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0.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comments3.xml" ContentType="application/vnd.openxmlformats-officedocument.spreadsheetml.comment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国際発信拠点担当\★グローカル事業担当\R3\02日本博（国際的文化フェスティバル展開推進事業）\01募集\"/>
    </mc:Choice>
  </mc:AlternateContent>
  <bookViews>
    <workbookView xWindow="0" yWindow="0" windowWidth="28800" windowHeight="12015" tabRatio="813"/>
  </bookViews>
  <sheets>
    <sheet name="計画書①" sheetId="127" r:id="rId1"/>
    <sheet name="計画書②" sheetId="132" r:id="rId2"/>
    <sheet name="計画書③" sheetId="133" r:id="rId3"/>
    <sheet name="日本博としての計画①" sheetId="128" r:id="rId4"/>
    <sheet name="日本博としての計画②" sheetId="134" r:id="rId5"/>
    <sheet name="日本博としての計画③" sheetId="135" r:id="rId6"/>
    <sheet name="日本博としての計画④" sheetId="129" r:id="rId7"/>
    <sheet name="日本博としての計画⑤" sheetId="136" r:id="rId8"/>
    <sheet name="日本博としての計画⑥" sheetId="131" r:id="rId9"/>
    <sheet name="収支予算書" sheetId="57" r:id="rId10"/>
    <sheet name="内訳書１(収入事業別)" sheetId="61" r:id="rId11"/>
    <sheet name="内訳書１(収入一括)" sheetId="60" r:id="rId12"/>
    <sheet name="内訳書2-1" sheetId="31" r:id="rId13"/>
    <sheet name="内訳書2-2" sheetId="98" r:id="rId14"/>
    <sheet name="内訳書2-3" sheetId="99" r:id="rId15"/>
    <sheet name="内訳書2-4" sheetId="100" state="hidden" r:id="rId16"/>
    <sheet name="内訳書2-5" sheetId="101" state="hidden" r:id="rId17"/>
    <sheet name="内訳書2-6" sheetId="102" state="hidden" r:id="rId18"/>
    <sheet name="内訳書2-7" sheetId="103" state="hidden" r:id="rId19"/>
    <sheet name="内訳書2-8" sheetId="104" state="hidden" r:id="rId20"/>
    <sheet name="内訳書2-9" sheetId="105" state="hidden" r:id="rId21"/>
    <sheet name="内訳書2-10" sheetId="106" state="hidden" r:id="rId22"/>
    <sheet name="内訳書2-11" sheetId="107" state="hidden" r:id="rId23"/>
    <sheet name="内訳書2-12" sheetId="108" state="hidden" r:id="rId24"/>
    <sheet name="内訳書2-13" sheetId="109" state="hidden" r:id="rId25"/>
    <sheet name="内訳書2-14" sheetId="110" state="hidden" r:id="rId26"/>
    <sheet name="内訳書2-15" sheetId="112" state="hidden" r:id="rId27"/>
    <sheet name="内訳書2-16" sheetId="113" state="hidden" r:id="rId28"/>
    <sheet name="内訳書2-17" sheetId="114" state="hidden" r:id="rId29"/>
    <sheet name="内訳書2-18" sheetId="115" state="hidden" r:id="rId30"/>
    <sheet name="内訳書2-19" sheetId="116" state="hidden" r:id="rId31"/>
    <sheet name="内訳書2-20" sheetId="117" state="hidden" r:id="rId32"/>
    <sheet name="委託内訳書" sheetId="118" r:id="rId33"/>
    <sheet name="マスター" sheetId="28" state="hidden" r:id="rId34"/>
  </sheets>
  <externalReferences>
    <externalReference r:id="rId35"/>
  </externalReferences>
  <definedNames>
    <definedName name="_xlnm._FilterDatabase" localSheetId="33" hidden="1">マスター!#REF!</definedName>
    <definedName name="_xlnm.Print_Area" localSheetId="32">委託内訳書!$A$1:$R$159</definedName>
    <definedName name="_xlnm.Print_Area" localSheetId="0">計画書①!$A$1:$AH$45</definedName>
    <definedName name="_xlnm.Print_Area" localSheetId="1">計画書②!$A$1:$AI$28</definedName>
    <definedName name="_xlnm.Print_Area" localSheetId="2">計画書③!$A$1:$F$47</definedName>
    <definedName name="_xlnm.Print_Area" localSheetId="9">収支予算書!$A$1:$F$57</definedName>
    <definedName name="_xlnm.Print_Area" localSheetId="11">'内訳書１(収入一括)'!$A$1:$Y$61</definedName>
    <definedName name="_xlnm.Print_Area" localSheetId="10">'内訳書１(収入事業別)'!$A$1:$Y$61</definedName>
    <definedName name="_xlnm.Print_Area" localSheetId="12">'内訳書2-1'!$A$1:$R$219</definedName>
    <definedName name="_xlnm.Print_Area" localSheetId="21">'内訳書2-10'!$A$1:$R$219</definedName>
    <definedName name="_xlnm.Print_Area" localSheetId="22">'内訳書2-11'!$A$1:$R$219</definedName>
    <definedName name="_xlnm.Print_Area" localSheetId="23">'内訳書2-12'!$A$1:$R$219</definedName>
    <definedName name="_xlnm.Print_Area" localSheetId="24">'内訳書2-13'!$A$1:$R$219</definedName>
    <definedName name="_xlnm.Print_Area" localSheetId="25">'内訳書2-14'!$A$1:$R$219</definedName>
    <definedName name="_xlnm.Print_Area" localSheetId="26">'内訳書2-15'!$A$1:$R$219</definedName>
    <definedName name="_xlnm.Print_Area" localSheetId="27">'内訳書2-16'!$A$1:$R$219</definedName>
    <definedName name="_xlnm.Print_Area" localSheetId="28">'内訳書2-17'!$A$1:$R$219</definedName>
    <definedName name="_xlnm.Print_Area" localSheetId="29">'内訳書2-18'!$A$1:$R$219</definedName>
    <definedName name="_xlnm.Print_Area" localSheetId="30">'内訳書2-19'!$A$1:$R$219</definedName>
    <definedName name="_xlnm.Print_Area" localSheetId="13">'内訳書2-2'!$A$1:$R$219</definedName>
    <definedName name="_xlnm.Print_Area" localSheetId="31">'内訳書2-20'!$A$1:$R$219</definedName>
    <definedName name="_xlnm.Print_Area" localSheetId="14">'内訳書2-3'!$A$1:$R$219</definedName>
    <definedName name="_xlnm.Print_Area" localSheetId="15">'内訳書2-4'!$A$1:$R$219</definedName>
    <definedName name="_xlnm.Print_Area" localSheetId="16">'内訳書2-5'!$A$1:$R$219</definedName>
    <definedName name="_xlnm.Print_Area" localSheetId="17">'内訳書2-6'!$A$1:$R$219</definedName>
    <definedName name="_xlnm.Print_Area" localSheetId="18">'内訳書2-7'!$A$1:$R$219</definedName>
    <definedName name="_xlnm.Print_Area" localSheetId="19">'内訳書2-8'!$A$1:$R$219</definedName>
    <definedName name="_xlnm.Print_Area" localSheetId="20">'内訳書2-9'!$A$1:$R$219</definedName>
    <definedName name="_xlnm.Print_Area" localSheetId="3">計画書①!#REF!</definedName>
    <definedName name="_xlnm.Print_Area" localSheetId="4">日本博としての計画②!$A$1:$AH$42</definedName>
    <definedName name="_xlnm.Print_Area" localSheetId="5">計画書①!#REF!</definedName>
    <definedName name="_xlnm.Print_Area" localSheetId="6">日本博としての計画④!$A$1:$J$48</definedName>
    <definedName name="_xlnm.Print_Area" localSheetId="7">日本博としての計画⑤!$A$1:$AH$14</definedName>
    <definedName name="_xlnm.Print_Area" localSheetId="8">日本博としての計画⑥!$A$1:$AH$47</definedName>
    <definedName name="_xlnm.Print_Titles" localSheetId="11">'内訳書１(収入一括)'!$A:$D</definedName>
    <definedName name="_xlnm.Print_Titles" localSheetId="10">'内訳書１(収入事業別)'!$A:$D</definedName>
    <definedName name="委託費等">マスター!$F$3:$F$3</definedName>
    <definedName name="区分" localSheetId="8">[1]マスター!$B$2:$F$2</definedName>
    <definedName name="区分">マスター!$B$2:$F$2</definedName>
    <definedName name="区分2">マスター!$B$2:$E$2</definedName>
    <definedName name="雑役務費・消耗品費等">マスター!$E$3:$E$7</definedName>
    <definedName name="事業形態">マスター!$J$3:$J$4</definedName>
    <definedName name="収入" localSheetId="8">[1]マスター!$H$3:$H$9</definedName>
    <definedName name="収入">マスター!$H$3:$H$9</definedName>
    <definedName name="収入2">マスター!$H$4:$H$8</definedName>
    <definedName name="出演・音楽・文芸費">マスター!$B$3:$B$5</definedName>
    <definedName name="賃金・旅費・報償費">マスター!$D$3:$D$5</definedName>
    <definedName name="舞台・会場・設営費等">マスター!$C$3:$C$7</definedName>
  </definedNames>
  <calcPr calcId="162913"/>
</workbook>
</file>

<file path=xl/calcChain.xml><?xml version="1.0" encoding="utf-8"?>
<calcChain xmlns="http://schemas.openxmlformats.org/spreadsheetml/2006/main">
  <c r="AA16" i="135" l="1"/>
  <c r="S16" i="135"/>
  <c r="K16" i="135"/>
  <c r="A1" i="118" l="1"/>
  <c r="A1" i="117"/>
  <c r="A1" i="116"/>
  <c r="A1" i="115"/>
  <c r="A1" i="114"/>
  <c r="A1" i="113"/>
  <c r="A1" i="112"/>
  <c r="A1" i="110"/>
  <c r="A1" i="109"/>
  <c r="A1" i="107"/>
  <c r="A1" i="106"/>
  <c r="A1" i="105"/>
  <c r="A1" i="104"/>
  <c r="A1" i="103"/>
  <c r="A1" i="102"/>
  <c r="A1" i="101"/>
  <c r="A1" i="108"/>
  <c r="A1" i="100"/>
  <c r="A1" i="99"/>
  <c r="A1" i="98"/>
  <c r="A1" i="31"/>
  <c r="A1" i="60"/>
  <c r="A1" i="57"/>
  <c r="A1" i="61"/>
  <c r="Q10" i="99" l="1"/>
  <c r="E35" i="57" l="1"/>
  <c r="E163" i="117" l="1"/>
  <c r="E162" i="117"/>
  <c r="E163" i="116"/>
  <c r="E162" i="116"/>
  <c r="E163" i="115"/>
  <c r="E162" i="115"/>
  <c r="E163" i="114"/>
  <c r="E162" i="114"/>
  <c r="E163" i="113"/>
  <c r="E162" i="113"/>
  <c r="E163" i="112"/>
  <c r="E162" i="112"/>
  <c r="E163" i="110"/>
  <c r="E162" i="110"/>
  <c r="E163" i="109"/>
  <c r="E162" i="109"/>
  <c r="E163" i="108"/>
  <c r="E162" i="108"/>
  <c r="E163" i="107"/>
  <c r="E162" i="107"/>
  <c r="E163" i="106"/>
  <c r="E162" i="106"/>
  <c r="E163" i="105" l="1"/>
  <c r="E162" i="105"/>
  <c r="E163" i="104" l="1"/>
  <c r="E162" i="104"/>
  <c r="E163" i="103"/>
  <c r="E162" i="103"/>
  <c r="E163" i="102"/>
  <c r="E162" i="102"/>
  <c r="E163" i="101"/>
  <c r="E162" i="101"/>
  <c r="E163" i="100"/>
  <c r="E162" i="100"/>
  <c r="E163" i="99"/>
  <c r="E162" i="99"/>
  <c r="Q68" i="99"/>
  <c r="Q69" i="99"/>
  <c r="Q70" i="99"/>
  <c r="Q71" i="99"/>
  <c r="Q72" i="99"/>
  <c r="Q73" i="99"/>
  <c r="Q74" i="99"/>
  <c r="Q75" i="99"/>
  <c r="Q76" i="99"/>
  <c r="Q77" i="99"/>
  <c r="Q78" i="99"/>
  <c r="Q79" i="99"/>
  <c r="Q80" i="99"/>
  <c r="Q81" i="99"/>
  <c r="Q82" i="99"/>
  <c r="Q83" i="99"/>
  <c r="Q84" i="99"/>
  <c r="Q85" i="99"/>
  <c r="Q86" i="99"/>
  <c r="Q87" i="99"/>
  <c r="Q88" i="99"/>
  <c r="Q89" i="99"/>
  <c r="Q90" i="99"/>
  <c r="Q91" i="99"/>
  <c r="Q92" i="99"/>
  <c r="Q93" i="99"/>
  <c r="Q94" i="99"/>
  <c r="Q95" i="99"/>
  <c r="Q96" i="99"/>
  <c r="Q97" i="99"/>
  <c r="Q98" i="99"/>
  <c r="Q99" i="99"/>
  <c r="Q100" i="99"/>
  <c r="Q101" i="99"/>
  <c r="Q102" i="99"/>
  <c r="Q103" i="99"/>
  <c r="Q104" i="99"/>
  <c r="Q105" i="99"/>
  <c r="Q106" i="99"/>
  <c r="Q107" i="99"/>
  <c r="Q108" i="99"/>
  <c r="Q109" i="99"/>
  <c r="Q110" i="99"/>
  <c r="Q111" i="99"/>
  <c r="Q112" i="99"/>
  <c r="Q113" i="99"/>
  <c r="Q114" i="99"/>
  <c r="Q115" i="99"/>
  <c r="Q116" i="99"/>
  <c r="Q117" i="99"/>
  <c r="Q118" i="99"/>
  <c r="Q119" i="99"/>
  <c r="Q120" i="99"/>
  <c r="Q121" i="99"/>
  <c r="Q122" i="99"/>
  <c r="Q123" i="99"/>
  <c r="Q124" i="99"/>
  <c r="Q125" i="99"/>
  <c r="Q126" i="99"/>
  <c r="Q127" i="99"/>
  <c r="Q128" i="99"/>
  <c r="Q129" i="99"/>
  <c r="Q130" i="99"/>
  <c r="Q131" i="99"/>
  <c r="Q132" i="99"/>
  <c r="Q133" i="99"/>
  <c r="Q134" i="99"/>
  <c r="Q135" i="99"/>
  <c r="Q136" i="99"/>
  <c r="Q137" i="99"/>
  <c r="Q138" i="99"/>
  <c r="Q139" i="99"/>
  <c r="Q140" i="99"/>
  <c r="Q141" i="99"/>
  <c r="Q142" i="99"/>
  <c r="Q143" i="99"/>
  <c r="Q144" i="99"/>
  <c r="Q145" i="99"/>
  <c r="Q146" i="99"/>
  <c r="Q147" i="99"/>
  <c r="Q148" i="99"/>
  <c r="Q149" i="99"/>
  <c r="Q150" i="99"/>
  <c r="Q151" i="99"/>
  <c r="Q152" i="99"/>
  <c r="Q153" i="99"/>
  <c r="Q154" i="99"/>
  <c r="Q155" i="99"/>
  <c r="Q156" i="99"/>
  <c r="Q157" i="99"/>
  <c r="Q158" i="99"/>
  <c r="Q159" i="99"/>
  <c r="E163" i="98"/>
  <c r="E162" i="98"/>
  <c r="E163" i="31"/>
  <c r="E162" i="31"/>
  <c r="A160" i="98" l="1"/>
  <c r="A160" i="99"/>
  <c r="A160" i="100"/>
  <c r="A160" i="101"/>
  <c r="A160" i="102"/>
  <c r="A160" i="103"/>
  <c r="A160" i="104"/>
  <c r="A160" i="105"/>
  <c r="A160" i="106"/>
  <c r="A160" i="107"/>
  <c r="A160" i="108"/>
  <c r="A160" i="109"/>
  <c r="A160" i="110"/>
  <c r="A160" i="112"/>
  <c r="A160" i="113"/>
  <c r="A160" i="114"/>
  <c r="A160" i="115"/>
  <c r="A160" i="116"/>
  <c r="A160" i="117"/>
  <c r="X7" i="61" l="1"/>
  <c r="W7" i="61"/>
  <c r="V7" i="61"/>
  <c r="U7" i="61"/>
  <c r="T7" i="61"/>
  <c r="S7" i="61"/>
  <c r="R7" i="61"/>
  <c r="Q7" i="61"/>
  <c r="P7" i="61"/>
  <c r="O7" i="61"/>
  <c r="N7" i="61"/>
  <c r="M7" i="61"/>
  <c r="L7" i="61"/>
  <c r="K7" i="61"/>
  <c r="J7" i="61"/>
  <c r="I7" i="61"/>
  <c r="H7" i="61"/>
  <c r="G7" i="61"/>
  <c r="F7" i="61"/>
  <c r="E7" i="61"/>
  <c r="X6" i="61"/>
  <c r="W6" i="61"/>
  <c r="V6" i="61"/>
  <c r="U6" i="61"/>
  <c r="T6" i="61"/>
  <c r="S6" i="61"/>
  <c r="R6" i="61"/>
  <c r="Q6" i="61"/>
  <c r="P6" i="61"/>
  <c r="O6" i="61"/>
  <c r="N6" i="61"/>
  <c r="M6" i="61"/>
  <c r="L6" i="61"/>
  <c r="K6" i="61"/>
  <c r="J6" i="61"/>
  <c r="I6" i="61"/>
  <c r="H6" i="61"/>
  <c r="G6" i="61"/>
  <c r="F6" i="61"/>
  <c r="E6" i="61"/>
  <c r="X7" i="60"/>
  <c r="W7" i="60"/>
  <c r="V7" i="60"/>
  <c r="U7" i="60"/>
  <c r="T7" i="60"/>
  <c r="S7" i="60"/>
  <c r="R7" i="60"/>
  <c r="Q7" i="60"/>
  <c r="P7" i="60"/>
  <c r="O7" i="60"/>
  <c r="N7" i="60"/>
  <c r="M7" i="60"/>
  <c r="L7" i="60"/>
  <c r="K7" i="60"/>
  <c r="J7" i="60"/>
  <c r="I7" i="60"/>
  <c r="H7" i="60"/>
  <c r="G7" i="60"/>
  <c r="F7" i="60"/>
  <c r="E7" i="60"/>
  <c r="X6" i="60"/>
  <c r="W6" i="60"/>
  <c r="V6" i="60"/>
  <c r="U6" i="60"/>
  <c r="T6" i="60"/>
  <c r="S6" i="60"/>
  <c r="R6" i="60"/>
  <c r="Q6" i="60"/>
  <c r="P6" i="60"/>
  <c r="O6" i="60"/>
  <c r="N6" i="60"/>
  <c r="M6" i="60"/>
  <c r="L6" i="60"/>
  <c r="K6" i="60"/>
  <c r="J6" i="60"/>
  <c r="I6" i="60"/>
  <c r="H6" i="60"/>
  <c r="G6" i="60"/>
  <c r="G21" i="60" s="1"/>
  <c r="F6" i="60"/>
  <c r="F21" i="60" s="1"/>
  <c r="E6" i="60"/>
  <c r="Y41" i="61" l="1"/>
  <c r="U5" i="61" l="1"/>
  <c r="V5" i="61"/>
  <c r="W5" i="61"/>
  <c r="X5" i="61"/>
  <c r="F238" i="99"/>
  <c r="G23" i="61" s="1"/>
  <c r="Q11" i="99"/>
  <c r="Q27" i="99"/>
  <c r="F239" i="99"/>
  <c r="G24" i="61" s="1"/>
  <c r="Q12" i="99"/>
  <c r="F240" i="99" s="1"/>
  <c r="Q28" i="99"/>
  <c r="Q13" i="99"/>
  <c r="F241" i="99" s="1"/>
  <c r="Q29" i="99"/>
  <c r="Q14" i="99"/>
  <c r="Q30" i="99"/>
  <c r="F242" i="99"/>
  <c r="G27" i="61" s="1"/>
  <c r="Q15" i="99"/>
  <c r="Q31" i="99"/>
  <c r="F243" i="99"/>
  <c r="G28" i="61" s="1"/>
  <c r="Q16" i="99"/>
  <c r="F244" i="99" s="1"/>
  <c r="G29" i="61" s="1"/>
  <c r="Q32" i="99"/>
  <c r="Q17" i="99"/>
  <c r="F245" i="99" s="1"/>
  <c r="Q33" i="99"/>
  <c r="Q18" i="99"/>
  <c r="Q34" i="99"/>
  <c r="F246" i="99"/>
  <c r="G31" i="61" s="1"/>
  <c r="Q19" i="99"/>
  <c r="Q35" i="99"/>
  <c r="E7" i="99" s="1"/>
  <c r="F247" i="99"/>
  <c r="G32" i="61" s="1"/>
  <c r="Q20" i="99"/>
  <c r="F248" i="99" s="1"/>
  <c r="G33" i="61" s="1"/>
  <c r="Q36" i="99"/>
  <c r="Q21" i="99"/>
  <c r="F249" i="99" s="1"/>
  <c r="Q37" i="99"/>
  <c r="Q22" i="99"/>
  <c r="Q38" i="99"/>
  <c r="F250" i="99"/>
  <c r="G35" i="61" s="1"/>
  <c r="Q23" i="99"/>
  <c r="Q39" i="99"/>
  <c r="F251" i="99"/>
  <c r="G36" i="61" s="1"/>
  <c r="Q24" i="99"/>
  <c r="F252" i="99" s="1"/>
  <c r="G37" i="61" s="1"/>
  <c r="Q40" i="99"/>
  <c r="Q25" i="99"/>
  <c r="F254" i="99" s="1"/>
  <c r="G39" i="61" s="1"/>
  <c r="Q41" i="99"/>
  <c r="F253" i="99"/>
  <c r="Q26" i="99"/>
  <c r="Q42" i="99"/>
  <c r="Q43" i="99"/>
  <c r="F258" i="99"/>
  <c r="G43" i="60" s="1"/>
  <c r="F259" i="99"/>
  <c r="G44" i="60" s="1"/>
  <c r="F260" i="99"/>
  <c r="G45" i="60" s="1"/>
  <c r="F261" i="99"/>
  <c r="G46" i="60" s="1"/>
  <c r="F262" i="99"/>
  <c r="G47" i="60" s="1"/>
  <c r="F263" i="99"/>
  <c r="G48" i="60" s="1"/>
  <c r="F264" i="99"/>
  <c r="G49" i="60" s="1"/>
  <c r="F265" i="99"/>
  <c r="G50" i="60" s="1"/>
  <c r="F266" i="99"/>
  <c r="G51" i="60" s="1"/>
  <c r="F267" i="99"/>
  <c r="G52" i="60" s="1"/>
  <c r="F268" i="99"/>
  <c r="G53" i="60" s="1"/>
  <c r="F269" i="99"/>
  <c r="G54" i="60" s="1"/>
  <c r="F270" i="99"/>
  <c r="G55" i="60" s="1"/>
  <c r="F271" i="99"/>
  <c r="G56" i="60" s="1"/>
  <c r="F272" i="99"/>
  <c r="G57" i="60" s="1"/>
  <c r="F273" i="99"/>
  <c r="G58" i="60" s="1"/>
  <c r="F274" i="99"/>
  <c r="G59"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99" i="118"/>
  <c r="F197" i="118"/>
  <c r="F196" i="118"/>
  <c r="F195" i="118"/>
  <c r="F194" i="118"/>
  <c r="F193" i="118"/>
  <c r="F192" i="118"/>
  <c r="F191" i="118"/>
  <c r="F190" i="118"/>
  <c r="F189" i="118"/>
  <c r="F188" i="118"/>
  <c r="F187" i="118"/>
  <c r="F186" i="118"/>
  <c r="F185" i="118"/>
  <c r="F184" i="118"/>
  <c r="F183" i="118"/>
  <c r="F177" i="118"/>
  <c r="F176" i="118"/>
  <c r="F175" i="118"/>
  <c r="F174" i="118"/>
  <c r="F173" i="118"/>
  <c r="F172" i="118"/>
  <c r="F171" i="118"/>
  <c r="F170" i="118"/>
  <c r="F169" i="118"/>
  <c r="F168" i="118"/>
  <c r="F167" i="118"/>
  <c r="F165" i="118"/>
  <c r="F164" i="118"/>
  <c r="F163" i="118"/>
  <c r="F252" i="98"/>
  <c r="F37" i="61" s="1"/>
  <c r="F252" i="100"/>
  <c r="H37" i="60" s="1"/>
  <c r="F252" i="101"/>
  <c r="F252" i="102"/>
  <c r="J37" i="60" s="1"/>
  <c r="F252" i="103"/>
  <c r="K37" i="60" s="1"/>
  <c r="F252" i="104"/>
  <c r="L37" i="60" s="1"/>
  <c r="F252" i="105"/>
  <c r="F252" i="106"/>
  <c r="N37" i="60" s="1"/>
  <c r="F252" i="107"/>
  <c r="O37" i="60" s="1"/>
  <c r="F252" i="108"/>
  <c r="P37" i="60" s="1"/>
  <c r="F252" i="109"/>
  <c r="F252" i="110"/>
  <c r="R37" i="60" s="1"/>
  <c r="F252" i="112"/>
  <c r="S37" i="60" s="1"/>
  <c r="F252" i="113"/>
  <c r="T37" i="60" s="1"/>
  <c r="F252" i="114"/>
  <c r="F252" i="115"/>
  <c r="V37" i="60" s="1"/>
  <c r="F252" i="116"/>
  <c r="W37" i="60" s="1"/>
  <c r="F252" i="31"/>
  <c r="E37" i="61" s="1"/>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F179" i="118" s="1"/>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6" i="118" s="1"/>
  <c r="F272" i="117"/>
  <c r="X57" i="61" s="1"/>
  <c r="F268" i="117"/>
  <c r="X53" i="60" s="1"/>
  <c r="F264" i="117"/>
  <c r="X49" i="61" s="1"/>
  <c r="F260" i="117"/>
  <c r="F251" i="117"/>
  <c r="X36" i="61" s="1"/>
  <c r="F247" i="117"/>
  <c r="X32" i="61" s="1"/>
  <c r="F243" i="117"/>
  <c r="X28" i="61" s="1"/>
  <c r="F239" i="117"/>
  <c r="X24" i="60"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74" i="117" s="1"/>
  <c r="Q41" i="117"/>
  <c r="F273" i="117" s="1"/>
  <c r="X58" i="61" s="1"/>
  <c r="Q40" i="117"/>
  <c r="Q39" i="117"/>
  <c r="F271" i="117" s="1"/>
  <c r="Q38" i="117"/>
  <c r="F270" i="117" s="1"/>
  <c r="Q37" i="117"/>
  <c r="Q36" i="117"/>
  <c r="Q35" i="117"/>
  <c r="F267" i="117" s="1"/>
  <c r="Q34" i="117"/>
  <c r="F266" i="117" s="1"/>
  <c r="Q33" i="117"/>
  <c r="F265" i="117" s="1"/>
  <c r="X50" i="61" s="1"/>
  <c r="Q32" i="117"/>
  <c r="Q31" i="117"/>
  <c r="F263" i="117" s="1"/>
  <c r="Q30" i="117"/>
  <c r="F262" i="117" s="1"/>
  <c r="Q29" i="117"/>
  <c r="Q28" i="117"/>
  <c r="Q27" i="117"/>
  <c r="F259" i="117" s="1"/>
  <c r="Q26" i="117"/>
  <c r="F258" i="117" s="1"/>
  <c r="Q25" i="117"/>
  <c r="F254" i="117" s="1"/>
  <c r="X39" i="61" s="1"/>
  <c r="Q24" i="117"/>
  <c r="F252" i="117" s="1"/>
  <c r="X37" i="60" s="1"/>
  <c r="Q23" i="117"/>
  <c r="Q22" i="117"/>
  <c r="F250" i="117" s="1"/>
  <c r="Q21" i="117"/>
  <c r="F249" i="117" s="1"/>
  <c r="Q20" i="117"/>
  <c r="F248" i="117" s="1"/>
  <c r="Q19" i="117"/>
  <c r="Q18" i="117"/>
  <c r="F246" i="117" s="1"/>
  <c r="Q17" i="117"/>
  <c r="F245" i="117" s="1"/>
  <c r="Q16" i="117"/>
  <c r="F244" i="117" s="1"/>
  <c r="X29" i="60" s="1"/>
  <c r="Q15" i="117"/>
  <c r="Q14" i="117"/>
  <c r="F242" i="117" s="1"/>
  <c r="Q13" i="117"/>
  <c r="F241" i="117" s="1"/>
  <c r="Q12" i="117"/>
  <c r="F240" i="117" s="1"/>
  <c r="Q11" i="117"/>
  <c r="Q10" i="117"/>
  <c r="F238" i="117" s="1"/>
  <c r="F253" i="117"/>
  <c r="M6" i="117" s="1"/>
  <c r="F274" i="116"/>
  <c r="W59" i="60" s="1"/>
  <c r="F273" i="116"/>
  <c r="W58" i="60" s="1"/>
  <c r="F272" i="116"/>
  <c r="W57" i="60" s="1"/>
  <c r="F271" i="116"/>
  <c r="W56" i="61" s="1"/>
  <c r="F270" i="116"/>
  <c r="W55" i="61" s="1"/>
  <c r="F269" i="116"/>
  <c r="W54" i="61" s="1"/>
  <c r="F268" i="116"/>
  <c r="W53" i="60" s="1"/>
  <c r="F267" i="116"/>
  <c r="W52" i="60" s="1"/>
  <c r="F266" i="116"/>
  <c r="W51" i="60" s="1"/>
  <c r="F265" i="116"/>
  <c r="W50" i="60" s="1"/>
  <c r="F264" i="116"/>
  <c r="W49" i="60" s="1"/>
  <c r="F263" i="116"/>
  <c r="W48" i="61" s="1"/>
  <c r="F262" i="116"/>
  <c r="W47" i="61" s="1"/>
  <c r="F261" i="116"/>
  <c r="W46" i="61" s="1"/>
  <c r="F260" i="116"/>
  <c r="W45" i="60" s="1"/>
  <c r="F259" i="116"/>
  <c r="F258" i="116"/>
  <c r="W43" i="60" s="1"/>
  <c r="F254" i="116"/>
  <c r="W39" i="61" s="1"/>
  <c r="F251" i="116"/>
  <c r="W36" i="60" s="1"/>
  <c r="F249" i="116"/>
  <c r="W34" i="61" s="1"/>
  <c r="F248" i="116"/>
  <c r="W33" i="60" s="1"/>
  <c r="F247" i="116"/>
  <c r="W32" i="60" s="1"/>
  <c r="F246" i="116"/>
  <c r="F245" i="116"/>
  <c r="W30" i="60" s="1"/>
  <c r="F244" i="116"/>
  <c r="W29" i="61" s="1"/>
  <c r="F243" i="116"/>
  <c r="W28" i="60" s="1"/>
  <c r="F242" i="116"/>
  <c r="F241" i="116"/>
  <c r="W26" i="61" s="1"/>
  <c r="F240" i="116"/>
  <c r="W25" i="60" s="1"/>
  <c r="F239" i="116"/>
  <c r="W24" i="60" s="1"/>
  <c r="F238" i="116"/>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53" i="116" s="1"/>
  <c r="E7" i="116"/>
  <c r="F274" i="115"/>
  <c r="F273" i="115"/>
  <c r="V58" i="61" s="1"/>
  <c r="F272" i="115"/>
  <c r="V57" i="60" s="1"/>
  <c r="F271" i="115"/>
  <c r="V56" i="60" s="1"/>
  <c r="F270" i="115"/>
  <c r="F269" i="115"/>
  <c r="V54" i="60" s="1"/>
  <c r="F268" i="115"/>
  <c r="V53" i="60" s="1"/>
  <c r="F267" i="115"/>
  <c r="V52" i="61" s="1"/>
  <c r="F266" i="115"/>
  <c r="V51" i="60" s="1"/>
  <c r="F265" i="115"/>
  <c r="V50" i="61" s="1"/>
  <c r="F264" i="115"/>
  <c r="V49" i="61" s="1"/>
  <c r="F263" i="115"/>
  <c r="V48" i="60" s="1"/>
  <c r="F262" i="115"/>
  <c r="V47" i="60" s="1"/>
  <c r="F261" i="115"/>
  <c r="V46" i="60" s="1"/>
  <c r="F260" i="115"/>
  <c r="V45" i="60" s="1"/>
  <c r="F259" i="115"/>
  <c r="F258" i="115"/>
  <c r="V43" i="60" s="1"/>
  <c r="F254" i="115"/>
  <c r="V39" i="60" s="1"/>
  <c r="F251" i="115"/>
  <c r="V36" i="60" s="1"/>
  <c r="F250" i="115"/>
  <c r="V35" i="60" s="1"/>
  <c r="F249" i="115"/>
  <c r="F248" i="115"/>
  <c r="V33" i="61" s="1"/>
  <c r="F247" i="115"/>
  <c r="V32" i="60" s="1"/>
  <c r="F246" i="115"/>
  <c r="V31" i="60" s="1"/>
  <c r="F245" i="115"/>
  <c r="F244" i="115"/>
  <c r="V29" i="60" s="1"/>
  <c r="F243" i="115"/>
  <c r="V28" i="60" s="1"/>
  <c r="F242" i="115"/>
  <c r="V27" i="60" s="1"/>
  <c r="F241" i="115"/>
  <c r="F240" i="115"/>
  <c r="V25" i="60" s="1"/>
  <c r="F239" i="115"/>
  <c r="V24" i="60" s="1"/>
  <c r="F238" i="115"/>
  <c r="V23" i="60" s="1"/>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53" i="115" s="1"/>
  <c r="M6" i="115" s="1"/>
  <c r="E7" i="115"/>
  <c r="F274" i="114"/>
  <c r="F273" i="114"/>
  <c r="F272" i="114"/>
  <c r="U57" i="60" s="1"/>
  <c r="F271" i="114"/>
  <c r="U56" i="60" s="1"/>
  <c r="F270" i="114"/>
  <c r="F269" i="114"/>
  <c r="F268" i="114"/>
  <c r="U53" i="61" s="1"/>
  <c r="F267" i="114"/>
  <c r="U52" i="61" s="1"/>
  <c r="F266" i="114"/>
  <c r="F265" i="114"/>
  <c r="F264" i="114"/>
  <c r="U49" i="60" s="1"/>
  <c r="F263" i="114"/>
  <c r="U48" i="60" s="1"/>
  <c r="F262" i="114"/>
  <c r="F261" i="114"/>
  <c r="F260" i="114"/>
  <c r="U45" i="60" s="1"/>
  <c r="F259" i="114"/>
  <c r="U44" i="61" s="1"/>
  <c r="F258" i="114"/>
  <c r="F254" i="114"/>
  <c r="U39" i="61" s="1"/>
  <c r="F251" i="114"/>
  <c r="U36" i="61" s="1"/>
  <c r="F250" i="114"/>
  <c r="U35" i="61" s="1"/>
  <c r="F249" i="114"/>
  <c r="F248" i="114"/>
  <c r="F247" i="114"/>
  <c r="U32" i="60" s="1"/>
  <c r="F246" i="114"/>
  <c r="U31" i="60" s="1"/>
  <c r="F245" i="114"/>
  <c r="F244" i="114"/>
  <c r="U29" i="60" s="1"/>
  <c r="F243" i="114"/>
  <c r="U28" i="61" s="1"/>
  <c r="F242" i="114"/>
  <c r="U27" i="61" s="1"/>
  <c r="F241" i="114"/>
  <c r="F240" i="114"/>
  <c r="F239" i="114"/>
  <c r="F238" i="114"/>
  <c r="U23" i="60" s="1"/>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53" i="114" s="1"/>
  <c r="M6" i="114" s="1"/>
  <c r="E7" i="114"/>
  <c r="F274" i="113"/>
  <c r="T59" i="61" s="1"/>
  <c r="F273" i="113"/>
  <c r="T58" i="60" s="1"/>
  <c r="F272" i="113"/>
  <c r="T57" i="60" s="1"/>
  <c r="F271" i="113"/>
  <c r="T56" i="61" s="1"/>
  <c r="F270" i="113"/>
  <c r="T55" i="60" s="1"/>
  <c r="F269" i="113"/>
  <c r="T54" i="60" s="1"/>
  <c r="F268" i="113"/>
  <c r="T53" i="61" s="1"/>
  <c r="F267" i="113"/>
  <c r="T52" i="60" s="1"/>
  <c r="F266" i="113"/>
  <c r="T51" i="61" s="1"/>
  <c r="F265" i="113"/>
  <c r="T50" i="60" s="1"/>
  <c r="F264" i="113"/>
  <c r="T49" i="60" s="1"/>
  <c r="F263" i="113"/>
  <c r="T48" i="61" s="1"/>
  <c r="F262" i="113"/>
  <c r="T47" i="60" s="1"/>
  <c r="F261" i="113"/>
  <c r="T46" i="60" s="1"/>
  <c r="F260" i="113"/>
  <c r="T45" i="61" s="1"/>
  <c r="F259" i="113"/>
  <c r="F258" i="113"/>
  <c r="T43" i="61" s="1"/>
  <c r="F254" i="113"/>
  <c r="T39" i="60" s="1"/>
  <c r="F251" i="113"/>
  <c r="T36" i="61" s="1"/>
  <c r="F250" i="113"/>
  <c r="T35" i="61" s="1"/>
  <c r="F249" i="113"/>
  <c r="T34" i="61" s="1"/>
  <c r="F248" i="113"/>
  <c r="T33" i="61" s="1"/>
  <c r="F247" i="113"/>
  <c r="T32" i="60" s="1"/>
  <c r="F246" i="113"/>
  <c r="T31" i="60" s="1"/>
  <c r="F245" i="113"/>
  <c r="T30" i="60" s="1"/>
  <c r="F244" i="113"/>
  <c r="T29" i="60" s="1"/>
  <c r="F243" i="113"/>
  <c r="T28" i="61" s="1"/>
  <c r="F242" i="113"/>
  <c r="T27" i="61" s="1"/>
  <c r="F241" i="113"/>
  <c r="T26" i="61" s="1"/>
  <c r="F240" i="113"/>
  <c r="T25" i="61" s="1"/>
  <c r="F239" i="113"/>
  <c r="F238" i="113"/>
  <c r="T23" i="60" s="1"/>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53" i="113" s="1"/>
  <c r="E7" i="113"/>
  <c r="F274" i="112"/>
  <c r="S59" i="61" s="1"/>
  <c r="F273" i="112"/>
  <c r="S58" i="60" s="1"/>
  <c r="F272" i="112"/>
  <c r="S57" i="60" s="1"/>
  <c r="F271" i="112"/>
  <c r="S56" i="60" s="1"/>
  <c r="F270" i="112"/>
  <c r="S55" i="60" s="1"/>
  <c r="F269" i="112"/>
  <c r="S54" i="61" s="1"/>
  <c r="F268" i="112"/>
  <c r="S53" i="60" s="1"/>
  <c r="F267" i="112"/>
  <c r="S52" i="60" s="1"/>
  <c r="F266" i="112"/>
  <c r="S51" i="61" s="1"/>
  <c r="F265" i="112"/>
  <c r="S50" i="60" s="1"/>
  <c r="F264" i="112"/>
  <c r="S49" i="60" s="1"/>
  <c r="F263" i="112"/>
  <c r="S48" i="60" s="1"/>
  <c r="F262" i="112"/>
  <c r="S47" i="60" s="1"/>
  <c r="F261" i="112"/>
  <c r="S46" i="60" s="1"/>
  <c r="F260" i="112"/>
  <c r="S45" i="60" s="1"/>
  <c r="F259" i="112"/>
  <c r="F258" i="112"/>
  <c r="S43" i="61" s="1"/>
  <c r="F254" i="112"/>
  <c r="S39" i="61" s="1"/>
  <c r="F251" i="112"/>
  <c r="S36" i="60" s="1"/>
  <c r="F250" i="112"/>
  <c r="F249" i="112"/>
  <c r="S34" i="60" s="1"/>
  <c r="F248" i="112"/>
  <c r="S33" i="60" s="1"/>
  <c r="F247" i="112"/>
  <c r="S32" i="60" s="1"/>
  <c r="F246" i="112"/>
  <c r="F245" i="112"/>
  <c r="S30" i="61" s="1"/>
  <c r="F244" i="112"/>
  <c r="S29" i="60" s="1"/>
  <c r="F243" i="112"/>
  <c r="S28" i="60" s="1"/>
  <c r="F242" i="112"/>
  <c r="F241" i="112"/>
  <c r="S26" i="60" s="1"/>
  <c r="F240" i="112"/>
  <c r="S25" i="60" s="1"/>
  <c r="F239" i="112"/>
  <c r="F238" i="112"/>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Q10" i="112"/>
  <c r="F253" i="112" s="1"/>
  <c r="M6" i="112" s="1"/>
  <c r="E7" i="112"/>
  <c r="F274" i="110"/>
  <c r="F273" i="110"/>
  <c r="R58" i="60" s="1"/>
  <c r="F272" i="110"/>
  <c r="R57" i="60" s="1"/>
  <c r="F271" i="110"/>
  <c r="R56" i="60" s="1"/>
  <c r="F270" i="110"/>
  <c r="F269" i="110"/>
  <c r="R54" i="60" s="1"/>
  <c r="F268" i="110"/>
  <c r="R53" i="60" s="1"/>
  <c r="F267" i="110"/>
  <c r="R52" i="61" s="1"/>
  <c r="F266" i="110"/>
  <c r="F265" i="110"/>
  <c r="R50" i="60" s="1"/>
  <c r="F264" i="110"/>
  <c r="R49" i="60" s="1"/>
  <c r="F263" i="110"/>
  <c r="R48" i="60" s="1"/>
  <c r="F262" i="110"/>
  <c r="F261" i="110"/>
  <c r="R46" i="60" s="1"/>
  <c r="F260" i="110"/>
  <c r="R45" i="60" s="1"/>
  <c r="F259" i="110"/>
  <c r="F258" i="110"/>
  <c r="F254" i="110"/>
  <c r="R39" i="61" s="1"/>
  <c r="F251" i="110"/>
  <c r="R36" i="60" s="1"/>
  <c r="F250" i="110"/>
  <c r="R35" i="60" s="1"/>
  <c r="F249" i="110"/>
  <c r="F248" i="110"/>
  <c r="R33" i="60" s="1"/>
  <c r="F247" i="110"/>
  <c r="R32" i="60" s="1"/>
  <c r="F246" i="110"/>
  <c r="R31" i="60" s="1"/>
  <c r="F245" i="110"/>
  <c r="F244" i="110"/>
  <c r="R29" i="61" s="1"/>
  <c r="F243" i="110"/>
  <c r="R28" i="60" s="1"/>
  <c r="F242" i="110"/>
  <c r="R27" i="60" s="1"/>
  <c r="F241" i="110"/>
  <c r="F240" i="110"/>
  <c r="R25" i="60" s="1"/>
  <c r="F239" i="110"/>
  <c r="R24" i="60" s="1"/>
  <c r="F238" i="110"/>
  <c r="R23" i="60" s="1"/>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53" i="110" s="1"/>
  <c r="M6" i="110" s="1"/>
  <c r="E7" i="110"/>
  <c r="F274" i="109"/>
  <c r="Q59" i="60" s="1"/>
  <c r="F273" i="109"/>
  <c r="F272" i="109"/>
  <c r="Q57" i="61" s="1"/>
  <c r="F271" i="109"/>
  <c r="Q56" i="61" s="1"/>
  <c r="F270" i="109"/>
  <c r="Q55" i="60" s="1"/>
  <c r="F269" i="109"/>
  <c r="Q54" i="61" s="1"/>
  <c r="F268" i="109"/>
  <c r="Q53" i="61" s="1"/>
  <c r="F267" i="109"/>
  <c r="Q52" i="60" s="1"/>
  <c r="F266" i="109"/>
  <c r="Q51" i="60" s="1"/>
  <c r="F265" i="109"/>
  <c r="F264" i="109"/>
  <c r="Q49" i="61" s="1"/>
  <c r="F263" i="109"/>
  <c r="Q48" i="61" s="1"/>
  <c r="F262" i="109"/>
  <c r="Q47" i="60" s="1"/>
  <c r="F261" i="109"/>
  <c r="Q46" i="61" s="1"/>
  <c r="F260" i="109"/>
  <c r="Q45" i="60" s="1"/>
  <c r="F259" i="109"/>
  <c r="Q44" i="60" s="1"/>
  <c r="F258" i="109"/>
  <c r="Q43" i="60" s="1"/>
  <c r="F254" i="109"/>
  <c r="Q39" i="61" s="1"/>
  <c r="F251" i="109"/>
  <c r="Q36" i="61" s="1"/>
  <c r="F250" i="109"/>
  <c r="Q35" i="61" s="1"/>
  <c r="F249" i="109"/>
  <c r="Q34" i="60" s="1"/>
  <c r="F248" i="109"/>
  <c r="Q33" i="60" s="1"/>
  <c r="F247" i="109"/>
  <c r="Q32" i="60" s="1"/>
  <c r="F246" i="109"/>
  <c r="Q31" i="60" s="1"/>
  <c r="F245" i="109"/>
  <c r="Q30" i="61" s="1"/>
  <c r="F244" i="109"/>
  <c r="Q29" i="60" s="1"/>
  <c r="F243" i="109"/>
  <c r="Q28" i="61" s="1"/>
  <c r="F242" i="109"/>
  <c r="Q27" i="61" s="1"/>
  <c r="F241" i="109"/>
  <c r="Q26" i="60" s="1"/>
  <c r="F240" i="109"/>
  <c r="Q25" i="60" s="1"/>
  <c r="F239" i="109"/>
  <c r="Q24" i="60" s="1"/>
  <c r="F238" i="109"/>
  <c r="Q23" i="60" s="1"/>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53" i="109" s="1"/>
  <c r="M6" i="109" s="1"/>
  <c r="E7" i="109"/>
  <c r="F274" i="108"/>
  <c r="P59" i="61" s="1"/>
  <c r="F273" i="108"/>
  <c r="P58" i="61" s="1"/>
  <c r="F272" i="108"/>
  <c r="P57" i="60" s="1"/>
  <c r="F271" i="108"/>
  <c r="P56" i="60" s="1"/>
  <c r="F270" i="108"/>
  <c r="P55" i="60" s="1"/>
  <c r="F269" i="108"/>
  <c r="P54" i="60" s="1"/>
  <c r="F268" i="108"/>
  <c r="P53" i="61" s="1"/>
  <c r="F267" i="108"/>
  <c r="P52" i="60" s="1"/>
  <c r="F266" i="108"/>
  <c r="P51" i="61" s="1"/>
  <c r="F265" i="108"/>
  <c r="P50" i="61" s="1"/>
  <c r="F264" i="108"/>
  <c r="P49" i="60" s="1"/>
  <c r="F263" i="108"/>
  <c r="P48" i="60" s="1"/>
  <c r="F262" i="108"/>
  <c r="P47" i="60" s="1"/>
  <c r="F261" i="108"/>
  <c r="P46" i="60" s="1"/>
  <c r="F260" i="108"/>
  <c r="P45" i="61" s="1"/>
  <c r="F259" i="108"/>
  <c r="F258" i="108"/>
  <c r="P43" i="61" s="1"/>
  <c r="F254" i="108"/>
  <c r="P39" i="60" s="1"/>
  <c r="F251" i="108"/>
  <c r="P36" i="61" s="1"/>
  <c r="F250" i="108"/>
  <c r="P35" i="61" s="1"/>
  <c r="F249" i="108"/>
  <c r="P34" i="61" s="1"/>
  <c r="F248" i="108"/>
  <c r="P33" i="60" s="1"/>
  <c r="F247" i="108"/>
  <c r="P32" i="60" s="1"/>
  <c r="F246" i="108"/>
  <c r="P31" i="61" s="1"/>
  <c r="F245" i="108"/>
  <c r="P30" i="60" s="1"/>
  <c r="F244" i="108"/>
  <c r="F243" i="108"/>
  <c r="P28" i="61" s="1"/>
  <c r="F242" i="108"/>
  <c r="P27" i="61" s="1"/>
  <c r="F241" i="108"/>
  <c r="P26" i="61" s="1"/>
  <c r="F240" i="108"/>
  <c r="P25" i="60" s="1"/>
  <c r="F239" i="108"/>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53" i="108" s="1"/>
  <c r="E7" i="108"/>
  <c r="F274" i="107"/>
  <c r="O59" i="60" s="1"/>
  <c r="F273" i="107"/>
  <c r="O58" i="61" s="1"/>
  <c r="F272" i="107"/>
  <c r="O57" i="61" s="1"/>
  <c r="F271" i="107"/>
  <c r="O56" i="60" s="1"/>
  <c r="F270" i="107"/>
  <c r="O55" i="60" s="1"/>
  <c r="F269" i="107"/>
  <c r="O54" i="60" s="1"/>
  <c r="F268" i="107"/>
  <c r="O53" i="60" s="1"/>
  <c r="F267" i="107"/>
  <c r="O52" i="60" s="1"/>
  <c r="F266" i="107"/>
  <c r="O51" i="60" s="1"/>
  <c r="F265" i="107"/>
  <c r="O50" i="61" s="1"/>
  <c r="F264" i="107"/>
  <c r="O49" i="60" s="1"/>
  <c r="F263" i="107"/>
  <c r="O48" i="60" s="1"/>
  <c r="F262" i="107"/>
  <c r="O47" i="60" s="1"/>
  <c r="F261" i="107"/>
  <c r="O46" i="60" s="1"/>
  <c r="F260" i="107"/>
  <c r="O45" i="60" s="1"/>
  <c r="F259" i="107"/>
  <c r="F258" i="107"/>
  <c r="O43" i="60" s="1"/>
  <c r="F254" i="107"/>
  <c r="O39" i="61" s="1"/>
  <c r="F251" i="107"/>
  <c r="O36" i="60" s="1"/>
  <c r="F250" i="107"/>
  <c r="F249" i="107"/>
  <c r="O34" i="60" s="1"/>
  <c r="F248" i="107"/>
  <c r="O33" i="60" s="1"/>
  <c r="F247" i="107"/>
  <c r="O32" i="60" s="1"/>
  <c r="F246" i="107"/>
  <c r="O31" i="60" s="1"/>
  <c r="F245" i="107"/>
  <c r="O30" i="60" s="1"/>
  <c r="F244" i="107"/>
  <c r="O29" i="60" s="1"/>
  <c r="F243" i="107"/>
  <c r="O28" i="60" s="1"/>
  <c r="F242" i="107"/>
  <c r="F241" i="107"/>
  <c r="O26" i="60" s="1"/>
  <c r="F240" i="107"/>
  <c r="O25" i="60" s="1"/>
  <c r="F239" i="107"/>
  <c r="F238" i="107"/>
  <c r="O23" i="60"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53" i="107" s="1"/>
  <c r="E7" i="107"/>
  <c r="F274" i="106"/>
  <c r="F273" i="106"/>
  <c r="N58" i="60" s="1"/>
  <c r="F272" i="106"/>
  <c r="N57" i="61" s="1"/>
  <c r="F271" i="106"/>
  <c r="N56" i="60" s="1"/>
  <c r="F270" i="106"/>
  <c r="N55" i="60" s="1"/>
  <c r="F269" i="106"/>
  <c r="N54" i="60" s="1"/>
  <c r="F268" i="106"/>
  <c r="N53" i="60" s="1"/>
  <c r="F267" i="106"/>
  <c r="N52" i="61" s="1"/>
  <c r="F266" i="106"/>
  <c r="F265" i="106"/>
  <c r="N50" i="60" s="1"/>
  <c r="F264" i="106"/>
  <c r="N49" i="60" s="1"/>
  <c r="F263" i="106"/>
  <c r="N48" i="60" s="1"/>
  <c r="F262" i="106"/>
  <c r="N47" i="60" s="1"/>
  <c r="F261" i="106"/>
  <c r="N46" i="60" s="1"/>
  <c r="F260" i="106"/>
  <c r="N45" i="61" s="1"/>
  <c r="F259" i="106"/>
  <c r="N44" i="61" s="1"/>
  <c r="F258" i="106"/>
  <c r="F254" i="106"/>
  <c r="N39" i="60" s="1"/>
  <c r="F251" i="106"/>
  <c r="N36" i="60" s="1"/>
  <c r="F250" i="106"/>
  <c r="N35" i="60" s="1"/>
  <c r="F249" i="106"/>
  <c r="N34" i="61" s="1"/>
  <c r="F248" i="106"/>
  <c r="N33" i="60" s="1"/>
  <c r="F247" i="106"/>
  <c r="N32" i="61" s="1"/>
  <c r="F246" i="106"/>
  <c r="N31" i="60" s="1"/>
  <c r="F245" i="106"/>
  <c r="N30" i="61" s="1"/>
  <c r="F244" i="106"/>
  <c r="N29" i="61" s="1"/>
  <c r="F243" i="106"/>
  <c r="N28" i="60" s="1"/>
  <c r="F242" i="106"/>
  <c r="N27" i="60" s="1"/>
  <c r="F241" i="106"/>
  <c r="N26" i="60" s="1"/>
  <c r="F240" i="106"/>
  <c r="N25" i="60" s="1"/>
  <c r="F239" i="106"/>
  <c r="N24" i="61" s="1"/>
  <c r="F238" i="106"/>
  <c r="N23" i="60" s="1"/>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53" i="106" s="1"/>
  <c r="M6" i="106" s="1"/>
  <c r="E7" i="106"/>
  <c r="F274" i="105"/>
  <c r="M59" i="60" s="1"/>
  <c r="F273" i="105"/>
  <c r="M58" i="61" s="1"/>
  <c r="F272" i="105"/>
  <c r="M57" i="61" s="1"/>
  <c r="F271" i="105"/>
  <c r="M56" i="60" s="1"/>
  <c r="F270" i="105"/>
  <c r="M55" i="60" s="1"/>
  <c r="F269" i="105"/>
  <c r="M54" i="61" s="1"/>
  <c r="F268" i="105"/>
  <c r="M53" i="60" s="1"/>
  <c r="F267" i="105"/>
  <c r="M52" i="60" s="1"/>
  <c r="F266" i="105"/>
  <c r="M51" i="60" s="1"/>
  <c r="F265" i="105"/>
  <c r="M50" i="60" s="1"/>
  <c r="F264" i="105"/>
  <c r="M49" i="61" s="1"/>
  <c r="F263" i="105"/>
  <c r="M48" i="60" s="1"/>
  <c r="F262" i="105"/>
  <c r="M47" i="60" s="1"/>
  <c r="F261" i="105"/>
  <c r="M46" i="60" s="1"/>
  <c r="F260" i="105"/>
  <c r="M45" i="60" s="1"/>
  <c r="F259" i="105"/>
  <c r="M44" i="60" s="1"/>
  <c r="F258" i="105"/>
  <c r="M43" i="60" s="1"/>
  <c r="F254" i="105"/>
  <c r="M39" i="60" s="1"/>
  <c r="F251" i="105"/>
  <c r="M36" i="60" s="1"/>
  <c r="F250" i="105"/>
  <c r="M35" i="61" s="1"/>
  <c r="F249" i="105"/>
  <c r="M34" i="60" s="1"/>
  <c r="F248" i="105"/>
  <c r="M33" i="61" s="1"/>
  <c r="F247" i="105"/>
  <c r="M32" i="61" s="1"/>
  <c r="F246" i="105"/>
  <c r="M31" i="61" s="1"/>
  <c r="F245" i="105"/>
  <c r="M30" i="60" s="1"/>
  <c r="F244" i="105"/>
  <c r="M29" i="60" s="1"/>
  <c r="F243" i="105"/>
  <c r="M28" i="60" s="1"/>
  <c r="F242" i="105"/>
  <c r="M27" i="61" s="1"/>
  <c r="F241" i="105"/>
  <c r="M26" i="60" s="1"/>
  <c r="F240" i="105"/>
  <c r="M25" i="61" s="1"/>
  <c r="F239" i="105"/>
  <c r="M24" i="61" s="1"/>
  <c r="F238" i="105"/>
  <c r="M23" i="61" s="1"/>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53" i="105" s="1"/>
  <c r="M6" i="105" s="1"/>
  <c r="E7" i="105"/>
  <c r="F274" i="104"/>
  <c r="L59" i="60" s="1"/>
  <c r="F273" i="104"/>
  <c r="L58" i="61" s="1"/>
  <c r="F272" i="104"/>
  <c r="L57" i="60" s="1"/>
  <c r="F271" i="104"/>
  <c r="L56" i="60" s="1"/>
  <c r="F270" i="104"/>
  <c r="L55" i="61" s="1"/>
  <c r="F269" i="104"/>
  <c r="L54" i="60" s="1"/>
  <c r="F268" i="104"/>
  <c r="L53" i="61" s="1"/>
  <c r="F267" i="104"/>
  <c r="L52" i="60" s="1"/>
  <c r="F266" i="104"/>
  <c r="L51" i="60" s="1"/>
  <c r="F265" i="104"/>
  <c r="L50" i="60" s="1"/>
  <c r="F264" i="104"/>
  <c r="L49" i="60" s="1"/>
  <c r="F263" i="104"/>
  <c r="L48" i="60" s="1"/>
  <c r="F262" i="104"/>
  <c r="L47" i="60" s="1"/>
  <c r="F261" i="104"/>
  <c r="L46" i="60" s="1"/>
  <c r="F260" i="104"/>
  <c r="L45" i="61" s="1"/>
  <c r="F259" i="104"/>
  <c r="L44" i="60" s="1"/>
  <c r="F258" i="104"/>
  <c r="L43" i="60" s="1"/>
  <c r="F254" i="104"/>
  <c r="L39" i="60" s="1"/>
  <c r="F251" i="104"/>
  <c r="L36" i="60" s="1"/>
  <c r="F250" i="104"/>
  <c r="L35" i="60" s="1"/>
  <c r="F249" i="104"/>
  <c r="L34" i="60" s="1"/>
  <c r="F248" i="104"/>
  <c r="L33" i="60" s="1"/>
  <c r="F247" i="104"/>
  <c r="L32" i="60" s="1"/>
  <c r="F246" i="104"/>
  <c r="L31" i="60" s="1"/>
  <c r="F245" i="104"/>
  <c r="L30" i="60" s="1"/>
  <c r="F244" i="104"/>
  <c r="L29" i="61" s="1"/>
  <c r="F243" i="104"/>
  <c r="L28" i="60" s="1"/>
  <c r="F242" i="104"/>
  <c r="L27" i="60" s="1"/>
  <c r="F241" i="104"/>
  <c r="L26" i="61" s="1"/>
  <c r="F240" i="104"/>
  <c r="L25" i="60" s="1"/>
  <c r="F239" i="104"/>
  <c r="L24" i="60"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53" i="104" s="1"/>
  <c r="M6" i="104" s="1"/>
  <c r="E7" i="104"/>
  <c r="F274" i="103"/>
  <c r="K59" i="60" s="1"/>
  <c r="F273" i="103"/>
  <c r="K58" i="60" s="1"/>
  <c r="F272" i="103"/>
  <c r="K57" i="60" s="1"/>
  <c r="F271" i="103"/>
  <c r="K56" i="61" s="1"/>
  <c r="F270" i="103"/>
  <c r="K55" i="61" s="1"/>
  <c r="F269" i="103"/>
  <c r="K54" i="60" s="1"/>
  <c r="F268" i="103"/>
  <c r="K53" i="60" s="1"/>
  <c r="F267" i="103"/>
  <c r="K52" i="61" s="1"/>
  <c r="F266" i="103"/>
  <c r="K51" i="60" s="1"/>
  <c r="F265" i="103"/>
  <c r="K50" i="61" s="1"/>
  <c r="F264" i="103"/>
  <c r="K49" i="60" s="1"/>
  <c r="F263" i="103"/>
  <c r="K48" i="61" s="1"/>
  <c r="F262" i="103"/>
  <c r="K47" i="61" s="1"/>
  <c r="F261" i="103"/>
  <c r="K46" i="61" s="1"/>
  <c r="F260" i="103"/>
  <c r="K45" i="60" s="1"/>
  <c r="F259" i="103"/>
  <c r="F258" i="103"/>
  <c r="K43" i="60" s="1"/>
  <c r="F254" i="103"/>
  <c r="K39" i="61" s="1"/>
  <c r="F251" i="103"/>
  <c r="K36" i="61" s="1"/>
  <c r="F250" i="103"/>
  <c r="K35" i="60" s="1"/>
  <c r="F249" i="103"/>
  <c r="K34" i="60" s="1"/>
  <c r="F248" i="103"/>
  <c r="K33" i="60" s="1"/>
  <c r="F247" i="103"/>
  <c r="K32" i="61" s="1"/>
  <c r="F246" i="103"/>
  <c r="K31" i="60" s="1"/>
  <c r="F245" i="103"/>
  <c r="K30" i="61" s="1"/>
  <c r="F244" i="103"/>
  <c r="K29" i="61" s="1"/>
  <c r="F243" i="103"/>
  <c r="K28" i="61" s="1"/>
  <c r="F242" i="103"/>
  <c r="K27" i="60" s="1"/>
  <c r="F241" i="103"/>
  <c r="K26" i="60" s="1"/>
  <c r="F240" i="103"/>
  <c r="K25" i="60" s="1"/>
  <c r="F239" i="103"/>
  <c r="F238" i="103"/>
  <c r="K23" i="60"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53" i="103" s="1"/>
  <c r="M6" i="103" s="1"/>
  <c r="E7" i="103"/>
  <c r="F274" i="102"/>
  <c r="J59" i="61" s="1"/>
  <c r="F273" i="102"/>
  <c r="J58" i="60" s="1"/>
  <c r="F272" i="102"/>
  <c r="J57" i="60" s="1"/>
  <c r="F271" i="102"/>
  <c r="J56" i="60" s="1"/>
  <c r="F270" i="102"/>
  <c r="J55" i="60" s="1"/>
  <c r="F269" i="102"/>
  <c r="J54" i="61" s="1"/>
  <c r="F268" i="102"/>
  <c r="J53" i="60" s="1"/>
  <c r="F267" i="102"/>
  <c r="J52" i="60" s="1"/>
  <c r="F266" i="102"/>
  <c r="J51" i="61" s="1"/>
  <c r="F265" i="102"/>
  <c r="J50" i="60" s="1"/>
  <c r="F264" i="102"/>
  <c r="J49" i="60" s="1"/>
  <c r="F263" i="102"/>
  <c r="J48" i="61" s="1"/>
  <c r="F262" i="102"/>
  <c r="J47" i="60" s="1"/>
  <c r="F261" i="102"/>
  <c r="J46" i="60" s="1"/>
  <c r="F260" i="102"/>
  <c r="J45" i="60" s="1"/>
  <c r="F259" i="102"/>
  <c r="J44" i="60" s="1"/>
  <c r="F258" i="102"/>
  <c r="J43" i="61" s="1"/>
  <c r="F254" i="102"/>
  <c r="J39" i="61" s="1"/>
  <c r="F251" i="102"/>
  <c r="J36" i="60" s="1"/>
  <c r="F250" i="102"/>
  <c r="J35" i="60" s="1"/>
  <c r="F249" i="102"/>
  <c r="J34" i="60" s="1"/>
  <c r="F248" i="102"/>
  <c r="J33" i="61" s="1"/>
  <c r="F247" i="102"/>
  <c r="J32" i="61" s="1"/>
  <c r="F246" i="102"/>
  <c r="J31" i="61" s="1"/>
  <c r="F245" i="102"/>
  <c r="J30" i="61" s="1"/>
  <c r="F244" i="102"/>
  <c r="J29" i="60" s="1"/>
  <c r="F243" i="102"/>
  <c r="J28" i="60" s="1"/>
  <c r="F242" i="102"/>
  <c r="J27" i="60" s="1"/>
  <c r="F241" i="102"/>
  <c r="J26" i="60" s="1"/>
  <c r="F240" i="102"/>
  <c r="J25" i="60" s="1"/>
  <c r="F239" i="102"/>
  <c r="J24" i="60"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53" i="102" s="1"/>
  <c r="E7" i="102"/>
  <c r="F274" i="101"/>
  <c r="I59" i="61" s="1"/>
  <c r="F273" i="101"/>
  <c r="I58" i="61" s="1"/>
  <c r="F272" i="101"/>
  <c r="I57" i="61" s="1"/>
  <c r="F271" i="101"/>
  <c r="I56" i="60" s="1"/>
  <c r="F270" i="101"/>
  <c r="I55" i="61" s="1"/>
  <c r="F269" i="101"/>
  <c r="I54" i="60" s="1"/>
  <c r="F268" i="101"/>
  <c r="I53" i="60" s="1"/>
  <c r="F267" i="101"/>
  <c r="I52" i="61" s="1"/>
  <c r="F266" i="101"/>
  <c r="I51" i="61" s="1"/>
  <c r="F265" i="101"/>
  <c r="I50" i="61" s="1"/>
  <c r="F264" i="101"/>
  <c r="I49" i="61" s="1"/>
  <c r="F263" i="101"/>
  <c r="I48" i="60" s="1"/>
  <c r="F262" i="101"/>
  <c r="I47" i="61" s="1"/>
  <c r="F261" i="101"/>
  <c r="I46" i="60" s="1"/>
  <c r="F260" i="101"/>
  <c r="I45" i="61" s="1"/>
  <c r="F259" i="101"/>
  <c r="I44" i="61" s="1"/>
  <c r="F258" i="101"/>
  <c r="I43" i="61" s="1"/>
  <c r="F254" i="101"/>
  <c r="I39" i="60" s="1"/>
  <c r="F251" i="101"/>
  <c r="I36" i="61" s="1"/>
  <c r="F250" i="101"/>
  <c r="I35" i="61" s="1"/>
  <c r="F249" i="101"/>
  <c r="I34" i="61" s="1"/>
  <c r="F248" i="101"/>
  <c r="I33" i="60" s="1"/>
  <c r="F247" i="101"/>
  <c r="I32" i="60" s="1"/>
  <c r="F246" i="101"/>
  <c r="I31" i="61" s="1"/>
  <c r="F245" i="101"/>
  <c r="I30" i="60" s="1"/>
  <c r="F244" i="101"/>
  <c r="I29" i="61" s="1"/>
  <c r="F243" i="101"/>
  <c r="I28" i="61" s="1"/>
  <c r="F242" i="101"/>
  <c r="I27" i="60" s="1"/>
  <c r="F241" i="101"/>
  <c r="I26" i="61"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53" i="101" s="1"/>
  <c r="M6" i="101" s="1"/>
  <c r="E7" i="101"/>
  <c r="F274" i="100"/>
  <c r="H59" i="60" s="1"/>
  <c r="F273" i="100"/>
  <c r="H58" i="60" s="1"/>
  <c r="F272" i="100"/>
  <c r="H57" i="61" s="1"/>
  <c r="F271" i="100"/>
  <c r="H56" i="61" s="1"/>
  <c r="F270" i="100"/>
  <c r="H55" i="61" s="1"/>
  <c r="F269" i="100"/>
  <c r="H54" i="60" s="1"/>
  <c r="F268" i="100"/>
  <c r="H53" i="60" s="1"/>
  <c r="F266" i="100"/>
  <c r="H51" i="60" s="1"/>
  <c r="F265" i="100"/>
  <c r="H50" i="61" s="1"/>
  <c r="F264" i="100"/>
  <c r="H49" i="60" s="1"/>
  <c r="F263" i="100"/>
  <c r="H48" i="60" s="1"/>
  <c r="F262" i="100"/>
  <c r="H47" i="61" s="1"/>
  <c r="F261" i="100"/>
  <c r="H46" i="61" s="1"/>
  <c r="F260" i="100"/>
  <c r="H45" i="60" s="1"/>
  <c r="F259" i="100"/>
  <c r="H44" i="60" s="1"/>
  <c r="F258" i="100"/>
  <c r="H43" i="60" s="1"/>
  <c r="F251" i="100"/>
  <c r="H36" i="60" s="1"/>
  <c r="F250" i="100"/>
  <c r="H35" i="61" s="1"/>
  <c r="F249" i="100"/>
  <c r="H34" i="60" s="1"/>
  <c r="F248" i="100"/>
  <c r="H33" i="61" s="1"/>
  <c r="F247" i="100"/>
  <c r="H32" i="60" s="1"/>
  <c r="F246" i="100"/>
  <c r="H31" i="60" s="1"/>
  <c r="F245" i="100"/>
  <c r="H30" i="60" s="1"/>
  <c r="F244" i="100"/>
  <c r="H29" i="61" s="1"/>
  <c r="F243" i="100"/>
  <c r="H28" i="60" s="1"/>
  <c r="F242" i="100"/>
  <c r="H27" i="61" s="1"/>
  <c r="F241" i="100"/>
  <c r="H26" i="60" s="1"/>
  <c r="F240" i="100"/>
  <c r="H25" i="60" s="1"/>
  <c r="F239" i="100"/>
  <c r="H24" i="60"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67" i="100"/>
  <c r="H52" i="60" s="1"/>
  <c r="Q12" i="100"/>
  <c r="E7" i="100"/>
  <c r="Q11" i="100"/>
  <c r="F254" i="100"/>
  <c r="H39" i="61" s="1"/>
  <c r="Q10" i="100"/>
  <c r="F253"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67" i="99"/>
  <c r="Q66" i="99"/>
  <c r="Q65" i="99"/>
  <c r="Q64" i="99"/>
  <c r="Q63" i="99"/>
  <c r="Q62" i="99"/>
  <c r="Q61" i="99"/>
  <c r="Q60" i="99"/>
  <c r="Q59" i="99"/>
  <c r="Q58" i="99"/>
  <c r="Q57" i="99"/>
  <c r="Q56" i="99"/>
  <c r="Q55" i="99"/>
  <c r="Q54" i="99"/>
  <c r="Q53" i="99"/>
  <c r="Q52" i="99"/>
  <c r="Q51" i="99"/>
  <c r="Q50" i="99"/>
  <c r="Q49" i="99"/>
  <c r="Q48" i="99"/>
  <c r="Q47" i="99"/>
  <c r="Q46" i="99"/>
  <c r="Q45" i="99"/>
  <c r="Q44" i="99"/>
  <c r="F274" i="98"/>
  <c r="F59" i="60" s="1"/>
  <c r="F273" i="98"/>
  <c r="F58" i="60" s="1"/>
  <c r="F272" i="98"/>
  <c r="F57" i="60" s="1"/>
  <c r="F271" i="98"/>
  <c r="F56" i="61" s="1"/>
  <c r="F270" i="98"/>
  <c r="F55" i="60" s="1"/>
  <c r="F269" i="98"/>
  <c r="F54" i="60" s="1"/>
  <c r="F268" i="98"/>
  <c r="F53" i="61" s="1"/>
  <c r="F266" i="98"/>
  <c r="F51" i="60" s="1"/>
  <c r="F265" i="98"/>
  <c r="F50" i="60" s="1"/>
  <c r="F264" i="98"/>
  <c r="F49" i="60" s="1"/>
  <c r="F263" i="98"/>
  <c r="F48" i="61" s="1"/>
  <c r="F262" i="98"/>
  <c r="F47" i="60" s="1"/>
  <c r="F261" i="98"/>
  <c r="F46" i="61" s="1"/>
  <c r="F260" i="98"/>
  <c r="F259" i="98"/>
  <c r="F44" i="60" s="1"/>
  <c r="F251" i="98"/>
  <c r="F36" i="60" s="1"/>
  <c r="F250" i="98"/>
  <c r="F249" i="98"/>
  <c r="F34" i="61" s="1"/>
  <c r="F248" i="98"/>
  <c r="F33" i="60" s="1"/>
  <c r="F247" i="98"/>
  <c r="F32" i="61" s="1"/>
  <c r="F246" i="98"/>
  <c r="F245" i="98"/>
  <c r="F30" i="61" s="1"/>
  <c r="F244" i="98"/>
  <c r="F29" i="61" s="1"/>
  <c r="F243" i="98"/>
  <c r="F28" i="60" s="1"/>
  <c r="F242" i="98"/>
  <c r="F27" i="60" s="1"/>
  <c r="F240" i="98"/>
  <c r="F25" i="61" s="1"/>
  <c r="F229" i="98"/>
  <c r="F13" i="61" s="1"/>
  <c r="F227" i="98"/>
  <c r="F11" i="61" s="1"/>
  <c r="F226" i="98"/>
  <c r="Q171" i="98"/>
  <c r="F225" i="98" s="1"/>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Q173" i="98"/>
  <c r="Q172" i="98"/>
  <c r="Q170" i="98"/>
  <c r="F232" i="98" s="1"/>
  <c r="F16"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Q16" i="98"/>
  <c r="Q15" i="98"/>
  <c r="Q14" i="98"/>
  <c r="Q13" i="98"/>
  <c r="F267" i="98"/>
  <c r="F52" i="60" s="1"/>
  <c r="Q12" i="98"/>
  <c r="F258" i="98"/>
  <c r="F43" i="61" s="1"/>
  <c r="Q11" i="98"/>
  <c r="F254" i="98" s="1"/>
  <c r="F39" i="60" s="1"/>
  <c r="Q10" i="98"/>
  <c r="F253" i="98" s="1"/>
  <c r="M6" i="98" s="1"/>
  <c r="F238" i="98"/>
  <c r="F23" i="61" s="1"/>
  <c r="F259" i="31"/>
  <c r="E44" i="61" s="1"/>
  <c r="F260" i="31"/>
  <c r="E45" i="61" s="1"/>
  <c r="F261" i="31"/>
  <c r="E46" i="61" s="1"/>
  <c r="F262" i="31"/>
  <c r="E47" i="61" s="1"/>
  <c r="F263" i="31"/>
  <c r="E48" i="61" s="1"/>
  <c r="F264" i="31"/>
  <c r="E49" i="60" s="1"/>
  <c r="F265" i="31"/>
  <c r="E50" i="60" s="1"/>
  <c r="F266" i="31"/>
  <c r="E51" i="60" s="1"/>
  <c r="F268" i="31"/>
  <c r="E53" i="61" s="1"/>
  <c r="F269" i="31"/>
  <c r="E54" i="60" s="1"/>
  <c r="F270" i="31"/>
  <c r="E55" i="60" s="1"/>
  <c r="F271" i="31"/>
  <c r="E56" i="61" s="1"/>
  <c r="F272" i="31"/>
  <c r="E57" i="61" s="1"/>
  <c r="F239" i="31"/>
  <c r="F240" i="31"/>
  <c r="E25" i="60" s="1"/>
  <c r="F241" i="31"/>
  <c r="E26" i="60" s="1"/>
  <c r="F242" i="31"/>
  <c r="E27" i="61" s="1"/>
  <c r="F243" i="31"/>
  <c r="E28" i="61" s="1"/>
  <c r="F244" i="31"/>
  <c r="E29" i="60" s="1"/>
  <c r="F245" i="31"/>
  <c r="E30" i="61" s="1"/>
  <c r="F246" i="31"/>
  <c r="E31" i="60" s="1"/>
  <c r="F247" i="31"/>
  <c r="F248" i="31"/>
  <c r="E33" i="60" s="1"/>
  <c r="F249" i="31"/>
  <c r="E34" i="60" s="1"/>
  <c r="F250" i="31"/>
  <c r="E35" i="61" s="1"/>
  <c r="F251" i="31"/>
  <c r="E36" i="61" s="1"/>
  <c r="F198" i="118"/>
  <c r="E7" i="98"/>
  <c r="H50" i="60"/>
  <c r="K27" i="61"/>
  <c r="K50" i="60"/>
  <c r="M58" i="60"/>
  <c r="N34" i="60"/>
  <c r="G48" i="61"/>
  <c r="I31" i="60"/>
  <c r="K55" i="60"/>
  <c r="L55" i="60"/>
  <c r="P31" i="60"/>
  <c r="P46" i="61"/>
  <c r="P54" i="61"/>
  <c r="R43" i="60"/>
  <c r="R43" i="61"/>
  <c r="R47" i="60"/>
  <c r="R47" i="61"/>
  <c r="R51" i="60"/>
  <c r="R51" i="61"/>
  <c r="R55" i="60"/>
  <c r="R55" i="61"/>
  <c r="R59" i="60"/>
  <c r="R59" i="61"/>
  <c r="S23" i="60"/>
  <c r="S23" i="61"/>
  <c r="S27" i="60"/>
  <c r="S27" i="61"/>
  <c r="S31" i="60"/>
  <c r="S31" i="61"/>
  <c r="S35" i="60"/>
  <c r="S35" i="61"/>
  <c r="T26" i="60"/>
  <c r="T34" i="60"/>
  <c r="T45" i="60"/>
  <c r="T53" i="60"/>
  <c r="U25" i="60"/>
  <c r="U25" i="61"/>
  <c r="U33" i="60"/>
  <c r="U33" i="61"/>
  <c r="V43" i="61"/>
  <c r="V51" i="61"/>
  <c r="V55" i="60"/>
  <c r="V55" i="61"/>
  <c r="V59" i="60"/>
  <c r="V59" i="61"/>
  <c r="W34" i="60"/>
  <c r="W39" i="60"/>
  <c r="K35" i="61"/>
  <c r="L50" i="61"/>
  <c r="H36" i="61"/>
  <c r="I51" i="60"/>
  <c r="L29" i="60"/>
  <c r="N43" i="60"/>
  <c r="N43" i="61"/>
  <c r="N51" i="60"/>
  <c r="N51" i="61"/>
  <c r="N59" i="60"/>
  <c r="N59" i="61"/>
  <c r="O27" i="60"/>
  <c r="O27" i="61"/>
  <c r="O35" i="60"/>
  <c r="O35" i="61"/>
  <c r="O50" i="60"/>
  <c r="O58" i="60"/>
  <c r="Q26" i="61"/>
  <c r="Q39" i="60"/>
  <c r="S43" i="60"/>
  <c r="S51" i="60"/>
  <c r="T27" i="60"/>
  <c r="T35" i="60"/>
  <c r="U26" i="60"/>
  <c r="U26" i="61"/>
  <c r="U30" i="60"/>
  <c r="U30" i="61"/>
  <c r="U34" i="60"/>
  <c r="U34" i="61"/>
  <c r="U39" i="60"/>
  <c r="U53" i="60"/>
  <c r="V33" i="60"/>
  <c r="W23" i="60"/>
  <c r="W23" i="61"/>
  <c r="W27" i="60"/>
  <c r="W27" i="61"/>
  <c r="W31" i="60"/>
  <c r="W31" i="61"/>
  <c r="W50" i="61"/>
  <c r="W58" i="61"/>
  <c r="I49" i="60"/>
  <c r="K58" i="61"/>
  <c r="H45" i="61"/>
  <c r="J47" i="61"/>
  <c r="J59" i="60"/>
  <c r="L57" i="61"/>
  <c r="O47" i="61"/>
  <c r="P29" i="60"/>
  <c r="P29" i="61"/>
  <c r="Q23" i="61"/>
  <c r="Q31" i="61"/>
  <c r="Q46" i="60"/>
  <c r="Q50" i="60"/>
  <c r="Q50" i="61"/>
  <c r="Q54" i="60"/>
  <c r="Q58" i="60"/>
  <c r="Q58" i="61"/>
  <c r="R26" i="60"/>
  <c r="R26" i="61"/>
  <c r="R30" i="60"/>
  <c r="R30" i="61"/>
  <c r="R34" i="60"/>
  <c r="R34" i="61"/>
  <c r="S33" i="61"/>
  <c r="T47" i="61"/>
  <c r="T55" i="61"/>
  <c r="U23" i="61"/>
  <c r="U31" i="61"/>
  <c r="U46" i="60"/>
  <c r="U46" i="61"/>
  <c r="U50" i="60"/>
  <c r="U50" i="61"/>
  <c r="U54" i="60"/>
  <c r="U54" i="61"/>
  <c r="U58" i="60"/>
  <c r="U58" i="61"/>
  <c r="V26" i="60"/>
  <c r="V26" i="61"/>
  <c r="V30" i="60"/>
  <c r="V30" i="61"/>
  <c r="V34" i="60"/>
  <c r="V34" i="61"/>
  <c r="V57" i="61"/>
  <c r="W47" i="60"/>
  <c r="K23" i="61"/>
  <c r="L58" i="60"/>
  <c r="N30" i="60"/>
  <c r="O25" i="61"/>
  <c r="P39" i="61"/>
  <c r="P49" i="61"/>
  <c r="P53" i="60"/>
  <c r="P57" i="61"/>
  <c r="Q43" i="61"/>
  <c r="Q51" i="61"/>
  <c r="Q59" i="61"/>
  <c r="R31" i="61"/>
  <c r="R54" i="61"/>
  <c r="U43" i="60"/>
  <c r="U43" i="61"/>
  <c r="U47" i="60"/>
  <c r="U47" i="61"/>
  <c r="U51" i="60"/>
  <c r="U51" i="61"/>
  <c r="U55" i="60"/>
  <c r="U55" i="61"/>
  <c r="U59" i="60"/>
  <c r="U59" i="61"/>
  <c r="V50" i="60"/>
  <c r="V58" i="60"/>
  <c r="F228" i="100"/>
  <c r="H12" i="61" s="1"/>
  <c r="F228" i="99"/>
  <c r="G12" i="61" s="1"/>
  <c r="Q169" i="115"/>
  <c r="Q169" i="103"/>
  <c r="Q169" i="114"/>
  <c r="Q169" i="116"/>
  <c r="Q169" i="110"/>
  <c r="Q169" i="104"/>
  <c r="Q169" i="109"/>
  <c r="Q169" i="117"/>
  <c r="F224" i="117" s="1"/>
  <c r="Q169" i="102"/>
  <c r="Q169" i="106"/>
  <c r="Q169" i="105"/>
  <c r="Q169" i="113"/>
  <c r="Q169" i="107"/>
  <c r="Q169" i="112"/>
  <c r="Q169" i="108"/>
  <c r="Q169" i="101"/>
  <c r="F224" i="105"/>
  <c r="F224" i="114"/>
  <c r="U8" i="61" s="1"/>
  <c r="F224" i="115"/>
  <c r="F224" i="112"/>
  <c r="S8" i="61" s="1"/>
  <c r="F224" i="107"/>
  <c r="F224" i="102"/>
  <c r="J8" i="61" s="1"/>
  <c r="F224" i="104"/>
  <c r="F224" i="109"/>
  <c r="Q8" i="61" s="1"/>
  <c r="F224" i="116"/>
  <c r="F224" i="103"/>
  <c r="K8" i="61" s="1"/>
  <c r="F224" i="108"/>
  <c r="F224" i="113"/>
  <c r="F224" i="106"/>
  <c r="F224" i="110"/>
  <c r="R8" i="61" s="1"/>
  <c r="F224" i="101"/>
  <c r="Q169" i="100"/>
  <c r="Q169" i="98"/>
  <c r="F224" i="100"/>
  <c r="F224" i="98"/>
  <c r="F8" i="61" s="1"/>
  <c r="H5" i="60"/>
  <c r="J5" i="60"/>
  <c r="K5" i="60"/>
  <c r="L5" i="60"/>
  <c r="N5" i="60"/>
  <c r="O5" i="60"/>
  <c r="P5" i="60"/>
  <c r="R5" i="60"/>
  <c r="S5" i="60"/>
  <c r="U5" i="60"/>
  <c r="V5" i="60"/>
  <c r="W5" i="60"/>
  <c r="H21" i="60"/>
  <c r="J21" i="60"/>
  <c r="L21" i="60"/>
  <c r="N21" i="60"/>
  <c r="P21" i="60"/>
  <c r="R21" i="60"/>
  <c r="T21" i="60"/>
  <c r="V21" i="60"/>
  <c r="X21" i="60"/>
  <c r="G22" i="60"/>
  <c r="I22" i="60"/>
  <c r="K22" i="60"/>
  <c r="M22" i="60"/>
  <c r="O22" i="60"/>
  <c r="Q22" i="60"/>
  <c r="S22" i="60"/>
  <c r="U22" i="60"/>
  <c r="W22" i="60"/>
  <c r="E22" i="60"/>
  <c r="F21" i="61"/>
  <c r="H21" i="61"/>
  <c r="J21" i="61"/>
  <c r="L21" i="61"/>
  <c r="N21" i="61"/>
  <c r="P21" i="61"/>
  <c r="R21" i="61"/>
  <c r="T21" i="61"/>
  <c r="V21" i="61"/>
  <c r="X21" i="61"/>
  <c r="L22" i="61"/>
  <c r="M22" i="61"/>
  <c r="O22" i="61"/>
  <c r="Q22" i="61"/>
  <c r="S22" i="61"/>
  <c r="T22" i="61"/>
  <c r="U22" i="61"/>
  <c r="W22" i="61"/>
  <c r="E22" i="61"/>
  <c r="M21" i="61"/>
  <c r="O21" i="61"/>
  <c r="Q21" i="61"/>
  <c r="S21" i="61"/>
  <c r="U21" i="61"/>
  <c r="W21" i="61"/>
  <c r="N22" i="61"/>
  <c r="P22" i="61"/>
  <c r="R22" i="61"/>
  <c r="V22" i="61"/>
  <c r="X22" i="61"/>
  <c r="A161" i="31"/>
  <c r="I21" i="60"/>
  <c r="K21" i="60"/>
  <c r="M21" i="60"/>
  <c r="O21" i="60"/>
  <c r="Q21" i="60"/>
  <c r="S21" i="60"/>
  <c r="U21" i="60"/>
  <c r="W21" i="60"/>
  <c r="F22" i="60"/>
  <c r="H22" i="60"/>
  <c r="J22" i="60"/>
  <c r="L22" i="60"/>
  <c r="N22" i="60"/>
  <c r="P22" i="60"/>
  <c r="R22" i="60"/>
  <c r="T22" i="60"/>
  <c r="V22" i="60"/>
  <c r="X22" i="60"/>
  <c r="E21" i="60"/>
  <c r="G21" i="61"/>
  <c r="I21" i="61"/>
  <c r="K21" i="61"/>
  <c r="F22" i="61"/>
  <c r="G22" i="61"/>
  <c r="H22" i="61"/>
  <c r="I22" i="61"/>
  <c r="J22" i="61"/>
  <c r="K22" i="61"/>
  <c r="E21" i="6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1" i="60"/>
  <c r="Q173" i="31"/>
  <c r="F229" i="31" s="1"/>
  <c r="F227" i="31"/>
  <c r="E11" i="61" s="1"/>
  <c r="F226" i="31"/>
  <c r="E10" i="6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Q170" i="31"/>
  <c r="F232" i="31" s="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Q13" i="31"/>
  <c r="F267" i="31"/>
  <c r="E52" i="60" s="1"/>
  <c r="Q12" i="31"/>
  <c r="F274" i="31" s="1"/>
  <c r="E59" i="61" s="1"/>
  <c r="F258" i="31"/>
  <c r="Q11" i="31"/>
  <c r="F254" i="31" s="1"/>
  <c r="E39" i="60" s="1"/>
  <c r="Q10" i="31"/>
  <c r="F238" i="31" s="1"/>
  <c r="E23" i="61" s="1"/>
  <c r="Q169" i="31"/>
  <c r="F224" i="31" s="1"/>
  <c r="Q171" i="31"/>
  <c r="F228" i="31" s="1"/>
  <c r="F225" i="99"/>
  <c r="G9" i="61" s="1"/>
  <c r="Q170" i="99"/>
  <c r="F232" i="99"/>
  <c r="G16" i="61" s="1"/>
  <c r="Q169" i="99"/>
  <c r="W26" i="60" l="1"/>
  <c r="W55" i="60"/>
  <c r="F250" i="116"/>
  <c r="F255" i="116" s="1"/>
  <c r="F257" i="116" s="1"/>
  <c r="G52" i="61"/>
  <c r="N50" i="61"/>
  <c r="L35" i="61"/>
  <c r="H33" i="60"/>
  <c r="N58" i="61"/>
  <c r="K47" i="60"/>
  <c r="O55" i="61"/>
  <c r="S59" i="60"/>
  <c r="N39" i="61"/>
  <c r="V39" i="61"/>
  <c r="F241" i="98"/>
  <c r="F26" i="60" s="1"/>
  <c r="V46" i="61"/>
  <c r="W43" i="61"/>
  <c r="F166" i="116"/>
  <c r="V54" i="61"/>
  <c r="R50" i="61"/>
  <c r="W59" i="61"/>
  <c r="W51" i="61"/>
  <c r="R39" i="60"/>
  <c r="K34" i="61"/>
  <c r="H29" i="60"/>
  <c r="L27" i="61"/>
  <c r="V25" i="61"/>
  <c r="U45" i="61"/>
  <c r="T31" i="61"/>
  <c r="T23" i="61"/>
  <c r="S55" i="61"/>
  <c r="S47" i="61"/>
  <c r="R29" i="60"/>
  <c r="G56" i="61"/>
  <c r="W30" i="61"/>
  <c r="O34" i="61"/>
  <c r="K59" i="61"/>
  <c r="K51" i="61"/>
  <c r="K43" i="61"/>
  <c r="G44" i="61"/>
  <c r="S30" i="60"/>
  <c r="R46" i="61"/>
  <c r="O59" i="61"/>
  <c r="O51" i="61"/>
  <c r="O43" i="61"/>
  <c r="K30" i="60"/>
  <c r="H25" i="61"/>
  <c r="Q49" i="60"/>
  <c r="J54" i="60"/>
  <c r="L31" i="61"/>
  <c r="O30" i="61"/>
  <c r="N54" i="61"/>
  <c r="N46" i="61"/>
  <c r="R58" i="61"/>
  <c r="N33" i="61"/>
  <c r="K26" i="61"/>
  <c r="O26" i="61"/>
  <c r="J23" i="60"/>
  <c r="I59" i="60"/>
  <c r="J31" i="60"/>
  <c r="I47" i="60"/>
  <c r="M54" i="60"/>
  <c r="J55" i="61"/>
  <c r="I39" i="61"/>
  <c r="N26" i="61"/>
  <c r="M46" i="61"/>
  <c r="I26" i="60"/>
  <c r="M39" i="61"/>
  <c r="J43" i="60"/>
  <c r="K31" i="61"/>
  <c r="O31" i="61"/>
  <c r="O23" i="61"/>
  <c r="N55" i="61"/>
  <c r="N47" i="61"/>
  <c r="I43" i="60"/>
  <c r="I30" i="61"/>
  <c r="I58" i="60"/>
  <c r="I34" i="60"/>
  <c r="C7" i="115"/>
  <c r="F7" i="115" s="1"/>
  <c r="G23" i="60"/>
  <c r="J51" i="60"/>
  <c r="I25" i="61"/>
  <c r="I55" i="60"/>
  <c r="H48" i="61"/>
  <c r="Q33" i="61"/>
  <c r="I50" i="60"/>
  <c r="F166" i="115"/>
  <c r="M31" i="60"/>
  <c r="U35" i="60"/>
  <c r="U27" i="60"/>
  <c r="T59" i="60"/>
  <c r="T51" i="60"/>
  <c r="T43" i="60"/>
  <c r="Q35" i="60"/>
  <c r="Q27" i="60"/>
  <c r="K39" i="60"/>
  <c r="H46" i="60"/>
  <c r="W54" i="60"/>
  <c r="W46" i="60"/>
  <c r="O39" i="60"/>
  <c r="I35" i="60"/>
  <c r="F166" i="109"/>
  <c r="S39" i="60"/>
  <c r="K46" i="60"/>
  <c r="H59" i="61"/>
  <c r="V49" i="60"/>
  <c r="L34" i="61"/>
  <c r="O54" i="61"/>
  <c r="O46" i="61"/>
  <c r="H28" i="61"/>
  <c r="K54" i="61"/>
  <c r="H55" i="60"/>
  <c r="T30" i="61"/>
  <c r="S54" i="60"/>
  <c r="L47" i="61"/>
  <c r="M35" i="60"/>
  <c r="W29" i="60"/>
  <c r="L26" i="60"/>
  <c r="P47" i="61"/>
  <c r="K29" i="60"/>
  <c r="S46" i="61"/>
  <c r="H54" i="61"/>
  <c r="J39" i="60"/>
  <c r="J58" i="61"/>
  <c r="J30" i="60"/>
  <c r="J35" i="61"/>
  <c r="J27" i="61"/>
  <c r="K57" i="61"/>
  <c r="L54" i="61"/>
  <c r="L59" i="61"/>
  <c r="L51" i="61"/>
  <c r="L43" i="61"/>
  <c r="L23" i="60"/>
  <c r="M51" i="61"/>
  <c r="M30" i="61"/>
  <c r="M43" i="61"/>
  <c r="N35" i="61"/>
  <c r="N27" i="61"/>
  <c r="N31" i="61"/>
  <c r="N23" i="61"/>
  <c r="O57" i="60"/>
  <c r="O49" i="61"/>
  <c r="P51" i="60"/>
  <c r="P30" i="61"/>
  <c r="P59" i="60"/>
  <c r="P43" i="60"/>
  <c r="P55" i="61"/>
  <c r="Q34" i="61"/>
  <c r="Q55" i="61"/>
  <c r="Q47" i="61"/>
  <c r="Q30" i="60"/>
  <c r="R23" i="61"/>
  <c r="R35" i="61"/>
  <c r="R27" i="61"/>
  <c r="S57" i="61"/>
  <c r="S49" i="61"/>
  <c r="S25" i="61"/>
  <c r="S53" i="61"/>
  <c r="S45" i="61"/>
  <c r="S34" i="61"/>
  <c r="S26" i="61"/>
  <c r="S38" i="61"/>
  <c r="S62" i="61" s="1"/>
  <c r="S29" i="61"/>
  <c r="S58" i="61"/>
  <c r="S50" i="61"/>
  <c r="S38" i="60"/>
  <c r="S62" i="60" s="1"/>
  <c r="T33" i="60"/>
  <c r="T54" i="61"/>
  <c r="T46" i="61"/>
  <c r="T25" i="60"/>
  <c r="T58" i="61"/>
  <c r="T50" i="61"/>
  <c r="T39" i="61"/>
  <c r="V31" i="61"/>
  <c r="V23" i="61"/>
  <c r="F178" i="118"/>
  <c r="M6" i="118" s="1"/>
  <c r="M6" i="116"/>
  <c r="W38" i="61"/>
  <c r="W62" i="61" s="1"/>
  <c r="V35" i="61"/>
  <c r="V27" i="61"/>
  <c r="V47" i="61"/>
  <c r="M6" i="113"/>
  <c r="T38" i="60"/>
  <c r="T62" i="60" s="1"/>
  <c r="T38" i="61"/>
  <c r="T62" i="61" s="1"/>
  <c r="T29" i="61"/>
  <c r="T57" i="61"/>
  <c r="T49" i="61"/>
  <c r="M6" i="108"/>
  <c r="P38" i="60"/>
  <c r="P62" i="60" s="1"/>
  <c r="P34" i="60"/>
  <c r="P26" i="60"/>
  <c r="P58" i="60"/>
  <c r="P50" i="60"/>
  <c r="P35" i="60"/>
  <c r="P27" i="60"/>
  <c r="P23" i="60"/>
  <c r="F255" i="108"/>
  <c r="F257" i="108" s="1"/>
  <c r="F275" i="108"/>
  <c r="M6" i="107"/>
  <c r="O38" i="60"/>
  <c r="O62" i="60" s="1"/>
  <c r="N57" i="60"/>
  <c r="N45" i="60"/>
  <c r="N38" i="60"/>
  <c r="N62" i="60" s="1"/>
  <c r="M57" i="60"/>
  <c r="M34" i="61"/>
  <c r="M26" i="61"/>
  <c r="M29" i="61"/>
  <c r="M50" i="61"/>
  <c r="M53" i="61"/>
  <c r="M25" i="60"/>
  <c r="M59" i="61"/>
  <c r="M23" i="60"/>
  <c r="M55" i="61"/>
  <c r="M47" i="61"/>
  <c r="M27" i="60"/>
  <c r="L39" i="61"/>
  <c r="L30" i="61"/>
  <c r="L46" i="61"/>
  <c r="L53" i="60"/>
  <c r="M6" i="102"/>
  <c r="J38" i="60"/>
  <c r="J62" i="60" s="1"/>
  <c r="J50" i="61"/>
  <c r="J49" i="61"/>
  <c r="J29" i="61"/>
  <c r="I23" i="60"/>
  <c r="I29" i="60"/>
  <c r="M6" i="100"/>
  <c r="H38" i="60"/>
  <c r="H62" i="60" s="1"/>
  <c r="H35" i="60"/>
  <c r="H57" i="60"/>
  <c r="H23" i="61"/>
  <c r="G38" i="61"/>
  <c r="G62" i="61" s="1"/>
  <c r="M6" i="99"/>
  <c r="G55" i="61"/>
  <c r="F253" i="31"/>
  <c r="E38" i="60" s="1"/>
  <c r="E62" i="60" s="1"/>
  <c r="E7" i="117"/>
  <c r="F269" i="117"/>
  <c r="X54" i="60" s="1"/>
  <c r="J34" i="61"/>
  <c r="J26" i="61"/>
  <c r="I54" i="61"/>
  <c r="I46" i="61"/>
  <c r="F29" i="60"/>
  <c r="H58" i="61"/>
  <c r="H49" i="61"/>
  <c r="J46" i="61"/>
  <c r="H32" i="61"/>
  <c r="H24" i="61"/>
  <c r="F33" i="61"/>
  <c r="I14" i="61"/>
  <c r="F166" i="104"/>
  <c r="F166" i="107"/>
  <c r="F275" i="110"/>
  <c r="F275" i="113"/>
  <c r="F275" i="115"/>
  <c r="P45" i="60"/>
  <c r="I57" i="60"/>
  <c r="P38" i="61"/>
  <c r="P62" i="61" s="1"/>
  <c r="N29" i="60"/>
  <c r="M49" i="60"/>
  <c r="L49" i="61"/>
  <c r="K49" i="61"/>
  <c r="I38" i="60"/>
  <c r="I62" i="60" s="1"/>
  <c r="H38" i="61"/>
  <c r="H62" i="61" s="1"/>
  <c r="Q53" i="60"/>
  <c r="M38" i="61"/>
  <c r="M62" i="61" s="1"/>
  <c r="L38" i="61"/>
  <c r="L62" i="61" s="1"/>
  <c r="K38" i="60"/>
  <c r="K62" i="60" s="1"/>
  <c r="Q29" i="61"/>
  <c r="J57" i="61"/>
  <c r="I27" i="61"/>
  <c r="H31" i="61"/>
  <c r="J25" i="61"/>
  <c r="K36" i="60"/>
  <c r="O38" i="61"/>
  <c r="O62" i="61" s="1"/>
  <c r="N25" i="61"/>
  <c r="M45" i="61"/>
  <c r="L45" i="60"/>
  <c r="I33" i="61"/>
  <c r="M33" i="60"/>
  <c r="L38" i="60"/>
  <c r="L62" i="60" s="1"/>
  <c r="J33" i="60"/>
  <c r="H27" i="60"/>
  <c r="I45" i="60"/>
  <c r="F166" i="114"/>
  <c r="F166" i="108"/>
  <c r="F166" i="106"/>
  <c r="J44" i="61"/>
  <c r="K56" i="60"/>
  <c r="I36" i="60"/>
  <c r="K28" i="60"/>
  <c r="F166" i="100"/>
  <c r="F166" i="102"/>
  <c r="P28" i="60"/>
  <c r="K48" i="60"/>
  <c r="J32" i="60"/>
  <c r="F230" i="102"/>
  <c r="C7" i="100"/>
  <c r="F7" i="100" s="1"/>
  <c r="F255" i="103"/>
  <c r="F257" i="103" s="1"/>
  <c r="F275" i="103"/>
  <c r="C7" i="107"/>
  <c r="F7" i="107" s="1"/>
  <c r="F255" i="107"/>
  <c r="F275" i="107"/>
  <c r="F255" i="112"/>
  <c r="F257" i="112" s="1"/>
  <c r="F255" i="114"/>
  <c r="F257" i="114" s="1"/>
  <c r="C7" i="103"/>
  <c r="F7" i="103" s="1"/>
  <c r="F166" i="98"/>
  <c r="F53" i="60"/>
  <c r="F57" i="61"/>
  <c r="F48" i="60"/>
  <c r="F30" i="60"/>
  <c r="F44" i="61"/>
  <c r="W45" i="61"/>
  <c r="F275" i="116"/>
  <c r="W38" i="60"/>
  <c r="W62" i="60" s="1"/>
  <c r="W53" i="61"/>
  <c r="W36" i="61"/>
  <c r="W28" i="61"/>
  <c r="W56" i="60"/>
  <c r="W33" i="61"/>
  <c r="W25" i="61"/>
  <c r="W57" i="61"/>
  <c r="W49" i="61"/>
  <c r="W48" i="60"/>
  <c r="W52" i="61"/>
  <c r="W44" i="61"/>
  <c r="W32" i="61"/>
  <c r="W24" i="61"/>
  <c r="W44" i="60"/>
  <c r="V53" i="61"/>
  <c r="V45" i="61"/>
  <c r="V38" i="61"/>
  <c r="V62" i="61" s="1"/>
  <c r="V29" i="61"/>
  <c r="V38" i="60"/>
  <c r="V62" i="60" s="1"/>
  <c r="V52" i="60"/>
  <c r="V36" i="61"/>
  <c r="V44" i="60"/>
  <c r="V28" i="61"/>
  <c r="F230" i="115"/>
  <c r="F231" i="115" s="1"/>
  <c r="F233" i="115" s="1"/>
  <c r="F255" i="115"/>
  <c r="F257" i="115" s="1"/>
  <c r="V56" i="61"/>
  <c r="V48" i="61"/>
  <c r="V32" i="61"/>
  <c r="V24" i="61"/>
  <c r="V44" i="61"/>
  <c r="U52" i="60"/>
  <c r="U57" i="61"/>
  <c r="U49" i="61"/>
  <c r="U38" i="61"/>
  <c r="U62" i="61" s="1"/>
  <c r="U29" i="61"/>
  <c r="U38" i="60"/>
  <c r="U62" i="60" s="1"/>
  <c r="C7" i="114"/>
  <c r="F7" i="114" s="1"/>
  <c r="U44" i="60"/>
  <c r="U36" i="60"/>
  <c r="U28" i="60"/>
  <c r="U32" i="61"/>
  <c r="U24" i="61"/>
  <c r="U56" i="61"/>
  <c r="U48" i="61"/>
  <c r="F275" i="114"/>
  <c r="U24" i="60"/>
  <c r="F255" i="113"/>
  <c r="T56" i="60"/>
  <c r="T48" i="60"/>
  <c r="T36" i="60"/>
  <c r="F166" i="113"/>
  <c r="T28" i="60"/>
  <c r="T52" i="61"/>
  <c r="T44" i="61"/>
  <c r="T32" i="61"/>
  <c r="T24" i="61"/>
  <c r="T44" i="60"/>
  <c r="T24" i="60"/>
  <c r="C7" i="112"/>
  <c r="F7" i="112" s="1"/>
  <c r="F275" i="112"/>
  <c r="F166" i="112"/>
  <c r="S52" i="61"/>
  <c r="S44" i="61"/>
  <c r="S32" i="61"/>
  <c r="S24" i="61"/>
  <c r="S44" i="60"/>
  <c r="S24" i="60"/>
  <c r="S56" i="61"/>
  <c r="S48" i="61"/>
  <c r="S36" i="61"/>
  <c r="S28" i="61"/>
  <c r="R45" i="61"/>
  <c r="R53" i="61"/>
  <c r="R38" i="61"/>
  <c r="R62" i="61" s="1"/>
  <c r="R38" i="60"/>
  <c r="R62" i="60" s="1"/>
  <c r="F166" i="110"/>
  <c r="R57" i="61"/>
  <c r="R49" i="61"/>
  <c r="R52" i="60"/>
  <c r="R33" i="61"/>
  <c r="R25" i="61"/>
  <c r="R36" i="61"/>
  <c r="F255" i="110"/>
  <c r="F257" i="110" s="1"/>
  <c r="R44" i="60"/>
  <c r="R28" i="61"/>
  <c r="F230" i="110"/>
  <c r="F231" i="110" s="1"/>
  <c r="F233" i="110" s="1"/>
  <c r="R56" i="61"/>
  <c r="R48" i="61"/>
  <c r="R32" i="61"/>
  <c r="R24" i="61"/>
  <c r="R44" i="61"/>
  <c r="Q36" i="60"/>
  <c r="Q57" i="60"/>
  <c r="Q45" i="61"/>
  <c r="Q38" i="61"/>
  <c r="Q62" i="61" s="1"/>
  <c r="Q56" i="60"/>
  <c r="Q28" i="60"/>
  <c r="Q38" i="60"/>
  <c r="Q62" i="60" s="1"/>
  <c r="Q25" i="61"/>
  <c r="C7" i="109"/>
  <c r="F7" i="109" s="1"/>
  <c r="Q48" i="60"/>
  <c r="Q32" i="61"/>
  <c r="Q24" i="61"/>
  <c r="F255" i="109"/>
  <c r="F257" i="109" s="1"/>
  <c r="Q52" i="61"/>
  <c r="Q44" i="61"/>
  <c r="F275" i="109"/>
  <c r="P33" i="61"/>
  <c r="P25" i="61"/>
  <c r="P52" i="61"/>
  <c r="P44" i="61"/>
  <c r="C7" i="108"/>
  <c r="F7" i="108" s="1"/>
  <c r="P36" i="60"/>
  <c r="P44" i="60"/>
  <c r="P32" i="61"/>
  <c r="P24" i="61"/>
  <c r="P56" i="61"/>
  <c r="P24" i="60"/>
  <c r="P48" i="61"/>
  <c r="O33" i="61"/>
  <c r="O53" i="61"/>
  <c r="O45" i="61"/>
  <c r="O29" i="61"/>
  <c r="O48" i="61"/>
  <c r="O36" i="61"/>
  <c r="O28" i="61"/>
  <c r="O52" i="61"/>
  <c r="O44" i="61"/>
  <c r="O24" i="61"/>
  <c r="O56" i="61"/>
  <c r="O32" i="61"/>
  <c r="O44" i="60"/>
  <c r="O24" i="60"/>
  <c r="N53" i="61"/>
  <c r="N44" i="60"/>
  <c r="F275" i="106"/>
  <c r="N49" i="61"/>
  <c r="N38" i="61"/>
  <c r="N62" i="61" s="1"/>
  <c r="N32" i="60"/>
  <c r="N24" i="60"/>
  <c r="C7" i="106"/>
  <c r="F7" i="106" s="1"/>
  <c r="N52" i="60"/>
  <c r="F230" i="106"/>
  <c r="N56" i="61"/>
  <c r="N48" i="61"/>
  <c r="N36" i="61"/>
  <c r="N28" i="61"/>
  <c r="F255" i="106"/>
  <c r="F257" i="106" s="1"/>
  <c r="M38" i="60"/>
  <c r="M62" i="60" s="1"/>
  <c r="F166" i="105"/>
  <c r="M24" i="60"/>
  <c r="M44" i="61"/>
  <c r="F275" i="105"/>
  <c r="M52" i="61"/>
  <c r="M32" i="60"/>
  <c r="C7" i="105"/>
  <c r="F7" i="105" s="1"/>
  <c r="M36" i="61"/>
  <c r="M28" i="61"/>
  <c r="F255" i="105"/>
  <c r="F257" i="105" s="1"/>
  <c r="M56" i="61"/>
  <c r="M48" i="61"/>
  <c r="L32" i="61"/>
  <c r="L33" i="61"/>
  <c r="L25" i="61"/>
  <c r="F255" i="104"/>
  <c r="F257" i="104" s="1"/>
  <c r="L56" i="61"/>
  <c r="L24" i="61"/>
  <c r="L48" i="61"/>
  <c r="F275" i="104"/>
  <c r="L52" i="61"/>
  <c r="L44" i="61"/>
  <c r="L36" i="61"/>
  <c r="L28" i="61"/>
  <c r="K44" i="61"/>
  <c r="K24" i="61"/>
  <c r="K53" i="61"/>
  <c r="K45" i="61"/>
  <c r="K52" i="60"/>
  <c r="K44" i="60"/>
  <c r="K33" i="61"/>
  <c r="K25" i="61"/>
  <c r="K32" i="60"/>
  <c r="K24" i="60"/>
  <c r="K38" i="61"/>
  <c r="K62" i="61" s="1"/>
  <c r="F166" i="103"/>
  <c r="J48" i="60"/>
  <c r="J53" i="61"/>
  <c r="J45" i="61"/>
  <c r="J52" i="61"/>
  <c r="F275" i="102"/>
  <c r="J38" i="61"/>
  <c r="J62" i="61" s="1"/>
  <c r="F255" i="102"/>
  <c r="F257" i="102" s="1"/>
  <c r="C7" i="102"/>
  <c r="F7" i="102" s="1"/>
  <c r="J36" i="61"/>
  <c r="J28" i="61"/>
  <c r="J56" i="61"/>
  <c r="J24" i="61"/>
  <c r="I28" i="60"/>
  <c r="I44" i="60"/>
  <c r="I53" i="61"/>
  <c r="C7" i="101"/>
  <c r="F7" i="101" s="1"/>
  <c r="I52" i="60"/>
  <c r="I38" i="61"/>
  <c r="I62" i="61" s="1"/>
  <c r="F255" i="101"/>
  <c r="F257" i="101" s="1"/>
  <c r="F166" i="101"/>
  <c r="I56" i="61"/>
  <c r="I48" i="61"/>
  <c r="I32" i="61"/>
  <c r="I24" i="61"/>
  <c r="F275" i="101"/>
  <c r="H53" i="61"/>
  <c r="H44" i="61"/>
  <c r="H47" i="60"/>
  <c r="H52" i="61"/>
  <c r="H39" i="60"/>
  <c r="H26" i="61"/>
  <c r="H56" i="60"/>
  <c r="F255" i="100"/>
  <c r="F257" i="100" s="1"/>
  <c r="H30" i="61"/>
  <c r="H34" i="61"/>
  <c r="H51" i="61"/>
  <c r="H43" i="61"/>
  <c r="F275" i="100"/>
  <c r="G57" i="61"/>
  <c r="E37" i="57"/>
  <c r="F166" i="99"/>
  <c r="G45" i="61"/>
  <c r="G49" i="61"/>
  <c r="G53" i="61"/>
  <c r="F51" i="61"/>
  <c r="F43" i="60"/>
  <c r="F47" i="61"/>
  <c r="F228" i="98"/>
  <c r="F12" i="61" s="1"/>
  <c r="C7" i="98"/>
  <c r="F7" i="98" s="1"/>
  <c r="G50" i="61"/>
  <c r="G58" i="61"/>
  <c r="G46" i="61"/>
  <c r="G54" i="61"/>
  <c r="F46" i="60"/>
  <c r="F23" i="60"/>
  <c r="F25" i="60"/>
  <c r="F34" i="60"/>
  <c r="F239" i="98"/>
  <c r="F255" i="98" s="1"/>
  <c r="F55" i="61"/>
  <c r="F36" i="61"/>
  <c r="E32" i="57" s="1"/>
  <c r="F39" i="61"/>
  <c r="F52" i="61"/>
  <c r="F32" i="60"/>
  <c r="F59" i="61"/>
  <c r="F50" i="61"/>
  <c r="F28" i="61"/>
  <c r="E24" i="57" s="1"/>
  <c r="H14" i="61"/>
  <c r="K14" i="61"/>
  <c r="K15" i="61" s="1"/>
  <c r="K17" i="61" s="1"/>
  <c r="L14" i="61"/>
  <c r="M14" i="61"/>
  <c r="F225" i="31"/>
  <c r="E9" i="61" s="1"/>
  <c r="E48" i="60"/>
  <c r="E57" i="60"/>
  <c r="E47" i="60"/>
  <c r="F10" i="61"/>
  <c r="F275" i="99"/>
  <c r="G38" i="60"/>
  <c r="G62" i="60" s="1"/>
  <c r="G35" i="60"/>
  <c r="G51" i="61"/>
  <c r="G47" i="61"/>
  <c r="G43" i="61"/>
  <c r="C7" i="99"/>
  <c r="F7" i="99" s="1"/>
  <c r="G59" i="61"/>
  <c r="G27" i="60"/>
  <c r="F56" i="60"/>
  <c r="F38" i="61"/>
  <c r="F62" i="61" s="1"/>
  <c r="F38" i="60"/>
  <c r="F62" i="60" s="1"/>
  <c r="Q5" i="60"/>
  <c r="M5" i="60"/>
  <c r="I5" i="60"/>
  <c r="V8" i="61"/>
  <c r="I8" i="61"/>
  <c r="W8" i="61"/>
  <c r="L8" i="61"/>
  <c r="F54" i="61"/>
  <c r="F49" i="61"/>
  <c r="G34" i="61"/>
  <c r="G34" i="60"/>
  <c r="G26" i="61"/>
  <c r="G26" i="60"/>
  <c r="E32" i="61"/>
  <c r="E32" i="60"/>
  <c r="E24" i="61"/>
  <c r="E24" i="60"/>
  <c r="O14" i="61"/>
  <c r="Q14" i="61"/>
  <c r="Q15" i="61" s="1"/>
  <c r="Q17" i="61" s="1"/>
  <c r="S14" i="61"/>
  <c r="S15" i="61" s="1"/>
  <c r="S17" i="61" s="1"/>
  <c r="U14" i="61"/>
  <c r="U15" i="61" s="1"/>
  <c r="U17" i="61" s="1"/>
  <c r="W14" i="61"/>
  <c r="F273" i="31"/>
  <c r="E58" i="60" s="1"/>
  <c r="E7" i="31"/>
  <c r="P8" i="61"/>
  <c r="F27" i="61"/>
  <c r="F35" i="60"/>
  <c r="F35" i="61"/>
  <c r="G14" i="61"/>
  <c r="G30" i="61"/>
  <c r="G30" i="60"/>
  <c r="G25" i="61"/>
  <c r="F255" i="99"/>
  <c r="M8" i="61"/>
  <c r="F9" i="61"/>
  <c r="F31" i="60"/>
  <c r="F31" i="61"/>
  <c r="F45" i="60"/>
  <c r="F45" i="61"/>
  <c r="F224" i="99"/>
  <c r="N8" i="61"/>
  <c r="F231" i="106"/>
  <c r="F233" i="106" s="1"/>
  <c r="O8" i="61"/>
  <c r="F275" i="98"/>
  <c r="P14" i="61"/>
  <c r="T14" i="61"/>
  <c r="F230" i="99"/>
  <c r="F276" i="103"/>
  <c r="F58" i="61"/>
  <c r="F276" i="107"/>
  <c r="F230" i="114"/>
  <c r="F231" i="114" s="1"/>
  <c r="F233" i="114" s="1"/>
  <c r="F230" i="109"/>
  <c r="F231" i="109" s="1"/>
  <c r="F233" i="109" s="1"/>
  <c r="F230" i="105"/>
  <c r="F231" i="105" s="1"/>
  <c r="F233" i="105" s="1"/>
  <c r="F230" i="101"/>
  <c r="F231" i="101" s="1"/>
  <c r="F233" i="101" s="1"/>
  <c r="H8" i="61"/>
  <c r="J10" i="61"/>
  <c r="J14" i="61" s="1"/>
  <c r="J15" i="61" s="1"/>
  <c r="J17" i="61" s="1"/>
  <c r="N10" i="61"/>
  <c r="N14" i="61" s="1"/>
  <c r="R10" i="61"/>
  <c r="R14" i="61" s="1"/>
  <c r="R15" i="61" s="1"/>
  <c r="R17" i="61" s="1"/>
  <c r="T8" i="61"/>
  <c r="V10" i="61"/>
  <c r="V14" i="61" s="1"/>
  <c r="G31" i="60"/>
  <c r="C7" i="113"/>
  <c r="F7" i="113" s="1"/>
  <c r="C7" i="116"/>
  <c r="F7" i="116" s="1"/>
  <c r="F37" i="60"/>
  <c r="F230" i="113"/>
  <c r="F231" i="113" s="1"/>
  <c r="F233" i="113" s="1"/>
  <c r="F230" i="108"/>
  <c r="F231" i="108" s="1"/>
  <c r="F233" i="108" s="1"/>
  <c r="F230" i="104"/>
  <c r="F231" i="104" s="1"/>
  <c r="F233" i="104" s="1"/>
  <c r="F230" i="100"/>
  <c r="F231" i="100" s="1"/>
  <c r="F233" i="100" s="1"/>
  <c r="F231" i="102"/>
  <c r="F233" i="102" s="1"/>
  <c r="C7" i="104"/>
  <c r="F7" i="104" s="1"/>
  <c r="F230" i="116"/>
  <c r="F231" i="116" s="1"/>
  <c r="F233" i="116" s="1"/>
  <c r="F230" i="112"/>
  <c r="F231" i="112" s="1"/>
  <c r="F233" i="112" s="1"/>
  <c r="F230" i="107"/>
  <c r="F231" i="107" s="1"/>
  <c r="F233" i="107" s="1"/>
  <c r="F230" i="103"/>
  <c r="F231" i="103" s="1"/>
  <c r="F233" i="103" s="1"/>
  <c r="X5" i="60"/>
  <c r="T5" i="60"/>
  <c r="X14" i="61"/>
  <c r="Y11" i="61"/>
  <c r="F166" i="117"/>
  <c r="X26" i="60"/>
  <c r="X26" i="61"/>
  <c r="X30" i="61"/>
  <c r="X30" i="60"/>
  <c r="X34" i="60"/>
  <c r="X34" i="61"/>
  <c r="X33" i="61"/>
  <c r="X33" i="60"/>
  <c r="X23" i="61"/>
  <c r="X23" i="60"/>
  <c r="X27" i="60"/>
  <c r="X27" i="61"/>
  <c r="X31" i="60"/>
  <c r="X31" i="61"/>
  <c r="X35" i="60"/>
  <c r="X35" i="61"/>
  <c r="X43" i="61"/>
  <c r="X43" i="60"/>
  <c r="X47" i="60"/>
  <c r="X47" i="61"/>
  <c r="X51" i="60"/>
  <c r="X51" i="61"/>
  <c r="X55" i="60"/>
  <c r="X55" i="61"/>
  <c r="X59" i="61"/>
  <c r="X59" i="60"/>
  <c r="X44" i="61"/>
  <c r="X44" i="60"/>
  <c r="X48" i="60"/>
  <c r="X48" i="61"/>
  <c r="X52" i="60"/>
  <c r="X52" i="61"/>
  <c r="X56" i="60"/>
  <c r="X56" i="61"/>
  <c r="X49" i="60"/>
  <c r="C7" i="117"/>
  <c r="F261" i="117"/>
  <c r="X28" i="60"/>
  <c r="X36" i="60"/>
  <c r="X38" i="61"/>
  <c r="X62" i="61" s="1"/>
  <c r="X57" i="60"/>
  <c r="X32" i="60"/>
  <c r="X24" i="61"/>
  <c r="X53" i="61"/>
  <c r="X45" i="61"/>
  <c r="X38" i="60"/>
  <c r="X62" i="60" s="1"/>
  <c r="F255" i="117"/>
  <c r="F257" i="117" s="1"/>
  <c r="X45" i="60"/>
  <c r="X58" i="60"/>
  <c r="X50" i="60"/>
  <c r="X39" i="60"/>
  <c r="X25" i="61"/>
  <c r="X25" i="60"/>
  <c r="X29" i="61"/>
  <c r="X37" i="61"/>
  <c r="E44" i="60"/>
  <c r="E53" i="60"/>
  <c r="E29" i="61"/>
  <c r="E25" i="57" s="1"/>
  <c r="E25" i="61"/>
  <c r="E33" i="61"/>
  <c r="E29" i="57" s="1"/>
  <c r="E51" i="61"/>
  <c r="E56" i="60"/>
  <c r="C7" i="118"/>
  <c r="F7" i="118" s="1"/>
  <c r="F200" i="118"/>
  <c r="F26" i="61"/>
  <c r="P37" i="61"/>
  <c r="G39" i="60"/>
  <c r="F257" i="113"/>
  <c r="F257" i="107"/>
  <c r="T37" i="61"/>
  <c r="H37" i="61"/>
  <c r="C7" i="110"/>
  <c r="F7" i="110" s="1"/>
  <c r="L37" i="61"/>
  <c r="U37" i="60"/>
  <c r="U37" i="61"/>
  <c r="Q37" i="60"/>
  <c r="Q37" i="61"/>
  <c r="G60" i="60"/>
  <c r="M37" i="60"/>
  <c r="M37" i="61"/>
  <c r="I37" i="60"/>
  <c r="I37" i="61"/>
  <c r="G37" i="60"/>
  <c r="G33" i="60"/>
  <c r="G29" i="60"/>
  <c r="G25" i="60"/>
  <c r="J37" i="61"/>
  <c r="N37" i="61"/>
  <c r="R37" i="61"/>
  <c r="V37" i="61"/>
  <c r="G36" i="60"/>
  <c r="G32" i="60"/>
  <c r="G28" i="60"/>
  <c r="G24" i="60"/>
  <c r="K37" i="61"/>
  <c r="O37" i="61"/>
  <c r="S37" i="61"/>
  <c r="W37" i="61"/>
  <c r="E46" i="60"/>
  <c r="E50" i="61"/>
  <c r="E46" i="57" s="1"/>
  <c r="E28" i="60"/>
  <c r="E36" i="60"/>
  <c r="E55" i="61"/>
  <c r="E13" i="61"/>
  <c r="Y13" i="61" s="1"/>
  <c r="F166" i="31"/>
  <c r="E59" i="60"/>
  <c r="E31" i="61"/>
  <c r="E16" i="61"/>
  <c r="Y16" i="61" s="1"/>
  <c r="E14" i="57" s="1"/>
  <c r="E8" i="61"/>
  <c r="F230" i="31"/>
  <c r="E12" i="61"/>
  <c r="E23" i="60"/>
  <c r="E52" i="61"/>
  <c r="E48" i="57" s="1"/>
  <c r="C7" i="31"/>
  <c r="E26" i="61"/>
  <c r="E54" i="61"/>
  <c r="E49" i="61"/>
  <c r="E30" i="60"/>
  <c r="E34" i="61"/>
  <c r="E45" i="60"/>
  <c r="E37" i="60"/>
  <c r="E43" i="60"/>
  <c r="E27" i="60"/>
  <c r="E39" i="61"/>
  <c r="E35" i="60"/>
  <c r="E43" i="61"/>
  <c r="E39" i="57" s="1"/>
  <c r="F5" i="60"/>
  <c r="F5" i="61"/>
  <c r="X8" i="61"/>
  <c r="F230" i="117"/>
  <c r="E49" i="57" l="1"/>
  <c r="E19" i="57"/>
  <c r="E41" i="57"/>
  <c r="E51" i="57"/>
  <c r="E23" i="57"/>
  <c r="E52" i="57"/>
  <c r="E44" i="57"/>
  <c r="W35" i="60"/>
  <c r="W35" i="61"/>
  <c r="E31" i="57" s="1"/>
  <c r="E33" i="57"/>
  <c r="E45" i="57"/>
  <c r="E47" i="57"/>
  <c r="E40" i="57"/>
  <c r="E30" i="57"/>
  <c r="E22" i="57"/>
  <c r="E27" i="57"/>
  <c r="E21" i="57"/>
  <c r="E26" i="57"/>
  <c r="E28" i="57"/>
  <c r="E53" i="57"/>
  <c r="E43" i="57"/>
  <c r="M60" i="60"/>
  <c r="H15" i="61"/>
  <c r="H17" i="61" s="1"/>
  <c r="F255" i="31"/>
  <c r="Y55" i="60"/>
  <c r="L60" i="60"/>
  <c r="J60" i="60"/>
  <c r="E38" i="61"/>
  <c r="E62" i="61" s="1"/>
  <c r="Q60" i="60"/>
  <c r="F275" i="117"/>
  <c r="F276" i="117" s="1"/>
  <c r="Y51" i="60"/>
  <c r="I15" i="61"/>
  <c r="I17" i="61" s="1"/>
  <c r="O60" i="60"/>
  <c r="J40" i="60"/>
  <c r="H60" i="60"/>
  <c r="F276" i="113"/>
  <c r="T40" i="60"/>
  <c r="T42" i="60" s="1"/>
  <c r="W40" i="60"/>
  <c r="W42" i="60" s="1"/>
  <c r="K40" i="60"/>
  <c r="K42" i="60" s="1"/>
  <c r="K60" i="60"/>
  <c r="S60" i="60"/>
  <c r="F276" i="116"/>
  <c r="Y54" i="60"/>
  <c r="F276" i="110"/>
  <c r="O15" i="61"/>
  <c r="O17" i="61" s="1"/>
  <c r="M6" i="31"/>
  <c r="F276" i="101"/>
  <c r="L40" i="60"/>
  <c r="L42" i="60" s="1"/>
  <c r="N40" i="61"/>
  <c r="N42" i="61" s="1"/>
  <c r="N60" i="60"/>
  <c r="N40" i="60"/>
  <c r="N42" i="60" s="1"/>
  <c r="O40" i="60"/>
  <c r="O42" i="60" s="1"/>
  <c r="Y50" i="60"/>
  <c r="F276" i="108"/>
  <c r="P60" i="60"/>
  <c r="S40" i="60"/>
  <c r="S42" i="60" s="1"/>
  <c r="F276" i="112"/>
  <c r="T60" i="60"/>
  <c r="U40" i="61"/>
  <c r="F276" i="114"/>
  <c r="V40" i="60"/>
  <c r="V42" i="60" s="1"/>
  <c r="F180" i="118"/>
  <c r="F182" i="118" s="1"/>
  <c r="F7" i="117"/>
  <c r="F276" i="106"/>
  <c r="N60" i="61"/>
  <c r="Y49" i="60"/>
  <c r="M40" i="60"/>
  <c r="F276" i="105"/>
  <c r="Y53" i="60"/>
  <c r="K60" i="61"/>
  <c r="I60" i="61"/>
  <c r="I60" i="60"/>
  <c r="Y29" i="60"/>
  <c r="I40" i="60"/>
  <c r="I42" i="60" s="1"/>
  <c r="H40" i="60"/>
  <c r="H40" i="61"/>
  <c r="H42" i="61" s="1"/>
  <c r="Y23" i="61"/>
  <c r="X54" i="61"/>
  <c r="Y54" i="61" s="1"/>
  <c r="Y50" i="61"/>
  <c r="Y12" i="61"/>
  <c r="F14" i="61"/>
  <c r="Y59" i="60"/>
  <c r="J60" i="61"/>
  <c r="Y48" i="61"/>
  <c r="H61" i="60"/>
  <c r="H18" i="60" s="1"/>
  <c r="Y56" i="61"/>
  <c r="Y53" i="61"/>
  <c r="P40" i="60"/>
  <c r="P42" i="60" s="1"/>
  <c r="Y59" i="61"/>
  <c r="U60" i="61"/>
  <c r="Y44" i="61"/>
  <c r="Y45" i="61"/>
  <c r="O60" i="61"/>
  <c r="Y57" i="61"/>
  <c r="Y52" i="61"/>
  <c r="Y47" i="61"/>
  <c r="H42" i="60"/>
  <c r="Q40" i="60"/>
  <c r="Q42" i="60" s="1"/>
  <c r="F276" i="99"/>
  <c r="Y26" i="60"/>
  <c r="H60" i="61"/>
  <c r="T60" i="61"/>
  <c r="U60" i="60"/>
  <c r="V60" i="61"/>
  <c r="V60" i="60"/>
  <c r="Y49" i="61"/>
  <c r="Y55" i="61"/>
  <c r="Y43" i="61"/>
  <c r="Y51" i="61"/>
  <c r="F60" i="60"/>
  <c r="Y34" i="60"/>
  <c r="Y30" i="61"/>
  <c r="W60" i="61"/>
  <c r="W60" i="60"/>
  <c r="W40" i="61"/>
  <c r="W42" i="61" s="1"/>
  <c r="V40" i="61"/>
  <c r="V42" i="61" s="1"/>
  <c r="F276" i="115"/>
  <c r="U40" i="60"/>
  <c r="T15" i="61"/>
  <c r="T17" i="61" s="1"/>
  <c r="T40" i="61"/>
  <c r="S40" i="61"/>
  <c r="S42" i="61" s="1"/>
  <c r="S60" i="61"/>
  <c r="Y52" i="60"/>
  <c r="R60" i="61"/>
  <c r="R60" i="60"/>
  <c r="R40" i="60"/>
  <c r="R42" i="60" s="1"/>
  <c r="R40" i="61"/>
  <c r="R42" i="61" s="1"/>
  <c r="Y44" i="60"/>
  <c r="Q40" i="61"/>
  <c r="Q42" i="61" s="1"/>
  <c r="F276" i="109"/>
  <c r="Q60" i="61"/>
  <c r="P40" i="61"/>
  <c r="P42" i="61" s="1"/>
  <c r="P60" i="61"/>
  <c r="O40" i="61"/>
  <c r="M40" i="61"/>
  <c r="M42" i="61" s="1"/>
  <c r="M15" i="61"/>
  <c r="M17" i="61" s="1"/>
  <c r="M60" i="61"/>
  <c r="F276" i="104"/>
  <c r="L60" i="61"/>
  <c r="L40" i="61"/>
  <c r="L42" i="61" s="1"/>
  <c r="L15" i="61"/>
  <c r="L17" i="61" s="1"/>
  <c r="Y36" i="61"/>
  <c r="K40" i="61"/>
  <c r="K61" i="60"/>
  <c r="K18" i="60" s="1"/>
  <c r="J40" i="61"/>
  <c r="J42" i="61" s="1"/>
  <c r="F276" i="102"/>
  <c r="Y28" i="61"/>
  <c r="I40" i="61"/>
  <c r="F276" i="100"/>
  <c r="G60" i="61"/>
  <c r="F257" i="99"/>
  <c r="Y27" i="61"/>
  <c r="F230" i="98"/>
  <c r="F231" i="98" s="1"/>
  <c r="F233" i="98" s="1"/>
  <c r="F257" i="98"/>
  <c r="F276" i="98"/>
  <c r="Y31" i="60"/>
  <c r="F24" i="61"/>
  <c r="E20" i="57" s="1"/>
  <c r="F24" i="60"/>
  <c r="Y24" i="60" s="1"/>
  <c r="F7" i="31"/>
  <c r="Y13" i="60"/>
  <c r="E13" i="60" s="1"/>
  <c r="E11" i="57"/>
  <c r="F231" i="31"/>
  <c r="F233" i="31" s="1"/>
  <c r="Y11" i="60"/>
  <c r="E11" i="60" s="1"/>
  <c r="E9" i="57"/>
  <c r="Y57" i="60"/>
  <c r="Y32" i="61"/>
  <c r="Y27" i="60"/>
  <c r="Y33" i="60"/>
  <c r="Y48" i="60"/>
  <c r="Y47" i="60"/>
  <c r="L61" i="60"/>
  <c r="L18" i="60" s="1"/>
  <c r="Y9" i="61"/>
  <c r="E7" i="57" s="1"/>
  <c r="Y10" i="61"/>
  <c r="E8" i="57" s="1"/>
  <c r="F60" i="61"/>
  <c r="F15" i="61"/>
  <c r="F17" i="61" s="1"/>
  <c r="Y33" i="61"/>
  <c r="Y39" i="61"/>
  <c r="Y39" i="60"/>
  <c r="G40" i="61"/>
  <c r="G42" i="61" s="1"/>
  <c r="Y35" i="61"/>
  <c r="F275" i="31"/>
  <c r="F276" i="31" s="1"/>
  <c r="E58" i="61"/>
  <c r="Y56" i="60"/>
  <c r="V15" i="61"/>
  <c r="V17" i="61" s="1"/>
  <c r="Y25" i="61"/>
  <c r="N15" i="61"/>
  <c r="N17" i="61" s="1"/>
  <c r="P15" i="61"/>
  <c r="P17" i="61" s="1"/>
  <c r="G8" i="61"/>
  <c r="G15" i="61" s="1"/>
  <c r="G17" i="61" s="1"/>
  <c r="F231" i="99"/>
  <c r="F233" i="99" s="1"/>
  <c r="W15" i="61"/>
  <c r="W17" i="61" s="1"/>
  <c r="Y35" i="60"/>
  <c r="Y34" i="61"/>
  <c r="Y30" i="60"/>
  <c r="X46" i="60"/>
  <c r="Y46" i="60" s="1"/>
  <c r="X46" i="61"/>
  <c r="E42" i="57" s="1"/>
  <c r="Y23" i="60"/>
  <c r="Y31" i="61"/>
  <c r="Y45" i="60"/>
  <c r="Y38" i="60"/>
  <c r="Y36" i="60"/>
  <c r="Y32" i="60"/>
  <c r="Y58" i="60"/>
  <c r="X40" i="60"/>
  <c r="X42" i="60" s="1"/>
  <c r="X40" i="61"/>
  <c r="X42" i="61" s="1"/>
  <c r="Y25" i="60"/>
  <c r="Y29" i="61"/>
  <c r="F231" i="117"/>
  <c r="F233" i="117" s="1"/>
  <c r="Y28" i="60"/>
  <c r="Y26" i="61"/>
  <c r="G40" i="60"/>
  <c r="G61" i="60" s="1"/>
  <c r="G18" i="60" s="1"/>
  <c r="M42" i="60"/>
  <c r="M61" i="60"/>
  <c r="M18" i="60" s="1"/>
  <c r="U61" i="61"/>
  <c r="U18" i="61" s="1"/>
  <c r="U42" i="61"/>
  <c r="Y37" i="61"/>
  <c r="Y37" i="60"/>
  <c r="Y38" i="61"/>
  <c r="E14" i="61"/>
  <c r="E15" i="61" s="1"/>
  <c r="E17" i="61" s="1"/>
  <c r="Y16" i="60"/>
  <c r="E16" i="60" s="1"/>
  <c r="F257" i="31"/>
  <c r="Y43" i="60"/>
  <c r="E60" i="60"/>
  <c r="E40" i="60"/>
  <c r="E40" i="61"/>
  <c r="G5" i="61"/>
  <c r="G5" i="60"/>
  <c r="E5" i="60"/>
  <c r="E5" i="61"/>
  <c r="X15" i="61"/>
  <c r="X17" i="61" s="1"/>
  <c r="E50" i="57" l="1"/>
  <c r="J61" i="60"/>
  <c r="J18" i="60" s="1"/>
  <c r="K61" i="61"/>
  <c r="K18" i="61" s="1"/>
  <c r="J42" i="60"/>
  <c r="Y58" i="61"/>
  <c r="E54" i="57"/>
  <c r="O61" i="61"/>
  <c r="O18" i="61" s="1"/>
  <c r="W61" i="60"/>
  <c r="W18" i="60" s="1"/>
  <c r="N61" i="61"/>
  <c r="N18" i="61" s="1"/>
  <c r="S61" i="60"/>
  <c r="S18" i="60" s="1"/>
  <c r="O61" i="60"/>
  <c r="O18" i="60" s="1"/>
  <c r="V61" i="60"/>
  <c r="V18" i="60" s="1"/>
  <c r="T61" i="60"/>
  <c r="T18" i="60" s="1"/>
  <c r="Y12" i="60"/>
  <c r="E12" i="60" s="1"/>
  <c r="E10" i="57"/>
  <c r="E12" i="57" s="1"/>
  <c r="H61" i="61"/>
  <c r="H18" i="61" s="1"/>
  <c r="I61" i="61"/>
  <c r="I18" i="61" s="1"/>
  <c r="K42" i="61"/>
  <c r="N61" i="60"/>
  <c r="N18" i="60" s="1"/>
  <c r="O42" i="61"/>
  <c r="P61" i="60"/>
  <c r="P18" i="60" s="1"/>
  <c r="Q61" i="60"/>
  <c r="Q18" i="60" s="1"/>
  <c r="V61" i="61"/>
  <c r="V18" i="61" s="1"/>
  <c r="F201" i="118"/>
  <c r="I61" i="60"/>
  <c r="I18" i="60" s="1"/>
  <c r="Y24" i="61"/>
  <c r="Y40" i="61" s="1"/>
  <c r="F40" i="61"/>
  <c r="F61" i="61" s="1"/>
  <c r="F18" i="61" s="1"/>
  <c r="X60" i="61"/>
  <c r="X61" i="61" s="1"/>
  <c r="X18" i="61" s="1"/>
  <c r="M61" i="61"/>
  <c r="M18" i="61" s="1"/>
  <c r="U61" i="60"/>
  <c r="U18" i="60" s="1"/>
  <c r="U42" i="60"/>
  <c r="S61" i="61"/>
  <c r="S18" i="61" s="1"/>
  <c r="J61" i="61"/>
  <c r="J18" i="61" s="1"/>
  <c r="T61" i="61"/>
  <c r="T18" i="61" s="1"/>
  <c r="Q61" i="61"/>
  <c r="Q18" i="61" s="1"/>
  <c r="R61" i="61"/>
  <c r="R18" i="61" s="1"/>
  <c r="W61" i="61"/>
  <c r="W18" i="61" s="1"/>
  <c r="I42" i="61"/>
  <c r="L61" i="61"/>
  <c r="L18" i="61" s="1"/>
  <c r="P61" i="61"/>
  <c r="P18" i="61" s="1"/>
  <c r="T42" i="61"/>
  <c r="Y46" i="61"/>
  <c r="R61" i="60"/>
  <c r="R18" i="60" s="1"/>
  <c r="Y8" i="61"/>
  <c r="E6" i="57" s="1"/>
  <c r="F40" i="60"/>
  <c r="F42" i="60" s="1"/>
  <c r="Y10" i="60"/>
  <c r="Y14" i="61"/>
  <c r="Y9" i="60"/>
  <c r="E9" i="60" s="1"/>
  <c r="E60" i="61"/>
  <c r="E55" i="57" s="1"/>
  <c r="G61" i="61"/>
  <c r="G18" i="61" s="1"/>
  <c r="G42" i="60"/>
  <c r="X60" i="60"/>
  <c r="X61" i="60" s="1"/>
  <c r="X18" i="60" s="1"/>
  <c r="Y60" i="60"/>
  <c r="Y40" i="60"/>
  <c r="Y42" i="60" s="1"/>
  <c r="E42" i="61"/>
  <c r="E42" i="60"/>
  <c r="E61" i="60"/>
  <c r="J33" i="57" l="1"/>
  <c r="J34" i="57" s="1"/>
  <c r="E34" i="57" s="1"/>
  <c r="E36" i="57" s="1"/>
  <c r="Y60" i="61"/>
  <c r="Y8" i="60"/>
  <c r="E8" i="60" s="1"/>
  <c r="F42" i="61"/>
  <c r="E61" i="61"/>
  <c r="E18" i="61" s="1"/>
  <c r="E56" i="57"/>
  <c r="E10" i="60"/>
  <c r="Y14" i="60"/>
  <c r="E14" i="60" s="1"/>
  <c r="E13" i="57"/>
  <c r="E15" i="57" s="1"/>
  <c r="Y15" i="61"/>
  <c r="Y17" i="61" s="1"/>
  <c r="F61" i="60"/>
  <c r="F18" i="60" s="1"/>
  <c r="Y61" i="60"/>
  <c r="Y42" i="61"/>
  <c r="Y61" i="61"/>
  <c r="Y15" i="60" l="1"/>
  <c r="Y17" i="60" s="1"/>
  <c r="E17" i="60" s="1"/>
  <c r="E18" i="60" s="1"/>
  <c r="E38" i="57"/>
  <c r="E57" i="57"/>
  <c r="E16" i="57" s="1"/>
  <c r="E15" i="60" l="1"/>
</calcChain>
</file>

<file path=xl/comments1.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F5" authorId="0" shapeId="0">
      <text>
        <r>
          <rPr>
            <sz val="9"/>
            <color theme="1"/>
            <rFont val="Meiryo UI"/>
            <family val="3"/>
            <charset val="128"/>
          </rPr>
          <t>収入元や内訳（入場料、物品販売等）を記載してください。</t>
        </r>
      </text>
    </comment>
    <comment ref="E14" authorId="0" shapeId="0">
      <text>
        <r>
          <rPr>
            <sz val="9"/>
            <color indexed="81"/>
            <rFont val="メイリオ"/>
            <family val="3"/>
            <charset val="128"/>
          </rPr>
          <t>千円未満切り捨ての金額としてください。
この欄に表示される金額が</t>
        </r>
        <r>
          <rPr>
            <u/>
            <sz val="9"/>
            <color indexed="81"/>
            <rFont val="メイリオ"/>
            <family val="3"/>
            <charset val="128"/>
          </rPr>
          <t>本補助事業の応募額</t>
        </r>
        <r>
          <rPr>
            <sz val="9"/>
            <color indexed="81"/>
            <rFont val="メイリオ"/>
            <family val="3"/>
            <charset val="128"/>
          </rPr>
          <t>となります。金額が異なる場合は、内訳書2の収入の部で「国庫補助額」として入力している金額を確認してください。</t>
        </r>
      </text>
    </comment>
    <comment ref="J35" authorId="0" shapeId="0">
      <text>
        <r>
          <rPr>
            <sz val="10"/>
            <color indexed="81"/>
            <rFont val="Meiryo UI"/>
            <family val="3"/>
            <charset val="128"/>
          </rPr>
          <t>委託費及び負担金のうち、負担金に該当する金額を入力してください。</t>
        </r>
      </text>
    </comment>
  </commentList>
</comments>
</file>

<file path=xl/comments2.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D6" authorId="0" shapeId="0">
      <text>
        <r>
          <rPr>
            <sz val="10"/>
            <color indexed="81"/>
            <rFont val="Meiryo UI"/>
            <family val="3"/>
            <charset val="128"/>
          </rPr>
          <t>内訳書２に入力した事業名が表示されます。（支出の部も同じ。）</t>
        </r>
      </text>
    </comment>
    <comment ref="B8" authorId="0" shapeId="0">
      <text>
        <r>
          <rPr>
            <sz val="9"/>
            <color indexed="81"/>
            <rFont val="メイリオ"/>
            <family val="3"/>
            <charset val="128"/>
          </rPr>
          <t>内訳書２に入力した金額が表示されます。（国庫補助額まで同じ。）</t>
        </r>
      </text>
    </comment>
    <comment ref="D23" authorId="0" shapeId="0">
      <text>
        <r>
          <rPr>
            <sz val="10"/>
            <color indexed="81"/>
            <rFont val="Meiryo UI"/>
            <family val="3"/>
            <charset val="128"/>
          </rPr>
          <t>内訳書２で補助対象経費とした金額が表示されます。（委託費まで同じ。）</t>
        </r>
      </text>
    </comment>
    <comment ref="D43" authorId="0" shapeId="0">
      <text>
        <r>
          <rPr>
            <sz val="10"/>
            <color indexed="81"/>
            <rFont val="Meiryo UI"/>
            <family val="3"/>
            <charset val="128"/>
          </rPr>
          <t>内訳書２で補助対象外経費とした金額が表示されます。（委託費まで同じ。）</t>
        </r>
      </text>
    </comment>
  </commentList>
</comments>
</file>

<file path=xl/comments3.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List>
</comments>
</file>

<file path=xl/comments4.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D10" authorId="0" shapeId="0">
      <text>
        <r>
          <rPr>
            <sz val="9"/>
            <color indexed="81"/>
            <rFont val="Meiryo UI"/>
            <family val="3"/>
            <charset val="128"/>
          </rPr>
          <t>100万円以上の委託契約を締結する場合は、別途、委託内訳書を作成してください。</t>
        </r>
      </text>
    </comment>
    <comment ref="R10" authorId="0" shapeId="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text>
        <r>
          <rPr>
            <sz val="10"/>
            <color indexed="81"/>
            <rFont val="Meiryo UI"/>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authors>
    <author>m</author>
  </authors>
  <commentList>
    <comment ref="C3" authorId="0" shapeId="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<sst xmlns="http://schemas.openxmlformats.org/spreadsheetml/2006/main" count="2869" uniqueCount="357">
  <si>
    <t>小   計（Ａ）</t>
    <rPh sb="0" eb="1">
      <t>ショウ</t>
    </rPh>
    <rPh sb="4" eb="5">
      <t>ケイ</t>
    </rPh>
    <phoneticPr fontId="7"/>
  </si>
  <si>
    <t>賃金・共済費</t>
    <rPh sb="0" eb="2">
      <t>チンギン</t>
    </rPh>
    <rPh sb="3" eb="6">
      <t>キョウサイヒ</t>
    </rPh>
    <phoneticPr fontId="7"/>
  </si>
  <si>
    <t>消耗品費</t>
    <rPh sb="0" eb="3">
      <t>ショウモウヒン</t>
    </rPh>
    <rPh sb="3" eb="4">
      <t>ヒ</t>
    </rPh>
    <phoneticPr fontId="7"/>
  </si>
  <si>
    <t>舞台費</t>
    <rPh sb="0" eb="2">
      <t>ブタイ</t>
    </rPh>
    <rPh sb="2" eb="3">
      <t>ヒ</t>
    </rPh>
    <phoneticPr fontId="7"/>
  </si>
  <si>
    <t>上映費</t>
    <rPh sb="0" eb="2">
      <t>ジョウエイ</t>
    </rPh>
    <rPh sb="2" eb="3">
      <t>ヒ</t>
    </rPh>
    <phoneticPr fontId="7"/>
  </si>
  <si>
    <t>文芸費</t>
    <rPh sb="0" eb="3">
      <t>ブンゲイヒ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</si>
  <si>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</si>
  <si>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</si>
  <si>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</si>
  <si>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１．実施計画の名称</t>
    <rPh sb="2" eb="4">
      <t>ジッシ</t>
    </rPh>
    <rPh sb="4" eb="6">
      <t>ケイカク</t>
    </rPh>
    <rPh sb="7" eb="9">
      <t>メイショウ</t>
    </rPh>
    <phoneticPr fontId="7"/>
  </si>
  <si>
    <t>収入合計</t>
    <rPh sb="0" eb="2">
      <t>シュウニュウ</t>
    </rPh>
    <rPh sb="2" eb="4">
      <t>ゴウケイ</t>
    </rPh>
    <phoneticPr fontId="7"/>
  </si>
  <si>
    <t>委託費</t>
    <rPh sb="0" eb="3">
      <t>イタクヒ</t>
    </rPh>
    <phoneticPr fontId="7"/>
  </si>
  <si>
    <t>報償費</t>
    <rPh sb="0" eb="3">
      <t>ホウショウヒ</t>
    </rPh>
    <phoneticPr fontId="7"/>
  </si>
  <si>
    <t>区分</t>
    <rPh sb="0" eb="2">
      <t>クブン</t>
    </rPh>
    <phoneticPr fontId="7"/>
  </si>
  <si>
    <t>(金額)</t>
    <rPh sb="1" eb="3">
      <t>キンガク</t>
    </rPh>
    <phoneticPr fontId="7"/>
  </si>
  <si>
    <t>実施年月日</t>
    <rPh sb="4" eb="5">
      <t>ニチ</t>
    </rPh>
    <phoneticPr fontId="7"/>
  </si>
  <si>
    <t>事業名又は取組名</t>
    <rPh sb="0" eb="2">
      <t>ジギョウ</t>
    </rPh>
    <rPh sb="3" eb="4">
      <t>マタ</t>
    </rPh>
    <phoneticPr fontId="7"/>
  </si>
  <si>
    <t>実施場所</t>
    <rPh sb="0" eb="2">
      <t>ジッシ</t>
    </rPh>
    <rPh sb="2" eb="4">
      <t>バショ</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</si>
  <si>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</si>
  <si>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</si>
  <si>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</si>
  <si>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</si>
  <si>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</si>
  <si>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</si>
  <si>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</si>
  <si>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</si>
  <si>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</si>
  <si>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</si>
  <si>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</si>
  <si>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運搬費</t>
    <rPh sb="0" eb="3">
      <t>ウンパンヒ</t>
    </rPh>
    <phoneticPr fontId="7"/>
  </si>
  <si>
    <t>出演費</t>
    <rPh sb="0" eb="2">
      <t>シュツエン</t>
    </rPh>
    <rPh sb="2" eb="3">
      <t>ヒ</t>
    </rPh>
    <phoneticPr fontId="7"/>
  </si>
  <si>
    <t>音楽費</t>
    <rPh sb="0" eb="2">
      <t>オンガク</t>
    </rPh>
    <rPh sb="2" eb="3">
      <t>ヒ</t>
    </rPh>
    <phoneticPr fontId="7"/>
  </si>
  <si>
    <t>作品借料</t>
    <rPh sb="0" eb="2">
      <t>サクヒン</t>
    </rPh>
    <rPh sb="2" eb="4">
      <t>シャクリョウ</t>
    </rPh>
    <phoneticPr fontId="7"/>
  </si>
  <si>
    <t>通信費</t>
    <rPh sb="0" eb="2">
      <t>ツウシン</t>
    </rPh>
    <phoneticPr fontId="7"/>
  </si>
  <si>
    <t>会場費</t>
    <rPh sb="0" eb="3">
      <t>カイジョウヒ</t>
    </rPh>
    <phoneticPr fontId="7"/>
  </si>
  <si>
    <t>雑役務費</t>
    <rPh sb="0" eb="1">
      <t>ザツ</t>
    </rPh>
    <rPh sb="1" eb="4">
      <t>エキムヒ</t>
    </rPh>
    <phoneticPr fontId="7"/>
  </si>
  <si>
    <t>旅費</t>
    <rPh sb="0" eb="2">
      <t>リョヒ</t>
    </rPh>
    <phoneticPr fontId="7"/>
  </si>
  <si>
    <t>会議費</t>
    <rPh sb="0" eb="3">
      <t>カイギヒ</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</si>
  <si>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</si>
  <si>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</si>
  <si>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</si>
  <si>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（数量）</t>
    <rPh sb="1" eb="3">
      <t>スウリョウ</t>
    </rPh>
    <phoneticPr fontId="7"/>
  </si>
  <si>
    <t>（単価）</t>
    <rPh sb="1" eb="3">
      <t>タンカ</t>
    </rPh>
    <phoneticPr fontId="7"/>
  </si>
  <si>
    <t>（単位）</t>
    <rPh sb="1" eb="3">
      <t>タンイ</t>
    </rPh>
    <phoneticPr fontId="7"/>
  </si>
  <si>
    <t>補助対象経費計</t>
    <rPh sb="0" eb="2">
      <t>ホジョ</t>
    </rPh>
    <rPh sb="2" eb="4">
      <t>タイショウ</t>
    </rPh>
    <rPh sb="4" eb="6">
      <t>ケイヒ</t>
    </rPh>
    <rPh sb="6" eb="7">
      <t>ケイ</t>
    </rPh>
    <phoneticPr fontId="7"/>
  </si>
  <si>
    <t>賃金・旅費・報償費</t>
    <rPh sb="0" eb="2">
      <t>チンギン</t>
    </rPh>
    <rPh sb="3" eb="5">
      <t>リョヒ</t>
    </rPh>
    <rPh sb="6" eb="8">
      <t>ホウショウ</t>
    </rPh>
    <rPh sb="8" eb="9">
      <t>ヒ</t>
    </rPh>
    <phoneticPr fontId="7"/>
  </si>
  <si>
    <t>事業又は取組の内容</t>
    <rPh sb="0" eb="2">
      <t>ジギョウ</t>
    </rPh>
    <rPh sb="2" eb="3">
      <t>マタ</t>
    </rPh>
    <rPh sb="4" eb="6">
      <t>トリクミ</t>
    </rPh>
    <rPh sb="7" eb="9">
      <t>ナイヨウ</t>
    </rPh>
    <phoneticPr fontId="7"/>
  </si>
  <si>
    <t>参加者数</t>
    <rPh sb="0" eb="4">
      <t>サンカシャスウ</t>
    </rPh>
    <phoneticPr fontId="7"/>
  </si>
  <si>
    <t>補助
対象外</t>
    <rPh sb="0" eb="2">
      <t>ホジョ</t>
    </rPh>
    <rPh sb="3" eb="5">
      <t>タイショウ</t>
    </rPh>
    <rPh sb="5" eb="6">
      <t>ガイ</t>
    </rPh>
    <phoneticPr fontId="7"/>
  </si>
  <si>
    <t>補助対象外経費計</t>
    <rPh sb="4" eb="5">
      <t>ガイ</t>
    </rPh>
    <phoneticPr fontId="7"/>
  </si>
  <si>
    <t>内　　訳</t>
    <rPh sb="0" eb="1">
      <t>ウチ</t>
    </rPh>
    <rPh sb="3" eb="4">
      <t>ヤク</t>
    </rPh>
    <phoneticPr fontId="7"/>
  </si>
  <si>
    <t>×</t>
  </si>
  <si>
    <t>補助対象外経費</t>
    <rPh sb="0" eb="2">
      <t>ホジョ</t>
    </rPh>
    <rPh sb="2" eb="4">
      <t>タイショウ</t>
    </rPh>
    <rPh sb="4" eb="5">
      <t>ソト</t>
    </rPh>
    <rPh sb="5" eb="7">
      <t>ケイヒ</t>
    </rPh>
    <phoneticPr fontId="7"/>
  </si>
  <si>
    <t>（数量）</t>
  </si>
  <si>
    <t>＋</t>
  </si>
  <si>
    <t>（調整額）</t>
    <rPh sb="1" eb="3">
      <t>チョウセイ</t>
    </rPh>
    <rPh sb="3" eb="4">
      <t>ガク</t>
    </rPh>
    <phoneticPr fontId="7"/>
  </si>
  <si>
    <t>＝</t>
  </si>
  <si>
    <t>支出合計</t>
    <rPh sb="0" eb="2">
      <t>シシュツ</t>
    </rPh>
    <rPh sb="2" eb="4">
      <t>ゴウケイ</t>
    </rPh>
    <phoneticPr fontId="7"/>
  </si>
  <si>
    <t>出演・音楽・文芸費</t>
    <rPh sb="0" eb="2">
      <t>シュツエン</t>
    </rPh>
    <rPh sb="3" eb="5">
      <t>オンガク</t>
    </rPh>
    <rPh sb="6" eb="9">
      <t>ブンゲイヒ</t>
    </rPh>
    <phoneticPr fontId="7"/>
  </si>
  <si>
    <t>雑役務費・消耗品費等</t>
    <rPh sb="0" eb="1">
      <t>ザツ</t>
    </rPh>
    <rPh sb="1" eb="4">
      <t>エキムヒ</t>
    </rPh>
    <rPh sb="5" eb="8">
      <t>ショウモウヒン</t>
    </rPh>
    <rPh sb="8" eb="9">
      <t>ヒ</t>
    </rPh>
    <rPh sb="9" eb="10">
      <t>トウ</t>
    </rPh>
    <phoneticPr fontId="7"/>
  </si>
  <si>
    <t>賃金・共済費</t>
  </si>
  <si>
    <t>（単位：円）</t>
  </si>
  <si>
    <t>出演・
音楽・
文芸費</t>
    <rPh sb="0" eb="2">
      <t>シュツエン</t>
    </rPh>
    <rPh sb="4" eb="6">
      <t>オンガク</t>
    </rPh>
    <rPh sb="8" eb="11">
      <t>ブンゲイヒ</t>
    </rPh>
    <phoneticPr fontId="7"/>
  </si>
  <si>
    <t>賃金・
旅費・
報償費</t>
    <rPh sb="0" eb="2">
      <t>チンギン</t>
    </rPh>
    <rPh sb="4" eb="6">
      <t>リョヒ</t>
    </rPh>
    <rPh sb="8" eb="10">
      <t>ホウショウ</t>
    </rPh>
    <rPh sb="10" eb="11">
      <t>ヒ</t>
    </rPh>
    <phoneticPr fontId="7"/>
  </si>
  <si>
    <t>雑役務費・
消耗品費等</t>
    <rPh sb="0" eb="1">
      <t>ザツ</t>
    </rPh>
    <rPh sb="1" eb="4">
      <t>エキムヒ</t>
    </rPh>
    <rPh sb="6" eb="9">
      <t>ショウモウヒン</t>
    </rPh>
    <rPh sb="9" eb="10">
      <t>ヒ</t>
    </rPh>
    <rPh sb="10" eb="11">
      <t>トウ</t>
    </rPh>
    <phoneticPr fontId="7"/>
  </si>
  <si>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</si>
  <si>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</si>
  <si>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</si>
  <si>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</si>
  <si>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</si>
  <si>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</si>
  <si>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</si>
  <si>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</si>
  <si>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</si>
  <si>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賃金・
旅費・
報償費</t>
    <rPh sb="0" eb="2">
      <t>チンギン</t>
    </rPh>
    <rPh sb="4" eb="6">
      <t>リョヒ</t>
    </rPh>
    <rPh sb="8" eb="10">
      <t>ホウショウ</t>
    </rPh>
    <rPh sb="10" eb="11">
      <t>ヒ</t>
    </rPh>
    <phoneticPr fontId="3"/>
  </si>
  <si>
    <t>賃金・共済費</t>
    <rPh sb="0" eb="2">
      <t>チンギン</t>
    </rPh>
    <rPh sb="3" eb="6">
      <t>キョウサイヒ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</si>
  <si>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</si>
  <si>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</si>
  <si>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</si>
  <si>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</si>
  <si>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</si>
  <si>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</si>
  <si>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</si>
  <si>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19"/>
  </si>
  <si>
    <t>事業名
（取組名）</t>
    <phoneticPr fontId="19"/>
  </si>
  <si>
    <t>執行団体</t>
    <phoneticPr fontId="19"/>
  </si>
  <si>
    <t>【内訳書1】</t>
    <rPh sb="1" eb="4">
      <t>ウチワケショ</t>
    </rPh>
    <phoneticPr fontId="2"/>
  </si>
  <si>
    <t>（収入の部）</t>
    <rPh sb="1" eb="3">
      <t>シュウニュウ</t>
    </rPh>
    <rPh sb="4" eb="5">
      <t>ブ</t>
    </rPh>
    <phoneticPr fontId="2"/>
  </si>
  <si>
    <t>区   分</t>
    <rPh sb="0" eb="1">
      <t>ク</t>
    </rPh>
    <rPh sb="4" eb="5">
      <t>ブン</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</si>
  <si>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</si>
  <si>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</si>
  <si>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</si>
  <si>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</si>
  <si>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</si>
  <si>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</si>
  <si>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</si>
  <si>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</si>
  <si>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</si>
  <si>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</si>
  <si>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</si>
  <si>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</si>
  <si>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</si>
  <si>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</si>
  <si>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</si>
  <si>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</si>
  <si>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</si>
  <si>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</si>
  <si>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</si>
  <si>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</si>
  <si>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</si>
  <si>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</si>
  <si>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</si>
  <si>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</si>
  <si>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</si>
  <si>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</si>
  <si>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</si>
  <si>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</si>
  <si>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小   計（Ｃ）</t>
    <rPh sb="0" eb="1">
      <t>ショウ</t>
    </rPh>
    <rPh sb="4" eb="5">
      <t>ケイ</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</si>
  <si>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</si>
  <si>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</si>
  <si>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</si>
  <si>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7"/>
  </si>
  <si>
    <t>出演・
音楽・
文芸費</t>
    <phoneticPr fontId="7"/>
  </si>
  <si>
    <t>賃金・
旅費・
報償費</t>
    <phoneticPr fontId="7"/>
  </si>
  <si>
    <t>雑役務費・
消耗品費等</t>
    <phoneticPr fontId="7"/>
  </si>
  <si>
    <t>国庫補助額</t>
    <rPh sb="0" eb="2">
      <t>コッコ</t>
    </rPh>
    <rPh sb="2" eb="4">
      <t>ホジョ</t>
    </rPh>
    <rPh sb="4" eb="5">
      <t>ガク</t>
    </rPh>
    <phoneticPr fontId="2"/>
  </si>
  <si>
    <t>内訳書</t>
    <rPh sb="0" eb="3">
      <t>ウチワケショ</t>
    </rPh>
    <phoneticPr fontId="7"/>
  </si>
  <si>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</si>
  <si>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</si>
  <si>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</si>
  <si>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</si>
  <si>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</si>
  <si>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</si>
  <si>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</si>
  <si>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</si>
  <si>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</si>
  <si>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</si>
  <si>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</si>
  <si>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</si>
  <si>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</si>
  <si>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</si>
  <si>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</si>
  <si>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</si>
  <si>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</si>
  <si>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</si>
  <si>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</si>
  <si>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7"/>
  </si>
  <si>
    <t xml:space="preserve">【 内訳書 】 </t>
    <rPh sb="2" eb="4">
      <t>ウチワケ</t>
    </rPh>
    <rPh sb="4" eb="5">
      <t>ショ</t>
    </rPh>
    <phoneticPr fontId="7"/>
  </si>
  <si>
    <t>2-1</t>
    <phoneticPr fontId="7"/>
  </si>
  <si>
    <t>内訳書</t>
    <rPh sb="0" eb="3">
      <t>ウチワケショ</t>
    </rPh>
    <phoneticPr fontId="7"/>
  </si>
  <si>
    <t>2-1</t>
    <phoneticPr fontId="19"/>
  </si>
  <si>
    <t>2-2</t>
    <phoneticPr fontId="7"/>
  </si>
  <si>
    <t>2-3</t>
    <phoneticPr fontId="7"/>
  </si>
  <si>
    <t>【 内訳書 集計表 】</t>
    <rPh sb="2" eb="4">
      <t>ウチワケ</t>
    </rPh>
    <rPh sb="4" eb="5">
      <t>ショ</t>
    </rPh>
    <rPh sb="6" eb="9">
      <t>シュウケイヒョウ</t>
    </rPh>
    <phoneticPr fontId="7"/>
  </si>
  <si>
    <t>事業形態</t>
    <rPh sb="0" eb="2">
      <t>ジギョウ</t>
    </rPh>
    <rPh sb="2" eb="4">
      <t>ケイタイ</t>
    </rPh>
    <phoneticPr fontId="7"/>
  </si>
  <si>
    <t>金額</t>
    <rPh sb="0" eb="2">
      <t>キンガク</t>
    </rPh>
    <phoneticPr fontId="7"/>
  </si>
  <si>
    <t>国庫補助額</t>
  </si>
  <si>
    <t>合　計（B）</t>
    <rPh sb="0" eb="1">
      <t>ゴウ</t>
    </rPh>
    <rPh sb="2" eb="3">
      <t>ケイ</t>
    </rPh>
    <phoneticPr fontId="7"/>
  </si>
  <si>
    <t>小　計（Ｅ）</t>
    <rPh sb="0" eb="1">
      <t>ショウ</t>
    </rPh>
    <rPh sb="2" eb="3">
      <t>ケイ</t>
    </rPh>
    <phoneticPr fontId="7"/>
  </si>
  <si>
    <t>合   計（F）</t>
    <rPh sb="0" eb="1">
      <t>ゴウ</t>
    </rPh>
    <rPh sb="4" eb="5">
      <t>ケイ</t>
    </rPh>
    <phoneticPr fontId="7"/>
  </si>
  <si>
    <t>合   計（F）</t>
    <rPh sb="0" eb="1">
      <t>ゴウ</t>
    </rPh>
    <rPh sb="4" eb="5">
      <t>ケイ</t>
    </rPh>
    <phoneticPr fontId="2"/>
  </si>
  <si>
    <t>2-5</t>
    <phoneticPr fontId="7"/>
  </si>
  <si>
    <t>2-6</t>
    <phoneticPr fontId="7"/>
  </si>
  <si>
    <t>2-8</t>
    <phoneticPr fontId="7"/>
  </si>
  <si>
    <t>2-9</t>
    <phoneticPr fontId="7"/>
  </si>
  <si>
    <t>2-11</t>
    <phoneticPr fontId="7"/>
  </si>
  <si>
    <t>2-12</t>
    <phoneticPr fontId="7"/>
  </si>
  <si>
    <t>2-13</t>
    <phoneticPr fontId="7"/>
  </si>
  <si>
    <t>2-15</t>
    <phoneticPr fontId="7"/>
  </si>
  <si>
    <t>2-19</t>
    <phoneticPr fontId="7"/>
  </si>
  <si>
    <t>自己収入計</t>
    <rPh sb="0" eb="2">
      <t>ジコ</t>
    </rPh>
    <rPh sb="2" eb="4">
      <t>シュウニュウ</t>
    </rPh>
    <rPh sb="4" eb="5">
      <t>ケイ</t>
    </rPh>
    <phoneticPr fontId="7"/>
  </si>
  <si>
    <t>自己収入</t>
    <rPh sb="0" eb="2">
      <t>ジコ</t>
    </rPh>
    <rPh sb="2" eb="4">
      <t>シュウニュウ</t>
    </rPh>
    <phoneticPr fontId="7"/>
  </si>
  <si>
    <t>自己収入</t>
    <rPh sb="0" eb="2">
      <t>ジコ</t>
    </rPh>
    <rPh sb="2" eb="4">
      <t>シュウニュウ</t>
    </rPh>
    <phoneticPr fontId="7"/>
  </si>
  <si>
    <t>自己収入計</t>
    <rPh sb="0" eb="2">
      <t>ジコ</t>
    </rPh>
    <rPh sb="2" eb="4">
      <t>シュウニュウ</t>
    </rPh>
    <rPh sb="4" eb="5">
      <t>ケイ</t>
    </rPh>
    <phoneticPr fontId="7"/>
  </si>
  <si>
    <t>事業識別</t>
    <rPh sb="0" eb="2">
      <t>ジギョウ</t>
    </rPh>
    <rPh sb="2" eb="4">
      <t>シキベツ</t>
    </rPh>
    <phoneticPr fontId="7"/>
  </si>
  <si>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</si>
  <si>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</si>
  <si>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2-4</t>
    <phoneticPr fontId="7"/>
  </si>
  <si>
    <t>2-7</t>
    <phoneticPr fontId="7"/>
  </si>
  <si>
    <t>2-10</t>
    <phoneticPr fontId="7"/>
  </si>
  <si>
    <t>2-16</t>
    <phoneticPr fontId="7"/>
  </si>
  <si>
    <t>2-17</t>
    <phoneticPr fontId="7"/>
  </si>
  <si>
    <t>2-18</t>
    <phoneticPr fontId="7"/>
  </si>
  <si>
    <t>2-20</t>
    <phoneticPr fontId="7"/>
  </si>
  <si>
    <t xml:space="preserve">【委託内訳書 】 </t>
    <rPh sb="1" eb="3">
      <t>イタク</t>
    </rPh>
    <rPh sb="3" eb="5">
      <t>ウチワケ</t>
    </rPh>
    <rPh sb="5" eb="6">
      <t>ショ</t>
    </rPh>
    <phoneticPr fontId="7"/>
  </si>
  <si>
    <t>振り分け</t>
    <rPh sb="0" eb="1">
      <t>フ</t>
    </rPh>
    <rPh sb="2" eb="3">
      <t>ワ</t>
    </rPh>
    <phoneticPr fontId="7"/>
  </si>
  <si>
    <t>指定する</t>
    <rPh sb="0" eb="2">
      <t>シテイ</t>
    </rPh>
    <phoneticPr fontId="7"/>
  </si>
  <si>
    <t>担当部署</t>
    <rPh sb="0" eb="2">
      <t>タントウ</t>
    </rPh>
    <rPh sb="2" eb="4">
      <t>ブショ</t>
    </rPh>
    <phoneticPr fontId="7"/>
  </si>
  <si>
    <t>担当者職・氏名</t>
    <rPh sb="0" eb="3">
      <t>タントウシャ</t>
    </rPh>
    <rPh sb="3" eb="4">
      <t>ショク</t>
    </rPh>
    <rPh sb="5" eb="7">
      <t>シメイ</t>
    </rPh>
    <phoneticPr fontId="7"/>
  </si>
  <si>
    <t>所在地</t>
    <rPh sb="0" eb="3">
      <t>ショザイチ</t>
    </rPh>
    <phoneticPr fontId="7"/>
  </si>
  <si>
    <t>補助事業者</t>
    <rPh sb="0" eb="2">
      <t>ホジョ</t>
    </rPh>
    <rPh sb="2" eb="5">
      <t>ジギョウシャ</t>
    </rPh>
    <phoneticPr fontId="7"/>
  </si>
  <si>
    <t>補助事業者以外</t>
    <rPh sb="0" eb="2">
      <t>ホジョ</t>
    </rPh>
    <rPh sb="2" eb="5">
      <t>ジギョウシャ</t>
    </rPh>
    <rPh sb="5" eb="7">
      <t>イガイ</t>
    </rPh>
    <phoneticPr fontId="7"/>
  </si>
  <si>
    <t>備考</t>
    <rPh sb="0" eb="2">
      <t>ビコウ</t>
    </rPh>
    <phoneticPr fontId="7"/>
  </si>
  <si>
    <t>予定額</t>
    <rPh sb="0" eb="2">
      <t>ヨテイ</t>
    </rPh>
    <rPh sb="2" eb="3">
      <t>ガク</t>
    </rPh>
    <phoneticPr fontId="7"/>
  </si>
  <si>
    <t>【収支予算書】</t>
    <rPh sb="1" eb="3">
      <t>シュウシ</t>
    </rPh>
    <rPh sb="3" eb="5">
      <t>ヨサン</t>
    </rPh>
    <rPh sb="5" eb="6">
      <t>ショ</t>
    </rPh>
    <phoneticPr fontId="7"/>
  </si>
  <si>
    <t>No.</t>
    <phoneticPr fontId="7"/>
  </si>
  <si>
    <t>No.</t>
    <phoneticPr fontId="7"/>
  </si>
  <si>
    <t>No.</t>
    <phoneticPr fontId="7"/>
  </si>
  <si>
    <t>No.</t>
    <phoneticPr fontId="7"/>
  </si>
  <si>
    <t>No.</t>
    <phoneticPr fontId="7"/>
  </si>
  <si>
    <t>予算額
合計</t>
    <rPh sb="0" eb="2">
      <t>ヨサン</t>
    </rPh>
    <rPh sb="2" eb="3">
      <t>ガク</t>
    </rPh>
    <rPh sb="4" eb="6">
      <t>ゴウケイ</t>
    </rPh>
    <phoneticPr fontId="7"/>
  </si>
  <si>
    <t>補助事業者名</t>
    <rPh sb="0" eb="2">
      <t>ホジョ</t>
    </rPh>
    <rPh sb="2" eb="6">
      <t>ジギョウシャメイ</t>
    </rPh>
    <phoneticPr fontId="7"/>
  </si>
  <si>
    <t>２．実施計画の期間</t>
    <rPh sb="2" eb="4">
      <t>ジッシ</t>
    </rPh>
    <rPh sb="4" eb="6">
      <t>ケイカク</t>
    </rPh>
    <rPh sb="7" eb="9">
      <t>キカン</t>
    </rPh>
    <phoneticPr fontId="7"/>
  </si>
  <si>
    <t>参加者数の目標値</t>
    <rPh sb="0" eb="4">
      <t>サンカシャスウ</t>
    </rPh>
    <rPh sb="5" eb="8">
      <t>モクヒョウチ</t>
    </rPh>
    <phoneticPr fontId="7"/>
  </si>
  <si>
    <t>人</t>
    <rPh sb="0" eb="1">
      <t>ニン</t>
    </rPh>
    <phoneticPr fontId="7"/>
  </si>
  <si>
    <t>経済波及効果の目標値</t>
    <rPh sb="0" eb="2">
      <t>ケイザイ</t>
    </rPh>
    <rPh sb="2" eb="4">
      <t>ハキュウ</t>
    </rPh>
    <rPh sb="4" eb="6">
      <t>コウカ</t>
    </rPh>
    <rPh sb="7" eb="10">
      <t>モクヒョウチ</t>
    </rPh>
    <phoneticPr fontId="7"/>
  </si>
  <si>
    <t>社会的・文化的効果の指標と目標値</t>
    <rPh sb="0" eb="2">
      <t>シャカイ</t>
    </rPh>
    <rPh sb="2" eb="3">
      <t>テキ</t>
    </rPh>
    <rPh sb="4" eb="7">
      <t>ブンカテキ</t>
    </rPh>
    <rPh sb="7" eb="9">
      <t>コウカ</t>
    </rPh>
    <rPh sb="10" eb="12">
      <t>シヒョウ</t>
    </rPh>
    <rPh sb="13" eb="16">
      <t>モクヒョウチ</t>
    </rPh>
    <phoneticPr fontId="19"/>
  </si>
  <si>
    <t>＜指標＞</t>
    <rPh sb="1" eb="3">
      <t>シヒョウ</t>
    </rPh>
    <phoneticPr fontId="19"/>
  </si>
  <si>
    <t>＜目標値＞</t>
    <rPh sb="1" eb="4">
      <t>モクヒョウチ</t>
    </rPh>
    <phoneticPr fontId="19"/>
  </si>
  <si>
    <t>事業番号</t>
    <rPh sb="0" eb="2">
      <t>ジギョウ</t>
    </rPh>
    <rPh sb="2" eb="4">
      <t>バンゴウ</t>
    </rPh>
    <phoneticPr fontId="19"/>
  </si>
  <si>
    <t>予算額
合計</t>
    <rPh sb="0" eb="2">
      <t>ヨサン</t>
    </rPh>
    <phoneticPr fontId="2"/>
  </si>
  <si>
    <t>＜目標値の積算根拠＞</t>
    <rPh sb="1" eb="3">
      <t>モクヒョウ</t>
    </rPh>
    <rPh sb="3" eb="4">
      <t>チ</t>
    </rPh>
    <rPh sb="5" eb="7">
      <t>セキサン</t>
    </rPh>
    <rPh sb="7" eb="9">
      <t>コンキョ</t>
    </rPh>
    <phoneticPr fontId="7"/>
  </si>
  <si>
    <t>No.</t>
    <phoneticPr fontId="7"/>
  </si>
  <si>
    <t>No.</t>
    <phoneticPr fontId="7"/>
  </si>
  <si>
    <t>No.</t>
    <phoneticPr fontId="7"/>
  </si>
  <si>
    <t>No.</t>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</si>
  <si>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</si>
  <si>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　①応募していない　　②応募している（助成事業名：　　　　　　　　　　　　　　　　　　　　）</t>
    <rPh sb="2" eb="4">
      <t>オウボ</t>
    </rPh>
    <rPh sb="12" eb="14">
      <t>オウボ</t>
    </rPh>
    <rPh sb="19" eb="21">
      <t>ジョセイ</t>
    </rPh>
    <rPh sb="21" eb="23">
      <t>ジギョウ</t>
    </rPh>
    <rPh sb="23" eb="24">
      <t>メイ</t>
    </rPh>
    <phoneticPr fontId="7"/>
  </si>
  <si>
    <t>2-14</t>
    <phoneticPr fontId="7"/>
  </si>
  <si>
    <t>観光インバウンド拡充の指標と目標値</t>
    <rPh sb="0" eb="2">
      <t>カンコウ</t>
    </rPh>
    <rPh sb="8" eb="10">
      <t>カクジュウ</t>
    </rPh>
    <rPh sb="11" eb="13">
      <t>シヒョウ</t>
    </rPh>
    <rPh sb="14" eb="17">
      <t>モクヒョウチ</t>
    </rPh>
    <phoneticPr fontId="19"/>
  </si>
  <si>
    <t>負担金</t>
    <rPh sb="0" eb="3">
      <t>フタンキン</t>
    </rPh>
    <phoneticPr fontId="7"/>
  </si>
  <si>
    <t>委託費・負担金総額</t>
    <rPh sb="0" eb="2">
      <t>イタク</t>
    </rPh>
    <rPh sb="2" eb="3">
      <t>ヒ</t>
    </rPh>
    <rPh sb="4" eb="7">
      <t>フタンキン</t>
    </rPh>
    <rPh sb="7" eb="9">
      <t>ソウガク</t>
    </rPh>
    <phoneticPr fontId="7"/>
  </si>
  <si>
    <t>委託費等</t>
    <rPh sb="3" eb="4">
      <t>トウ</t>
    </rPh>
    <phoneticPr fontId="7"/>
  </si>
  <si>
    <t>委託費等</t>
    <rPh sb="0" eb="2">
      <t>イタク</t>
    </rPh>
    <rPh sb="2" eb="3">
      <t>ヒ</t>
    </rPh>
    <rPh sb="3" eb="4">
      <t>トウ</t>
    </rPh>
    <phoneticPr fontId="7"/>
  </si>
  <si>
    <t>委託費等</t>
    <rPh sb="0" eb="3">
      <t>イタクヒ</t>
    </rPh>
    <rPh sb="3" eb="4">
      <t>トウ</t>
    </rPh>
    <phoneticPr fontId="7"/>
  </si>
  <si>
    <t>舞台・
会場・
設営費等</t>
    <rPh sb="0" eb="2">
      <t>ブタイ</t>
    </rPh>
    <rPh sb="4" eb="6">
      <t>カイジョウ</t>
    </rPh>
    <rPh sb="8" eb="10">
      <t>セツエイ</t>
    </rPh>
    <rPh sb="10" eb="11">
      <t>ヒ</t>
    </rPh>
    <rPh sb="11" eb="12">
      <t>トウ</t>
    </rPh>
    <phoneticPr fontId="7"/>
  </si>
  <si>
    <t>舞台・
会場・
設営費等</t>
    <rPh sb="0" eb="2">
      <t>ブタイ</t>
    </rPh>
    <rPh sb="4" eb="6">
      <t>カイジョウ</t>
    </rPh>
    <rPh sb="8" eb="10">
      <t>セツエイ</t>
    </rPh>
    <rPh sb="10" eb="11">
      <t>ヒ</t>
    </rPh>
    <rPh sb="11" eb="12">
      <t>トウ</t>
    </rPh>
    <phoneticPr fontId="3"/>
  </si>
  <si>
    <t>舞台・
会場・
設営費等</t>
    <rPh sb="0" eb="2">
      <t>ブタイ</t>
    </rPh>
    <rPh sb="4" eb="6">
      <t>カイジョウ</t>
    </rPh>
    <rPh sb="8" eb="10">
      <t>セツエイ</t>
    </rPh>
    <rPh sb="10" eb="11">
      <t>ヒ</t>
    </rPh>
    <rPh sb="11" eb="12">
      <t>トウ</t>
    </rPh>
    <phoneticPr fontId="2"/>
  </si>
  <si>
    <t>舞台・会場・設営費等</t>
    <rPh sb="0" eb="2">
      <t>ブタイ</t>
    </rPh>
    <rPh sb="3" eb="5">
      <t>カイジョウ</t>
    </rPh>
    <rPh sb="6" eb="8">
      <t>セツエイ</t>
    </rPh>
    <rPh sb="8" eb="9">
      <t>ヒ</t>
    </rPh>
    <rPh sb="9" eb="10">
      <t>トウ</t>
    </rPh>
    <phoneticPr fontId="7"/>
  </si>
  <si>
    <t>舞台・会場・設営費等</t>
    <rPh sb="9" eb="10">
      <t>トウ</t>
    </rPh>
    <phoneticPr fontId="7"/>
  </si>
  <si>
    <t>舞台・
会場・
設営費等</t>
    <rPh sb="11" eb="12">
      <t>トウ</t>
    </rPh>
    <phoneticPr fontId="7"/>
  </si>
  <si>
    <t>（〒　　 　－　　　　）</t>
    <phoneticPr fontId="7"/>
  </si>
  <si>
    <t>-</t>
    <phoneticPr fontId="7"/>
  </si>
  <si>
    <t>)</t>
    <phoneticPr fontId="7"/>
  </si>
  <si>
    <t>TEL</t>
    <phoneticPr fontId="7"/>
  </si>
  <si>
    <t>／FAX</t>
    <phoneticPr fontId="7"/>
  </si>
  <si>
    <t>E-mail</t>
    <phoneticPr fontId="7"/>
  </si>
  <si>
    <t>【令和３年度】</t>
    <rPh sb="1" eb="3">
      <t>レイワ</t>
    </rPh>
    <rPh sb="4" eb="6">
      <t>ネンド</t>
    </rPh>
    <phoneticPr fontId="7"/>
  </si>
  <si>
    <t>【令和４年度】</t>
    <rPh sb="1" eb="3">
      <t>レイワ</t>
    </rPh>
    <rPh sb="4" eb="6">
      <t>ネンド</t>
    </rPh>
    <phoneticPr fontId="7"/>
  </si>
  <si>
    <t>（１）事業の概要</t>
    <rPh sb="3" eb="5">
      <t>ジギョウ</t>
    </rPh>
    <rPh sb="6" eb="8">
      <t>ガイヨウ</t>
    </rPh>
    <phoneticPr fontId="19"/>
  </si>
  <si>
    <t>（２）過去の実施実績</t>
    <rPh sb="3" eb="5">
      <t>カコ</t>
    </rPh>
    <rPh sb="6" eb="8">
      <t>ジッシ</t>
    </rPh>
    <rPh sb="8" eb="10">
      <t>ジッセキ</t>
    </rPh>
    <phoneticPr fontId="19"/>
  </si>
  <si>
    <t>（３）過去３回の開催実績</t>
    <rPh sb="3" eb="5">
      <t>カコ</t>
    </rPh>
    <rPh sb="6" eb="7">
      <t>カイ</t>
    </rPh>
    <rPh sb="8" eb="10">
      <t>カイサイ</t>
    </rPh>
    <rPh sb="10" eb="12">
      <t>ジッセキ</t>
    </rPh>
    <phoneticPr fontId="19"/>
  </si>
  <si>
    <t>総事業費</t>
    <rPh sb="0" eb="1">
      <t>ソウ</t>
    </rPh>
    <rPh sb="1" eb="4">
      <t>ジギョウヒ</t>
    </rPh>
    <phoneticPr fontId="7"/>
  </si>
  <si>
    <t>千円</t>
    <rPh sb="0" eb="2">
      <t>センエン</t>
    </rPh>
    <phoneticPr fontId="7"/>
  </si>
  <si>
    <t>経済的効果</t>
    <rPh sb="0" eb="3">
      <t>ケイザイテキ</t>
    </rPh>
    <rPh sb="3" eb="5">
      <t>コウカ</t>
    </rPh>
    <phoneticPr fontId="7"/>
  </si>
  <si>
    <t>・中核となる地方公共団体：</t>
    <rPh sb="1" eb="3">
      <t>チュウカク</t>
    </rPh>
    <rPh sb="6" eb="8">
      <t>チホウ</t>
    </rPh>
    <rPh sb="8" eb="10">
      <t>コウキョウ</t>
    </rPh>
    <rPh sb="10" eb="12">
      <t>ダンタイ</t>
    </rPh>
    <phoneticPr fontId="19"/>
  </si>
  <si>
    <t>・参画企業・団体等</t>
    <rPh sb="1" eb="3">
      <t>サンカク</t>
    </rPh>
    <rPh sb="3" eb="5">
      <t>キギョウ</t>
    </rPh>
    <rPh sb="6" eb="8">
      <t>ダンタイ</t>
    </rPh>
    <rPh sb="8" eb="9">
      <t>ナド</t>
    </rPh>
    <phoneticPr fontId="19"/>
  </si>
  <si>
    <t>名称：</t>
    <rPh sb="0" eb="2">
      <t>メイショウ</t>
    </rPh>
    <phoneticPr fontId="19"/>
  </si>
  <si>
    <t>役割：</t>
    <rPh sb="0" eb="2">
      <t>ヤクワリ</t>
    </rPh>
    <phoneticPr fontId="19"/>
  </si>
  <si>
    <t>氏名</t>
  </si>
  <si>
    <t>ふりがな</t>
    <phoneticPr fontId="19"/>
  </si>
  <si>
    <t>所属・役職</t>
    <rPh sb="0" eb="2">
      <t>ショゾク</t>
    </rPh>
    <rPh sb="3" eb="5">
      <t>ヤクショク</t>
    </rPh>
    <phoneticPr fontId="19"/>
  </si>
  <si>
    <t>契約内容</t>
    <rPh sb="0" eb="2">
      <t>ケイヤク</t>
    </rPh>
    <rPh sb="2" eb="4">
      <t>ナイヨウ</t>
    </rPh>
    <phoneticPr fontId="19"/>
  </si>
  <si>
    <t>　常勤（任期なし）</t>
  </si>
  <si>
    <t>　常勤（任期あり）</t>
  </si>
  <si>
    <t>任期：　　　　年　月　日～　　　　年　月　日</t>
    <phoneticPr fontId="7"/>
  </si>
  <si>
    <t>　非常勤</t>
    <phoneticPr fontId="19"/>
  </si>
  <si>
    <t>　外部委託</t>
    <phoneticPr fontId="19"/>
  </si>
  <si>
    <t>任期：　　　　年　月　日～　　　　年　月　日</t>
    <phoneticPr fontId="7"/>
  </si>
  <si>
    <t>担当業務</t>
  </si>
  <si>
    <t>経歴</t>
    <phoneticPr fontId="19"/>
  </si>
  <si>
    <t>期間</t>
  </si>
  <si>
    <t>所属及び職務内容</t>
  </si>
  <si>
    <t>　年　月　日から</t>
  </si>
  <si>
    <t>　年　月　日まで</t>
  </si>
  <si>
    <t>これまで
携わった
ことのある
文化芸術
事業</t>
    <rPh sb="16" eb="18">
      <t>ブンカ</t>
    </rPh>
    <rPh sb="18" eb="20">
      <t>ゲイジュツ</t>
    </rPh>
    <rPh sb="21" eb="23">
      <t>ジギョウ</t>
    </rPh>
    <phoneticPr fontId="19"/>
  </si>
  <si>
    <t>年月日</t>
    <rPh sb="0" eb="3">
      <t>ネンガッピ</t>
    </rPh>
    <phoneticPr fontId="19"/>
  </si>
  <si>
    <t>事業名</t>
    <rPh sb="0" eb="2">
      <t>ジギョウ</t>
    </rPh>
    <rPh sb="2" eb="3">
      <t>メイ</t>
    </rPh>
    <phoneticPr fontId="19"/>
  </si>
  <si>
    <t>役職・担当等</t>
    <rPh sb="0" eb="2">
      <t>ヤクショク</t>
    </rPh>
    <rPh sb="3" eb="5">
      <t>タントウ</t>
    </rPh>
    <rPh sb="5" eb="6">
      <t>ナド</t>
    </rPh>
    <phoneticPr fontId="19"/>
  </si>
  <si>
    <t>備考</t>
  </si>
  <si>
    <t>(千円)</t>
    <rPh sb="1" eb="3">
      <t>センエン</t>
    </rPh>
    <phoneticPr fontId="19"/>
  </si>
  <si>
    <t>令和４年度</t>
    <rPh sb="0" eb="2">
      <t>レイワ</t>
    </rPh>
    <rPh sb="3" eb="5">
      <t>ネンド</t>
    </rPh>
    <phoneticPr fontId="19"/>
  </si>
  <si>
    <t>中核となる地方公共団体負担額</t>
    <rPh sb="0" eb="2">
      <t>チュウカク</t>
    </rPh>
    <rPh sb="5" eb="7">
      <t>チホウ</t>
    </rPh>
    <rPh sb="7" eb="9">
      <t>コウキョウ</t>
    </rPh>
    <rPh sb="9" eb="11">
      <t>ダンタイ</t>
    </rPh>
    <rPh sb="11" eb="13">
      <t>フタン</t>
    </rPh>
    <rPh sb="13" eb="14">
      <t>ガク</t>
    </rPh>
    <phoneticPr fontId="19"/>
  </si>
  <si>
    <t>その他の地方公共団体負担額</t>
    <rPh sb="2" eb="3">
      <t>タ</t>
    </rPh>
    <rPh sb="4" eb="6">
      <t>チホウ</t>
    </rPh>
    <rPh sb="6" eb="8">
      <t>コウキョウ</t>
    </rPh>
    <rPh sb="8" eb="10">
      <t>ダンタイ</t>
    </rPh>
    <rPh sb="10" eb="12">
      <t>フタン</t>
    </rPh>
    <rPh sb="12" eb="13">
      <t>ガク</t>
    </rPh>
    <phoneticPr fontId="19"/>
  </si>
  <si>
    <t>補助金・助成金</t>
    <rPh sb="0" eb="3">
      <t>ホジョキン</t>
    </rPh>
    <rPh sb="4" eb="7">
      <t>ジョセイキン</t>
    </rPh>
    <phoneticPr fontId="19"/>
  </si>
  <si>
    <t>寄附金・協賛金</t>
    <rPh sb="0" eb="3">
      <t>キフキン</t>
    </rPh>
    <rPh sb="4" eb="7">
      <t>キョウサンキン</t>
    </rPh>
    <phoneticPr fontId="19"/>
  </si>
  <si>
    <t>事業収入</t>
    <rPh sb="0" eb="2">
      <t>ジギョウ</t>
    </rPh>
    <rPh sb="2" eb="4">
      <t>シュウニュウ</t>
    </rPh>
    <phoneticPr fontId="19"/>
  </si>
  <si>
    <t>国庫補助金申請（予定）額</t>
    <rPh sb="0" eb="2">
      <t>コッコ</t>
    </rPh>
    <rPh sb="2" eb="5">
      <t>ホジョキン</t>
    </rPh>
    <rPh sb="5" eb="7">
      <t>シンセイ</t>
    </rPh>
    <rPh sb="8" eb="10">
      <t>ヨテイ</t>
    </rPh>
    <rPh sb="11" eb="12">
      <t>ガク</t>
    </rPh>
    <phoneticPr fontId="19"/>
  </si>
  <si>
    <t>総事業費</t>
    <rPh sb="0" eb="4">
      <t>ソウジギョウヒ</t>
    </rPh>
    <phoneticPr fontId="19"/>
  </si>
  <si>
    <r>
      <t>以下、①から⑦の</t>
    </r>
    <r>
      <rPr>
        <sz val="10"/>
        <color rgb="FF000000"/>
        <rFont val="ＭＳ ゴシック"/>
        <family val="3"/>
        <charset val="128"/>
      </rPr>
      <t>調整要件について該当する場合には、その関連性について</t>
    </r>
    <r>
      <rPr>
        <sz val="10"/>
        <color theme="1"/>
        <rFont val="ＭＳ ゴシック"/>
        <family val="3"/>
        <charset val="128"/>
      </rPr>
      <t>記載してください。</t>
    </r>
    <phoneticPr fontId="7"/>
  </si>
  <si>
    <t>①美術、文化財、伝統芸能、現代舞台芸術、メディア芸術、生活文化などの複数分野の文化芸術が連携しつつ、ＡＩなどの最先端技術を導入しているプロジェクトであるか。</t>
    <rPh sb="1" eb="3">
      <t>ビジュツ</t>
    </rPh>
    <rPh sb="4" eb="7">
      <t>ブンカザイ</t>
    </rPh>
    <rPh sb="8" eb="10">
      <t>デントウ</t>
    </rPh>
    <rPh sb="10" eb="12">
      <t>ゲイノウ</t>
    </rPh>
    <rPh sb="13" eb="15">
      <t>ゲンダイ</t>
    </rPh>
    <rPh sb="15" eb="17">
      <t>ブタイ</t>
    </rPh>
    <rPh sb="17" eb="19">
      <t>ゲイジュツ</t>
    </rPh>
    <rPh sb="24" eb="26">
      <t>ゲイジュツ</t>
    </rPh>
    <rPh sb="27" eb="29">
      <t>セイカツ</t>
    </rPh>
    <rPh sb="29" eb="31">
      <t>ブンカ</t>
    </rPh>
    <rPh sb="34" eb="36">
      <t>フクスウ</t>
    </rPh>
    <rPh sb="36" eb="38">
      <t>ブンヤ</t>
    </rPh>
    <rPh sb="39" eb="41">
      <t>ブンカ</t>
    </rPh>
    <rPh sb="41" eb="43">
      <t>ゲイジュツ</t>
    </rPh>
    <rPh sb="44" eb="46">
      <t>レンケイ</t>
    </rPh>
    <rPh sb="55" eb="58">
      <t>サイセンタン</t>
    </rPh>
    <rPh sb="58" eb="60">
      <t>ギジュツ</t>
    </rPh>
    <rPh sb="61" eb="63">
      <t>ドウニュウ</t>
    </rPh>
    <phoneticPr fontId="7"/>
  </si>
  <si>
    <t>②被災地と協働して行う被災地復興に資するプロジェクトであるか。</t>
    <rPh sb="1" eb="4">
      <t>ヒサイチ</t>
    </rPh>
    <rPh sb="5" eb="7">
      <t>キョウドウ</t>
    </rPh>
    <rPh sb="9" eb="10">
      <t>オコナ</t>
    </rPh>
    <rPh sb="11" eb="14">
      <t>ヒサイチ</t>
    </rPh>
    <rPh sb="14" eb="16">
      <t>フッコウ</t>
    </rPh>
    <rPh sb="17" eb="18">
      <t>シ</t>
    </rPh>
    <phoneticPr fontId="7"/>
  </si>
  <si>
    <t>③アイヌ文化や琉球文化振興をはじめとする多文化共生の推進に資するプロジェクトであるか。</t>
    <rPh sb="4" eb="6">
      <t>ブンカ</t>
    </rPh>
    <rPh sb="7" eb="9">
      <t>リュウキュウ</t>
    </rPh>
    <rPh sb="9" eb="11">
      <t>ブンカ</t>
    </rPh>
    <rPh sb="11" eb="13">
      <t>シンコウ</t>
    </rPh>
    <rPh sb="20" eb="23">
      <t>タブンカ</t>
    </rPh>
    <rPh sb="23" eb="25">
      <t>キョウセイ</t>
    </rPh>
    <rPh sb="26" eb="28">
      <t>スイシン</t>
    </rPh>
    <rPh sb="29" eb="30">
      <t>シ</t>
    </rPh>
    <phoneticPr fontId="7"/>
  </si>
  <si>
    <t>④観光庁に登録された日本版ＤＭＯ（日本版ＤＭＯ候補法人は除く）と協働して実施するプロジェクトであるか。</t>
    <rPh sb="1" eb="3">
      <t>カンコウ</t>
    </rPh>
    <rPh sb="3" eb="4">
      <t>チョウ</t>
    </rPh>
    <rPh sb="5" eb="7">
      <t>トウロク</t>
    </rPh>
    <rPh sb="10" eb="13">
      <t>ニホンバン</t>
    </rPh>
    <rPh sb="17" eb="20">
      <t>ニホンバン</t>
    </rPh>
    <rPh sb="23" eb="25">
      <t>コウホ</t>
    </rPh>
    <rPh sb="25" eb="27">
      <t>ホウジン</t>
    </rPh>
    <rPh sb="28" eb="29">
      <t>ノゾ</t>
    </rPh>
    <rPh sb="32" eb="34">
      <t>キョウドウ</t>
    </rPh>
    <rPh sb="36" eb="38">
      <t>ジッシ</t>
    </rPh>
    <phoneticPr fontId="7"/>
  </si>
  <si>
    <t>⑤障害者等の文化芸術活動の促進に資するプロジェクトであるか。</t>
    <rPh sb="1" eb="3">
      <t>ショウガイ</t>
    </rPh>
    <rPh sb="3" eb="4">
      <t>シャ</t>
    </rPh>
    <rPh sb="4" eb="5">
      <t>トウ</t>
    </rPh>
    <rPh sb="6" eb="8">
      <t>ブンカ</t>
    </rPh>
    <rPh sb="8" eb="10">
      <t>ゲイジュツ</t>
    </rPh>
    <rPh sb="10" eb="12">
      <t>カツドウ</t>
    </rPh>
    <rPh sb="13" eb="15">
      <t>ソクシン</t>
    </rPh>
    <rPh sb="16" eb="17">
      <t>シ</t>
    </rPh>
    <phoneticPr fontId="7"/>
  </si>
  <si>
    <t>⑥当該年度に、他の国際観光旅客税を充当する事業と連携して実施することを計画している事業であるか。</t>
    <rPh sb="1" eb="3">
      <t>トウガイ</t>
    </rPh>
    <rPh sb="3" eb="5">
      <t>ネンド</t>
    </rPh>
    <rPh sb="7" eb="8">
      <t>タ</t>
    </rPh>
    <rPh sb="9" eb="11">
      <t>コクサイ</t>
    </rPh>
    <rPh sb="11" eb="13">
      <t>カンコウ</t>
    </rPh>
    <rPh sb="13" eb="15">
      <t>リョカク</t>
    </rPh>
    <rPh sb="15" eb="16">
      <t>ゼイ</t>
    </rPh>
    <rPh sb="17" eb="19">
      <t>ジュウトウ</t>
    </rPh>
    <rPh sb="21" eb="23">
      <t>ジギョウ</t>
    </rPh>
    <rPh sb="24" eb="26">
      <t>レンケイ</t>
    </rPh>
    <rPh sb="28" eb="30">
      <t>ジッシ</t>
    </rPh>
    <rPh sb="35" eb="37">
      <t>ケイカク</t>
    </rPh>
    <rPh sb="41" eb="43">
      <t>ジギョウ</t>
    </rPh>
    <phoneticPr fontId="7"/>
  </si>
  <si>
    <t xml:space="preserve">（ア）地方公共団体の場合＝財政力指数が０．５以下
※　財政力指数＝地方交付税法（昭和２５年法律第２１１号）第１４条及び第２１条の規定により算定した基準財政収入額を同法第１１条及び第２１条の規定により算定した基準財政需要額で除して得た数値の過去３年間の平均値
（イ）民間団体の場合＝事業規模指数が０．１以上
※　事業規模指数＝補助対象となる総事業費／補助事業者の財政規模
※　当該補助事業者の財政規模
法人の場合＝当該事業を実施する日の属する会計年度の前々年度以前３会計年度の平均収入額。
実績がない場合は当該年度の収入見込額
</t>
    <phoneticPr fontId="7"/>
  </si>
  <si>
    <t>⑫資金計画が、経費や規模の面で合理的であるか。</t>
    <phoneticPr fontId="7"/>
  </si>
  <si>
    <t>⑬地方への誘客に資するプロジェクトであるか。（文化資源等を活用したコンテンツの創成等により、訪日回数、滞在日数の増加や周遊の促進を図るものであるか。）</t>
    <phoneticPr fontId="7"/>
  </si>
  <si>
    <t>⑭中核となる文化芸術事業の実施に関するディレクター又はプロデューサーを配置しているか。</t>
    <phoneticPr fontId="7"/>
  </si>
  <si>
    <t>実施体制</t>
    <rPh sb="0" eb="2">
      <t>ジッシ</t>
    </rPh>
    <rPh sb="2" eb="4">
      <t>タイセイ</t>
    </rPh>
    <phoneticPr fontId="7"/>
  </si>
  <si>
    <t>３年間の資金計画（予定）</t>
    <rPh sb="1" eb="2">
      <t>ネン</t>
    </rPh>
    <rPh sb="2" eb="3">
      <t>カン</t>
    </rPh>
    <rPh sb="4" eb="6">
      <t>シキン</t>
    </rPh>
    <rPh sb="6" eb="8">
      <t>ケイカク</t>
    </rPh>
    <rPh sb="9" eb="11">
      <t>ヨテイ</t>
    </rPh>
    <phoneticPr fontId="19"/>
  </si>
  <si>
    <t>日本博としての計画として、以下①から⑭の必須記入項目について記載してください。</t>
    <rPh sb="0" eb="2">
      <t>ニホン</t>
    </rPh>
    <rPh sb="2" eb="3">
      <t>ハク</t>
    </rPh>
    <rPh sb="7" eb="9">
      <t>ケイカク</t>
    </rPh>
    <rPh sb="13" eb="15">
      <t>イカ</t>
    </rPh>
    <rPh sb="20" eb="22">
      <t>ヒッス</t>
    </rPh>
    <rPh sb="22" eb="24">
      <t>キニュウ</t>
    </rPh>
    <rPh sb="24" eb="26">
      <t>コウモク</t>
    </rPh>
    <rPh sb="30" eb="32">
      <t>キサイ</t>
    </rPh>
    <phoneticPr fontId="7"/>
  </si>
  <si>
    <t>※実績及び体制図につき記載</t>
    <rPh sb="1" eb="3">
      <t>ジッセキ</t>
    </rPh>
    <rPh sb="3" eb="4">
      <t>オヨ</t>
    </rPh>
    <rPh sb="5" eb="7">
      <t>タイセイ</t>
    </rPh>
    <rPh sb="7" eb="8">
      <t>ズ</t>
    </rPh>
    <rPh sb="11" eb="13">
      <t>キサイ</t>
    </rPh>
    <phoneticPr fontId="7"/>
  </si>
  <si>
    <t>そのうち訪日外国人数</t>
    <rPh sb="4" eb="6">
      <t>ホウニチ</t>
    </rPh>
    <rPh sb="6" eb="8">
      <t>ガイコク</t>
    </rPh>
    <rPh sb="8" eb="9">
      <t>ジン</t>
    </rPh>
    <rPh sb="9" eb="10">
      <t>スウ</t>
    </rPh>
    <phoneticPr fontId="7"/>
  </si>
  <si>
    <t>千円</t>
    <rPh sb="0" eb="1">
      <t>セン</t>
    </rPh>
    <rPh sb="1" eb="2">
      <t>エン</t>
    </rPh>
    <phoneticPr fontId="7"/>
  </si>
  <si>
    <t>４．実施計画の趣旨・目的</t>
    <rPh sb="2" eb="4">
      <t>ジッシ</t>
    </rPh>
    <rPh sb="4" eb="6">
      <t>ケイカク</t>
    </rPh>
    <rPh sb="7" eb="9">
      <t>シュシ</t>
    </rPh>
    <rPh sb="10" eb="12">
      <t>モクテキ</t>
    </rPh>
    <phoneticPr fontId="7"/>
  </si>
  <si>
    <t>３．公表可能時期</t>
    <rPh sb="2" eb="4">
      <t>コウヒョウ</t>
    </rPh>
    <rPh sb="4" eb="6">
      <t>カノウ</t>
    </rPh>
    <rPh sb="6" eb="8">
      <t>ジキ</t>
    </rPh>
    <phoneticPr fontId="7"/>
  </si>
  <si>
    <t>②我が国若しくはそれぞれの分野における代表的な文化芸術プロジェクトであって、又は当該実施地域の代表的な特色ある文化芸術プロジェクトであって、国内外に発信するものとしてふさわしいものであるか。（中核となる芸術祭等の文化芸術事業について、一定の開催実績を有し国際文化交流の推進を図る計画であるか。）</t>
    <rPh sb="1" eb="2">
      <t>ワ</t>
    </rPh>
    <rPh sb="3" eb="4">
      <t>クニ</t>
    </rPh>
    <rPh sb="4" eb="5">
      <t>モ</t>
    </rPh>
    <rPh sb="13" eb="15">
      <t>ブンヤ</t>
    </rPh>
    <rPh sb="19" eb="22">
      <t>ダイヒョウテキ</t>
    </rPh>
    <rPh sb="23" eb="25">
      <t>ブンカ</t>
    </rPh>
    <rPh sb="25" eb="27">
      <t>ゲイジュツ</t>
    </rPh>
    <rPh sb="38" eb="39">
      <t>マタ</t>
    </rPh>
    <rPh sb="40" eb="42">
      <t>トウガイ</t>
    </rPh>
    <rPh sb="42" eb="44">
      <t>ジッシ</t>
    </rPh>
    <rPh sb="44" eb="46">
      <t>チイキ</t>
    </rPh>
    <rPh sb="47" eb="50">
      <t>ダイヒョウテキ</t>
    </rPh>
    <rPh sb="51" eb="53">
      <t>トクショク</t>
    </rPh>
    <rPh sb="55" eb="57">
      <t>ブンカ</t>
    </rPh>
    <rPh sb="57" eb="59">
      <t>ゲイジュツ</t>
    </rPh>
    <rPh sb="70" eb="73">
      <t>コクナイガイ</t>
    </rPh>
    <rPh sb="74" eb="76">
      <t>ハッシン</t>
    </rPh>
    <phoneticPr fontId="7"/>
  </si>
  <si>
    <t>８．申請済（又は申請予定）の文化プログラム認証</t>
    <rPh sb="2" eb="4">
      <t>シンセイ</t>
    </rPh>
    <rPh sb="4" eb="5">
      <t>ズ</t>
    </rPh>
    <rPh sb="6" eb="7">
      <t>マタ</t>
    </rPh>
    <rPh sb="8" eb="10">
      <t>シンセイ</t>
    </rPh>
    <rPh sb="10" eb="12">
      <t>ヨテイ</t>
    </rPh>
    <rPh sb="14" eb="16">
      <t>ブンカ</t>
    </rPh>
    <rPh sb="21" eb="23">
      <t>ニンショウ</t>
    </rPh>
    <phoneticPr fontId="7"/>
  </si>
  <si>
    <t>９．芸術文化振興基金への応募の有無</t>
    <rPh sb="2" eb="4">
      <t>ゲイジュツ</t>
    </rPh>
    <rPh sb="4" eb="6">
      <t>ブンカ</t>
    </rPh>
    <rPh sb="6" eb="8">
      <t>シンコウ</t>
    </rPh>
    <rPh sb="8" eb="10">
      <t>キキン</t>
    </rPh>
    <rPh sb="12" eb="14">
      <t>オウボ</t>
    </rPh>
    <rPh sb="15" eb="17">
      <t>ウム</t>
    </rPh>
    <phoneticPr fontId="7"/>
  </si>
  <si>
    <t>⑮以下については該当がある場合に記載してください。</t>
    <rPh sb="1" eb="3">
      <t>イカ</t>
    </rPh>
    <rPh sb="8" eb="10">
      <t>ガイトウ</t>
    </rPh>
    <rPh sb="13" eb="15">
      <t>バアイ</t>
    </rPh>
    <rPh sb="16" eb="18">
      <t>キサイ</t>
    </rPh>
    <phoneticPr fontId="7"/>
  </si>
  <si>
    <t>※該当項目にチェックし、取組について具体的に記載すること（複数選択可能）</t>
    <phoneticPr fontId="7"/>
  </si>
  <si>
    <t>① 「日本博」の総合テーマ「日本人と自然」及び基本コンセプトに沿った内容であるか。</t>
  </si>
  <si>
    <t>うち訪日外国人数</t>
  </si>
  <si>
    <t>④中核となる文化芸術事業について、国際的な注目度の高い文化芸術事業としての発展・充実が期待できる事業であるか。</t>
  </si>
  <si>
    <t>⑦２０２０年東京オリンピック・パラリンピック競技大会を機に世界にアピールする観点を含む計画であるか。</t>
  </si>
  <si>
    <t>⑨「beyond2020プログラム認証要領」（平成29年5月26日文化庁作成）第２条の要件を満たすプロジェクトであるか。</t>
  </si>
  <si>
    <t>⑩プロジェクトの実現可能性が高いこと又は実施するための実績があること、かつ、プロジェクト実施することが可能な体制を有しているか。</t>
  </si>
  <si>
    <t>中核となる地方公共団体負担額</t>
    <rPh sb="0" eb="2">
      <t>チュウカク</t>
    </rPh>
    <rPh sb="5" eb="7">
      <t>チホウ</t>
    </rPh>
    <rPh sb="7" eb="9">
      <t>コウキョウ</t>
    </rPh>
    <rPh sb="9" eb="11">
      <t>ダンタイ</t>
    </rPh>
    <rPh sb="11" eb="14">
      <t>フタンガク</t>
    </rPh>
    <phoneticPr fontId="7"/>
  </si>
  <si>
    <t>その他地方公共団体負担額</t>
    <rPh sb="2" eb="3">
      <t>タ</t>
    </rPh>
    <rPh sb="3" eb="5">
      <t>チホウ</t>
    </rPh>
    <rPh sb="5" eb="7">
      <t>コウキョウ</t>
    </rPh>
    <rPh sb="7" eb="9">
      <t>ダンタイ</t>
    </rPh>
    <rPh sb="9" eb="12">
      <t>フタンガク</t>
    </rPh>
    <phoneticPr fontId="7"/>
  </si>
  <si>
    <t>委託費等</t>
    <rPh sb="0" eb="3">
      <t>イタクヒ</t>
    </rPh>
    <rPh sb="3" eb="4">
      <t>トウ</t>
    </rPh>
    <phoneticPr fontId="2"/>
  </si>
  <si>
    <t>委託費等</t>
    <rPh sb="0" eb="2">
      <t>イタク</t>
    </rPh>
    <rPh sb="2" eb="3">
      <t>ヒ</t>
    </rPh>
    <rPh sb="3" eb="4">
      <t>トウ</t>
    </rPh>
    <phoneticPr fontId="2"/>
  </si>
  <si>
    <t>⑪事業実施の効果について明確な目標を設定し、地元の大学やシンクタンク等の専門機関による効果検証を行う計画であるか。</t>
    <phoneticPr fontId="7"/>
  </si>
  <si>
    <t>☐ 被災地に関するプロジェクトであって、国内外の発信や被災地へ誘客する工夫がなされているか。</t>
    <phoneticPr fontId="7"/>
  </si>
  <si>
    <t>※ 以下の調整要件については、該当がある場合にその関連性について記載してください。</t>
    <phoneticPr fontId="7"/>
  </si>
  <si>
    <t>⑦補助事業者の財政規模が一定の割合であるか。</t>
    <phoneticPr fontId="7"/>
  </si>
  <si>
    <t>以下の該当事項にチェックし、（ ）内に具体の取組内容を記載してください</t>
    <phoneticPr fontId="7"/>
  </si>
  <si>
    <t>□障害者の方々が主体的に創造活動や発表等を行う取組</t>
    <phoneticPr fontId="7"/>
  </si>
  <si>
    <t>□情報保障に資する取組(ex.点字、音声サービス、字幕による保障等)</t>
    <phoneticPr fontId="7"/>
  </si>
  <si>
    <t>☐施設等の整備(ex.車いすスロープの設置等)</t>
    <phoneticPr fontId="7"/>
  </si>
  <si>
    <t>☐既存アクセスを活用した取組(ex.既にバリアフリー化されている施設を選択している等)</t>
    <phoneticPr fontId="7"/>
  </si>
  <si>
    <t>☐人的サービスを活用した取組(ex.手話通訳者の配置等)</t>
    <phoneticPr fontId="7"/>
  </si>
  <si>
    <t>□その他（　　　　　　　　　　　　　　　　　　　　　　　　　　　　　　　　　　　　　　）</t>
    <phoneticPr fontId="7"/>
  </si>
  <si>
    <t>中核となる地方公共団体負担額</t>
    <rPh sb="0" eb="2">
      <t>チュウカク</t>
    </rPh>
    <rPh sb="5" eb="7">
      <t>チホウ</t>
    </rPh>
    <rPh sb="7" eb="9">
      <t>コウキョウ</t>
    </rPh>
    <rPh sb="9" eb="11">
      <t>ダンタイ</t>
    </rPh>
    <rPh sb="11" eb="13">
      <t>フタン</t>
    </rPh>
    <rPh sb="13" eb="14">
      <t>ガク</t>
    </rPh>
    <phoneticPr fontId="7"/>
  </si>
  <si>
    <t>その他地方公共団体負担額</t>
    <rPh sb="2" eb="3">
      <t>タ</t>
    </rPh>
    <rPh sb="3" eb="5">
      <t>チホウ</t>
    </rPh>
    <rPh sb="5" eb="7">
      <t>コウキョウ</t>
    </rPh>
    <rPh sb="7" eb="9">
      <t>ダンタイ</t>
    </rPh>
    <rPh sb="9" eb="11">
      <t>フタン</t>
    </rPh>
    <rPh sb="11" eb="12">
      <t>ガク</t>
    </rPh>
    <phoneticPr fontId="7"/>
  </si>
  <si>
    <t>中核となる地方公共団体負担額</t>
    <rPh sb="0" eb="2">
      <t>チュウカク</t>
    </rPh>
    <rPh sb="5" eb="7">
      <t>チホウ</t>
    </rPh>
    <rPh sb="7" eb="9">
      <t>コウキョウ</t>
    </rPh>
    <rPh sb="9" eb="11">
      <t>ダンタイ</t>
    </rPh>
    <rPh sb="11" eb="13">
      <t>フタン</t>
    </rPh>
    <rPh sb="13" eb="14">
      <t>ガク</t>
    </rPh>
    <phoneticPr fontId="2"/>
  </si>
  <si>
    <t>その他地方公共団体負担額</t>
    <rPh sb="2" eb="3">
      <t>タ</t>
    </rPh>
    <rPh sb="3" eb="5">
      <t>チホウ</t>
    </rPh>
    <rPh sb="5" eb="7">
      <t>コウキョウ</t>
    </rPh>
    <rPh sb="7" eb="9">
      <t>ダンタイ</t>
    </rPh>
    <rPh sb="9" eb="11">
      <t>フタン</t>
    </rPh>
    <rPh sb="11" eb="12">
      <t>ガク</t>
    </rPh>
    <phoneticPr fontId="2"/>
  </si>
  <si>
    <t>（　　　　　　　　　　　　　　　　　　　　　　　　　　　　　　　　　　　　　　　　　　　　　　　　　　　　　　　　　　　　　　　　）</t>
    <phoneticPr fontId="7"/>
  </si>
  <si>
    <t>（　　　　　　　　　　　　　　　　　　　　　　　　　　　　　　　　　　　　　　　　　　　　　　　　　　　　　　　　　　　　　　　　）</t>
    <phoneticPr fontId="7"/>
  </si>
  <si>
    <t>（　　　　　　　　　　　　　　　　　　　　　　　　　　　　　　　　　　　　　　　　　　　　　　　　　　　　　　　　　　　　　　　　）</t>
    <phoneticPr fontId="7"/>
  </si>
  <si>
    <t>　　年度</t>
    <rPh sb="2" eb="4">
      <t>ネンド</t>
    </rPh>
    <rPh sb="3" eb="4">
      <t>ド</t>
    </rPh>
    <phoneticPr fontId="7"/>
  </si>
  <si>
    <t>　　年度</t>
    <rPh sb="2" eb="3">
      <t>ネン</t>
    </rPh>
    <rPh sb="3" eb="4">
      <t>ド</t>
    </rPh>
    <phoneticPr fontId="7"/>
  </si>
  <si>
    <t>　　　年度</t>
    <rPh sb="3" eb="4">
      <t>ネン</t>
    </rPh>
    <rPh sb="4" eb="5">
      <t>ド</t>
    </rPh>
    <phoneticPr fontId="7"/>
  </si>
  <si>
    <t>③新規・新規性の高いプロジェクトであって、美術・文化財、舞台芸術、メディア芸術、生活文化・文芸・音楽、食文化・自然、共生社会・多文化共生、被災地復興等の３つ以上の分野が連携するプロジェクトであるか。</t>
    <rPh sb="78" eb="80">
      <t>イジョウ</t>
    </rPh>
    <phoneticPr fontId="7"/>
  </si>
  <si>
    <t>令和３年度 国際的文化フェスティバル展開推進事業(長期開催型）　実施計画書</t>
    <phoneticPr fontId="7"/>
  </si>
  <si>
    <t>代表者職・氏名</t>
    <rPh sb="0" eb="3">
      <t>ダイヒョウシャ</t>
    </rPh>
    <rPh sb="3" eb="4">
      <t>ショク</t>
    </rPh>
    <rPh sb="5" eb="7">
      <t>シメイ</t>
    </rPh>
    <phoneticPr fontId="7"/>
  </si>
  <si>
    <t>５．令和３年度の事業内容</t>
    <phoneticPr fontId="7"/>
  </si>
  <si>
    <t>６．令和３年度を始期とする３年間の計画の概要</t>
    <rPh sb="2" eb="4">
      <t>レイワ</t>
    </rPh>
    <rPh sb="5" eb="6">
      <t>ネン</t>
    </rPh>
    <rPh sb="6" eb="7">
      <t>ド</t>
    </rPh>
    <rPh sb="8" eb="10">
      <t>シキ</t>
    </rPh>
    <rPh sb="14" eb="16">
      <t>ネンカン</t>
    </rPh>
    <rPh sb="17" eb="19">
      <t>ケイカク</t>
    </rPh>
    <rPh sb="20" eb="22">
      <t>ガイヨウ</t>
    </rPh>
    <phoneticPr fontId="7"/>
  </si>
  <si>
    <t>【令和５年度】</t>
    <rPh sb="1" eb="3">
      <t>レイワ</t>
    </rPh>
    <rPh sb="4" eb="6">
      <t>ネンド</t>
    </rPh>
    <phoneticPr fontId="7"/>
  </si>
  <si>
    <r>
      <t>７．令和３年</t>
    </r>
    <r>
      <rPr>
        <sz val="11"/>
        <color theme="1"/>
        <rFont val="ＭＳ Ｐゴシック"/>
        <family val="3"/>
        <charset val="128"/>
      </rPr>
      <t>度実施計画の達成目標</t>
    </r>
    <rPh sb="2" eb="3">
      <t>レイ</t>
    </rPh>
    <rPh sb="3" eb="4">
      <t>ワ</t>
    </rPh>
    <rPh sb="5" eb="7">
      <t>ネンド</t>
    </rPh>
    <rPh sb="6" eb="7">
      <t>ド</t>
    </rPh>
    <rPh sb="7" eb="9">
      <t>ジッシ</t>
    </rPh>
    <rPh sb="9" eb="11">
      <t>ケイカク</t>
    </rPh>
    <phoneticPr fontId="7"/>
  </si>
  <si>
    <t>１０．令和３年度の具体的な事業又は取組</t>
    <rPh sb="3" eb="5">
      <t>レイワ</t>
    </rPh>
    <rPh sb="6" eb="7">
      <t>ネン</t>
    </rPh>
    <rPh sb="7" eb="8">
      <t>ド</t>
    </rPh>
    <phoneticPr fontId="7"/>
  </si>
  <si>
    <r>
      <t>⑤「日本博」で培ったノウハウをその後の</t>
    </r>
    <r>
      <rPr>
        <u/>
        <sz val="10"/>
        <rFont val="ＭＳ Ｐゴシック"/>
        <family val="3"/>
        <charset val="128"/>
      </rPr>
      <t>文化芸術活動におけるレガシー</t>
    </r>
    <r>
      <rPr>
        <sz val="10"/>
        <rFont val="ＭＳ Ｐゴシック"/>
        <family val="3"/>
        <charset val="128"/>
      </rPr>
      <t>として活かして継続する観点が含まれたプロジェクトであるか。（プロジェクト実施後において、組織体制や地域における支援体制、人材育成、ノウハウの構築など、プロジェクトの成果が文化芸術活動に具体的に活かされ、評価されうるものであるか。）</t>
    </r>
    <rPh sb="36" eb="37">
      <t>カツ</t>
    </rPh>
    <phoneticPr fontId="7"/>
  </si>
  <si>
    <r>
      <t>⑧「日本博」で培ったノウハウをその後の</t>
    </r>
    <r>
      <rPr>
        <u/>
        <sz val="10"/>
        <rFont val="ＭＳ Ｐゴシック"/>
        <family val="3"/>
        <charset val="128"/>
      </rPr>
      <t>我が国・社会におけるレガシー</t>
    </r>
    <r>
      <rPr>
        <sz val="10"/>
        <rFont val="ＭＳ Ｐゴシック"/>
        <family val="3"/>
        <charset val="128"/>
      </rPr>
      <t>として活かして継続する観点が含まれたプロジェクトであるか。（プロジェクト実施後において、組織体制や地域における支援体制、人材育成、ノウハウの構築など、プロジェクトの成果が我が国・社会に具体的に活かされ、評価されうるものであるか。）</t>
    </r>
    <rPh sb="36" eb="37">
      <t>カツ</t>
    </rPh>
    <phoneticPr fontId="7"/>
  </si>
  <si>
    <t>☐ 障害者等の文化芸術活動の促進に資する取組を行っているか（企画内容や、参加者にとっての阻害要因を取り除く取組を含む）。</t>
    <phoneticPr fontId="7"/>
  </si>
  <si>
    <t>□ 子供・若者・高齢者等の文化芸術活動の促進に資する取組を行っているか（企画内容や、参加者にとっての阻害要因を取り除く取組を含む）。</t>
    <phoneticPr fontId="7"/>
  </si>
  <si>
    <t>☐ 多文化共生の推進に資する取組を行っているか（企画内容や、参加者にとっての阻害要因を取り除く取組を含む）。</t>
    <phoneticPr fontId="7"/>
  </si>
  <si>
    <t>令和３年度</t>
    <rPh sb="0" eb="2">
      <t>レイワ</t>
    </rPh>
    <rPh sb="3" eb="5">
      <t>ネンド</t>
    </rPh>
    <phoneticPr fontId="7"/>
  </si>
  <si>
    <t>令和５年度</t>
    <rPh sb="0" eb="2">
      <t>レイワ</t>
    </rPh>
    <rPh sb="3" eb="5">
      <t>ネンド</t>
    </rPh>
    <phoneticPr fontId="19"/>
  </si>
  <si>
    <t>新型コロナウイルス感染症拡大防止対策を講じつつ、文化芸術の魅力発信・誘客効果を高めることができるような工夫</t>
    <phoneticPr fontId="7"/>
  </si>
  <si>
    <t>＜効果検証の方法＞</t>
  </si>
  <si>
    <t>（1）東京2020公認文化オリンピアード</t>
    <rPh sb="3" eb="5">
      <t>トウキョウ</t>
    </rPh>
    <rPh sb="9" eb="11">
      <t>コウニン</t>
    </rPh>
    <rPh sb="11" eb="13">
      <t>ブンカ</t>
    </rPh>
    <phoneticPr fontId="7"/>
  </si>
  <si>
    <t>・申請済（認証番号：　　　　　　　　　　）</t>
    <rPh sb="1" eb="3">
      <t>シンセイ</t>
    </rPh>
    <rPh sb="3" eb="4">
      <t>ズ</t>
    </rPh>
    <rPh sb="5" eb="7">
      <t>ニンショウ</t>
    </rPh>
    <rPh sb="7" eb="9">
      <t>バンゴウ</t>
    </rPh>
    <phoneticPr fontId="7"/>
  </si>
  <si>
    <t xml:space="preserve"> ・申請予定　あり　／　なし</t>
  </si>
  <si>
    <t>（2）東京2020応援文化オリンピアード</t>
    <rPh sb="3" eb="5">
      <t>トウキョウ</t>
    </rPh>
    <rPh sb="9" eb="11">
      <t>オウエン</t>
    </rPh>
    <rPh sb="11" eb="13">
      <t>ブンカ</t>
    </rPh>
    <phoneticPr fontId="7"/>
  </si>
  <si>
    <t>（3）ｂｅｙｏｎｄ 2020</t>
  </si>
  <si>
    <t>⑥インバウンドの需要回復に資する取組の工夫がなされているか。
□訪日外国人の関心が高い内容であること
□ストーリー性に配慮した解説をするなど訪日外国人にとってわかりやすい内容であること
□訪日外国人や海外への「日本博」プロモーションのために映像や画像の活用を含む多言語での情報発信　等</t>
    <rPh sb="8" eb="10">
      <t>ジュヨウ</t>
    </rPh>
    <rPh sb="10" eb="12">
      <t>カイフク</t>
    </rPh>
    <rPh sb="13" eb="14">
      <t>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</si>
</sst>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51"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indexed="81"/>
      <name val="Meiryo UI"/>
      <family val="3"/>
      <charset val="128"/>
    </font>
    <font>
      <sz val="9"/>
      <color theme="1"/>
      <name val="Meiryo UI"/>
      <family val="3"/>
      <charset val="128"/>
    </font>
    <font>
      <sz val="9"/>
      <color indexed="81"/>
      <name val="メイリオ"/>
      <family val="3"/>
      <charset val="128"/>
    </font>
    <font>
      <sz val="10"/>
      <color indexed="8"/>
      <name val="ＭＳ Ｐゴシック"/>
      <family val="3"/>
      <charset val="128"/>
    </font>
    <font>
      <b/>
      <sz val="10"/>
      <color theme="1"/>
      <name val="ＭＳ Ｐゴシック"/>
      <family val="3"/>
      <charset val="128"/>
      <scheme val="minor"/>
    </font>
    <font>
      <u/>
      <sz val="9"/>
      <color indexed="81"/>
      <name val="メイリオ"/>
      <family val="3"/>
      <charset val="128"/>
    </font>
    <font>
      <sz val="8"/>
      <name val="ＭＳ Ｐゴシック"/>
      <family val="3"/>
      <charset val="128"/>
      <scheme val="minor"/>
    </font>
    <font>
      <sz val="9"/>
      <name val="ＭＳ Ｐゴシック"/>
      <family val="3"/>
      <charset val="128"/>
      <scheme val="minor"/>
    </font>
    <font>
      <sz val="10"/>
      <color theme="1"/>
      <name val="ＭＳ ゴシック"/>
      <family val="3"/>
      <charset val="128"/>
    </font>
    <font>
      <sz val="10"/>
      <color rgb="FF000000"/>
      <name val="ＭＳ ゴシック"/>
      <family val="3"/>
      <charset val="128"/>
    </font>
    <font>
      <sz val="10.5"/>
      <name val="ＭＳ Ｐゴシック"/>
      <family val="3"/>
      <charset val="128"/>
    </font>
    <font>
      <sz val="9"/>
      <name val="ＭＳ Ｐゴシック"/>
      <family val="3"/>
      <charset val="128"/>
    </font>
    <font>
      <sz val="10.5"/>
      <name val="Century"/>
      <family val="1"/>
    </font>
    <font>
      <sz val="10"/>
      <color theme="0" tint="-0.34998626667073579"/>
      <name val="ＭＳ Ｐゴシック"/>
      <family val="3"/>
      <charset val="128"/>
      <scheme val="minor"/>
    </font>
    <font>
      <u/>
      <sz val="10"/>
      <name val="ＭＳ Ｐゴシック"/>
      <family val="3"/>
      <charset val="128"/>
    </font>
    <font>
      <strike/>
      <sz val="10"/>
      <name val="ＭＳ Ｐゴシック"/>
      <family val="3"/>
      <charset val="128"/>
    </font>
    <font>
      <sz val="11"/>
      <color rgb="FFFF0000"/>
      <name val="ＭＳ Ｐゴシック"/>
      <family val="3"/>
      <charset val="128"/>
    </font>
    <font>
      <sz val="10"/>
      <color rgb="FFFF0000"/>
      <name val="ＭＳ Ｐゴシック"/>
      <family val="3"/>
      <charset val="128"/>
    </font>
    <font>
      <i/>
      <sz val="10"/>
      <name val="ＭＳ Ｐゴシック"/>
      <family val="3"/>
      <charset val="128"/>
      <scheme val="minor"/>
    </font>
    <font>
      <i/>
      <sz val="10"/>
      <name val="ＭＳ Ｐゴシック"/>
      <family val="3"/>
      <charset val="128"/>
    </font>
    <font>
      <i/>
      <sz val="11"/>
      <color theme="1"/>
      <name val="ＭＳ Ｐゴシック"/>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0.14999847407452621"/>
        <bgColor indexed="64"/>
      </patternFill>
    </fill>
  </fills>
  <borders count="10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8">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8" fillId="0" borderId="0"/>
    <xf numFmtId="0" fontId="1" fillId="0" borderId="0">
      <alignment vertical="center"/>
    </xf>
    <xf numFmtId="38" fontId="1" fillId="0" borderId="0" applyFont="0" applyFill="0" applyBorder="0" applyAlignment="0" applyProtection="0">
      <alignment vertical="center"/>
    </xf>
  </cellStyleXfs>
  <cellXfs count="841">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4" fillId="0" borderId="0" xfId="18" applyFont="1" applyFill="1">
      <alignment vertical="center"/>
    </xf>
    <xf numFmtId="0" fontId="10" fillId="0" borderId="0" xfId="0" applyFont="1" applyBorder="1" applyAlignment="1">
      <alignment horizontal="center"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0" fillId="0" borderId="0" xfId="17" applyFont="1" applyAlignment="1">
      <alignment vertical="center" wrapText="1"/>
    </xf>
    <xf numFmtId="0" fontId="14" fillId="0" borderId="6" xfId="0" applyFont="1" applyFill="1" applyBorder="1" applyAlignment="1">
      <alignment horizontal="right" vertical="center" shrinkToFit="1"/>
    </xf>
    <xf numFmtId="38" fontId="8" fillId="0" borderId="26"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29" xfId="3" applyFont="1" applyFill="1" applyBorder="1" applyAlignment="1" applyProtection="1">
      <alignment horizontal="center" vertical="center" shrinkToFit="1"/>
      <protection locked="0"/>
    </xf>
    <xf numFmtId="0" fontId="6" fillId="0" borderId="0" xfId="17" applyBorder="1" applyAlignment="1">
      <alignment vertical="center" wrapText="1"/>
    </xf>
    <xf numFmtId="0" fontId="8" fillId="0" borderId="0" xfId="17" applyFont="1" applyFill="1" applyBorder="1" applyAlignment="1" applyProtection="1">
      <alignment vertical="center"/>
      <protection locked="0"/>
    </xf>
    <xf numFmtId="0" fontId="8" fillId="0" borderId="0" xfId="17" applyFont="1" applyFill="1" applyBorder="1" applyAlignment="1" applyProtection="1">
      <alignment horizontal="center" vertical="center" shrinkToFit="1"/>
      <protection locked="0"/>
    </xf>
    <xf numFmtId="38" fontId="4" fillId="0" borderId="6" xfId="18" applyFont="1" applyFill="1" applyBorder="1" applyAlignment="1">
      <alignment horizontal="right" vertical="center"/>
    </xf>
    <xf numFmtId="4" fontId="8" fillId="0" borderId="0" xfId="3" applyNumberFormat="1" applyFont="1" applyFill="1" applyBorder="1" applyAlignment="1" applyProtection="1">
      <alignment vertical="center" shrinkToFit="1"/>
      <protection locked="0"/>
    </xf>
    <xf numFmtId="0" fontId="8" fillId="0" borderId="0" xfId="17" applyFont="1" applyFill="1" applyBorder="1" applyAlignment="1" applyProtection="1">
      <alignment vertical="center" shrinkToFit="1"/>
      <protection locked="0"/>
    </xf>
    <xf numFmtId="0" fontId="8" fillId="6" borderId="31" xfId="17" applyFont="1" applyFill="1" applyBorder="1" applyAlignment="1" applyProtection="1">
      <alignment horizontal="center" vertical="center" shrinkToFit="1"/>
      <protection locked="0"/>
    </xf>
    <xf numFmtId="0" fontId="10" fillId="0" borderId="0" xfId="10" applyFont="1">
      <alignment vertical="center"/>
    </xf>
    <xf numFmtId="0" fontId="10" fillId="0" borderId="0" xfId="10" applyFont="1" applyAlignment="1">
      <alignment vertical="center" shrinkToFit="1"/>
    </xf>
    <xf numFmtId="38" fontId="8" fillId="0" borderId="13" xfId="2" applyFont="1" applyFill="1" applyBorder="1" applyAlignment="1">
      <alignment horizontal="left" vertical="center" shrinkToFit="1"/>
    </xf>
    <xf numFmtId="38" fontId="8" fillId="0" borderId="14" xfId="2" applyFont="1" applyFill="1" applyBorder="1" applyAlignment="1">
      <alignment horizontal="left" vertical="center" shrinkToFit="1"/>
    </xf>
    <xf numFmtId="38" fontId="8" fillId="0" borderId="17"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10"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13" xfId="2" applyFont="1" applyFill="1" applyBorder="1" applyAlignment="1">
      <alignment vertical="center" shrinkToFit="1"/>
    </xf>
    <xf numFmtId="38" fontId="8"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7" xfId="10" applyFont="1" applyBorder="1" applyAlignment="1">
      <alignment vertical="center"/>
    </xf>
    <xf numFmtId="38" fontId="12" fillId="0" borderId="0" xfId="2" applyFont="1" applyFill="1" applyAlignment="1">
      <alignment vertical="center"/>
    </xf>
    <xf numFmtId="176" fontId="8" fillId="6" borderId="31" xfId="17" applyNumberFormat="1" applyFont="1" applyFill="1" applyBorder="1" applyAlignment="1" applyProtection="1">
      <alignment horizontal="center" vertical="center" shrinkToFit="1"/>
      <protection locked="0"/>
    </xf>
    <xf numFmtId="0" fontId="8" fillId="6" borderId="33" xfId="0" applyFont="1" applyFill="1" applyBorder="1" applyAlignment="1" applyProtection="1">
      <alignment horizontal="center" vertical="center" shrinkToFit="1"/>
      <protection locked="0"/>
    </xf>
    <xf numFmtId="0" fontId="8" fillId="6" borderId="32" xfId="17" applyFont="1" applyFill="1" applyBorder="1" applyAlignment="1" applyProtection="1">
      <alignment horizontal="center" vertical="center" shrinkToFit="1"/>
      <protection locked="0"/>
    </xf>
    <xf numFmtId="49" fontId="22" fillId="0" borderId="0" xfId="0" applyNumberFormat="1" applyFont="1" applyAlignment="1">
      <alignment horizontal="center" vertical="center" shrinkToFit="1"/>
    </xf>
    <xf numFmtId="0" fontId="10" fillId="0" borderId="13" xfId="10" applyFont="1" applyBorder="1">
      <alignment vertical="center"/>
    </xf>
    <xf numFmtId="0" fontId="10" fillId="0" borderId="17" xfId="10" applyFont="1" applyBorder="1">
      <alignment vertical="center"/>
    </xf>
    <xf numFmtId="178" fontId="8" fillId="7" borderId="31" xfId="3" applyNumberFormat="1" applyFont="1" applyFill="1" applyBorder="1" applyAlignment="1" applyProtection="1">
      <alignment horizontal="right" vertical="center" shrinkToFit="1"/>
      <protection locked="0"/>
    </xf>
    <xf numFmtId="178" fontId="8" fillId="7" borderId="31" xfId="3" applyNumberFormat="1" applyFont="1" applyFill="1" applyBorder="1" applyAlignment="1" applyProtection="1">
      <alignment vertical="center" shrinkToFit="1"/>
      <protection locked="0"/>
    </xf>
    <xf numFmtId="178" fontId="8" fillId="7" borderId="32" xfId="3" applyNumberFormat="1" applyFont="1" applyFill="1" applyBorder="1" applyAlignment="1" applyProtection="1">
      <alignment vertical="center" shrinkToFit="1"/>
      <protection locked="0"/>
    </xf>
    <xf numFmtId="178" fontId="8" fillId="7" borderId="33" xfId="3" applyNumberFormat="1" applyFont="1" applyFill="1" applyBorder="1" applyAlignment="1" applyProtection="1">
      <alignment vertical="center" shrinkToFit="1"/>
      <protection locked="0"/>
    </xf>
    <xf numFmtId="38" fontId="8" fillId="4" borderId="12" xfId="2" applyFont="1" applyFill="1" applyBorder="1" applyAlignment="1">
      <alignment horizontal="center" vertical="center" shrinkToFit="1"/>
    </xf>
    <xf numFmtId="0" fontId="10" fillId="4" borderId="12" xfId="10" applyFont="1" applyFill="1" applyBorder="1" applyAlignment="1">
      <alignment horizontal="center" vertical="center"/>
    </xf>
    <xf numFmtId="0" fontId="10" fillId="4" borderId="12" xfId="10" applyFont="1" applyFill="1" applyBorder="1">
      <alignment vertical="center"/>
    </xf>
    <xf numFmtId="38" fontId="8" fillId="0" borderId="28" xfId="3" applyFont="1" applyFill="1" applyBorder="1" applyAlignment="1" applyProtection="1">
      <alignment horizontal="center" vertical="center" shrinkToFit="1"/>
      <protection locked="0"/>
    </xf>
    <xf numFmtId="38" fontId="8" fillId="0" borderId="49" xfId="3" applyFont="1" applyFill="1" applyBorder="1" applyAlignment="1" applyProtection="1">
      <alignment horizontal="center" vertical="center" shrinkToFit="1"/>
      <protection locked="0"/>
    </xf>
    <xf numFmtId="178" fontId="8" fillId="7" borderId="33" xfId="3" applyNumberFormat="1" applyFont="1" applyFill="1" applyBorder="1" applyAlignment="1" applyProtection="1">
      <alignment horizontal="right" vertical="center" shrinkToFit="1"/>
      <protection locked="0"/>
    </xf>
    <xf numFmtId="0" fontId="8" fillId="6" borderId="33" xfId="17" applyFont="1" applyFill="1" applyBorder="1" applyAlignment="1" applyProtection="1">
      <alignment horizontal="center" vertical="center" shrinkToFit="1"/>
      <protection locked="0"/>
    </xf>
    <xf numFmtId="38" fontId="9" fillId="0" borderId="50" xfId="3" applyFont="1" applyFill="1" applyBorder="1" applyAlignment="1">
      <alignment horizontal="center" vertical="center"/>
    </xf>
    <xf numFmtId="0" fontId="9" fillId="7" borderId="51" xfId="17" applyFont="1" applyFill="1" applyBorder="1" applyAlignment="1">
      <alignment horizontal="center" vertical="center"/>
    </xf>
    <xf numFmtId="0" fontId="15" fillId="7" borderId="4" xfId="17" applyFont="1" applyFill="1" applyBorder="1" applyAlignment="1">
      <alignment horizontal="center" vertical="center"/>
    </xf>
    <xf numFmtId="0" fontId="15" fillId="5" borderId="4" xfId="17" applyFont="1" applyFill="1" applyBorder="1" applyAlignment="1">
      <alignment horizontal="center" vertical="center"/>
    </xf>
    <xf numFmtId="0" fontId="15"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9" fillId="4" borderId="38" xfId="3" applyFont="1" applyFill="1" applyBorder="1" applyAlignment="1">
      <alignment horizontal="center" vertical="center" wrapText="1"/>
    </xf>
    <xf numFmtId="38" fontId="9" fillId="4" borderId="45" xfId="3" applyFont="1" applyFill="1" applyBorder="1" applyAlignment="1">
      <alignment horizontal="center" vertical="center" wrapText="1"/>
    </xf>
    <xf numFmtId="178" fontId="8" fillId="4" borderId="35" xfId="17" applyNumberFormat="1" applyFont="1" applyFill="1" applyBorder="1" applyAlignment="1">
      <alignment vertical="center" shrinkToFit="1"/>
    </xf>
    <xf numFmtId="178" fontId="8" fillId="4" borderId="34" xfId="17" applyNumberFormat="1" applyFont="1" applyFill="1" applyBorder="1" applyAlignment="1">
      <alignment vertical="center" shrinkToFit="1"/>
    </xf>
    <xf numFmtId="0" fontId="10" fillId="0" borderId="17" xfId="10" applyFont="1" applyBorder="1" applyAlignment="1">
      <alignment vertical="center" shrinkToFit="1"/>
    </xf>
    <xf numFmtId="0" fontId="11" fillId="4" borderId="12" xfId="17" applyFont="1" applyFill="1" applyBorder="1" applyAlignment="1">
      <alignment horizontal="center" vertical="center" wrapText="1"/>
    </xf>
    <xf numFmtId="177" fontId="4" fillId="0" borderId="12" xfId="17" applyNumberFormat="1" applyFont="1" applyFill="1" applyBorder="1" applyAlignment="1">
      <alignment vertical="center" shrinkToFit="1"/>
    </xf>
    <xf numFmtId="38" fontId="12" fillId="0" borderId="0" xfId="2" applyFont="1" applyFill="1" applyAlignment="1">
      <alignment vertical="center"/>
    </xf>
    <xf numFmtId="0" fontId="13" fillId="5" borderId="4" xfId="17" applyFont="1" applyFill="1" applyBorder="1" applyAlignment="1" applyProtection="1">
      <alignment horizontal="center" vertical="center"/>
    </xf>
    <xf numFmtId="0" fontId="16" fillId="0" borderId="0" xfId="19" applyBorder="1" applyAlignment="1" applyProtection="1">
      <alignment vertical="center"/>
    </xf>
    <xf numFmtId="0" fontId="0" fillId="0" borderId="0" xfId="0" applyFill="1" applyProtection="1">
      <alignment vertical="center"/>
    </xf>
    <xf numFmtId="49" fontId="23" fillId="0" borderId="0" xfId="0" applyNumberFormat="1" applyFont="1" applyAlignment="1" applyProtection="1">
      <alignment horizontal="center" vertical="center" shrinkToFit="1"/>
    </xf>
    <xf numFmtId="38" fontId="12" fillId="0" borderId="0" xfId="2" applyFont="1" applyFill="1" applyAlignment="1" applyProtection="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9" fillId="0" borderId="0" xfId="3" applyFont="1" applyFill="1" applyBorder="1" applyAlignment="1" applyProtection="1">
      <alignment horizontal="center" vertical="center"/>
    </xf>
    <xf numFmtId="38" fontId="13" fillId="0" borderId="0" xfId="3" applyFont="1" applyFill="1" applyProtection="1">
      <alignment vertical="center"/>
    </xf>
    <xf numFmtId="0" fontId="14" fillId="0" borderId="6" xfId="0" applyFont="1" applyFill="1" applyBorder="1" applyAlignment="1" applyProtection="1">
      <alignment horizontal="right" vertical="center" shrinkToFit="1"/>
    </xf>
    <xf numFmtId="38" fontId="4" fillId="0" borderId="6" xfId="18" applyFont="1" applyFill="1" applyBorder="1" applyAlignment="1" applyProtection="1">
      <alignment horizontal="right" vertical="center"/>
    </xf>
    <xf numFmtId="0" fontId="9" fillId="7" borderId="51" xfId="17" applyFont="1" applyFill="1" applyBorder="1" applyAlignment="1" applyProtection="1">
      <alignment horizontal="center" vertical="center"/>
    </xf>
    <xf numFmtId="0" fontId="6" fillId="0" borderId="4" xfId="15" applyFont="1" applyBorder="1" applyAlignment="1" applyProtection="1">
      <alignment vertical="center"/>
    </xf>
    <xf numFmtId="0" fontId="15" fillId="7" borderId="4" xfId="0" applyFont="1" applyFill="1" applyBorder="1" applyAlignment="1" applyProtection="1">
      <alignment horizontal="center" vertical="center"/>
    </xf>
    <xf numFmtId="0" fontId="15" fillId="5" borderId="4" xfId="17" applyFont="1" applyFill="1" applyBorder="1" applyAlignment="1" applyProtection="1">
      <alignment horizontal="center" vertical="center"/>
    </xf>
    <xf numFmtId="0" fontId="15" fillId="7" borderId="4" xfId="17" applyFont="1" applyFill="1" applyBorder="1" applyAlignment="1" applyProtection="1">
      <alignment horizontal="center" vertical="center"/>
    </xf>
    <xf numFmtId="0" fontId="15" fillId="6" borderId="4" xfId="17" applyFont="1" applyFill="1" applyBorder="1" applyAlignment="1" applyProtection="1">
      <alignment horizontal="center" vertical="center"/>
    </xf>
    <xf numFmtId="38" fontId="9"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0" fontId="0" fillId="0" borderId="0" xfId="0" applyBorder="1" applyAlignment="1" applyProtection="1">
      <alignment vertical="center"/>
    </xf>
    <xf numFmtId="178" fontId="8"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4" fillId="0" borderId="0" xfId="18" applyFont="1" applyFill="1" applyAlignment="1" applyProtection="1">
      <alignment horizontal="righ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0" xfId="19" applyFont="1" applyAlignment="1" applyProtection="1">
      <alignment horizontal="center" vertical="center" shrinkToFit="1"/>
    </xf>
    <xf numFmtId="0" fontId="16" fillId="0" borderId="0" xfId="19" applyProtection="1">
      <alignment vertical="center"/>
    </xf>
    <xf numFmtId="0" fontId="16" fillId="0" borderId="0" xfId="19" applyAlignment="1" applyProtection="1">
      <alignment horizontal="center" vertical="center"/>
    </xf>
    <xf numFmtId="0" fontId="18" fillId="4" borderId="12" xfId="19" applyFont="1" applyFill="1" applyBorder="1" applyAlignment="1" applyProtection="1">
      <alignment horizontal="center" vertical="center"/>
    </xf>
    <xf numFmtId="179" fontId="10" fillId="0" borderId="12" xfId="0" applyNumberFormat="1" applyFont="1" applyBorder="1" applyAlignment="1" applyProtection="1">
      <alignment horizontal="justify" vertical="center" wrapText="1"/>
    </xf>
    <xf numFmtId="0" fontId="20" fillId="4" borderId="12" xfId="19" applyFont="1" applyFill="1" applyBorder="1" applyAlignment="1" applyProtection="1">
      <alignment horizontal="center" vertical="center" wrapText="1"/>
    </xf>
    <xf numFmtId="3" fontId="20" fillId="0" borderId="12" xfId="19" applyNumberFormat="1" applyFont="1" applyBorder="1" applyAlignment="1" applyProtection="1">
      <alignment vertical="center"/>
    </xf>
    <xf numFmtId="3" fontId="20" fillId="0" borderId="15" xfId="19" applyNumberFormat="1" applyFont="1" applyBorder="1" applyAlignment="1" applyProtection="1">
      <alignment vertical="center"/>
    </xf>
    <xf numFmtId="3" fontId="20" fillId="0" borderId="41" xfId="19" applyNumberFormat="1" applyFont="1" applyBorder="1" applyAlignment="1" applyProtection="1">
      <alignment vertical="center"/>
    </xf>
    <xf numFmtId="3" fontId="20" fillId="0" borderId="45" xfId="19" applyNumberFormat="1" applyFont="1" applyBorder="1" applyAlignment="1" applyProtection="1">
      <alignment vertical="center"/>
    </xf>
    <xf numFmtId="3" fontId="20" fillId="0" borderId="17" xfId="19" applyNumberFormat="1" applyFont="1" applyBorder="1" applyAlignment="1" applyProtection="1">
      <alignment vertical="center"/>
    </xf>
    <xf numFmtId="3" fontId="20" fillId="0" borderId="22" xfId="19" applyNumberFormat="1" applyFont="1" applyBorder="1" applyAlignment="1" applyProtection="1">
      <alignment vertical="center"/>
    </xf>
    <xf numFmtId="179" fontId="20" fillId="0" borderId="12" xfId="19" applyNumberFormat="1" applyFont="1" applyBorder="1" applyAlignment="1" applyProtection="1">
      <alignment horizontal="justify" vertical="center" wrapText="1"/>
    </xf>
    <xf numFmtId="0" fontId="20" fillId="0" borderId="38" xfId="19" applyFont="1" applyBorder="1" applyAlignment="1" applyProtection="1">
      <alignment horizontal="center" vertical="center" shrinkToFit="1"/>
    </xf>
    <xf numFmtId="178" fontId="20" fillId="8" borderId="38" xfId="19" applyNumberFormat="1" applyFont="1" applyFill="1" applyBorder="1" applyAlignment="1" applyProtection="1">
      <alignment vertical="center" shrinkToFit="1"/>
    </xf>
    <xf numFmtId="3" fontId="20" fillId="0" borderId="38" xfId="19" applyNumberFormat="1" applyFont="1" applyBorder="1" applyAlignment="1" applyProtection="1">
      <alignment vertical="center"/>
    </xf>
    <xf numFmtId="0" fontId="20" fillId="0" borderId="41" xfId="19" applyFont="1" applyBorder="1" applyAlignment="1" applyProtection="1">
      <alignment horizontal="center" vertical="center" shrinkToFit="1"/>
    </xf>
    <xf numFmtId="178" fontId="20" fillId="8" borderId="41" xfId="19" applyNumberFormat="1" applyFont="1" applyFill="1" applyBorder="1" applyAlignment="1" applyProtection="1">
      <alignment vertical="center" shrinkToFit="1"/>
    </xf>
    <xf numFmtId="0" fontId="20" fillId="0" borderId="45" xfId="19" applyFont="1" applyBorder="1" applyAlignment="1" applyProtection="1">
      <alignment horizontal="center" vertical="center" shrinkToFit="1"/>
    </xf>
    <xf numFmtId="178" fontId="20" fillId="8" borderId="45" xfId="19" applyNumberFormat="1" applyFont="1" applyFill="1" applyBorder="1" applyAlignment="1" applyProtection="1">
      <alignment vertical="center" shrinkToFit="1"/>
    </xf>
    <xf numFmtId="178" fontId="20" fillId="8" borderId="12" xfId="19" applyNumberFormat="1" applyFont="1" applyFill="1" applyBorder="1" applyAlignment="1" applyProtection="1">
      <alignment vertical="center" shrinkToFit="1"/>
    </xf>
    <xf numFmtId="178" fontId="20" fillId="8" borderId="13" xfId="19" applyNumberFormat="1" applyFont="1" applyFill="1" applyBorder="1" applyAlignment="1" applyProtection="1">
      <alignment vertical="center" shrinkToFit="1"/>
    </xf>
    <xf numFmtId="178" fontId="20" fillId="8" borderId="22" xfId="19" applyNumberFormat="1" applyFont="1" applyFill="1" applyBorder="1" applyAlignment="1" applyProtection="1">
      <alignment vertical="center" shrinkToFit="1"/>
    </xf>
    <xf numFmtId="178" fontId="20" fillId="0" borderId="12" xfId="19" applyNumberFormat="1" applyFont="1" applyBorder="1" applyAlignment="1" applyProtection="1">
      <alignment vertical="center" shrinkToFit="1"/>
    </xf>
    <xf numFmtId="178" fontId="20" fillId="0" borderId="15" xfId="19" applyNumberFormat="1" applyFont="1" applyBorder="1" applyAlignment="1" applyProtection="1">
      <alignment vertical="center" shrinkToFit="1"/>
    </xf>
    <xf numFmtId="178" fontId="20" fillId="0" borderId="41" xfId="19" applyNumberFormat="1" applyFont="1" applyBorder="1" applyAlignment="1" applyProtection="1">
      <alignment vertical="center" shrinkToFit="1"/>
    </xf>
    <xf numFmtId="178" fontId="20" fillId="0" borderId="45" xfId="19" applyNumberFormat="1" applyFont="1" applyBorder="1" applyAlignment="1" applyProtection="1">
      <alignment vertical="center" shrinkToFit="1"/>
    </xf>
    <xf numFmtId="178" fontId="20" fillId="0" borderId="17" xfId="19" applyNumberFormat="1" applyFont="1" applyBorder="1" applyAlignment="1" applyProtection="1">
      <alignment vertical="center" shrinkToFit="1"/>
    </xf>
    <xf numFmtId="178" fontId="20" fillId="0" borderId="22" xfId="19" applyNumberFormat="1" applyFont="1" applyBorder="1" applyAlignment="1" applyProtection="1">
      <alignment vertical="center" shrinkToFit="1"/>
    </xf>
    <xf numFmtId="3" fontId="20" fillId="8" borderId="13" xfId="19" applyNumberFormat="1" applyFont="1" applyFill="1" applyBorder="1" applyAlignment="1" applyProtection="1">
      <alignment vertical="center"/>
    </xf>
    <xf numFmtId="3" fontId="20" fillId="8" borderId="22" xfId="19" applyNumberFormat="1" applyFont="1" applyFill="1" applyBorder="1" applyAlignment="1" applyProtection="1">
      <alignment vertical="center"/>
    </xf>
    <xf numFmtId="0" fontId="16" fillId="0" borderId="0" xfId="19" applyFont="1" applyProtection="1">
      <alignment vertical="center"/>
    </xf>
    <xf numFmtId="38" fontId="18" fillId="0" borderId="0" xfId="20" applyFont="1" applyFill="1" applyProtection="1">
      <alignment vertical="center"/>
    </xf>
    <xf numFmtId="38" fontId="18" fillId="0" borderId="0" xfId="20" applyFont="1" applyFill="1" applyAlignment="1" applyProtection="1">
      <alignment horizontal="right" vertical="center"/>
    </xf>
    <xf numFmtId="38" fontId="18" fillId="0" borderId="38" xfId="20" applyFont="1" applyFill="1" applyBorder="1" applyAlignment="1" applyProtection="1">
      <alignment horizontal="center" vertical="center" shrinkToFit="1"/>
    </xf>
    <xf numFmtId="38" fontId="18" fillId="0" borderId="41" xfId="20" applyFont="1" applyFill="1" applyBorder="1" applyAlignment="1" applyProtection="1">
      <alignment horizontal="center" vertical="center" shrinkToFit="1"/>
    </xf>
    <xf numFmtId="38" fontId="18" fillId="0" borderId="45" xfId="20" applyFont="1" applyFill="1" applyBorder="1" applyAlignment="1" applyProtection="1">
      <alignment horizontal="center" vertical="center" shrinkToFit="1"/>
    </xf>
    <xf numFmtId="0" fontId="11" fillId="4" borderId="12" xfId="17" applyFont="1" applyFill="1" applyBorder="1" applyAlignment="1">
      <alignment horizontal="center" vertical="center" wrapText="1"/>
    </xf>
    <xf numFmtId="177" fontId="4" fillId="0" borderId="12" xfId="17" applyNumberFormat="1" applyFont="1" applyFill="1" applyBorder="1" applyAlignment="1">
      <alignment vertical="center" shrinkToFit="1"/>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38" fontId="12" fillId="0" borderId="0" xfId="2" applyFont="1" applyFill="1" applyAlignment="1" applyProtection="1">
      <alignment horizontal="center" vertical="center" shrinkToFit="1"/>
    </xf>
    <xf numFmtId="38" fontId="4" fillId="0" borderId="6" xfId="18" applyFont="1" applyFill="1" applyBorder="1" applyAlignment="1">
      <alignment horizontal="right" vertical="center"/>
    </xf>
    <xf numFmtId="38" fontId="4" fillId="0" borderId="6" xfId="18" applyFont="1" applyFill="1" applyBorder="1" applyAlignment="1" applyProtection="1">
      <alignment horizontal="right" vertical="center"/>
    </xf>
    <xf numFmtId="38" fontId="12" fillId="0" borderId="0" xfId="2" applyFont="1" applyFill="1" applyAlignment="1" applyProtection="1">
      <alignment vertical="center"/>
    </xf>
    <xf numFmtId="38" fontId="9" fillId="4" borderId="4" xfId="3" applyFont="1" applyFill="1" applyBorder="1" applyAlignment="1">
      <alignment horizontal="center" vertical="center"/>
    </xf>
    <xf numFmtId="178" fontId="8" fillId="4" borderId="33" xfId="17" applyNumberFormat="1" applyFont="1" applyFill="1" applyBorder="1" applyAlignment="1">
      <alignment vertical="center" shrinkToFit="1"/>
    </xf>
    <xf numFmtId="178" fontId="8" fillId="4" borderId="31" xfId="17" applyNumberFormat="1" applyFont="1" applyFill="1" applyBorder="1" applyAlignment="1">
      <alignment vertical="center" shrinkToFit="1"/>
    </xf>
    <xf numFmtId="38" fontId="8" fillId="0" borderId="53" xfId="3" applyFont="1" applyFill="1" applyBorder="1" applyAlignment="1" applyProtection="1">
      <alignment horizontal="center" vertical="center" textRotation="255"/>
      <protection locked="0"/>
    </xf>
    <xf numFmtId="38" fontId="8" fillId="0" borderId="54" xfId="3" applyFont="1" applyFill="1" applyBorder="1" applyAlignment="1" applyProtection="1">
      <alignment horizontal="center" vertical="center" textRotation="255"/>
      <protection locked="0"/>
    </xf>
    <xf numFmtId="3" fontId="0" fillId="0" borderId="12" xfId="0" applyNumberFormat="1" applyBorder="1" applyAlignment="1">
      <alignment vertical="center" shrinkToFit="1"/>
    </xf>
    <xf numFmtId="3" fontId="0" fillId="9" borderId="12" xfId="0" applyNumberFormat="1" applyFill="1" applyBorder="1" applyAlignment="1" applyProtection="1">
      <alignment vertical="center" shrinkToFit="1"/>
      <protection locked="0"/>
    </xf>
    <xf numFmtId="0" fontId="6" fillId="0" borderId="0" xfId="0" applyFont="1">
      <alignmen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16" xfId="19" applyFont="1" applyBorder="1" applyAlignment="1" applyProtection="1">
      <alignment horizontal="center" vertical="center" shrinkToFit="1"/>
    </xf>
    <xf numFmtId="178" fontId="20" fillId="8" borderId="16" xfId="19" applyNumberFormat="1" applyFont="1" applyFill="1" applyBorder="1" applyAlignment="1" applyProtection="1">
      <alignment vertical="center" shrinkToFit="1"/>
    </xf>
    <xf numFmtId="3" fontId="20" fillId="0" borderId="16" xfId="19" applyNumberFormat="1" applyFont="1" applyBorder="1" applyAlignment="1" applyProtection="1">
      <alignment vertical="center"/>
    </xf>
    <xf numFmtId="0" fontId="16" fillId="0" borderId="0" xfId="19" applyAlignment="1" applyProtection="1">
      <alignment vertical="center" shrinkToFit="1"/>
    </xf>
    <xf numFmtId="0" fontId="20" fillId="10" borderId="45" xfId="19" applyFont="1" applyFill="1" applyBorder="1" applyAlignment="1" applyProtection="1">
      <alignment horizontal="center" vertical="center" shrinkToFit="1"/>
    </xf>
    <xf numFmtId="178" fontId="20" fillId="10" borderId="45" xfId="19" applyNumberFormat="1" applyFont="1" applyFill="1" applyBorder="1" applyAlignment="1" applyProtection="1">
      <alignment vertical="center" shrinkToFit="1"/>
    </xf>
    <xf numFmtId="3" fontId="20" fillId="10" borderId="45" xfId="19" applyNumberFormat="1" applyFont="1" applyFill="1" applyBorder="1" applyAlignment="1" applyProtection="1">
      <alignment vertical="center"/>
    </xf>
    <xf numFmtId="182" fontId="8" fillId="7" borderId="33" xfId="3" applyNumberFormat="1" applyFont="1" applyFill="1" applyBorder="1" applyAlignment="1" applyProtection="1">
      <alignment horizontal="right" vertical="center" shrinkToFit="1"/>
      <protection locked="0"/>
    </xf>
    <xf numFmtId="182" fontId="8" fillId="7" borderId="31" xfId="3" applyNumberFormat="1" applyFont="1" applyFill="1" applyBorder="1" applyAlignment="1" applyProtection="1">
      <alignment horizontal="right" vertical="center" shrinkToFit="1"/>
      <protection locked="0"/>
    </xf>
    <xf numFmtId="182" fontId="8" fillId="7" borderId="31" xfId="3" applyNumberFormat="1" applyFont="1" applyFill="1" applyBorder="1" applyAlignment="1" applyProtection="1">
      <alignment vertical="center" shrinkToFit="1"/>
      <protection locked="0"/>
    </xf>
    <xf numFmtId="182" fontId="8" fillId="7" borderId="33" xfId="3" applyNumberFormat="1" applyFont="1" applyFill="1" applyBorder="1" applyAlignment="1" applyProtection="1">
      <alignment vertical="center" shrinkToFit="1"/>
      <protection locked="0"/>
    </xf>
    <xf numFmtId="182" fontId="8" fillId="7" borderId="32" xfId="3" applyNumberFormat="1" applyFont="1" applyFill="1" applyBorder="1" applyAlignment="1" applyProtection="1">
      <alignment vertical="center" shrinkToFit="1"/>
      <protection locked="0"/>
    </xf>
    <xf numFmtId="0" fontId="8" fillId="5" borderId="33" xfId="17" applyFont="1" applyFill="1" applyBorder="1" applyAlignment="1" applyProtection="1">
      <alignment horizontal="center" vertical="center" shrinkToFit="1"/>
      <protection locked="0"/>
    </xf>
    <xf numFmtId="0" fontId="8" fillId="5" borderId="31" xfId="17" applyFont="1" applyFill="1" applyBorder="1" applyAlignment="1" applyProtection="1">
      <alignment horizontal="center" vertical="center" shrinkToFit="1"/>
      <protection locked="0"/>
    </xf>
    <xf numFmtId="0" fontId="8" fillId="5" borderId="31" xfId="17" applyFont="1" applyFill="1" applyBorder="1" applyAlignment="1" applyProtection="1">
      <alignment vertical="center" shrinkToFit="1"/>
      <protection locked="0"/>
    </xf>
    <xf numFmtId="0" fontId="8" fillId="5" borderId="33" xfId="17" applyFont="1" applyFill="1" applyBorder="1" applyAlignment="1" applyProtection="1">
      <alignment vertical="center" shrinkToFit="1"/>
      <protection locked="0"/>
    </xf>
    <xf numFmtId="0" fontId="8" fillId="0" borderId="33" xfId="17" applyFont="1" applyFill="1" applyBorder="1" applyAlignment="1" applyProtection="1">
      <alignment horizontal="center" vertical="center" shrinkToFit="1"/>
      <protection locked="0"/>
    </xf>
    <xf numFmtId="0" fontId="8" fillId="0" borderId="31" xfId="17" applyFont="1" applyFill="1" applyBorder="1" applyAlignment="1" applyProtection="1">
      <alignment horizontal="center" vertical="center" shrinkToFit="1"/>
      <protection locked="0"/>
    </xf>
    <xf numFmtId="0" fontId="6" fillId="0" borderId="33" xfId="15" applyFont="1" applyBorder="1" applyProtection="1">
      <alignment vertical="center"/>
      <protection locked="0"/>
    </xf>
    <xf numFmtId="0" fontId="6" fillId="0" borderId="31" xfId="15" applyFont="1" applyBorder="1" applyProtection="1">
      <alignment vertical="center"/>
      <protection locked="0"/>
    </xf>
    <xf numFmtId="0" fontId="6" fillId="0" borderId="32" xfId="15" applyFont="1" applyBorder="1" applyProtection="1">
      <alignment vertical="center"/>
      <protection locked="0"/>
    </xf>
    <xf numFmtId="0" fontId="8" fillId="5" borderId="33" xfId="0" applyFont="1" applyFill="1" applyBorder="1" applyAlignment="1" applyProtection="1">
      <alignment vertical="center" shrinkToFit="1"/>
      <protection locked="0"/>
    </xf>
    <xf numFmtId="0" fontId="8" fillId="5" borderId="32" xfId="17" applyFont="1" applyFill="1" applyBorder="1" applyAlignment="1" applyProtection="1">
      <alignment vertical="center" shrinkToFit="1"/>
      <protection locked="0"/>
    </xf>
    <xf numFmtId="0" fontId="8" fillId="0" borderId="33" xfId="0" applyFont="1" applyFill="1" applyBorder="1" applyAlignment="1" applyProtection="1">
      <alignment vertical="center" shrinkToFit="1"/>
      <protection locked="0"/>
    </xf>
    <xf numFmtId="0" fontId="8" fillId="0" borderId="32" xfId="17" applyFont="1" applyFill="1" applyBorder="1" applyAlignment="1" applyProtection="1">
      <alignment horizontal="center" vertical="center" shrinkToFit="1"/>
      <protection locked="0"/>
    </xf>
    <xf numFmtId="181" fontId="26" fillId="0" borderId="0" xfId="19" applyNumberFormat="1" applyFont="1" applyAlignment="1" applyProtection="1">
      <alignment horizontal="left" vertical="center" wrapText="1" shrinkToFit="1"/>
    </xf>
    <xf numFmtId="0" fontId="8" fillId="0" borderId="10" xfId="17" applyFont="1" applyFill="1" applyBorder="1" applyAlignment="1" applyProtection="1">
      <alignment vertical="center" shrinkToFit="1"/>
    </xf>
    <xf numFmtId="0" fontId="8" fillId="0" borderId="0" xfId="17" applyFont="1" applyFill="1" applyBorder="1" applyAlignment="1" applyProtection="1">
      <alignment vertical="center" shrinkToFit="1"/>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6" xfId="0" applyFont="1" applyFill="1" applyBorder="1" applyAlignment="1" applyProtection="1">
      <alignment horizontal="center" vertical="center" textRotation="255"/>
    </xf>
    <xf numFmtId="38" fontId="15" fillId="0" borderId="37" xfId="3" applyFont="1" applyFill="1" applyBorder="1" applyAlignment="1">
      <alignment horizontal="center" vertical="center" wrapText="1"/>
    </xf>
    <xf numFmtId="0" fontId="8" fillId="7" borderId="49" xfId="17" applyFont="1" applyFill="1" applyBorder="1" applyAlignment="1" applyProtection="1">
      <alignment vertical="center" wrapText="1"/>
      <protection locked="0"/>
    </xf>
    <xf numFmtId="0" fontId="8" fillId="7" borderId="29" xfId="17" applyFont="1" applyFill="1" applyBorder="1" applyAlignment="1" applyProtection="1">
      <alignment vertical="center" wrapText="1"/>
      <protection locked="0"/>
    </xf>
    <xf numFmtId="0" fontId="10" fillId="7" borderId="29" xfId="15" applyFont="1" applyFill="1" applyBorder="1" applyAlignment="1" applyProtection="1">
      <alignment vertical="center" wrapText="1"/>
      <protection locked="0"/>
    </xf>
    <xf numFmtId="0" fontId="10" fillId="7" borderId="30" xfId="15" applyFont="1" applyFill="1" applyBorder="1" applyAlignment="1" applyProtection="1">
      <alignment vertical="center" wrapText="1"/>
      <protection locked="0"/>
    </xf>
    <xf numFmtId="0" fontId="16" fillId="0" borderId="0" xfId="24">
      <alignment vertical="center"/>
    </xf>
    <xf numFmtId="0" fontId="16" fillId="0" borderId="0" xfId="24" applyBorder="1">
      <alignment vertical="center"/>
    </xf>
    <xf numFmtId="0" fontId="16" fillId="0" borderId="0" xfId="19" applyFont="1" applyFill="1" applyBorder="1" applyAlignment="1" applyProtection="1">
      <alignment vertical="center"/>
    </xf>
    <xf numFmtId="0" fontId="16" fillId="0" borderId="0" xfId="19" applyFill="1" applyProtection="1">
      <alignment vertical="center"/>
    </xf>
    <xf numFmtId="0" fontId="0" fillId="0" borderId="12" xfId="0" applyBorder="1" applyAlignment="1">
      <alignment horizontal="center" vertical="center" shrinkToFit="1"/>
    </xf>
    <xf numFmtId="38" fontId="18" fillId="4" borderId="12" xfId="20" applyFont="1" applyFill="1" applyBorder="1" applyAlignment="1" applyProtection="1">
      <alignment horizontal="center" vertical="center"/>
    </xf>
    <xf numFmtId="0" fontId="6" fillId="0" borderId="0" xfId="0" applyFont="1" applyFill="1" applyProtection="1">
      <alignment vertical="center"/>
    </xf>
    <xf numFmtId="38" fontId="18" fillId="0" borderId="13" xfId="20" applyFont="1" applyFill="1" applyBorder="1" applyAlignment="1" applyProtection="1">
      <alignment horizontal="center" vertical="center" wrapText="1" shrinkToFit="1"/>
    </xf>
    <xf numFmtId="38" fontId="18" fillId="4" borderId="1" xfId="20" applyFont="1" applyFill="1" applyBorder="1" applyAlignment="1" applyProtection="1">
      <alignment horizontal="center" vertical="center"/>
    </xf>
    <xf numFmtId="0" fontId="20" fillId="4" borderId="12" xfId="19" applyFont="1" applyFill="1" applyBorder="1" applyAlignment="1" applyProtection="1">
      <alignment horizontal="center" vertical="center"/>
    </xf>
    <xf numFmtId="0" fontId="20" fillId="0" borderId="0" xfId="19" applyFont="1" applyFill="1" applyBorder="1" applyAlignment="1" applyProtection="1">
      <alignment vertical="center"/>
    </xf>
    <xf numFmtId="0" fontId="20" fillId="0" borderId="0" xfId="19" applyFont="1" applyFill="1" applyProtection="1">
      <alignment vertical="center"/>
    </xf>
    <xf numFmtId="0" fontId="20" fillId="0" borderId="0" xfId="19" applyFont="1" applyBorder="1" applyAlignment="1" applyProtection="1">
      <alignment vertical="center"/>
    </xf>
    <xf numFmtId="0" fontId="20" fillId="0" borderId="0" xfId="19" applyFont="1" applyProtection="1">
      <alignment vertical="center"/>
    </xf>
    <xf numFmtId="178" fontId="18" fillId="0" borderId="1" xfId="20" applyNumberFormat="1" applyFont="1" applyFill="1" applyBorder="1" applyAlignment="1" applyProtection="1">
      <alignment vertical="center" shrinkToFit="1"/>
    </xf>
    <xf numFmtId="178" fontId="18" fillId="0" borderId="2" xfId="20" applyNumberFormat="1" applyFont="1" applyFill="1" applyBorder="1" applyAlignment="1" applyProtection="1">
      <alignment vertical="center" shrinkToFit="1"/>
    </xf>
    <xf numFmtId="178" fontId="18" fillId="0" borderId="39" xfId="20" applyNumberFormat="1" applyFont="1" applyFill="1" applyBorder="1" applyAlignment="1" applyProtection="1">
      <alignment vertical="center" shrinkToFit="1"/>
    </xf>
    <xf numFmtId="178" fontId="18" fillId="0" borderId="42" xfId="20" applyNumberFormat="1" applyFont="1" applyFill="1" applyBorder="1" applyAlignment="1" applyProtection="1">
      <alignment vertical="center" shrinkToFit="1"/>
    </xf>
    <xf numFmtId="178" fontId="18" fillId="0" borderId="46" xfId="20" applyNumberFormat="1" applyFont="1" applyFill="1" applyBorder="1" applyAlignment="1" applyProtection="1">
      <alignment vertical="center" shrinkToFit="1"/>
    </xf>
    <xf numFmtId="178" fontId="18" fillId="0" borderId="3" xfId="20" applyNumberFormat="1" applyFont="1" applyFill="1" applyBorder="1" applyAlignment="1" applyProtection="1">
      <alignment vertical="center" shrinkToFit="1"/>
    </xf>
    <xf numFmtId="0" fontId="20" fillId="4" borderId="12" xfId="19" applyFont="1" applyFill="1" applyBorder="1" applyProtection="1">
      <alignment vertical="center"/>
    </xf>
    <xf numFmtId="178" fontId="18" fillId="0" borderId="19" xfId="20" applyNumberFormat="1" applyFont="1" applyFill="1" applyBorder="1" applyAlignment="1" applyProtection="1">
      <alignment horizontal="right" vertical="center" shrinkToFit="1"/>
    </xf>
    <xf numFmtId="0" fontId="16" fillId="0" borderId="5" xfId="24" applyFont="1" applyFill="1" applyBorder="1" applyAlignment="1">
      <alignment horizontal="left" vertical="top" wrapText="1"/>
    </xf>
    <xf numFmtId="0" fontId="16" fillId="0" borderId="4" xfId="24" applyFont="1" applyBorder="1" applyAlignment="1">
      <alignment vertical="center" wrapText="1"/>
    </xf>
    <xf numFmtId="178" fontId="18" fillId="0" borderId="45" xfId="20" applyNumberFormat="1" applyFont="1" applyFill="1" applyBorder="1" applyAlignment="1" applyProtection="1">
      <alignment vertical="center" shrinkToFit="1"/>
    </xf>
    <xf numFmtId="178" fontId="18" fillId="0" borderId="41" xfId="20" applyNumberFormat="1" applyFont="1" applyFill="1" applyBorder="1" applyAlignment="1" applyProtection="1">
      <alignment vertical="center" shrinkToFit="1"/>
    </xf>
    <xf numFmtId="178" fontId="18" fillId="0" borderId="10" xfId="20" applyNumberFormat="1" applyFont="1" applyFill="1" applyBorder="1" applyAlignment="1" applyProtection="1">
      <alignment vertical="center" shrinkToFit="1"/>
    </xf>
    <xf numFmtId="178" fontId="18" fillId="0" borderId="38" xfId="20" applyNumberFormat="1" applyFont="1" applyFill="1" applyBorder="1" applyAlignment="1" applyProtection="1">
      <alignment vertical="center" shrinkToFit="1"/>
    </xf>
    <xf numFmtId="178" fontId="18" fillId="0" borderId="64" xfId="20" applyNumberFormat="1" applyFont="1" applyFill="1" applyBorder="1" applyAlignment="1" applyProtection="1">
      <alignment vertical="center" shrinkToFit="1"/>
    </xf>
    <xf numFmtId="178" fontId="18" fillId="0" borderId="15" xfId="20" applyNumberFormat="1" applyFont="1" applyFill="1" applyBorder="1" applyAlignment="1" applyProtection="1">
      <alignment vertical="center" shrinkToFit="1"/>
    </xf>
    <xf numFmtId="0" fontId="20" fillId="0" borderId="0" xfId="19" applyFont="1" applyAlignment="1" applyProtection="1">
      <alignment horizontal="center" vertical="center"/>
    </xf>
    <xf numFmtId="49" fontId="18" fillId="4" borderId="12" xfId="20" applyNumberFormat="1" applyFont="1" applyFill="1" applyBorder="1" applyAlignment="1" applyProtection="1">
      <alignment horizontal="center" vertical="center"/>
    </xf>
    <xf numFmtId="179" fontId="8" fillId="4" borderId="12" xfId="0" applyNumberFormat="1" applyFont="1" applyFill="1" applyBorder="1" applyAlignment="1" applyProtection="1">
      <alignment horizontal="center" vertical="center" shrinkToFit="1"/>
    </xf>
    <xf numFmtId="0" fontId="34" fillId="0" borderId="0" xfId="19" applyFont="1" applyAlignment="1" applyProtection="1">
      <alignment horizontal="center" vertical="center"/>
    </xf>
    <xf numFmtId="178" fontId="18" fillId="0" borderId="38" xfId="20" applyNumberFormat="1" applyFont="1" applyFill="1" applyBorder="1" applyAlignment="1" applyProtection="1">
      <alignment horizontal="right" vertical="center" shrinkToFit="1"/>
      <protection locked="0"/>
    </xf>
    <xf numFmtId="178" fontId="18" fillId="0" borderId="41" xfId="20" applyNumberFormat="1" applyFont="1" applyFill="1" applyBorder="1" applyAlignment="1" applyProtection="1">
      <alignment horizontal="right" vertical="center" shrinkToFit="1"/>
      <protection locked="0"/>
    </xf>
    <xf numFmtId="178" fontId="18" fillId="0" borderId="45" xfId="20" applyNumberFormat="1" applyFont="1" applyFill="1" applyBorder="1" applyAlignment="1" applyProtection="1">
      <alignment horizontal="right" vertical="center" shrinkToFit="1"/>
      <protection locked="0"/>
    </xf>
    <xf numFmtId="178" fontId="18" fillId="0" borderId="13" xfId="20" applyNumberFormat="1" applyFont="1" applyFill="1" applyBorder="1" applyAlignment="1" applyProtection="1">
      <alignment vertical="center" shrinkToFit="1"/>
      <protection locked="0"/>
    </xf>
    <xf numFmtId="178" fontId="18" fillId="0" borderId="12" xfId="20" applyNumberFormat="1" applyFont="1" applyFill="1" applyBorder="1" applyAlignment="1" applyProtection="1">
      <alignment vertical="center" shrinkToFit="1"/>
    </xf>
    <xf numFmtId="178" fontId="18" fillId="0" borderId="38" xfId="20" applyNumberFormat="1" applyFont="1" applyFill="1" applyBorder="1" applyAlignment="1" applyProtection="1">
      <alignment vertical="center" shrinkToFit="1"/>
      <protection locked="0"/>
    </xf>
    <xf numFmtId="178" fontId="18" fillId="0" borderId="41" xfId="20" applyNumberFormat="1" applyFont="1" applyFill="1" applyBorder="1" applyAlignment="1" applyProtection="1">
      <alignment vertical="center" shrinkToFit="1"/>
      <protection locked="0"/>
    </xf>
    <xf numFmtId="178" fontId="18" fillId="0" borderId="45" xfId="20" applyNumberFormat="1" applyFont="1" applyFill="1" applyBorder="1" applyAlignment="1" applyProtection="1">
      <alignment vertical="center" shrinkToFit="1"/>
      <protection locked="0"/>
    </xf>
    <xf numFmtId="38" fontId="33" fillId="0" borderId="41" xfId="2" applyFont="1" applyFill="1" applyBorder="1" applyAlignment="1" applyProtection="1">
      <alignment vertical="center" shrinkToFit="1"/>
      <protection locked="0"/>
    </xf>
    <xf numFmtId="178" fontId="18" fillId="0" borderId="22" xfId="20" applyNumberFormat="1" applyFont="1" applyFill="1" applyBorder="1" applyAlignment="1" applyProtection="1">
      <alignment horizontal="right" vertical="center" shrinkToFit="1"/>
    </xf>
    <xf numFmtId="178" fontId="18" fillId="0" borderId="12" xfId="20" applyNumberFormat="1" applyFont="1" applyFill="1" applyBorder="1" applyAlignment="1" applyProtection="1">
      <alignment vertical="center" shrinkToFit="1"/>
      <protection locked="0"/>
    </xf>
    <xf numFmtId="178" fontId="18" fillId="0" borderId="17" xfId="20" applyNumberFormat="1" applyFont="1" applyFill="1" applyBorder="1" applyAlignment="1" applyProtection="1">
      <alignment vertical="center" shrinkToFit="1"/>
    </xf>
    <xf numFmtId="178" fontId="20" fillId="8" borderId="17" xfId="19" applyNumberFormat="1" applyFont="1" applyFill="1" applyBorder="1" applyAlignment="1" applyProtection="1">
      <alignment vertical="center" shrinkToFit="1"/>
    </xf>
    <xf numFmtId="178" fontId="18" fillId="0" borderId="14" xfId="20" applyNumberFormat="1" applyFont="1" applyFill="1" applyBorder="1" applyAlignment="1" applyProtection="1">
      <alignment vertical="center" shrinkToFit="1"/>
    </xf>
    <xf numFmtId="0" fontId="20" fillId="0" borderId="15" xfId="19" applyFont="1" applyBorder="1" applyAlignment="1" applyProtection="1">
      <alignment horizontal="center" vertical="center" shrinkToFit="1"/>
    </xf>
    <xf numFmtId="178" fontId="18" fillId="0" borderId="15" xfId="20" applyNumberFormat="1" applyFont="1" applyFill="1" applyBorder="1" applyAlignment="1" applyProtection="1">
      <alignment vertical="center" shrinkToFit="1"/>
      <protection locked="0"/>
    </xf>
    <xf numFmtId="178" fontId="18" fillId="0" borderId="68" xfId="20" applyNumberFormat="1" applyFont="1" applyFill="1" applyBorder="1" applyAlignment="1" applyProtection="1">
      <alignment vertical="center" shrinkToFit="1"/>
    </xf>
    <xf numFmtId="178" fontId="18" fillId="0" borderId="69" xfId="20" applyNumberFormat="1" applyFont="1" applyFill="1" applyBorder="1" applyAlignment="1" applyProtection="1">
      <alignment vertical="center" shrinkToFit="1"/>
    </xf>
    <xf numFmtId="178" fontId="18" fillId="0" borderId="14" xfId="20" applyNumberFormat="1" applyFont="1" applyFill="1" applyBorder="1" applyAlignment="1" applyProtection="1">
      <alignment horizontal="right" vertical="center" shrinkToFit="1"/>
    </xf>
    <xf numFmtId="38" fontId="18" fillId="0" borderId="12" xfId="20" applyFont="1" applyFill="1" applyBorder="1" applyAlignment="1" applyProtection="1">
      <alignment horizontal="center" vertical="center" wrapText="1" shrinkToFit="1"/>
    </xf>
    <xf numFmtId="38" fontId="18" fillId="0" borderId="12" xfId="20" applyFont="1" applyFill="1" applyBorder="1" applyAlignment="1" applyProtection="1">
      <alignment horizontal="center" vertical="center" shrinkToFit="1"/>
    </xf>
    <xf numFmtId="0" fontId="20" fillId="0" borderId="12" xfId="19" applyFont="1" applyBorder="1" applyAlignment="1" applyProtection="1">
      <alignment horizontal="center" vertical="center" shrinkToFit="1"/>
    </xf>
    <xf numFmtId="178" fontId="20" fillId="8" borderId="13" xfId="19" applyNumberFormat="1" applyFont="1" applyFill="1" applyBorder="1" applyAlignment="1" applyProtection="1">
      <alignment vertical="center" shrinkToFit="1"/>
      <protection locked="0"/>
    </xf>
    <xf numFmtId="3" fontId="20" fillId="0" borderId="13" xfId="19" applyNumberFormat="1" applyFont="1" applyBorder="1" applyAlignment="1" applyProtection="1">
      <alignment vertical="center"/>
    </xf>
    <xf numFmtId="178" fontId="20" fillId="8" borderId="15" xfId="19" applyNumberFormat="1" applyFont="1" applyFill="1" applyBorder="1" applyAlignment="1" applyProtection="1">
      <alignment vertical="center" shrinkToFit="1"/>
    </xf>
    <xf numFmtId="178" fontId="20" fillId="8" borderId="71" xfId="19" applyNumberFormat="1" applyFont="1" applyFill="1" applyBorder="1" applyAlignment="1" applyProtection="1">
      <alignment vertical="center" shrinkToFit="1"/>
    </xf>
    <xf numFmtId="178" fontId="20" fillId="8" borderId="69" xfId="19" applyNumberFormat="1" applyFont="1" applyFill="1" applyBorder="1" applyAlignment="1" applyProtection="1">
      <alignment vertical="center" shrinkToFit="1"/>
    </xf>
    <xf numFmtId="3" fontId="20" fillId="8" borderId="69" xfId="19" applyNumberFormat="1" applyFont="1" applyFill="1" applyBorder="1" applyAlignment="1" applyProtection="1">
      <alignment vertical="center"/>
    </xf>
    <xf numFmtId="178" fontId="18" fillId="0" borderId="1" xfId="20" applyNumberFormat="1" applyFont="1" applyFill="1" applyBorder="1" applyAlignment="1" applyProtection="1">
      <alignment vertical="center" wrapText="1" shrinkToFit="1"/>
    </xf>
    <xf numFmtId="0" fontId="34" fillId="0" borderId="0" xfId="19" applyFont="1" applyAlignment="1" applyProtection="1">
      <alignment horizontal="center" vertical="center" shrinkToFit="1"/>
    </xf>
    <xf numFmtId="38" fontId="18" fillId="0" borderId="17" xfId="20" applyFont="1" applyFill="1" applyBorder="1" applyAlignment="1" applyProtection="1">
      <alignment horizontal="center" vertical="center" wrapText="1" shrinkToFit="1"/>
    </xf>
    <xf numFmtId="0" fontId="6" fillId="0" borderId="12" xfId="0" applyFont="1" applyBorder="1" applyAlignment="1">
      <alignment horizontal="center" vertical="center" shrinkToFit="1"/>
    </xf>
    <xf numFmtId="38" fontId="18" fillId="0" borderId="17" xfId="20" applyFont="1" applyFill="1" applyBorder="1" applyAlignment="1" applyProtection="1">
      <alignment horizontal="center" vertical="center" shrinkToFit="1"/>
    </xf>
    <xf numFmtId="178" fontId="18" fillId="0" borderId="17" xfId="20" applyNumberFormat="1" applyFont="1" applyFill="1" applyBorder="1" applyAlignment="1" applyProtection="1">
      <alignment horizontal="right" vertical="center" shrinkToFit="1"/>
      <protection locked="0"/>
    </xf>
    <xf numFmtId="178" fontId="18" fillId="0" borderId="12" xfId="20" applyNumberFormat="1" applyFont="1" applyFill="1" applyBorder="1" applyAlignment="1" applyProtection="1">
      <alignment horizontal="right" vertical="center" shrinkToFit="1"/>
      <protection locked="0"/>
    </xf>
    <xf numFmtId="178" fontId="18" fillId="0" borderId="13" xfId="20" applyNumberFormat="1" applyFont="1" applyFill="1" applyBorder="1" applyAlignment="1" applyProtection="1">
      <alignment vertical="center" shrinkToFit="1"/>
    </xf>
    <xf numFmtId="178" fontId="18" fillId="5" borderId="17" xfId="20" applyNumberFormat="1" applyFont="1" applyFill="1" applyBorder="1" applyAlignment="1" applyProtection="1">
      <alignment vertical="center" shrinkToFit="1"/>
    </xf>
    <xf numFmtId="178" fontId="18" fillId="0" borderId="69" xfId="20" applyNumberFormat="1" applyFont="1" applyFill="1" applyBorder="1" applyAlignment="1" applyProtection="1">
      <alignment horizontal="right" vertical="center" shrinkToFit="1"/>
      <protection locked="0"/>
    </xf>
    <xf numFmtId="0" fontId="4" fillId="0" borderId="0" xfId="4" applyFont="1">
      <alignment vertical="center"/>
    </xf>
    <xf numFmtId="0" fontId="4" fillId="0" borderId="0" xfId="4" applyFont="1" applyAlignment="1">
      <alignment vertical="center"/>
    </xf>
    <xf numFmtId="0" fontId="4" fillId="0" borderId="5" xfId="4" applyFont="1" applyBorder="1" applyAlignment="1">
      <alignment vertical="center"/>
    </xf>
    <xf numFmtId="0" fontId="4" fillId="0" borderId="0" xfId="4" applyFont="1" applyBorder="1">
      <alignment vertical="center"/>
    </xf>
    <xf numFmtId="0" fontId="4" fillId="0" borderId="0" xfId="4" applyFont="1" applyBorder="1" applyAlignment="1">
      <alignment vertical="center"/>
    </xf>
    <xf numFmtId="0" fontId="17" fillId="0" borderId="0" xfId="24" applyFont="1">
      <alignment vertical="center"/>
    </xf>
    <xf numFmtId="0" fontId="17" fillId="0" borderId="0" xfId="4" applyFont="1" applyBorder="1" applyAlignment="1">
      <alignment horizontal="left" vertical="top"/>
    </xf>
    <xf numFmtId="0" fontId="17" fillId="0" borderId="4" xfId="4" applyFont="1" applyBorder="1" applyAlignment="1">
      <alignment horizontal="left" vertical="top"/>
    </xf>
    <xf numFmtId="0" fontId="17" fillId="0" borderId="7" xfId="4" applyFont="1" applyBorder="1" applyAlignment="1">
      <alignment vertical="top"/>
    </xf>
    <xf numFmtId="0" fontId="17" fillId="0" borderId="0" xfId="24" applyFont="1" applyBorder="1">
      <alignment vertical="center"/>
    </xf>
    <xf numFmtId="0" fontId="26" fillId="0" borderId="0" xfId="24" applyFont="1">
      <alignment vertical="center"/>
    </xf>
    <xf numFmtId="0" fontId="38" fillId="0" borderId="0" xfId="4" applyFont="1">
      <alignment vertical="center"/>
    </xf>
    <xf numFmtId="0" fontId="17" fillId="0" borderId="0" xfId="24" applyFont="1" applyFill="1">
      <alignment vertical="center"/>
    </xf>
    <xf numFmtId="0" fontId="41" fillId="0" borderId="12" xfId="24" applyFont="1" applyFill="1" applyBorder="1" applyAlignment="1">
      <alignment horizontal="center" vertical="center" wrapText="1"/>
    </xf>
    <xf numFmtId="0" fontId="41" fillId="0" borderId="12" xfId="24" applyFont="1" applyFill="1" applyBorder="1" applyAlignment="1">
      <alignment horizontal="center" vertical="center" shrinkToFit="1"/>
    </xf>
    <xf numFmtId="0" fontId="42" fillId="0" borderId="0" xfId="24" applyFont="1" applyFill="1" applyBorder="1" applyAlignment="1">
      <alignment horizontal="center" vertical="top" wrapText="1"/>
    </xf>
    <xf numFmtId="0" fontId="42" fillId="0" borderId="0" xfId="24" applyFont="1" applyFill="1" applyBorder="1" applyAlignment="1">
      <alignment horizontal="left" vertical="top" wrapText="1"/>
    </xf>
    <xf numFmtId="0" fontId="4" fillId="0" borderId="0" xfId="4" applyFont="1" applyBorder="1">
      <alignment vertical="center"/>
    </xf>
    <xf numFmtId="0" fontId="18" fillId="0" borderId="0" xfId="24" applyFont="1">
      <alignment vertical="center"/>
    </xf>
    <xf numFmtId="0" fontId="18" fillId="0" borderId="5" xfId="24" applyFont="1" applyBorder="1">
      <alignment vertical="center"/>
    </xf>
    <xf numFmtId="0" fontId="18" fillId="0" borderId="0" xfId="24" applyFont="1" applyBorder="1">
      <alignment vertical="center"/>
    </xf>
    <xf numFmtId="0" fontId="16" fillId="11" borderId="0" xfId="24" applyFont="1" applyFill="1" applyBorder="1">
      <alignment vertical="center"/>
    </xf>
    <xf numFmtId="0" fontId="16" fillId="11" borderId="6" xfId="24" applyFont="1" applyFill="1" applyBorder="1" applyAlignment="1">
      <alignment horizontal="left" vertical="center"/>
    </xf>
    <xf numFmtId="0" fontId="4" fillId="0" borderId="0" xfId="4" applyFont="1">
      <alignment vertical="center"/>
    </xf>
    <xf numFmtId="0" fontId="4" fillId="0" borderId="0" xfId="4" applyFont="1" applyBorder="1">
      <alignment vertical="center"/>
    </xf>
    <xf numFmtId="0" fontId="18" fillId="0" borderId="5" xfId="24" applyFont="1" applyBorder="1" applyAlignment="1">
      <alignment horizontal="left" vertical="center" wrapText="1"/>
    </xf>
    <xf numFmtId="0" fontId="40" fillId="0" borderId="12" xfId="24" applyFont="1" applyFill="1" applyBorder="1" applyAlignment="1">
      <alignment horizontal="center" vertical="center" wrapText="1"/>
    </xf>
    <xf numFmtId="0" fontId="17" fillId="0" borderId="11" xfId="4" applyFont="1" applyBorder="1" applyAlignment="1">
      <alignment horizontal="left" vertical="top"/>
    </xf>
    <xf numFmtId="0" fontId="17" fillId="0" borderId="1" xfId="4" applyFont="1" applyBorder="1">
      <alignment vertical="center"/>
    </xf>
    <xf numFmtId="0" fontId="43" fillId="0" borderId="2" xfId="24" applyFont="1" applyBorder="1">
      <alignment vertical="center"/>
    </xf>
    <xf numFmtId="0" fontId="18" fillId="0" borderId="8" xfId="24" applyFont="1" applyBorder="1">
      <alignment vertical="center"/>
    </xf>
    <xf numFmtId="0" fontId="18" fillId="0" borderId="10" xfId="24" applyFont="1" applyBorder="1">
      <alignment vertical="center"/>
    </xf>
    <xf numFmtId="0" fontId="18" fillId="0" borderId="11" xfId="24" applyFont="1" applyBorder="1">
      <alignment vertical="center"/>
    </xf>
    <xf numFmtId="0" fontId="18" fillId="0" borderId="3" xfId="24" applyFont="1" applyBorder="1">
      <alignment vertical="center"/>
    </xf>
    <xf numFmtId="0" fontId="18" fillId="0" borderId="6" xfId="24" applyFont="1" applyBorder="1">
      <alignment vertical="center"/>
    </xf>
    <xf numFmtId="0" fontId="18" fillId="0" borderId="9" xfId="24" applyFont="1" applyBorder="1">
      <alignment vertical="center"/>
    </xf>
    <xf numFmtId="0" fontId="17" fillId="12" borderId="2" xfId="24" applyFont="1" applyFill="1" applyBorder="1">
      <alignment vertical="center"/>
    </xf>
    <xf numFmtId="0" fontId="17" fillId="12" borderId="5" xfId="24" applyFont="1" applyFill="1" applyBorder="1">
      <alignment vertical="center"/>
    </xf>
    <xf numFmtId="0" fontId="17" fillId="12" borderId="8" xfId="24" applyFont="1" applyFill="1" applyBorder="1">
      <alignment vertical="center"/>
    </xf>
    <xf numFmtId="0" fontId="17" fillId="12" borderId="3" xfId="24" applyFont="1" applyFill="1" applyBorder="1">
      <alignment vertical="center"/>
    </xf>
    <xf numFmtId="0" fontId="17" fillId="12" borderId="6" xfId="24" applyFont="1" applyFill="1" applyBorder="1">
      <alignment vertical="center"/>
    </xf>
    <xf numFmtId="0" fontId="17" fillId="12" borderId="9" xfId="24" applyFont="1" applyFill="1" applyBorder="1">
      <alignment vertical="center"/>
    </xf>
    <xf numFmtId="0" fontId="4" fillId="0" borderId="6" xfId="4" applyFont="1" applyBorder="1" applyAlignment="1" applyProtection="1">
      <alignment vertical="center" shrinkToFit="1"/>
      <protection locked="0"/>
    </xf>
    <xf numFmtId="0" fontId="4" fillId="0" borderId="5" xfId="4" applyFont="1" applyBorder="1">
      <alignment vertical="center"/>
    </xf>
    <xf numFmtId="0" fontId="4" fillId="0" borderId="6" xfId="4" applyFont="1" applyBorder="1">
      <alignment vertical="center"/>
    </xf>
    <xf numFmtId="0" fontId="16" fillId="0" borderId="4" xfId="24" applyFont="1" applyBorder="1" applyAlignment="1">
      <alignment vertical="center"/>
    </xf>
    <xf numFmtId="0" fontId="17" fillId="0" borderId="10" xfId="4" applyFont="1" applyBorder="1">
      <alignment vertical="center"/>
    </xf>
    <xf numFmtId="0" fontId="4" fillId="0" borderId="10" xfId="4" applyFont="1" applyBorder="1" applyAlignment="1" applyProtection="1">
      <alignment horizontal="left" vertical="top" wrapText="1"/>
      <protection locked="0"/>
    </xf>
    <xf numFmtId="0" fontId="4" fillId="0" borderId="0" xfId="4" applyFont="1" applyBorder="1" applyAlignment="1" applyProtection="1">
      <alignment horizontal="left" vertical="top" wrapText="1"/>
      <protection locked="0"/>
    </xf>
    <xf numFmtId="0" fontId="4" fillId="0" borderId="11" xfId="4" applyFont="1" applyBorder="1" applyAlignment="1" applyProtection="1">
      <alignment horizontal="left" vertical="top" wrapText="1"/>
      <protection locked="0"/>
    </xf>
    <xf numFmtId="0" fontId="4" fillId="0" borderId="3" xfId="4" applyFont="1" applyBorder="1" applyAlignment="1" applyProtection="1">
      <alignment horizontal="left" vertical="top" wrapText="1"/>
      <protection locked="0"/>
    </xf>
    <xf numFmtId="0" fontId="4" fillId="0" borderId="6" xfId="4" applyFont="1" applyBorder="1" applyAlignment="1" applyProtection="1">
      <alignment horizontal="left" vertical="top" wrapText="1"/>
      <protection locked="0"/>
    </xf>
    <xf numFmtId="0" fontId="4" fillId="0" borderId="9" xfId="4" applyFont="1" applyBorder="1" applyAlignment="1" applyProtection="1">
      <alignment horizontal="left" vertical="top" wrapText="1"/>
      <protection locked="0"/>
    </xf>
    <xf numFmtId="0" fontId="4" fillId="11" borderId="1" xfId="4" applyFont="1" applyFill="1" applyBorder="1">
      <alignment vertical="center"/>
    </xf>
    <xf numFmtId="0" fontId="4" fillId="11" borderId="4" xfId="4" applyFont="1" applyFill="1" applyBorder="1">
      <alignment vertical="center"/>
    </xf>
    <xf numFmtId="0" fontId="4" fillId="11" borderId="7" xfId="4" applyFont="1" applyFill="1" applyBorder="1">
      <alignment vertical="center"/>
    </xf>
    <xf numFmtId="0" fontId="4" fillId="0" borderId="2"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8" xfId="4" applyFont="1" applyBorder="1" applyAlignment="1" applyProtection="1">
      <alignment horizontal="left" vertical="top" wrapText="1"/>
      <protection locked="0"/>
    </xf>
    <xf numFmtId="0" fontId="4" fillId="0" borderId="0" xfId="4" applyFont="1" applyBorder="1" applyAlignment="1" applyProtection="1">
      <alignment horizontal="center" vertical="top" wrapText="1"/>
      <protection locked="0"/>
    </xf>
    <xf numFmtId="0" fontId="4" fillId="0" borderId="4" xfId="4" applyFont="1" applyBorder="1">
      <alignment vertical="center"/>
    </xf>
    <xf numFmtId="49" fontId="4" fillId="0" borderId="4" xfId="4" applyNumberFormat="1" applyFont="1" applyBorder="1" applyAlignment="1" applyProtection="1">
      <alignment vertical="center" shrinkToFit="1"/>
      <protection locked="0"/>
    </xf>
    <xf numFmtId="0" fontId="4" fillId="0" borderId="1" xfId="4" applyFont="1" applyBorder="1" applyAlignment="1" applyProtection="1">
      <alignment vertical="center" wrapText="1"/>
      <protection locked="0"/>
    </xf>
    <xf numFmtId="0" fontId="4" fillId="0" borderId="4" xfId="4" applyFont="1" applyBorder="1" applyAlignment="1" applyProtection="1">
      <alignment vertical="center" wrapText="1"/>
      <protection locked="0"/>
    </xf>
    <xf numFmtId="0" fontId="4" fillId="11" borderId="17" xfId="4" applyFont="1" applyFill="1" applyBorder="1">
      <alignment vertical="center"/>
    </xf>
    <xf numFmtId="0" fontId="4" fillId="0" borderId="0" xfId="4" applyFont="1" applyAlignment="1">
      <alignment horizontal="center" vertical="center"/>
    </xf>
    <xf numFmtId="0" fontId="4" fillId="0" borderId="6" xfId="4" applyFont="1" applyBorder="1">
      <alignment vertical="center"/>
    </xf>
    <xf numFmtId="0" fontId="4" fillId="0" borderId="6" xfId="4" applyFont="1" applyBorder="1" applyAlignment="1" applyProtection="1">
      <alignment vertical="center" shrinkToFit="1"/>
      <protection locked="0"/>
    </xf>
    <xf numFmtId="0" fontId="4" fillId="0" borderId="4" xfId="4" applyFont="1" applyBorder="1" applyAlignment="1" applyProtection="1">
      <alignment vertical="center" shrinkToFit="1"/>
      <protection locked="0"/>
    </xf>
    <xf numFmtId="0" fontId="4" fillId="0" borderId="5" xfId="4" applyFont="1" applyBorder="1">
      <alignment vertical="center"/>
    </xf>
    <xf numFmtId="49" fontId="4" fillId="0" borderId="5" xfId="4" applyNumberFormat="1" applyFont="1" applyBorder="1" applyAlignment="1" applyProtection="1">
      <alignment horizontal="center" vertical="center" shrinkToFit="1"/>
      <protection locked="0"/>
    </xf>
    <xf numFmtId="0" fontId="4" fillId="0" borderId="4" xfId="4" applyFont="1" applyBorder="1" applyAlignment="1">
      <alignment vertical="center"/>
    </xf>
    <xf numFmtId="0" fontId="16" fillId="0" borderId="0" xfId="24" applyFont="1" applyFill="1" applyBorder="1" applyAlignment="1">
      <alignment horizontal="left" vertical="top" wrapText="1"/>
    </xf>
    <xf numFmtId="0" fontId="16" fillId="0" borderId="4" xfId="24" applyFont="1" applyBorder="1" applyAlignment="1">
      <alignment vertical="center"/>
    </xf>
    <xf numFmtId="0" fontId="21" fillId="0" borderId="2" xfId="24" applyFont="1" applyFill="1" applyBorder="1" applyAlignment="1">
      <alignment horizontal="center" vertical="center" wrapText="1"/>
    </xf>
    <xf numFmtId="0" fontId="21" fillId="0" borderId="5" xfId="24" applyFont="1" applyFill="1" applyBorder="1" applyAlignment="1">
      <alignment horizontal="center" vertical="center" wrapText="1"/>
    </xf>
    <xf numFmtId="0" fontId="21" fillId="0" borderId="8" xfId="24" applyFont="1" applyFill="1" applyBorder="1" applyAlignment="1">
      <alignment horizontal="center" vertical="center" wrapText="1"/>
    </xf>
    <xf numFmtId="0" fontId="21" fillId="0" borderId="10" xfId="24" applyFont="1" applyFill="1" applyBorder="1" applyAlignment="1">
      <alignment horizontal="center" vertical="center" wrapText="1"/>
    </xf>
    <xf numFmtId="0" fontId="21" fillId="0" borderId="0" xfId="24" applyFont="1" applyFill="1" applyBorder="1" applyAlignment="1">
      <alignment horizontal="center" vertical="center" wrapText="1"/>
    </xf>
    <xf numFmtId="0" fontId="21" fillId="0" borderId="11" xfId="24" applyFont="1" applyFill="1" applyBorder="1" applyAlignment="1">
      <alignment horizontal="center" vertical="center" wrapText="1"/>
    </xf>
    <xf numFmtId="0" fontId="21" fillId="0" borderId="3" xfId="24" applyFont="1" applyFill="1" applyBorder="1" applyAlignment="1">
      <alignment horizontal="center" vertical="center" wrapText="1"/>
    </xf>
    <xf numFmtId="0" fontId="21" fillId="0" borderId="6" xfId="24" applyFont="1" applyFill="1" applyBorder="1" applyAlignment="1">
      <alignment horizontal="center" vertical="center" wrapText="1"/>
    </xf>
    <xf numFmtId="0" fontId="21" fillId="0" borderId="9" xfId="24" applyFont="1" applyFill="1" applyBorder="1" applyAlignment="1">
      <alignment horizontal="center" vertical="center" wrapText="1"/>
    </xf>
    <xf numFmtId="0" fontId="16" fillId="0" borderId="2" xfId="24" applyFont="1" applyFill="1" applyBorder="1" applyAlignment="1">
      <alignment vertical="top"/>
    </xf>
    <xf numFmtId="0" fontId="16" fillId="0" borderId="5" xfId="24" applyFont="1" applyFill="1" applyBorder="1" applyAlignment="1">
      <alignment vertical="top"/>
    </xf>
    <xf numFmtId="0" fontId="16" fillId="0" borderId="3" xfId="24" applyFont="1" applyFill="1" applyBorder="1" applyAlignment="1">
      <alignment vertical="top"/>
    </xf>
    <xf numFmtId="0" fontId="16" fillId="0" borderId="6" xfId="24" applyFont="1" applyFill="1" applyBorder="1" applyAlignment="1">
      <alignment vertical="top"/>
    </xf>
    <xf numFmtId="0" fontId="16" fillId="0" borderId="2" xfId="24" applyFont="1" applyFill="1" applyBorder="1" applyAlignment="1">
      <alignment horizontal="left" vertical="center"/>
    </xf>
    <xf numFmtId="0" fontId="16" fillId="0" borderId="5" xfId="24" applyFont="1" applyFill="1" applyBorder="1" applyAlignment="1">
      <alignment horizontal="left" vertical="center"/>
    </xf>
    <xf numFmtId="0" fontId="16" fillId="0" borderId="2" xfId="24" applyFont="1" applyFill="1" applyBorder="1" applyAlignment="1">
      <alignment horizontal="center" vertical="center" wrapText="1"/>
    </xf>
    <xf numFmtId="0" fontId="16" fillId="0" borderId="5" xfId="24" applyFont="1" applyFill="1" applyBorder="1" applyAlignment="1">
      <alignment horizontal="center" vertical="center" wrapText="1"/>
    </xf>
    <xf numFmtId="0" fontId="16" fillId="0" borderId="8" xfId="24" applyFont="1" applyFill="1" applyBorder="1" applyAlignment="1">
      <alignment horizontal="center" vertical="center" wrapText="1"/>
    </xf>
    <xf numFmtId="0" fontId="16" fillId="0" borderId="10" xfId="24" applyFont="1" applyFill="1" applyBorder="1" applyAlignment="1">
      <alignment horizontal="center" vertical="center" wrapText="1"/>
    </xf>
    <xf numFmtId="0" fontId="16" fillId="0" borderId="0" xfId="24" applyFont="1" applyFill="1" applyBorder="1" applyAlignment="1">
      <alignment horizontal="center" vertical="center" wrapText="1"/>
    </xf>
    <xf numFmtId="0" fontId="16" fillId="0" borderId="11" xfId="24" applyFont="1" applyFill="1" applyBorder="1" applyAlignment="1">
      <alignment horizontal="center" vertical="center" wrapText="1"/>
    </xf>
    <xf numFmtId="0" fontId="16" fillId="0" borderId="3" xfId="24" applyFont="1" applyFill="1" applyBorder="1" applyAlignment="1">
      <alignment horizontal="center" vertical="center" wrapText="1"/>
    </xf>
    <xf numFmtId="0" fontId="16" fillId="0" borderId="6" xfId="24" applyFont="1" applyFill="1" applyBorder="1" applyAlignment="1">
      <alignment horizontal="center" vertical="center" wrapText="1"/>
    </xf>
    <xf numFmtId="0" fontId="16" fillId="0" borderId="9" xfId="24" applyFont="1" applyFill="1" applyBorder="1" applyAlignment="1">
      <alignment horizontal="center" vertical="center" wrapText="1"/>
    </xf>
    <xf numFmtId="0" fontId="16" fillId="0" borderId="39" xfId="24" applyFont="1" applyFill="1" applyBorder="1" applyAlignment="1">
      <alignment horizontal="center" vertical="center" wrapText="1"/>
    </xf>
    <xf numFmtId="0" fontId="16" fillId="0" borderId="36" xfId="24" applyFont="1" applyFill="1" applyBorder="1" applyAlignment="1">
      <alignment horizontal="center" vertical="center" wrapText="1"/>
    </xf>
    <xf numFmtId="0" fontId="16" fillId="0" borderId="40" xfId="24" applyFont="1" applyFill="1" applyBorder="1" applyAlignment="1">
      <alignment horizontal="center" vertical="center" wrapText="1"/>
    </xf>
    <xf numFmtId="38" fontId="6" fillId="0" borderId="36" xfId="18" applyFill="1" applyBorder="1" applyAlignment="1">
      <alignment horizontal="center" vertical="center"/>
    </xf>
    <xf numFmtId="0" fontId="16" fillId="0" borderId="36" xfId="24" applyFont="1" applyFill="1" applyBorder="1" applyAlignment="1">
      <alignment horizontal="center" vertical="center"/>
    </xf>
    <xf numFmtId="38" fontId="6" fillId="0" borderId="3" xfId="18" applyFill="1" applyBorder="1" applyAlignment="1">
      <alignment horizontal="center" vertical="center"/>
    </xf>
    <xf numFmtId="38" fontId="6" fillId="0" borderId="6" xfId="18" applyFill="1" applyBorder="1" applyAlignment="1">
      <alignment horizontal="center" vertical="center"/>
    </xf>
    <xf numFmtId="0" fontId="16" fillId="0" borderId="6" xfId="24" applyFont="1" applyFill="1" applyBorder="1" applyAlignment="1">
      <alignment horizontal="center" vertical="center"/>
    </xf>
    <xf numFmtId="0" fontId="16" fillId="0" borderId="46" xfId="24" applyFont="1" applyFill="1" applyBorder="1" applyAlignment="1">
      <alignment horizontal="center" vertical="center" wrapText="1"/>
    </xf>
    <xf numFmtId="0" fontId="16" fillId="0" borderId="47" xfId="24" applyFont="1" applyFill="1" applyBorder="1" applyAlignment="1">
      <alignment horizontal="center" vertical="center" wrapText="1"/>
    </xf>
    <xf numFmtId="0" fontId="16" fillId="0" borderId="48" xfId="24" applyFont="1" applyFill="1" applyBorder="1" applyAlignment="1">
      <alignment horizontal="center" vertical="center" wrapText="1"/>
    </xf>
    <xf numFmtId="38" fontId="6" fillId="0" borderId="1" xfId="18" applyFill="1" applyBorder="1" applyAlignment="1">
      <alignment horizontal="center" vertical="center" wrapText="1"/>
    </xf>
    <xf numFmtId="38" fontId="6" fillId="0" borderId="4" xfId="18" applyFill="1" applyBorder="1" applyAlignment="1">
      <alignment horizontal="center" vertical="center" wrapText="1"/>
    </xf>
    <xf numFmtId="0" fontId="16" fillId="0" borderId="4" xfId="24" applyFont="1" applyFill="1" applyBorder="1" applyAlignment="1">
      <alignment horizontal="center" vertical="center" wrapText="1"/>
    </xf>
    <xf numFmtId="49" fontId="18" fillId="0" borderId="75" xfId="24" applyNumberFormat="1" applyFont="1" applyFill="1" applyBorder="1" applyAlignment="1" applyProtection="1">
      <alignment horizontal="center" vertical="center" shrinkToFit="1"/>
      <protection locked="0"/>
    </xf>
    <xf numFmtId="49" fontId="18" fillId="0" borderId="77" xfId="24" applyNumberFormat="1" applyFont="1" applyFill="1" applyBorder="1" applyAlignment="1" applyProtection="1">
      <alignment horizontal="center" vertical="center" shrinkToFit="1"/>
      <protection locked="0"/>
    </xf>
    <xf numFmtId="49" fontId="8" fillId="0" borderId="60" xfId="24" applyNumberFormat="1" applyFont="1" applyFill="1" applyBorder="1" applyAlignment="1" applyProtection="1">
      <alignment horizontal="justify" vertical="center" wrapText="1"/>
      <protection locked="0"/>
    </xf>
    <xf numFmtId="0" fontId="18" fillId="0" borderId="75" xfId="24" applyFont="1" applyFill="1" applyBorder="1" applyAlignment="1" applyProtection="1">
      <alignment horizontal="justify" vertical="top" wrapText="1"/>
      <protection locked="0"/>
    </xf>
    <xf numFmtId="49" fontId="8" fillId="0" borderId="25" xfId="24" applyNumberFormat="1" applyFont="1" applyFill="1" applyBorder="1" applyAlignment="1" applyProtection="1">
      <alignment horizontal="justify" vertical="center" wrapText="1"/>
      <protection locked="0"/>
    </xf>
    <xf numFmtId="0" fontId="18" fillId="0" borderId="77" xfId="24" applyFont="1" applyFill="1" applyBorder="1" applyAlignment="1" applyProtection="1">
      <alignment horizontal="justify" vertical="top" wrapText="1"/>
      <protection locked="0"/>
    </xf>
    <xf numFmtId="0" fontId="40" fillId="11" borderId="1" xfId="24" applyFont="1" applyFill="1" applyBorder="1" applyAlignment="1">
      <alignment horizontal="justify" vertical="center" wrapText="1"/>
    </xf>
    <xf numFmtId="0" fontId="40" fillId="11" borderId="4" xfId="24" applyFont="1" applyFill="1" applyBorder="1" applyAlignment="1">
      <alignment horizontal="justify" vertical="center" wrapText="1"/>
    </xf>
    <xf numFmtId="0" fontId="40" fillId="11" borderId="7" xfId="24" applyFont="1" applyFill="1" applyBorder="1" applyAlignment="1">
      <alignment horizontal="justify" vertical="center" wrapText="1"/>
    </xf>
    <xf numFmtId="49" fontId="8" fillId="0" borderId="58" xfId="24" applyNumberFormat="1" applyFont="1" applyFill="1" applyBorder="1" applyAlignment="1" applyProtection="1">
      <alignment horizontal="justify" vertical="center" wrapText="1"/>
      <protection locked="0"/>
    </xf>
    <xf numFmtId="0" fontId="18" fillId="0" borderId="74" xfId="24" applyFont="1" applyFill="1" applyBorder="1" applyAlignment="1" applyProtection="1">
      <alignment horizontal="justify" vertical="top" wrapText="1"/>
      <protection locked="0"/>
    </xf>
    <xf numFmtId="49" fontId="18" fillId="0" borderId="74" xfId="24" applyNumberFormat="1" applyFont="1" applyFill="1" applyBorder="1" applyAlignment="1" applyProtection="1">
      <alignment horizontal="center" vertical="center" shrinkToFit="1"/>
      <protection locked="0"/>
    </xf>
    <xf numFmtId="0" fontId="17" fillId="0" borderId="46" xfId="4" applyFont="1" applyBorder="1" applyAlignment="1">
      <alignment horizontal="center" vertical="center" wrapText="1"/>
    </xf>
    <xf numFmtId="0" fontId="17" fillId="0" borderId="47" xfId="4" applyFont="1" applyBorder="1" applyAlignment="1">
      <alignment horizontal="center" vertical="center" wrapText="1"/>
    </xf>
    <xf numFmtId="0" fontId="17" fillId="0" borderId="48" xfId="4" applyFont="1" applyBorder="1" applyAlignment="1">
      <alignment horizontal="center" vertical="center" wrapText="1"/>
    </xf>
    <xf numFmtId="38" fontId="50" fillId="0" borderId="39" xfId="18" applyFont="1" applyBorder="1" applyAlignment="1">
      <alignment horizontal="center" vertical="center" wrapText="1"/>
    </xf>
    <xf numFmtId="38" fontId="50" fillId="0" borderId="36" xfId="18" applyFont="1" applyBorder="1" applyAlignment="1">
      <alignment horizontal="center" vertical="center" wrapText="1"/>
    </xf>
    <xf numFmtId="0" fontId="17" fillId="0" borderId="36" xfId="4" applyFont="1" applyBorder="1" applyAlignment="1">
      <alignment horizontal="center" vertical="center" wrapText="1"/>
    </xf>
    <xf numFmtId="0" fontId="17" fillId="0" borderId="40" xfId="4" applyFont="1" applyBorder="1" applyAlignment="1">
      <alignment horizontal="center" vertical="center" wrapText="1"/>
    </xf>
    <xf numFmtId="0" fontId="17" fillId="0" borderId="39" xfId="4" applyFont="1" applyBorder="1" applyAlignment="1">
      <alignment horizontal="center" vertical="center" wrapText="1"/>
    </xf>
    <xf numFmtId="38" fontId="50" fillId="0" borderId="46" xfId="18" applyFont="1" applyBorder="1" applyAlignment="1">
      <alignment horizontal="center" vertical="center" wrapText="1"/>
    </xf>
    <xf numFmtId="38" fontId="50" fillId="0" borderId="47" xfId="18" applyFont="1" applyBorder="1" applyAlignment="1">
      <alignment horizontal="center" vertical="center" wrapText="1"/>
    </xf>
    <xf numFmtId="0" fontId="8" fillId="11" borderId="3" xfId="4" applyFont="1" applyFill="1" applyBorder="1" applyAlignment="1">
      <alignment vertical="center" wrapText="1"/>
    </xf>
    <xf numFmtId="0" fontId="8" fillId="11" borderId="6" xfId="4" applyFont="1" applyFill="1" applyBorder="1">
      <alignment vertical="center"/>
    </xf>
    <xf numFmtId="0" fontId="8" fillId="11" borderId="9" xfId="4" applyFont="1" applyFill="1" applyBorder="1">
      <alignment vertical="center"/>
    </xf>
    <xf numFmtId="0" fontId="8" fillId="0" borderId="12" xfId="4" applyFont="1" applyBorder="1" applyAlignment="1">
      <alignment horizontal="left" vertical="top"/>
    </xf>
    <xf numFmtId="0" fontId="17" fillId="0" borderId="10" xfId="4" applyFont="1" applyBorder="1">
      <alignment vertical="center"/>
    </xf>
    <xf numFmtId="0" fontId="17" fillId="0" borderId="0" xfId="4" applyFont="1" applyBorder="1">
      <alignment vertical="center"/>
    </xf>
    <xf numFmtId="0" fontId="17" fillId="0" borderId="11" xfId="4" applyFont="1" applyBorder="1">
      <alignment vertical="center"/>
    </xf>
    <xf numFmtId="0" fontId="48" fillId="0" borderId="10" xfId="4" applyFont="1" applyBorder="1" applyAlignment="1" applyProtection="1">
      <alignment horizontal="left" vertical="top" wrapText="1"/>
      <protection locked="0"/>
    </xf>
    <xf numFmtId="0" fontId="48" fillId="0" borderId="0" xfId="4" applyFont="1" applyBorder="1" applyAlignment="1" applyProtection="1">
      <alignment horizontal="left" vertical="top" wrapText="1"/>
      <protection locked="0"/>
    </xf>
    <xf numFmtId="0" fontId="48" fillId="0" borderId="11" xfId="4" applyFont="1" applyBorder="1" applyAlignment="1" applyProtection="1">
      <alignment horizontal="left" vertical="top" wrapText="1"/>
      <protection locked="0"/>
    </xf>
    <xf numFmtId="0" fontId="17" fillId="0" borderId="1" xfId="4" applyFont="1" applyBorder="1" applyAlignment="1">
      <alignment horizontal="center" vertical="center"/>
    </xf>
    <xf numFmtId="0" fontId="17" fillId="0" borderId="4" xfId="4" applyFont="1" applyBorder="1" applyAlignment="1">
      <alignment horizontal="center" vertical="center"/>
    </xf>
    <xf numFmtId="0" fontId="17" fillId="0" borderId="7" xfId="4" applyFont="1" applyBorder="1" applyAlignment="1">
      <alignment horizontal="center" vertical="center"/>
    </xf>
    <xf numFmtId="0" fontId="17" fillId="0" borderId="1"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7" xfId="4" applyFont="1" applyBorder="1" applyAlignment="1">
      <alignment horizontal="center" vertical="center" wrapText="1"/>
    </xf>
    <xf numFmtId="38" fontId="50" fillId="0" borderId="1" xfId="18" applyFont="1" applyBorder="1" applyAlignment="1">
      <alignment horizontal="center" vertical="center" wrapText="1"/>
    </xf>
    <xf numFmtId="38" fontId="50" fillId="0" borderId="4" xfId="18" applyFont="1" applyBorder="1" applyAlignment="1">
      <alignment horizontal="center" vertical="center" wrapText="1"/>
    </xf>
    <xf numFmtId="0" fontId="4" fillId="0" borderId="12" xfId="4" applyFont="1" applyBorder="1" applyAlignment="1">
      <alignment horizontal="left" vertical="top"/>
    </xf>
    <xf numFmtId="0" fontId="47" fillId="0" borderId="12" xfId="4" applyFont="1" applyBorder="1" applyAlignment="1">
      <alignment horizontal="left" vertical="top" wrapText="1"/>
    </xf>
    <xf numFmtId="0" fontId="8" fillId="0" borderId="12" xfId="4" applyFont="1" applyBorder="1" applyAlignment="1">
      <alignment horizontal="left" vertical="top" wrapText="1"/>
    </xf>
    <xf numFmtId="0" fontId="18" fillId="0" borderId="1" xfId="4" applyFont="1" applyBorder="1" applyAlignment="1">
      <alignment horizontal="left" vertical="center" shrinkToFit="1"/>
    </xf>
    <xf numFmtId="0" fontId="18" fillId="0" borderId="4" xfId="4" applyFont="1" applyBorder="1" applyAlignment="1">
      <alignment horizontal="left" vertical="center" shrinkToFit="1"/>
    </xf>
    <xf numFmtId="0" fontId="18" fillId="0" borderId="4" xfId="4" applyFont="1" applyBorder="1" applyAlignment="1" applyProtection="1">
      <alignment horizontal="left" vertical="center" wrapText="1"/>
      <protection locked="0"/>
    </xf>
    <xf numFmtId="0" fontId="18" fillId="0" borderId="7" xfId="4" applyFont="1" applyBorder="1" applyAlignment="1" applyProtection="1">
      <alignment horizontal="left" vertical="center" wrapText="1"/>
      <protection locked="0"/>
    </xf>
    <xf numFmtId="0" fontId="47" fillId="0" borderId="2" xfId="4" applyFont="1" applyFill="1" applyBorder="1" applyAlignment="1">
      <alignment horizontal="left" vertical="center" wrapText="1"/>
    </xf>
    <xf numFmtId="0" fontId="47" fillId="0" borderId="5" xfId="4" applyFont="1" applyFill="1" applyBorder="1" applyAlignment="1">
      <alignment horizontal="left" vertical="center" wrapText="1"/>
    </xf>
    <xf numFmtId="0" fontId="47" fillId="0" borderId="8" xfId="4" applyFont="1" applyFill="1" applyBorder="1" applyAlignment="1">
      <alignment horizontal="left" vertical="center" wrapText="1"/>
    </xf>
    <xf numFmtId="0" fontId="47" fillId="0" borderId="10" xfId="4" applyFont="1" applyFill="1" applyBorder="1" applyAlignment="1">
      <alignment horizontal="left" vertical="center" wrapText="1"/>
    </xf>
    <xf numFmtId="0" fontId="47" fillId="0" borderId="0" xfId="4" applyFont="1" applyFill="1" applyBorder="1" applyAlignment="1">
      <alignment horizontal="left" vertical="center" wrapText="1"/>
    </xf>
    <xf numFmtId="0" fontId="47" fillId="0" borderId="11" xfId="4" applyFont="1" applyFill="1" applyBorder="1" applyAlignment="1">
      <alignment horizontal="left" vertical="center" wrapText="1"/>
    </xf>
    <xf numFmtId="0" fontId="47" fillId="0" borderId="3" xfId="4" applyFont="1" applyFill="1" applyBorder="1" applyAlignment="1">
      <alignment horizontal="left" vertical="center" wrapText="1"/>
    </xf>
    <xf numFmtId="0" fontId="47" fillId="0" borderId="6" xfId="4" applyFont="1" applyFill="1" applyBorder="1" applyAlignment="1">
      <alignment horizontal="left" vertical="center" wrapText="1"/>
    </xf>
    <xf numFmtId="0" fontId="47" fillId="0" borderId="9" xfId="4" applyFont="1" applyFill="1" applyBorder="1" applyAlignment="1">
      <alignment horizontal="left" vertical="center" wrapText="1"/>
    </xf>
    <xf numFmtId="0" fontId="8" fillId="11" borderId="12" xfId="4" applyFont="1" applyFill="1" applyBorder="1" applyAlignment="1">
      <alignment vertical="center" wrapText="1"/>
    </xf>
    <xf numFmtId="0" fontId="45" fillId="0" borderId="12" xfId="4" applyFont="1" applyBorder="1" applyAlignment="1">
      <alignment horizontal="left" vertical="top"/>
    </xf>
    <xf numFmtId="0" fontId="8" fillId="0" borderId="1" xfId="4" applyFont="1" applyBorder="1">
      <alignment vertical="center"/>
    </xf>
    <xf numFmtId="0" fontId="8" fillId="0" borderId="4" xfId="4" applyFont="1" applyBorder="1">
      <alignment vertical="center"/>
    </xf>
    <xf numFmtId="0" fontId="8" fillId="0" borderId="7" xfId="4" applyFont="1" applyBorder="1">
      <alignment vertical="center"/>
    </xf>
    <xf numFmtId="0" fontId="8" fillId="0" borderId="4" xfId="4" applyFont="1" applyBorder="1" applyAlignment="1" applyProtection="1">
      <alignment vertical="center" wrapText="1"/>
      <protection locked="0"/>
    </xf>
    <xf numFmtId="0" fontId="8" fillId="0" borderId="7" xfId="4" applyFont="1" applyBorder="1" applyAlignment="1" applyProtection="1">
      <alignment vertical="center" wrapText="1"/>
      <protection locked="0"/>
    </xf>
    <xf numFmtId="38" fontId="6" fillId="0" borderId="1" xfId="18" applyBorder="1" applyAlignment="1">
      <alignment horizontal="center" vertical="center" wrapText="1"/>
    </xf>
    <xf numFmtId="38" fontId="6" fillId="0" borderId="4" xfId="18" applyBorder="1" applyAlignment="1">
      <alignment horizontal="center" vertical="center" wrapText="1"/>
    </xf>
    <xf numFmtId="38" fontId="6" fillId="0" borderId="7" xfId="18" applyBorder="1" applyAlignment="1">
      <alignment horizontal="center" vertical="center" wrapText="1"/>
    </xf>
    <xf numFmtId="0" fontId="18" fillId="0" borderId="2" xfId="4" applyFont="1" applyBorder="1" applyAlignment="1">
      <alignment horizontal="center" vertical="center" wrapText="1"/>
    </xf>
    <xf numFmtId="0" fontId="18" fillId="0" borderId="5" xfId="4" applyFont="1" applyBorder="1" applyAlignment="1">
      <alignment horizontal="center" vertical="center" wrapText="1"/>
    </xf>
    <xf numFmtId="0" fontId="18" fillId="0" borderId="8" xfId="4" applyFont="1" applyBorder="1" applyAlignment="1">
      <alignment horizontal="center" vertical="center" wrapText="1"/>
    </xf>
    <xf numFmtId="38" fontId="6" fillId="0" borderId="1" xfId="18" applyBorder="1" applyAlignment="1" applyProtection="1">
      <alignment horizontal="center" vertical="center" shrinkToFit="1"/>
      <protection locked="0"/>
    </xf>
    <xf numFmtId="38" fontId="6" fillId="0" borderId="4" xfId="18" applyBorder="1" applyAlignment="1" applyProtection="1">
      <alignment horizontal="center" vertical="center" shrinkToFit="1"/>
      <protection locked="0"/>
    </xf>
    <xf numFmtId="38" fontId="6" fillId="0" borderId="7" xfId="18" applyBorder="1" applyAlignment="1" applyProtection="1">
      <alignment horizontal="center" vertical="center" shrinkToFit="1"/>
      <protection locked="0"/>
    </xf>
    <xf numFmtId="38" fontId="6" fillId="0" borderId="2" xfId="18" applyBorder="1" applyAlignment="1">
      <alignment horizontal="center" vertical="center" wrapText="1"/>
    </xf>
    <xf numFmtId="38" fontId="6" fillId="0" borderId="5" xfId="18" applyBorder="1" applyAlignment="1">
      <alignment horizontal="center" vertical="center" wrapText="1"/>
    </xf>
    <xf numFmtId="38" fontId="6" fillId="0" borderId="8" xfId="18" applyBorder="1" applyAlignment="1">
      <alignment horizontal="center" vertical="center" wrapText="1"/>
    </xf>
    <xf numFmtId="0" fontId="18" fillId="0" borderId="1" xfId="4" applyFont="1" applyBorder="1" applyAlignment="1">
      <alignment horizontal="center" vertical="center" wrapText="1"/>
    </xf>
    <xf numFmtId="0" fontId="18" fillId="0" borderId="4" xfId="4" applyFont="1" applyBorder="1" applyAlignment="1">
      <alignment horizontal="center" vertical="center" wrapText="1"/>
    </xf>
    <xf numFmtId="0" fontId="18" fillId="0" borderId="3" xfId="4" applyFont="1" applyBorder="1">
      <alignment vertical="center"/>
    </xf>
    <xf numFmtId="0" fontId="18" fillId="0" borderId="6" xfId="4" applyFont="1" applyBorder="1">
      <alignment vertical="center"/>
    </xf>
    <xf numFmtId="0" fontId="18" fillId="0" borderId="0" xfId="4" applyFont="1" applyBorder="1">
      <alignment vertical="center"/>
    </xf>
    <xf numFmtId="0" fontId="18" fillId="0" borderId="6" xfId="4" applyFont="1" applyBorder="1" applyAlignment="1">
      <alignment horizontal="right" vertical="center"/>
    </xf>
    <xf numFmtId="0" fontId="18" fillId="0" borderId="9" xfId="4" applyFont="1" applyBorder="1" applyAlignment="1">
      <alignment horizontal="right" vertical="center"/>
    </xf>
    <xf numFmtId="0" fontId="18" fillId="0" borderId="7" xfId="4" applyFont="1" applyBorder="1" applyAlignment="1">
      <alignment horizontal="center" vertical="center" wrapText="1"/>
    </xf>
    <xf numFmtId="0" fontId="49" fillId="0" borderId="12" xfId="4" applyFont="1" applyBorder="1" applyAlignment="1">
      <alignment horizontal="left" vertical="top" wrapText="1"/>
    </xf>
    <xf numFmtId="0" fontId="18" fillId="0" borderId="1" xfId="4" applyFont="1" applyBorder="1" applyAlignment="1">
      <alignment horizontal="center" vertical="top" wrapText="1"/>
    </xf>
    <xf numFmtId="0" fontId="18" fillId="0" borderId="4" xfId="4" applyFont="1" applyBorder="1" applyAlignment="1">
      <alignment horizontal="center" vertical="top" wrapText="1"/>
    </xf>
    <xf numFmtId="0" fontId="18" fillId="0" borderId="7" xfId="4" applyFont="1" applyBorder="1" applyAlignment="1">
      <alignment horizontal="center" vertical="top" wrapText="1"/>
    </xf>
    <xf numFmtId="0" fontId="18" fillId="0" borderId="12" xfId="24" applyFont="1" applyBorder="1" applyAlignment="1" applyProtection="1">
      <alignment horizontal="center" vertical="center" shrinkToFit="1"/>
      <protection locked="0"/>
    </xf>
    <xf numFmtId="0" fontId="18" fillId="0" borderId="12" xfId="24" applyFont="1" applyBorder="1" applyAlignment="1" applyProtection="1">
      <alignment horizontal="center" vertical="center" wrapText="1"/>
      <protection locked="0"/>
    </xf>
    <xf numFmtId="0" fontId="18" fillId="0" borderId="2" xfId="24" applyFont="1" applyBorder="1" applyAlignment="1">
      <alignment horizontal="center" vertical="center"/>
    </xf>
    <xf numFmtId="0" fontId="18" fillId="0" borderId="5" xfId="24" applyFont="1" applyBorder="1" applyAlignment="1">
      <alignment horizontal="center" vertical="center"/>
    </xf>
    <xf numFmtId="0" fontId="18" fillId="0" borderId="10" xfId="24" applyFont="1" applyBorder="1" applyAlignment="1">
      <alignment horizontal="center" vertical="center"/>
    </xf>
    <xf numFmtId="0" fontId="18" fillId="0" borderId="0" xfId="24" applyFont="1" applyBorder="1" applyAlignment="1">
      <alignment horizontal="center" vertical="center"/>
    </xf>
    <xf numFmtId="0" fontId="18" fillId="0" borderId="3" xfId="24" applyFont="1" applyBorder="1" applyAlignment="1">
      <alignment horizontal="center" vertical="center"/>
    </xf>
    <xf numFmtId="0" fontId="18" fillId="0" borderId="6" xfId="24" applyFont="1" applyBorder="1" applyAlignment="1">
      <alignment horizontal="center" vertical="center"/>
    </xf>
    <xf numFmtId="0" fontId="18" fillId="0" borderId="12" xfId="24" applyFont="1" applyBorder="1" applyAlignment="1" applyProtection="1">
      <alignment horizontal="left" vertical="center" wrapText="1"/>
      <protection locked="0"/>
    </xf>
    <xf numFmtId="0" fontId="18" fillId="0" borderId="2" xfId="24" applyFont="1" applyBorder="1" applyAlignment="1" applyProtection="1">
      <alignment horizontal="center" vertical="center" wrapText="1"/>
      <protection locked="0"/>
    </xf>
    <xf numFmtId="0" fontId="18" fillId="0" borderId="8" xfId="24" applyFont="1" applyBorder="1" applyAlignment="1" applyProtection="1">
      <alignment horizontal="center" vertical="center" wrapText="1"/>
      <protection locked="0"/>
    </xf>
    <xf numFmtId="0" fontId="18" fillId="0" borderId="3" xfId="24" applyFont="1" applyBorder="1" applyAlignment="1" applyProtection="1">
      <alignment horizontal="center" vertical="center" wrapText="1"/>
      <protection locked="0"/>
    </xf>
    <xf numFmtId="0" fontId="18" fillId="0" borderId="9" xfId="24" applyFont="1" applyBorder="1" applyAlignment="1" applyProtection="1">
      <alignment horizontal="center" vertical="center" wrapText="1"/>
      <protection locked="0"/>
    </xf>
    <xf numFmtId="0" fontId="18" fillId="0" borderId="12" xfId="24" applyFont="1" applyBorder="1" applyAlignment="1">
      <alignment horizontal="center" vertical="center" wrapText="1"/>
    </xf>
    <xf numFmtId="0" fontId="18" fillId="0" borderId="12" xfId="24" applyFont="1" applyBorder="1" applyAlignment="1">
      <alignment horizontal="center" vertical="center"/>
    </xf>
    <xf numFmtId="0" fontId="18" fillId="0" borderId="12" xfId="24" applyFont="1" applyBorder="1" applyAlignment="1" applyProtection="1">
      <alignment horizontal="left" vertical="top" wrapText="1"/>
      <protection locked="0"/>
    </xf>
    <xf numFmtId="0" fontId="18" fillId="0" borderId="8" xfId="24" applyFont="1" applyBorder="1" applyAlignment="1">
      <alignment horizontal="center" vertical="center"/>
    </xf>
    <xf numFmtId="0" fontId="18" fillId="0" borderId="2" xfId="24" applyFont="1" applyBorder="1" applyAlignment="1">
      <alignment horizontal="center" vertical="center" wrapText="1"/>
    </xf>
    <xf numFmtId="0" fontId="18" fillId="0" borderId="8" xfId="24" applyFont="1" applyBorder="1" applyAlignment="1">
      <alignment horizontal="center" vertical="center" wrapText="1"/>
    </xf>
    <xf numFmtId="0" fontId="18" fillId="0" borderId="10" xfId="24" applyFont="1" applyBorder="1" applyAlignment="1">
      <alignment horizontal="center" vertical="center" wrapText="1"/>
    </xf>
    <xf numFmtId="0" fontId="18" fillId="0" borderId="11" xfId="24" applyFont="1" applyBorder="1" applyAlignment="1">
      <alignment horizontal="center" vertical="center" wrapText="1"/>
    </xf>
    <xf numFmtId="0" fontId="18" fillId="0" borderId="3" xfId="24" applyFont="1" applyBorder="1" applyAlignment="1">
      <alignment horizontal="center" vertical="center" wrapText="1"/>
    </xf>
    <xf numFmtId="0" fontId="18" fillId="0" borderId="9" xfId="24" applyFont="1" applyBorder="1" applyAlignment="1">
      <alignment horizontal="center" vertical="center" wrapText="1"/>
    </xf>
    <xf numFmtId="0" fontId="18" fillId="0" borderId="58" xfId="24" applyFont="1" applyBorder="1" applyAlignment="1">
      <alignment horizontal="left" vertical="center" wrapText="1"/>
    </xf>
    <xf numFmtId="0" fontId="18" fillId="0" borderId="73" xfId="24" applyFont="1" applyBorder="1" applyAlignment="1">
      <alignment horizontal="left" vertical="center" wrapText="1"/>
    </xf>
    <xf numFmtId="0" fontId="18" fillId="0" borderId="73" xfId="24" applyFont="1" applyBorder="1" applyAlignment="1" applyProtection="1">
      <alignment horizontal="left" vertical="center" wrapText="1"/>
      <protection locked="0"/>
    </xf>
    <xf numFmtId="0" fontId="18" fillId="0" borderId="78" xfId="24" applyFont="1" applyBorder="1" applyAlignment="1" applyProtection="1">
      <alignment horizontal="left" vertical="center" wrapText="1"/>
      <protection locked="0"/>
    </xf>
    <xf numFmtId="0" fontId="18" fillId="0" borderId="60" xfId="24" applyFont="1" applyBorder="1" applyAlignment="1">
      <alignment horizontal="left" vertical="center" wrapText="1"/>
    </xf>
    <xf numFmtId="0" fontId="18" fillId="0" borderId="31" xfId="24" applyFont="1" applyBorder="1" applyAlignment="1">
      <alignment horizontal="left" vertical="center" wrapText="1"/>
    </xf>
    <xf numFmtId="0" fontId="18" fillId="0" borderId="31" xfId="24" applyFont="1" applyBorder="1" applyAlignment="1" applyProtection="1">
      <alignment horizontal="left" vertical="center" wrapText="1"/>
      <protection locked="0"/>
    </xf>
    <xf numFmtId="0" fontId="18" fillId="0" borderId="79" xfId="24" applyFont="1" applyBorder="1" applyAlignment="1" applyProtection="1">
      <alignment horizontal="left" vertical="center" wrapText="1"/>
      <protection locked="0"/>
    </xf>
    <xf numFmtId="0" fontId="18" fillId="0" borderId="25" xfId="24" applyFont="1" applyBorder="1" applyAlignment="1">
      <alignment horizontal="left" vertical="center" wrapText="1"/>
    </xf>
    <xf numFmtId="0" fontId="18" fillId="0" borderId="32" xfId="24" applyFont="1" applyBorder="1" applyAlignment="1">
      <alignment horizontal="left" vertical="center" wrapText="1"/>
    </xf>
    <xf numFmtId="0" fontId="18" fillId="0" borderId="32" xfId="24" applyFont="1" applyBorder="1" applyAlignment="1" applyProtection="1">
      <alignment horizontal="left" vertical="center" wrapText="1"/>
      <protection locked="0"/>
    </xf>
    <xf numFmtId="0" fontId="18" fillId="0" borderId="34" xfId="24" applyFont="1" applyBorder="1" applyAlignment="1" applyProtection="1">
      <alignment horizontal="left" vertical="center" wrapText="1"/>
      <protection locked="0"/>
    </xf>
    <xf numFmtId="0" fontId="8" fillId="11" borderId="1" xfId="4" applyFont="1" applyFill="1" applyBorder="1" applyAlignment="1">
      <alignment horizontal="left" vertical="center" wrapText="1"/>
    </xf>
    <xf numFmtId="0" fontId="8" fillId="11" borderId="4" xfId="4" applyFont="1" applyFill="1" applyBorder="1" applyAlignment="1">
      <alignment horizontal="left" vertical="center" wrapText="1"/>
    </xf>
    <xf numFmtId="0" fontId="8" fillId="11" borderId="7" xfId="4" applyFont="1" applyFill="1" applyBorder="1" applyAlignment="1">
      <alignment horizontal="left" vertical="center" wrapText="1"/>
    </xf>
    <xf numFmtId="0" fontId="18" fillId="0" borderId="4" xfId="24" applyFont="1" applyBorder="1" applyAlignment="1" applyProtection="1">
      <alignment horizontal="left" vertical="center" shrinkToFit="1"/>
      <protection locked="0"/>
    </xf>
    <xf numFmtId="0" fontId="18" fillId="0" borderId="7" xfId="24" applyFont="1" applyBorder="1" applyAlignment="1" applyProtection="1">
      <alignment horizontal="left" vertical="center" shrinkToFit="1"/>
      <protection locked="0"/>
    </xf>
    <xf numFmtId="0" fontId="18" fillId="0" borderId="2" xfId="24" applyFont="1" applyBorder="1" applyAlignment="1" applyProtection="1">
      <alignment horizontal="left" vertical="center" wrapText="1"/>
      <protection locked="0"/>
    </xf>
    <xf numFmtId="0" fontId="18" fillId="0" borderId="5" xfId="24" applyFont="1" applyBorder="1" applyAlignment="1" applyProtection="1">
      <alignment horizontal="left" vertical="center" wrapText="1"/>
      <protection locked="0"/>
    </xf>
    <xf numFmtId="0" fontId="18" fillId="0" borderId="8" xfId="24" applyFont="1" applyBorder="1" applyAlignment="1" applyProtection="1">
      <alignment horizontal="left" vertical="center" wrapText="1"/>
      <protection locked="0"/>
    </xf>
    <xf numFmtId="0" fontId="18" fillId="0" borderId="3" xfId="24" applyFont="1" applyBorder="1" applyAlignment="1" applyProtection="1">
      <alignment horizontal="left" vertical="center" wrapText="1"/>
      <protection locked="0"/>
    </xf>
    <xf numFmtId="0" fontId="18" fillId="0" borderId="6" xfId="24" applyFont="1" applyBorder="1" applyAlignment="1" applyProtection="1">
      <alignment horizontal="left" vertical="center" wrapText="1"/>
      <protection locked="0"/>
    </xf>
    <xf numFmtId="0" fontId="18" fillId="0" borderId="9" xfId="24" applyFont="1" applyBorder="1" applyAlignment="1" applyProtection="1">
      <alignment horizontal="left" vertical="center" wrapText="1"/>
      <protection locked="0"/>
    </xf>
    <xf numFmtId="0" fontId="18" fillId="0" borderId="0" xfId="24" applyFont="1" applyBorder="1" applyAlignment="1" applyProtection="1">
      <alignment horizontal="left" vertical="center" wrapText="1"/>
      <protection locked="0"/>
    </xf>
    <xf numFmtId="0" fontId="18" fillId="0" borderId="11" xfId="24" applyFont="1" applyBorder="1" applyAlignment="1" applyProtection="1">
      <alignment horizontal="left" vertical="center" wrapText="1"/>
      <protection locked="0"/>
    </xf>
    <xf numFmtId="0" fontId="46" fillId="0" borderId="12" xfId="4" applyFont="1" applyBorder="1" applyAlignment="1">
      <alignment horizontal="left" vertical="top"/>
    </xf>
    <xf numFmtId="0" fontId="17" fillId="0" borderId="2" xfId="24" applyFont="1" applyFill="1" applyBorder="1" applyAlignment="1">
      <alignment horizontal="left" vertical="center" wrapText="1"/>
    </xf>
    <xf numFmtId="0" fontId="17" fillId="0" borderId="5" xfId="24" applyFont="1" applyFill="1" applyBorder="1" applyAlignment="1">
      <alignment horizontal="left" vertical="center" wrapText="1"/>
    </xf>
    <xf numFmtId="0" fontId="17" fillId="0" borderId="8" xfId="24" applyFont="1" applyFill="1" applyBorder="1" applyAlignment="1">
      <alignment horizontal="left" vertical="center" wrapText="1"/>
    </xf>
    <xf numFmtId="0" fontId="17" fillId="0" borderId="10" xfId="24" applyFont="1" applyFill="1" applyBorder="1" applyAlignment="1">
      <alignment horizontal="left" vertical="center" wrapText="1"/>
    </xf>
    <xf numFmtId="0" fontId="17" fillId="0" borderId="0" xfId="24" applyFont="1" applyFill="1" applyBorder="1" applyAlignment="1">
      <alignment horizontal="left" vertical="center" wrapText="1"/>
    </xf>
    <xf numFmtId="0" fontId="17" fillId="0" borderId="11" xfId="24" applyFont="1" applyFill="1" applyBorder="1" applyAlignment="1">
      <alignment horizontal="left" vertical="center" wrapText="1"/>
    </xf>
    <xf numFmtId="0" fontId="17" fillId="0" borderId="3" xfId="24" applyFont="1" applyFill="1" applyBorder="1" applyAlignment="1">
      <alignment horizontal="left" vertical="center"/>
    </xf>
    <xf numFmtId="0" fontId="17" fillId="0" borderId="6" xfId="24" applyFont="1" applyFill="1" applyBorder="1" applyAlignment="1">
      <alignment horizontal="left" vertical="center"/>
    </xf>
    <xf numFmtId="0" fontId="17" fillId="0" borderId="9" xfId="24" applyFont="1" applyFill="1" applyBorder="1" applyAlignment="1">
      <alignment horizontal="left" vertical="center"/>
    </xf>
    <xf numFmtId="0" fontId="4" fillId="0" borderId="10" xfId="4" applyFont="1" applyBorder="1" applyAlignment="1" applyProtection="1">
      <alignment vertical="top" wrapText="1"/>
      <protection locked="0"/>
    </xf>
    <xf numFmtId="0" fontId="4" fillId="0" borderId="0" xfId="4" applyFont="1" applyBorder="1" applyAlignment="1" applyProtection="1">
      <alignment vertical="top" wrapText="1"/>
      <protection locked="0"/>
    </xf>
    <xf numFmtId="0" fontId="4" fillId="0" borderId="11" xfId="4" applyFont="1" applyBorder="1" applyAlignment="1" applyProtection="1">
      <alignment vertical="top" wrapText="1"/>
      <protection locked="0"/>
    </xf>
    <xf numFmtId="0" fontId="4" fillId="11" borderId="12" xfId="4" applyFont="1" applyFill="1" applyBorder="1" applyAlignment="1">
      <alignment vertical="center" wrapText="1"/>
    </xf>
    <xf numFmtId="0" fontId="4" fillId="11" borderId="12" xfId="4" applyFont="1" applyFill="1" applyBorder="1">
      <alignment vertical="center"/>
    </xf>
    <xf numFmtId="0" fontId="4" fillId="11" borderId="3" xfId="4" applyFont="1" applyFill="1" applyBorder="1">
      <alignment vertical="center"/>
    </xf>
    <xf numFmtId="0" fontId="4" fillId="11" borderId="6" xfId="4" applyFont="1" applyFill="1" applyBorder="1">
      <alignment vertical="center"/>
    </xf>
    <xf numFmtId="0" fontId="4" fillId="11" borderId="9" xfId="4" applyFont="1" applyFill="1" applyBorder="1">
      <alignment vertical="center"/>
    </xf>
    <xf numFmtId="0" fontId="37" fillId="0" borderId="0" xfId="24" applyFont="1" applyBorder="1" applyAlignment="1">
      <alignment horizontal="left" vertical="top" wrapText="1"/>
    </xf>
    <xf numFmtId="0" fontId="4" fillId="0" borderId="2" xfId="4" applyFont="1" applyBorder="1" applyAlignment="1" applyProtection="1">
      <alignment vertical="top" wrapText="1"/>
      <protection locked="0"/>
    </xf>
    <xf numFmtId="0" fontId="4" fillId="0" borderId="5" xfId="4" applyFont="1" applyBorder="1" applyAlignment="1" applyProtection="1">
      <alignment vertical="top" wrapText="1"/>
      <protection locked="0"/>
    </xf>
    <xf numFmtId="0" fontId="4" fillId="0" borderId="8" xfId="4" applyFont="1" applyBorder="1" applyAlignment="1" applyProtection="1">
      <alignment vertical="top" wrapText="1"/>
      <protection locked="0"/>
    </xf>
    <xf numFmtId="38" fontId="27" fillId="0" borderId="5" xfId="20" applyFont="1" applyFill="1" applyBorder="1" applyAlignment="1" applyProtection="1">
      <alignment vertical="center" shrinkToFit="1"/>
    </xf>
    <xf numFmtId="38" fontId="18" fillId="0" borderId="19" xfId="20" applyFont="1" applyFill="1" applyBorder="1" applyAlignment="1" applyProtection="1">
      <alignment horizontal="center" vertical="center"/>
    </xf>
    <xf numFmtId="38" fontId="18" fillId="0" borderId="21" xfId="20" applyFont="1" applyFill="1" applyBorder="1" applyAlignment="1" applyProtection="1">
      <alignment horizontal="center" vertical="center"/>
    </xf>
    <xf numFmtId="38" fontId="18" fillId="0" borderId="24" xfId="20" applyFont="1" applyFill="1" applyBorder="1" applyAlignment="1" applyProtection="1">
      <alignment horizontal="center" vertical="center"/>
    </xf>
    <xf numFmtId="38" fontId="18" fillId="0" borderId="3" xfId="20" applyFont="1" applyFill="1" applyBorder="1" applyAlignment="1" applyProtection="1">
      <alignment horizontal="center" vertical="center"/>
    </xf>
    <xf numFmtId="38" fontId="18" fillId="0" borderId="9" xfId="20" applyFont="1" applyFill="1" applyBorder="1" applyAlignment="1" applyProtection="1">
      <alignment horizontal="center" vertical="center"/>
    </xf>
    <xf numFmtId="38" fontId="18" fillId="0" borderId="2" xfId="20" applyFont="1" applyFill="1" applyBorder="1" applyAlignment="1" applyProtection="1">
      <alignment horizontal="center" vertical="center" shrinkToFit="1"/>
    </xf>
    <xf numFmtId="38" fontId="18" fillId="0" borderId="8" xfId="20" applyFont="1" applyFill="1" applyBorder="1" applyAlignment="1" applyProtection="1">
      <alignment horizontal="center" vertical="center" shrinkToFit="1"/>
    </xf>
    <xf numFmtId="38" fontId="18" fillId="0" borderId="66" xfId="20" applyFont="1" applyFill="1" applyBorder="1" applyAlignment="1" applyProtection="1">
      <alignment horizontal="center" vertical="center"/>
    </xf>
    <xf numFmtId="38" fontId="18" fillId="0" borderId="67" xfId="20" applyFont="1" applyFill="1" applyBorder="1" applyAlignment="1" applyProtection="1">
      <alignment horizontal="center" vertical="center"/>
    </xf>
    <xf numFmtId="0" fontId="20" fillId="0" borderId="14" xfId="19" applyFont="1" applyBorder="1" applyAlignment="1" applyProtection="1">
      <alignment horizontal="center" vertical="center" wrapText="1" shrinkToFit="1"/>
    </xf>
    <xf numFmtId="0" fontId="20" fillId="0" borderId="17" xfId="19" applyFont="1" applyBorder="1" applyAlignment="1" applyProtection="1">
      <alignment horizontal="center" vertical="center" wrapText="1" shrinkToFit="1"/>
    </xf>
    <xf numFmtId="0" fontId="20" fillId="0" borderId="13" xfId="19" applyFont="1" applyBorder="1" applyAlignment="1" applyProtection="1">
      <alignment horizontal="center" vertical="center" wrapText="1" shrinkToFit="1"/>
    </xf>
    <xf numFmtId="38" fontId="18" fillId="4" borderId="13" xfId="20" applyFont="1" applyFill="1" applyBorder="1" applyAlignment="1" applyProtection="1">
      <alignment horizontal="center" vertical="center" textRotation="255" wrapText="1"/>
    </xf>
    <xf numFmtId="38" fontId="18" fillId="4" borderId="14" xfId="20" applyFont="1" applyFill="1" applyBorder="1" applyAlignment="1" applyProtection="1">
      <alignment horizontal="center" vertical="center" textRotation="255" wrapText="1"/>
    </xf>
    <xf numFmtId="38" fontId="18" fillId="4" borderId="65" xfId="20" applyFont="1" applyFill="1" applyBorder="1" applyAlignment="1" applyProtection="1">
      <alignment horizontal="center" vertical="center" textRotation="255" wrapText="1"/>
    </xf>
    <xf numFmtId="38" fontId="18" fillId="0" borderId="62" xfId="20" applyFont="1" applyFill="1" applyBorder="1" applyAlignment="1" applyProtection="1">
      <alignment horizontal="center" vertical="center"/>
    </xf>
    <xf numFmtId="38" fontId="18" fillId="0" borderId="63" xfId="20" applyFont="1" applyFill="1" applyBorder="1" applyAlignment="1" applyProtection="1">
      <alignment horizontal="center" vertical="center"/>
    </xf>
    <xf numFmtId="38" fontId="18" fillId="4" borderId="13" xfId="20" applyFont="1" applyFill="1" applyBorder="1" applyAlignment="1" applyProtection="1">
      <alignment horizontal="center" vertical="center" textRotation="255"/>
    </xf>
    <xf numFmtId="38" fontId="18" fillId="4" borderId="14" xfId="20" applyFont="1" applyFill="1" applyBorder="1" applyAlignment="1" applyProtection="1">
      <alignment horizontal="center" vertical="center" textRotation="255"/>
    </xf>
    <xf numFmtId="38" fontId="18" fillId="4" borderId="3" xfId="20" applyFont="1" applyFill="1" applyBorder="1" applyAlignment="1" applyProtection="1">
      <alignment horizontal="center" vertical="center" textRotation="255"/>
    </xf>
    <xf numFmtId="38" fontId="18" fillId="0" borderId="13" xfId="20" applyFont="1" applyFill="1" applyBorder="1" applyAlignment="1" applyProtection="1">
      <alignment horizontal="center" vertical="center" wrapText="1" shrinkToFit="1"/>
    </xf>
    <xf numFmtId="38" fontId="18" fillId="0" borderId="14" xfId="20" applyFont="1" applyFill="1" applyBorder="1" applyAlignment="1" applyProtection="1">
      <alignment horizontal="center" vertical="center" wrapText="1" shrinkToFit="1"/>
    </xf>
    <xf numFmtId="38" fontId="18" fillId="0" borderId="17" xfId="20" applyFont="1" applyFill="1" applyBorder="1" applyAlignment="1" applyProtection="1">
      <alignment horizontal="center" vertical="center" wrapText="1" shrinkToFit="1"/>
    </xf>
    <xf numFmtId="0" fontId="6" fillId="4" borderId="1" xfId="0"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38" fontId="18" fillId="4" borderId="1" xfId="20" applyFont="1" applyFill="1" applyBorder="1" applyAlignment="1" applyProtection="1">
      <alignment horizontal="center" vertical="center"/>
    </xf>
    <xf numFmtId="38" fontId="18" fillId="4" borderId="4" xfId="20" applyFont="1" applyFill="1" applyBorder="1" applyAlignment="1" applyProtection="1">
      <alignment horizontal="center" vertical="center"/>
    </xf>
    <xf numFmtId="38" fontId="18" fillId="4" borderId="7" xfId="20" applyFont="1" applyFill="1" applyBorder="1" applyAlignment="1" applyProtection="1">
      <alignment horizontal="center" vertical="center"/>
    </xf>
    <xf numFmtId="38" fontId="18" fillId="0" borderId="2" xfId="20" applyFont="1" applyFill="1" applyBorder="1" applyAlignment="1" applyProtection="1">
      <alignment horizontal="center" vertical="center"/>
    </xf>
    <xf numFmtId="38" fontId="18" fillId="0" borderId="5" xfId="20" applyFont="1" applyFill="1" applyBorder="1" applyAlignment="1" applyProtection="1">
      <alignment horizontal="center" vertical="center"/>
    </xf>
    <xf numFmtId="38" fontId="18" fillId="0" borderId="8" xfId="20" applyFont="1" applyFill="1" applyBorder="1" applyAlignment="1" applyProtection="1">
      <alignment horizontal="center" vertical="center"/>
    </xf>
    <xf numFmtId="38" fontId="18" fillId="0" borderId="72" xfId="20" applyFont="1" applyFill="1" applyBorder="1" applyAlignment="1" applyProtection="1">
      <alignment horizontal="center" vertical="center"/>
    </xf>
    <xf numFmtId="38" fontId="18" fillId="0" borderId="6" xfId="20" applyFont="1" applyFill="1" applyBorder="1" applyAlignment="1" applyProtection="1">
      <alignment horizontal="center" vertical="center"/>
    </xf>
    <xf numFmtId="38" fontId="18" fillId="0" borderId="1" xfId="20" applyFont="1" applyFill="1" applyBorder="1" applyAlignment="1" applyProtection="1">
      <alignment horizontal="center" vertical="center"/>
    </xf>
    <xf numFmtId="38" fontId="18" fillId="0" borderId="4" xfId="20" applyFont="1" applyFill="1" applyBorder="1" applyAlignment="1" applyProtection="1">
      <alignment horizontal="center" vertical="center"/>
    </xf>
    <xf numFmtId="38" fontId="18" fillId="0" borderId="7" xfId="20" applyFont="1" applyFill="1" applyBorder="1" applyAlignment="1" applyProtection="1">
      <alignment horizontal="center" vertical="center"/>
    </xf>
    <xf numFmtId="38" fontId="18" fillId="0" borderId="39" xfId="20" applyFont="1" applyFill="1" applyBorder="1" applyAlignment="1" applyProtection="1">
      <alignment horizontal="center" vertical="center"/>
    </xf>
    <xf numFmtId="38" fontId="18" fillId="0" borderId="40" xfId="20" applyFont="1" applyFill="1" applyBorder="1" applyAlignment="1" applyProtection="1">
      <alignment horizontal="center" vertical="center"/>
    </xf>
    <xf numFmtId="38" fontId="18" fillId="0" borderId="42" xfId="20" applyFont="1" applyFill="1" applyBorder="1" applyAlignment="1" applyProtection="1">
      <alignment horizontal="center" vertical="center"/>
    </xf>
    <xf numFmtId="38" fontId="18" fillId="0" borderId="44" xfId="20" applyFont="1" applyFill="1" applyBorder="1" applyAlignment="1" applyProtection="1">
      <alignment horizontal="center" vertical="center"/>
    </xf>
    <xf numFmtId="38" fontId="18" fillId="0" borderId="46" xfId="20" applyFont="1" applyFill="1" applyBorder="1" applyAlignment="1" applyProtection="1">
      <alignment horizontal="center" vertical="center"/>
    </xf>
    <xf numFmtId="38" fontId="18" fillId="0" borderId="48" xfId="20" applyFont="1" applyFill="1" applyBorder="1" applyAlignment="1" applyProtection="1">
      <alignment horizontal="center" vertical="center"/>
    </xf>
    <xf numFmtId="0" fontId="20" fillId="0" borderId="2" xfId="19" applyFont="1" applyBorder="1" applyAlignment="1" applyProtection="1">
      <alignment vertical="center" textRotation="255"/>
    </xf>
    <xf numFmtId="0" fontId="20" fillId="0" borderId="10" xfId="19" applyFont="1" applyBorder="1" applyAlignment="1" applyProtection="1">
      <alignment vertical="center" textRotation="255"/>
    </xf>
    <xf numFmtId="0" fontId="20" fillId="0" borderId="3" xfId="19" applyFont="1" applyBorder="1" applyAlignment="1" applyProtection="1">
      <alignment vertical="center" textRotation="255"/>
    </xf>
    <xf numFmtId="0" fontId="20" fillId="4" borderId="12" xfId="19" applyFont="1" applyFill="1" applyBorder="1" applyAlignment="1" applyProtection="1">
      <alignment horizontal="center" vertical="center"/>
    </xf>
    <xf numFmtId="38" fontId="18" fillId="4" borderId="12" xfId="20" applyFont="1" applyFill="1" applyBorder="1" applyAlignment="1" applyProtection="1">
      <alignment horizontal="center" vertical="center" wrapText="1"/>
    </xf>
    <xf numFmtId="0" fontId="20" fillId="0" borderId="22" xfId="19" applyFont="1" applyBorder="1" applyAlignment="1" applyProtection="1">
      <alignment horizontal="center" vertical="center"/>
    </xf>
    <xf numFmtId="0" fontId="20" fillId="0" borderId="12" xfId="19" applyFont="1" applyBorder="1" applyAlignment="1" applyProtection="1">
      <alignment horizontal="center" vertical="center"/>
    </xf>
    <xf numFmtId="0" fontId="20" fillId="0" borderId="42" xfId="19" applyFont="1" applyBorder="1" applyAlignment="1" applyProtection="1">
      <alignment horizontal="center" vertical="center"/>
    </xf>
    <xf numFmtId="0" fontId="20" fillId="0" borderId="44" xfId="19" applyFont="1" applyBorder="1" applyAlignment="1" applyProtection="1">
      <alignment horizontal="center" vertical="center"/>
    </xf>
    <xf numFmtId="0" fontId="20" fillId="0" borderId="46" xfId="19" applyFont="1" applyBorder="1" applyAlignment="1" applyProtection="1">
      <alignment horizontal="center" vertical="center"/>
    </xf>
    <xf numFmtId="0" fontId="20" fillId="0" borderId="48" xfId="19" applyFont="1" applyBorder="1" applyAlignment="1" applyProtection="1">
      <alignment horizontal="center" vertical="center"/>
    </xf>
    <xf numFmtId="0" fontId="20" fillId="0" borderId="4" xfId="19" applyFont="1" applyBorder="1" applyAlignment="1" applyProtection="1">
      <alignment horizontal="center" vertical="center"/>
    </xf>
    <xf numFmtId="0" fontId="20" fillId="0" borderId="7" xfId="19" applyFont="1" applyBorder="1" applyAlignment="1" applyProtection="1">
      <alignment horizontal="center" vertical="center"/>
    </xf>
    <xf numFmtId="0" fontId="20" fillId="0" borderId="13" xfId="19" applyFont="1" applyBorder="1" applyAlignment="1" applyProtection="1">
      <alignment vertical="center" textRotation="255"/>
    </xf>
    <xf numFmtId="0" fontId="20" fillId="0" borderId="14" xfId="19" applyFont="1" applyBorder="1" applyAlignment="1" applyProtection="1">
      <alignment vertical="center" textRotation="255"/>
    </xf>
    <xf numFmtId="0" fontId="20" fillId="0" borderId="39" xfId="19" applyFont="1" applyBorder="1" applyAlignment="1" applyProtection="1">
      <alignment horizontal="center" vertical="center"/>
    </xf>
    <xf numFmtId="0" fontId="20" fillId="0" borderId="40" xfId="19" applyFont="1" applyBorder="1" applyAlignment="1" applyProtection="1">
      <alignment horizontal="center" vertical="center"/>
    </xf>
    <xf numFmtId="0" fontId="20" fillId="0" borderId="1" xfId="19" applyFont="1" applyBorder="1" applyAlignment="1" applyProtection="1">
      <alignment horizontal="center" vertical="center"/>
    </xf>
    <xf numFmtId="0" fontId="20" fillId="0" borderId="13" xfId="19" applyFont="1" applyBorder="1" applyAlignment="1" applyProtection="1">
      <alignment horizontal="center" vertical="center" shrinkToFit="1"/>
    </xf>
    <xf numFmtId="0" fontId="20" fillId="0" borderId="70" xfId="19" applyFont="1" applyBorder="1" applyAlignment="1" applyProtection="1">
      <alignment horizontal="center" vertical="center"/>
    </xf>
    <xf numFmtId="0" fontId="20" fillId="0" borderId="71" xfId="19" applyFont="1" applyBorder="1" applyAlignment="1" applyProtection="1">
      <alignment horizontal="center" vertical="center"/>
    </xf>
    <xf numFmtId="0" fontId="20" fillId="0" borderId="17" xfId="19" applyFont="1" applyBorder="1" applyAlignment="1" applyProtection="1">
      <alignment horizontal="center" vertical="center" wrapText="1"/>
    </xf>
    <xf numFmtId="0" fontId="20" fillId="0" borderId="12" xfId="19" applyFont="1" applyBorder="1" applyAlignment="1" applyProtection="1">
      <alignment horizontal="center" vertical="center" wrapText="1"/>
    </xf>
    <xf numFmtId="0" fontId="20" fillId="0" borderId="13" xfId="19" applyFont="1" applyBorder="1" applyAlignment="1" applyProtection="1">
      <alignment horizontal="center" vertical="center" wrapText="1"/>
    </xf>
    <xf numFmtId="0" fontId="20" fillId="0" borderId="14" xfId="19" applyFont="1" applyBorder="1" applyAlignment="1" applyProtection="1">
      <alignment horizontal="center" vertical="center"/>
    </xf>
    <xf numFmtId="0" fontId="20" fillId="0" borderId="17" xfId="19" applyFont="1" applyBorder="1" applyAlignment="1" applyProtection="1">
      <alignment horizontal="center" vertical="center"/>
    </xf>
    <xf numFmtId="0" fontId="20" fillId="0" borderId="13" xfId="19" applyFont="1" applyBorder="1" applyAlignment="1" applyProtection="1">
      <alignment horizontal="center" vertical="center"/>
    </xf>
    <xf numFmtId="0" fontId="20" fillId="4" borderId="13" xfId="19" applyFont="1" applyFill="1" applyBorder="1" applyAlignment="1" applyProtection="1">
      <alignment vertical="center" textRotation="255" wrapText="1"/>
    </xf>
    <xf numFmtId="0" fontId="20" fillId="4" borderId="14" xfId="19" applyFont="1" applyFill="1" applyBorder="1" applyAlignment="1" applyProtection="1">
      <alignment vertical="center" textRotation="255" wrapText="1"/>
    </xf>
    <xf numFmtId="0" fontId="20" fillId="4" borderId="12" xfId="19" applyFont="1" applyFill="1" applyBorder="1" applyAlignment="1" applyProtection="1">
      <alignment vertical="center" textRotation="255"/>
    </xf>
    <xf numFmtId="0" fontId="20" fillId="4" borderId="1" xfId="19" applyFont="1" applyFill="1" applyBorder="1" applyAlignment="1" applyProtection="1">
      <alignment vertical="center" textRotation="255"/>
    </xf>
    <xf numFmtId="3" fontId="20" fillId="0" borderId="1" xfId="19" applyNumberFormat="1" applyFont="1" applyFill="1" applyBorder="1" applyAlignment="1" applyProtection="1">
      <alignment horizontal="center" vertical="center"/>
    </xf>
    <xf numFmtId="3" fontId="20" fillId="0" borderId="4" xfId="19" applyNumberFormat="1" applyFont="1" applyFill="1" applyBorder="1" applyAlignment="1" applyProtection="1">
      <alignment horizontal="center" vertical="center"/>
    </xf>
    <xf numFmtId="3" fontId="20" fillId="0" borderId="7" xfId="19" applyNumberFormat="1" applyFont="1" applyFill="1" applyBorder="1" applyAlignment="1" applyProtection="1">
      <alignment horizontal="center" vertical="center"/>
    </xf>
    <xf numFmtId="3" fontId="20" fillId="0" borderId="39" xfId="19" applyNumberFormat="1" applyFont="1" applyFill="1" applyBorder="1" applyAlignment="1" applyProtection="1">
      <alignment horizontal="center" vertical="center"/>
    </xf>
    <xf numFmtId="3" fontId="20" fillId="0" borderId="36" xfId="19" applyNumberFormat="1" applyFont="1" applyFill="1" applyBorder="1" applyAlignment="1" applyProtection="1">
      <alignment horizontal="center" vertical="center"/>
    </xf>
    <xf numFmtId="3" fontId="20" fillId="0" borderId="40" xfId="19" applyNumberFormat="1" applyFont="1" applyFill="1" applyBorder="1" applyAlignment="1" applyProtection="1">
      <alignment horizontal="center" vertical="center"/>
    </xf>
    <xf numFmtId="3" fontId="20" fillId="0" borderId="42" xfId="19" applyNumberFormat="1" applyFont="1" applyFill="1" applyBorder="1" applyAlignment="1" applyProtection="1">
      <alignment horizontal="center" vertical="center"/>
    </xf>
    <xf numFmtId="3" fontId="20" fillId="0" borderId="43" xfId="19" applyNumberFormat="1" applyFont="1" applyFill="1" applyBorder="1" applyAlignment="1" applyProtection="1">
      <alignment horizontal="center" vertical="center"/>
    </xf>
    <xf numFmtId="3" fontId="20" fillId="0" borderId="44" xfId="19" applyNumberFormat="1" applyFont="1" applyFill="1" applyBorder="1" applyAlignment="1" applyProtection="1">
      <alignment horizontal="center" vertical="center"/>
    </xf>
    <xf numFmtId="38" fontId="20" fillId="0" borderId="42" xfId="19" applyNumberFormat="1" applyFont="1" applyFill="1" applyBorder="1" applyAlignment="1" applyProtection="1">
      <alignment horizontal="center" vertical="center"/>
    </xf>
    <xf numFmtId="38" fontId="20" fillId="0" borderId="43" xfId="19" applyNumberFormat="1" applyFont="1" applyFill="1" applyBorder="1" applyAlignment="1" applyProtection="1">
      <alignment horizontal="center" vertical="center"/>
    </xf>
    <xf numFmtId="38" fontId="20" fillId="0" borderId="44" xfId="19" applyNumberFormat="1" applyFont="1" applyFill="1" applyBorder="1" applyAlignment="1" applyProtection="1">
      <alignment horizontal="center" vertical="center"/>
    </xf>
    <xf numFmtId="3" fontId="20" fillId="0" borderId="46" xfId="19" applyNumberFormat="1" applyFont="1" applyFill="1" applyBorder="1" applyAlignment="1" applyProtection="1">
      <alignment horizontal="center" vertical="center"/>
    </xf>
    <xf numFmtId="3" fontId="20" fillId="0" borderId="47" xfId="19" applyNumberFormat="1" applyFont="1" applyFill="1" applyBorder="1" applyAlignment="1" applyProtection="1">
      <alignment horizontal="center" vertical="center"/>
    </xf>
    <xf numFmtId="3" fontId="20" fillId="0" borderId="48" xfId="19" applyNumberFormat="1" applyFont="1" applyFill="1" applyBorder="1" applyAlignment="1" applyProtection="1">
      <alignment horizontal="center" vertical="center"/>
    </xf>
    <xf numFmtId="3" fontId="20" fillId="0" borderId="1" xfId="19" applyNumberFormat="1" applyFont="1" applyBorder="1" applyAlignment="1" applyProtection="1">
      <alignment horizontal="center" vertical="center"/>
    </xf>
    <xf numFmtId="3" fontId="20" fillId="0" borderId="4" xfId="19" applyNumberFormat="1" applyFont="1" applyBorder="1" applyAlignment="1" applyProtection="1">
      <alignment horizontal="center" vertical="center"/>
    </xf>
    <xf numFmtId="3" fontId="20" fillId="0" borderId="7" xfId="19" applyNumberFormat="1" applyFont="1" applyBorder="1" applyAlignment="1" applyProtection="1">
      <alignment horizontal="center" vertical="center"/>
    </xf>
    <xf numFmtId="3" fontId="20" fillId="0" borderId="18" xfId="19" applyNumberFormat="1" applyFont="1" applyFill="1" applyBorder="1" applyAlignment="1" applyProtection="1">
      <alignment horizontal="center" vertical="center"/>
    </xf>
    <xf numFmtId="3" fontId="20" fillId="0" borderId="20" xfId="19" applyNumberFormat="1" applyFont="1" applyFill="1" applyBorder="1" applyAlignment="1" applyProtection="1">
      <alignment horizontal="center" vertical="center"/>
    </xf>
    <xf numFmtId="3" fontId="20" fillId="0" borderId="23" xfId="19" applyNumberFormat="1" applyFont="1" applyFill="1" applyBorder="1" applyAlignment="1" applyProtection="1">
      <alignment horizontal="center" vertical="center"/>
    </xf>
    <xf numFmtId="180" fontId="34" fillId="0" borderId="5" xfId="19" applyNumberFormat="1" applyFont="1" applyBorder="1" applyAlignment="1" applyProtection="1">
      <alignment horizontal="center" vertical="center" shrinkToFit="1"/>
    </xf>
    <xf numFmtId="3" fontId="20" fillId="0" borderId="19" xfId="19" applyNumberFormat="1" applyFont="1" applyBorder="1" applyAlignment="1" applyProtection="1">
      <alignment horizontal="center" vertical="center"/>
    </xf>
    <xf numFmtId="3" fontId="20" fillId="0" borderId="21" xfId="19" applyNumberFormat="1" applyFont="1" applyBorder="1" applyAlignment="1" applyProtection="1">
      <alignment horizontal="center" vertical="center"/>
    </xf>
    <xf numFmtId="3" fontId="20" fillId="0" borderId="24" xfId="19" applyNumberFormat="1" applyFont="1" applyBorder="1" applyAlignment="1" applyProtection="1">
      <alignment horizontal="center" vertical="center"/>
    </xf>
    <xf numFmtId="0" fontId="20" fillId="4" borderId="13" xfId="19" applyFont="1" applyFill="1" applyBorder="1" applyAlignment="1" applyProtection="1">
      <alignment horizontal="center" vertical="center" textRotation="255" wrapText="1"/>
    </xf>
    <xf numFmtId="0" fontId="20" fillId="4" borderId="14" xfId="19" applyFont="1" applyFill="1" applyBorder="1" applyAlignment="1" applyProtection="1">
      <alignment horizontal="center" vertical="center" textRotation="255" wrapText="1"/>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10" xfId="18" applyFont="1" applyFill="1" applyBorder="1" applyAlignment="1" applyProtection="1">
      <alignment horizontal="center" vertical="center" textRotation="255"/>
    </xf>
    <xf numFmtId="38" fontId="4" fillId="3" borderId="11"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10" xfId="18" applyFont="1" applyFill="1" applyBorder="1" applyAlignment="1" applyProtection="1">
      <alignment horizontal="center" vertical="center" textRotation="255"/>
    </xf>
    <xf numFmtId="38" fontId="4" fillId="2" borderId="11" xfId="18" applyFont="1" applyFill="1" applyBorder="1" applyAlignment="1" applyProtection="1">
      <alignment horizontal="center" vertical="center" textRotation="255"/>
    </xf>
    <xf numFmtId="38" fontId="4" fillId="2" borderId="62" xfId="18" applyFont="1" applyFill="1" applyBorder="1" applyAlignment="1" applyProtection="1">
      <alignment horizontal="center" vertical="center" textRotation="255"/>
    </xf>
    <xf numFmtId="38" fontId="4" fillId="2" borderId="63" xfId="18" applyFont="1" applyFill="1" applyBorder="1" applyAlignment="1" applyProtection="1">
      <alignment horizontal="center" vertical="center" textRotation="255"/>
    </xf>
    <xf numFmtId="38" fontId="13" fillId="4" borderId="12" xfId="3" applyFont="1" applyFill="1" applyBorder="1" applyAlignment="1" applyProtection="1">
      <alignment horizontal="center" vertical="center" wrapText="1"/>
    </xf>
    <xf numFmtId="0" fontId="11" fillId="4" borderId="12" xfId="17" applyFont="1" applyFill="1" applyBorder="1" applyAlignment="1">
      <alignment horizontal="center" vertical="center" wrapText="1"/>
    </xf>
    <xf numFmtId="0" fontId="11" fillId="4" borderId="1" xfId="17" applyFont="1" applyFill="1" applyBorder="1" applyAlignment="1">
      <alignment horizontal="center" vertical="center" wrapText="1"/>
    </xf>
    <xf numFmtId="0" fontId="11" fillId="4" borderId="4" xfId="17" applyFont="1" applyFill="1" applyBorder="1" applyAlignment="1">
      <alignment horizontal="center" vertical="center" wrapText="1"/>
    </xf>
    <xf numFmtId="0" fontId="11" fillId="4" borderId="7" xfId="17" applyFont="1" applyFill="1" applyBorder="1" applyAlignment="1">
      <alignment vertical="center" wrapText="1"/>
    </xf>
    <xf numFmtId="177" fontId="4" fillId="0" borderId="12" xfId="17" applyNumberFormat="1" applyFont="1" applyFill="1" applyBorder="1" applyAlignment="1">
      <alignment vertical="center" shrinkToFit="1"/>
    </xf>
    <xf numFmtId="0" fontId="6" fillId="0" borderId="12" xfId="17" applyFont="1" applyBorder="1" applyAlignment="1">
      <alignment vertical="center" shrinkToFit="1"/>
    </xf>
    <xf numFmtId="177" fontId="6" fillId="0" borderId="1" xfId="17" applyNumberFormat="1" applyFon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0" fontId="11" fillId="4" borderId="1" xfId="17" applyFont="1" applyFill="1" applyBorder="1" applyAlignment="1" applyProtection="1">
      <alignment horizontal="center" vertical="center" wrapText="1"/>
    </xf>
    <xf numFmtId="0" fontId="11" fillId="4" borderId="4" xfId="17" applyFont="1" applyFill="1" applyBorder="1" applyAlignment="1" applyProtection="1">
      <alignment horizontal="center" vertical="center" wrapText="1"/>
    </xf>
    <xf numFmtId="0" fontId="11" fillId="4" borderId="7" xfId="17" applyFont="1" applyFill="1" applyBorder="1" applyAlignment="1" applyProtection="1">
      <alignment vertical="center" wrapText="1"/>
    </xf>
    <xf numFmtId="177" fontId="6" fillId="0" borderId="1" xfId="17" applyNumberFormat="1" applyFont="1" applyBorder="1" applyAlignment="1" applyProtection="1">
      <alignment vertical="center" shrinkToFit="1"/>
    </xf>
    <xf numFmtId="0" fontId="6" fillId="0" borderId="4" xfId="17" applyBorder="1" applyAlignment="1" applyProtection="1">
      <alignment vertical="center" shrinkToFit="1"/>
    </xf>
    <xf numFmtId="0" fontId="6" fillId="0" borderId="7" xfId="17" applyBorder="1" applyAlignment="1" applyProtection="1">
      <alignment vertical="center" shrinkToFit="1"/>
    </xf>
    <xf numFmtId="38" fontId="9" fillId="0" borderId="51" xfId="3" applyFont="1" applyFill="1" applyBorder="1" applyAlignment="1" applyProtection="1">
      <alignment horizontal="center" vertical="center"/>
    </xf>
    <xf numFmtId="0" fontId="0" fillId="0" borderId="52" xfId="0" applyBorder="1" applyAlignment="1" applyProtection="1">
      <alignment horizontal="center" vertical="center"/>
    </xf>
    <xf numFmtId="38" fontId="8" fillId="0" borderId="55" xfId="3" applyFont="1" applyFill="1" applyBorder="1" applyAlignment="1" applyProtection="1">
      <alignment horizontal="center" vertical="center" shrinkToFit="1"/>
      <protection locked="0"/>
    </xf>
    <xf numFmtId="0" fontId="10" fillId="0" borderId="55" xfId="0" applyFont="1" applyFill="1" applyBorder="1" applyAlignment="1" applyProtection="1">
      <alignment vertical="center" shrinkToFit="1"/>
      <protection locked="0"/>
    </xf>
    <xf numFmtId="179" fontId="4" fillId="0" borderId="39" xfId="3" applyNumberFormat="1" applyFont="1" applyFill="1" applyBorder="1" applyAlignment="1" applyProtection="1">
      <alignment horizontal="left" vertical="center" wrapText="1"/>
    </xf>
    <xf numFmtId="179" fontId="4" fillId="0" borderId="36" xfId="3" applyNumberFormat="1" applyFont="1" applyFill="1" applyBorder="1" applyAlignment="1" applyProtection="1">
      <alignment horizontal="left" vertical="center" wrapText="1"/>
    </xf>
    <xf numFmtId="179" fontId="4" fillId="0" borderId="40" xfId="3" applyNumberFormat="1" applyFont="1" applyFill="1" applyBorder="1" applyAlignment="1" applyProtection="1">
      <alignment horizontal="left" vertical="center" wrapText="1"/>
    </xf>
    <xf numFmtId="179" fontId="4" fillId="0" borderId="46" xfId="3" applyNumberFormat="1" applyFont="1" applyFill="1" applyBorder="1" applyAlignment="1" applyProtection="1">
      <alignment horizontal="left" vertical="center" wrapText="1"/>
    </xf>
    <xf numFmtId="179" fontId="4" fillId="0" borderId="47" xfId="3" applyNumberFormat="1" applyFont="1" applyFill="1" applyBorder="1" applyAlignment="1" applyProtection="1">
      <alignment horizontal="left" vertical="center" wrapText="1"/>
    </xf>
    <xf numFmtId="179" fontId="4" fillId="0" borderId="48" xfId="3" applyNumberFormat="1" applyFont="1" applyFill="1" applyBorder="1" applyAlignment="1" applyProtection="1">
      <alignment horizontal="left" vertical="center" wrapText="1"/>
    </xf>
    <xf numFmtId="178" fontId="8" fillId="3" borderId="12" xfId="18" applyNumberFormat="1" applyFont="1" applyFill="1" applyBorder="1" applyAlignment="1" applyProtection="1">
      <alignment vertical="center" shrinkToFit="1"/>
    </xf>
    <xf numFmtId="178" fontId="10" fillId="0" borderId="12" xfId="0" applyNumberFormat="1" applyFont="1" applyBorder="1" applyAlignment="1" applyProtection="1">
      <alignment vertical="center" shrinkToFit="1"/>
    </xf>
    <xf numFmtId="38" fontId="13" fillId="0" borderId="0" xfId="18" applyFont="1" applyFill="1" applyAlignment="1">
      <alignment vertical="center" wrapText="1"/>
    </xf>
    <xf numFmtId="38" fontId="8" fillId="0" borderId="28" xfId="3" applyFont="1" applyFill="1" applyBorder="1" applyAlignment="1" applyProtection="1">
      <alignment horizontal="center" vertical="center" shrinkToFit="1"/>
      <protection locked="0"/>
    </xf>
    <xf numFmtId="0" fontId="10" fillId="0" borderId="28" xfId="0" applyFont="1" applyBorder="1" applyAlignment="1" applyProtection="1">
      <alignment vertical="center" shrinkToFit="1"/>
      <protection locked="0"/>
    </xf>
    <xf numFmtId="49" fontId="24" fillId="0" borderId="12" xfId="0" applyNumberFormat="1" applyFont="1" applyFill="1" applyBorder="1" applyAlignment="1" applyProtection="1">
      <alignment horizontal="center" vertical="center" shrinkToFit="1"/>
      <protection locked="0"/>
    </xf>
    <xf numFmtId="179" fontId="4" fillId="0" borderId="39" xfId="3" applyNumberFormat="1" applyFont="1" applyFill="1" applyBorder="1" applyAlignment="1" applyProtection="1">
      <alignment horizontal="left" vertical="center" wrapText="1"/>
      <protection locked="0"/>
    </xf>
    <xf numFmtId="179" fontId="4" fillId="0" borderId="36" xfId="3" applyNumberFormat="1" applyFont="1" applyFill="1" applyBorder="1" applyAlignment="1" applyProtection="1">
      <alignment horizontal="left" vertical="center" wrapText="1"/>
      <protection locked="0"/>
    </xf>
    <xf numFmtId="179" fontId="4" fillId="0" borderId="40" xfId="3" applyNumberFormat="1" applyFont="1" applyFill="1" applyBorder="1" applyAlignment="1" applyProtection="1">
      <alignment horizontal="left" vertical="center" wrapText="1"/>
      <protection locked="0"/>
    </xf>
    <xf numFmtId="179" fontId="4" fillId="0" borderId="46" xfId="3" applyNumberFormat="1" applyFont="1" applyFill="1" applyBorder="1" applyAlignment="1" applyProtection="1">
      <alignment horizontal="left" vertical="center" wrapText="1"/>
      <protection locked="0"/>
    </xf>
    <xf numFmtId="179" fontId="4" fillId="0" borderId="47" xfId="3" applyNumberFormat="1" applyFont="1" applyFill="1" applyBorder="1" applyAlignment="1" applyProtection="1">
      <alignment horizontal="left" vertical="center" wrapText="1"/>
      <protection locked="0"/>
    </xf>
    <xf numFmtId="179" fontId="4" fillId="0" borderId="48" xfId="3" applyNumberFormat="1" applyFont="1" applyFill="1" applyBorder="1" applyAlignment="1" applyProtection="1">
      <alignment horizontal="left" vertical="center" wrapText="1"/>
      <protection locked="0"/>
    </xf>
    <xf numFmtId="49" fontId="24" fillId="0" borderId="13" xfId="0" applyNumberFormat="1" applyFont="1" applyFill="1" applyBorder="1" applyAlignment="1" applyProtection="1">
      <alignment horizontal="center" vertical="center" shrinkToFit="1"/>
      <protection locked="0"/>
    </xf>
    <xf numFmtId="0" fontId="24" fillId="0" borderId="17" xfId="0" applyNumberFormat="1" applyFont="1" applyFill="1" applyBorder="1" applyAlignment="1" applyProtection="1">
      <alignment horizontal="center" vertical="center" shrinkToFit="1"/>
      <protection locked="0"/>
    </xf>
    <xf numFmtId="38" fontId="8" fillId="0" borderId="26" xfId="3" applyFont="1" applyFill="1" applyBorder="1" applyAlignment="1" applyProtection="1">
      <alignment horizontal="center" vertical="center" shrinkToFit="1"/>
      <protection locked="0"/>
    </xf>
    <xf numFmtId="0" fontId="10" fillId="0" borderId="26" xfId="0" applyFont="1" applyFill="1" applyBorder="1" applyAlignment="1" applyProtection="1">
      <alignment vertical="center" shrinkToFit="1"/>
      <protection locked="0"/>
    </xf>
    <xf numFmtId="0" fontId="10" fillId="0" borderId="28" xfId="0" applyFont="1" applyFill="1" applyBorder="1" applyAlignment="1" applyProtection="1">
      <alignment vertical="center" shrinkToFit="1"/>
      <protection locked="0"/>
    </xf>
    <xf numFmtId="38" fontId="8" fillId="0" borderId="1" xfId="18" applyFont="1" applyFill="1" applyBorder="1" applyAlignment="1" applyProtection="1">
      <alignment horizontal="center" vertical="center"/>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3" xfId="0" applyFont="1" applyFill="1" applyBorder="1" applyAlignment="1" applyProtection="1">
      <alignment horizontal="center" vertical="center" textRotation="255"/>
    </xf>
    <xf numFmtId="178" fontId="8" fillId="0" borderId="1" xfId="18" applyNumberFormat="1" applyFont="1" applyFill="1" applyBorder="1" applyAlignment="1" applyProtection="1">
      <alignment vertical="center" shrinkToFit="1"/>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38" fontId="8" fillId="0" borderId="27" xfId="3" applyFont="1" applyFill="1" applyBorder="1" applyAlignment="1" applyProtection="1">
      <alignment horizontal="center" vertical="center" shrinkToFit="1"/>
      <protection locked="0"/>
    </xf>
    <xf numFmtId="0" fontId="10" fillId="0" borderId="27"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pplyAlignment="1">
      <alignment vertical="center"/>
    </xf>
    <xf numFmtId="38" fontId="8" fillId="0" borderId="12" xfId="18" applyFont="1" applyFill="1" applyBorder="1" applyAlignment="1" applyProtection="1">
      <alignment horizontal="center" vertical="center"/>
    </xf>
    <xf numFmtId="0" fontId="0" fillId="0" borderId="12" xfId="0" applyBorder="1" applyAlignment="1" applyProtection="1">
      <alignment vertical="center"/>
    </xf>
    <xf numFmtId="38" fontId="4" fillId="0" borderId="12" xfId="18" applyFont="1" applyFill="1" applyBorder="1" applyAlignment="1" applyProtection="1">
      <alignment horizontal="center" vertical="center" wrapText="1"/>
    </xf>
    <xf numFmtId="0" fontId="6" fillId="0" borderId="60" xfId="15" applyFont="1" applyBorder="1" applyAlignment="1">
      <alignment horizontal="center" vertical="center"/>
    </xf>
    <xf numFmtId="0" fontId="6" fillId="0" borderId="57" xfId="15" applyFont="1" applyBorder="1" applyAlignment="1">
      <alignment horizontal="center" vertical="center"/>
    </xf>
    <xf numFmtId="38" fontId="4" fillId="0" borderId="22" xfId="18" applyFont="1" applyFill="1" applyBorder="1" applyAlignment="1" applyProtection="1">
      <alignment horizontal="center" vertical="center"/>
    </xf>
    <xf numFmtId="0" fontId="0" fillId="0" borderId="22" xfId="0" applyBorder="1" applyAlignment="1" applyProtection="1">
      <alignment vertical="center"/>
    </xf>
    <xf numFmtId="178" fontId="8" fillId="0" borderId="22" xfId="18" applyNumberFormat="1" applyFont="1" applyFill="1" applyBorder="1" applyAlignment="1" applyProtection="1">
      <alignment vertical="center" shrinkToFit="1"/>
    </xf>
    <xf numFmtId="178" fontId="10" fillId="0" borderId="22" xfId="0" applyNumberFormat="1" applyFont="1" applyBorder="1" applyAlignment="1" applyProtection="1">
      <alignment vertical="center" shrinkToFit="1"/>
    </xf>
    <xf numFmtId="38" fontId="8" fillId="0" borderId="12" xfId="18" applyFont="1" applyFill="1" applyBorder="1" applyAlignment="1" applyProtection="1">
      <alignment horizontal="center" vertical="center" wrapText="1"/>
    </xf>
    <xf numFmtId="178" fontId="8" fillId="2" borderId="12" xfId="18" applyNumberFormat="1" applyFont="1" applyFill="1" applyBorder="1" applyAlignment="1" applyProtection="1">
      <alignment vertical="center" shrinkToFit="1"/>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178" fontId="8" fillId="2" borderId="13" xfId="18" applyNumberFormat="1" applyFont="1" applyFill="1" applyBorder="1" applyAlignment="1" applyProtection="1">
      <alignment horizontal="right" vertical="center" shrinkToFit="1"/>
    </xf>
    <xf numFmtId="178" fontId="10" fillId="0" borderId="13" xfId="0" applyNumberFormat="1" applyFont="1" applyBorder="1" applyAlignment="1" applyProtection="1">
      <alignment vertical="center" shrinkToFit="1"/>
    </xf>
    <xf numFmtId="178" fontId="8" fillId="3" borderId="56" xfId="18" applyNumberFormat="1" applyFont="1" applyFill="1" applyBorder="1" applyAlignment="1" applyProtection="1">
      <alignment vertical="center" shrinkToFit="1"/>
    </xf>
    <xf numFmtId="178" fontId="10" fillId="0" borderId="56" xfId="0" applyNumberFormat="1" applyFont="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0" fontId="10" fillId="0" borderId="12" xfId="0" applyFont="1" applyBorder="1" applyAlignment="1" applyProtection="1">
      <alignment vertical="center"/>
    </xf>
    <xf numFmtId="0" fontId="29" fillId="0" borderId="1" xfId="15" applyFont="1" applyBorder="1" applyAlignment="1">
      <alignment horizontal="center" vertical="center" wrapText="1"/>
    </xf>
    <xf numFmtId="0" fontId="29" fillId="0" borderId="52" xfId="15" applyFont="1" applyBorder="1" applyAlignment="1">
      <alignment horizontal="center" vertical="center" wrapText="1"/>
    </xf>
    <xf numFmtId="0" fontId="10" fillId="0" borderId="58" xfId="15" applyNumberFormat="1" applyFont="1" applyBorder="1" applyAlignment="1">
      <alignment horizontal="center" vertical="center"/>
    </xf>
    <xf numFmtId="0" fontId="10" fillId="0" borderId="59" xfId="15" applyNumberFormat="1" applyFont="1" applyBorder="1" applyAlignment="1">
      <alignment horizontal="center" vertical="center"/>
    </xf>
    <xf numFmtId="0" fontId="10" fillId="0" borderId="60" xfId="15" applyNumberFormat="1" applyFont="1" applyBorder="1" applyAlignment="1">
      <alignment horizontal="center" vertical="center"/>
    </xf>
    <xf numFmtId="0" fontId="10" fillId="0" borderId="57" xfId="15" applyNumberFormat="1" applyFont="1" applyBorder="1" applyAlignment="1">
      <alignment horizontal="center" vertical="center"/>
    </xf>
    <xf numFmtId="0" fontId="6" fillId="0" borderId="58" xfId="15" applyFont="1" applyBorder="1" applyAlignment="1">
      <alignment horizontal="center" vertical="center"/>
    </xf>
    <xf numFmtId="0" fontId="6" fillId="0" borderId="59" xfId="15" applyFont="1" applyBorder="1" applyAlignment="1">
      <alignment horizontal="center" vertical="center"/>
    </xf>
    <xf numFmtId="0" fontId="6" fillId="0" borderId="25" xfId="15" applyFont="1" applyBorder="1" applyAlignment="1">
      <alignment horizontal="center" vertical="center"/>
    </xf>
    <xf numFmtId="0" fontId="6" fillId="0" borderId="61" xfId="15" applyFont="1" applyBorder="1" applyAlignment="1">
      <alignment horizontal="center" vertical="center"/>
    </xf>
    <xf numFmtId="0" fontId="29" fillId="0" borderId="1" xfId="15" applyFont="1" applyBorder="1" applyAlignment="1" applyProtection="1">
      <alignment horizontal="center" vertical="center" wrapText="1"/>
    </xf>
    <xf numFmtId="0" fontId="29" fillId="0" borderId="52" xfId="15" applyFont="1" applyBorder="1" applyAlignment="1" applyProtection="1">
      <alignment horizontal="center" vertical="center" wrapText="1"/>
    </xf>
    <xf numFmtId="38" fontId="8" fillId="0" borderId="29" xfId="3" applyFont="1" applyFill="1" applyBorder="1" applyAlignment="1" applyProtection="1">
      <alignment horizontal="center" vertical="center" shrinkToFit="1"/>
      <protection locked="0"/>
    </xf>
    <xf numFmtId="38" fontId="8" fillId="0" borderId="57" xfId="3" applyFont="1" applyFill="1" applyBorder="1" applyAlignment="1" applyProtection="1">
      <alignment horizontal="center" vertical="center" shrinkToFit="1"/>
      <protection locked="0"/>
    </xf>
    <xf numFmtId="0" fontId="4" fillId="11" borderId="80" xfId="4" applyFont="1" applyFill="1" applyBorder="1">
      <alignment vertical="center"/>
    </xf>
    <xf numFmtId="0" fontId="4" fillId="11" borderId="81" xfId="4" applyFont="1" applyFill="1" applyBorder="1">
      <alignment vertical="center"/>
    </xf>
    <xf numFmtId="0" fontId="4" fillId="11" borderId="82" xfId="4" applyFont="1" applyFill="1" applyBorder="1">
      <alignment vertical="center"/>
    </xf>
    <xf numFmtId="0" fontId="4" fillId="0" borderId="83" xfId="4" applyFont="1" applyBorder="1" applyAlignment="1" applyProtection="1">
      <alignment vertical="center" wrapText="1"/>
      <protection locked="0"/>
    </xf>
    <xf numFmtId="0" fontId="4" fillId="0" borderId="81" xfId="4" applyFont="1" applyBorder="1" applyAlignment="1" applyProtection="1">
      <alignment vertical="center" wrapText="1"/>
      <protection locked="0"/>
    </xf>
    <xf numFmtId="0" fontId="4" fillId="0" borderId="84" xfId="4" applyFont="1" applyBorder="1" applyAlignment="1" applyProtection="1">
      <alignment vertical="center" wrapText="1"/>
      <protection locked="0"/>
    </xf>
    <xf numFmtId="0" fontId="4" fillId="11" borderId="85" xfId="4" applyFont="1" applyFill="1" applyBorder="1">
      <alignment vertical="center"/>
    </xf>
    <xf numFmtId="0" fontId="4" fillId="0" borderId="86" xfId="4" applyFont="1" applyBorder="1" applyAlignment="1" applyProtection="1">
      <alignment vertical="center" wrapText="1"/>
      <protection locked="0"/>
    </xf>
    <xf numFmtId="0" fontId="4" fillId="11" borderId="87" xfId="4" applyFont="1" applyFill="1" applyBorder="1">
      <alignment vertical="center"/>
    </xf>
    <xf numFmtId="0" fontId="4" fillId="11" borderId="88" xfId="4" applyFont="1" applyFill="1" applyBorder="1">
      <alignment vertical="center"/>
    </xf>
    <xf numFmtId="0" fontId="4" fillId="0" borderId="89" xfId="4" applyFont="1" applyBorder="1" applyAlignment="1" applyProtection="1">
      <alignment horizontal="left" vertical="top" wrapText="1"/>
      <protection locked="0"/>
    </xf>
    <xf numFmtId="0" fontId="4" fillId="0" borderId="90" xfId="4" applyFont="1" applyBorder="1" applyAlignment="1" applyProtection="1">
      <alignment horizontal="left" vertical="top" wrapText="1"/>
      <protection locked="0"/>
    </xf>
    <xf numFmtId="0" fontId="4" fillId="0" borderId="91" xfId="4" applyFont="1" applyBorder="1" applyAlignment="1" applyProtection="1">
      <alignment horizontal="left" vertical="top" wrapText="1"/>
      <protection locked="0"/>
    </xf>
    <xf numFmtId="0" fontId="4" fillId="0" borderId="92" xfId="4" applyFont="1" applyBorder="1" applyAlignment="1" applyProtection="1">
      <alignment horizontal="left" vertical="top" wrapText="1"/>
      <protection locked="0"/>
    </xf>
    <xf numFmtId="0" fontId="4" fillId="0" borderId="93" xfId="4" applyFont="1" applyBorder="1" applyAlignment="1" applyProtection="1">
      <alignment horizontal="left" vertical="top" wrapText="1"/>
      <protection locked="0"/>
    </xf>
    <xf numFmtId="0" fontId="4" fillId="0" borderId="94" xfId="4" applyFont="1" applyBorder="1" applyAlignment="1" applyProtection="1">
      <alignment horizontal="left" vertical="top" wrapText="1"/>
      <protection locked="0"/>
    </xf>
    <xf numFmtId="0" fontId="4" fillId="0" borderId="95" xfId="4" applyFont="1" applyFill="1" applyBorder="1" applyAlignment="1">
      <alignment vertical="center" shrinkToFit="1"/>
    </xf>
    <xf numFmtId="0" fontId="4" fillId="0" borderId="76" xfId="4" applyFont="1" applyFill="1" applyBorder="1" applyAlignment="1">
      <alignment vertical="center" shrinkToFit="1"/>
    </xf>
    <xf numFmtId="0" fontId="4" fillId="0" borderId="96" xfId="4" applyFont="1" applyFill="1" applyBorder="1" applyAlignment="1">
      <alignment vertical="center" shrinkToFit="1"/>
    </xf>
    <xf numFmtId="0" fontId="4" fillId="0" borderId="91" xfId="4" applyFont="1" applyFill="1" applyBorder="1" applyAlignment="1">
      <alignment horizontal="left" vertical="center" wrapText="1"/>
    </xf>
    <xf numFmtId="0" fontId="4" fillId="0" borderId="0" xfId="4" applyFont="1" applyFill="1" applyBorder="1" applyAlignment="1">
      <alignment horizontal="left" vertical="center"/>
    </xf>
    <xf numFmtId="0" fontId="4" fillId="0" borderId="92" xfId="4" applyFont="1" applyFill="1" applyBorder="1" applyAlignment="1">
      <alignment horizontal="left" vertical="center"/>
    </xf>
    <xf numFmtId="0" fontId="4" fillId="0" borderId="91" xfId="4" applyFont="1" applyFill="1" applyBorder="1" applyAlignment="1">
      <alignment horizontal="left" vertical="center"/>
    </xf>
    <xf numFmtId="0" fontId="4" fillId="0" borderId="93" xfId="4" applyFont="1" applyFill="1" applyBorder="1" applyAlignment="1">
      <alignment horizontal="left" vertical="center"/>
    </xf>
    <xf numFmtId="0" fontId="4" fillId="0" borderId="6" xfId="4" applyFont="1" applyFill="1" applyBorder="1" applyAlignment="1">
      <alignment horizontal="left" vertical="center"/>
    </xf>
    <xf numFmtId="0" fontId="4" fillId="0" borderId="94" xfId="4" applyFont="1" applyFill="1" applyBorder="1" applyAlignment="1">
      <alignment horizontal="left" vertical="center"/>
    </xf>
    <xf numFmtId="0" fontId="4" fillId="11" borderId="86" xfId="4" applyFont="1" applyFill="1" applyBorder="1">
      <alignment vertical="center"/>
    </xf>
    <xf numFmtId="0" fontId="4" fillId="0" borderId="91" xfId="4" applyFont="1" applyBorder="1" applyAlignment="1" applyProtection="1">
      <alignment horizontal="center" vertical="top" wrapText="1"/>
      <protection locked="0"/>
    </xf>
    <xf numFmtId="0" fontId="4" fillId="0" borderId="92" xfId="4" applyFont="1" applyBorder="1" applyAlignment="1" applyProtection="1">
      <alignment horizontal="center" vertical="top" wrapText="1"/>
      <protection locked="0"/>
    </xf>
    <xf numFmtId="0" fontId="4" fillId="0" borderId="97" xfId="4" applyFont="1" applyBorder="1" applyAlignment="1" applyProtection="1">
      <alignment horizontal="left" vertical="top" wrapText="1"/>
      <protection locked="0"/>
    </xf>
    <xf numFmtId="0" fontId="4" fillId="0" borderId="98" xfId="4" applyFont="1" applyBorder="1" applyAlignment="1" applyProtection="1">
      <alignment horizontal="left" vertical="top" wrapText="1"/>
      <protection locked="0"/>
    </xf>
    <xf numFmtId="0" fontId="4" fillId="0" borderId="99" xfId="4" applyFont="1" applyBorder="1" applyAlignment="1" applyProtection="1">
      <alignment horizontal="left" vertical="top" wrapText="1"/>
      <protection locked="0"/>
    </xf>
    <xf numFmtId="0" fontId="16" fillId="11" borderId="80" xfId="24" applyFont="1" applyFill="1" applyBorder="1" applyAlignment="1">
      <alignment horizontal="left" vertical="center"/>
    </xf>
    <xf numFmtId="0" fontId="16" fillId="11" borderId="100" xfId="24" applyFont="1" applyFill="1" applyBorder="1" applyAlignment="1">
      <alignment horizontal="left" vertical="center"/>
    </xf>
    <xf numFmtId="0" fontId="16" fillId="11" borderId="101" xfId="24" applyFont="1" applyFill="1" applyBorder="1" applyAlignment="1">
      <alignment horizontal="left" vertical="center"/>
    </xf>
    <xf numFmtId="0" fontId="16" fillId="0" borderId="102" xfId="24" applyFont="1" applyFill="1" applyBorder="1">
      <alignment vertical="center"/>
    </xf>
    <xf numFmtId="0" fontId="16" fillId="0" borderId="103" xfId="24" applyFont="1" applyFill="1" applyBorder="1" applyAlignment="1">
      <alignment horizontal="center" vertical="center"/>
    </xf>
    <xf numFmtId="0" fontId="16" fillId="0" borderId="104" xfId="24" applyFont="1" applyFill="1" applyBorder="1">
      <alignment vertical="center"/>
    </xf>
    <xf numFmtId="0" fontId="16" fillId="0" borderId="94" xfId="24" applyFont="1" applyFill="1" applyBorder="1" applyAlignment="1">
      <alignment horizontal="center" vertical="center"/>
    </xf>
    <xf numFmtId="0" fontId="16" fillId="0" borderId="86" xfId="24" applyFont="1" applyFill="1" applyBorder="1" applyAlignment="1">
      <alignment horizontal="center" vertical="center" wrapText="1"/>
    </xf>
    <xf numFmtId="0" fontId="16" fillId="0" borderId="91" xfId="24" applyFont="1" applyFill="1" applyBorder="1">
      <alignment vertical="center"/>
    </xf>
    <xf numFmtId="0" fontId="16" fillId="0" borderId="90" xfId="24" applyFont="1" applyFill="1" applyBorder="1" applyAlignment="1">
      <alignment vertical="top"/>
    </xf>
    <xf numFmtId="0" fontId="16" fillId="0" borderId="94" xfId="24" applyFont="1" applyFill="1" applyBorder="1" applyAlignment="1">
      <alignment vertical="top"/>
    </xf>
    <xf numFmtId="0" fontId="16" fillId="0" borderId="90" xfId="24" applyFont="1" applyFill="1" applyBorder="1" applyAlignment="1">
      <alignment horizontal="left" vertical="center"/>
    </xf>
    <xf numFmtId="0" fontId="16" fillId="0" borderId="89" xfId="24" applyFont="1" applyFill="1" applyBorder="1" applyAlignment="1">
      <alignment horizontal="left" vertical="top"/>
    </xf>
    <xf numFmtId="0" fontId="16" fillId="0" borderId="90" xfId="24" applyFont="1" applyFill="1" applyBorder="1" applyAlignment="1">
      <alignment horizontal="left" vertical="top" wrapText="1"/>
    </xf>
    <xf numFmtId="0" fontId="16" fillId="0" borderId="91" xfId="24" applyFont="1" applyFill="1" applyBorder="1" applyAlignment="1">
      <alignment horizontal="center" vertical="top" wrapText="1"/>
    </xf>
    <xf numFmtId="0" fontId="16" fillId="0" borderId="0" xfId="24" applyFont="1" applyFill="1" applyBorder="1" applyAlignment="1">
      <alignment horizontal="center" vertical="top" wrapText="1"/>
    </xf>
    <xf numFmtId="0" fontId="16" fillId="0" borderId="92" xfId="24" applyFont="1" applyFill="1" applyBorder="1" applyAlignment="1">
      <alignment horizontal="center" vertical="top" wrapText="1"/>
    </xf>
    <xf numFmtId="0" fontId="16" fillId="0" borderId="91" xfId="24" applyFont="1" applyFill="1" applyBorder="1" applyAlignment="1">
      <alignment horizontal="left" vertical="top" wrapText="1"/>
    </xf>
    <xf numFmtId="0" fontId="16" fillId="0" borderId="92" xfId="24" applyFont="1" applyFill="1" applyBorder="1" applyAlignment="1">
      <alignment horizontal="left" vertical="top" wrapText="1"/>
    </xf>
    <xf numFmtId="0" fontId="16" fillId="0" borderId="93" xfId="24" applyFont="1" applyFill="1" applyBorder="1" applyAlignment="1">
      <alignment horizontal="center" vertical="top" wrapText="1"/>
    </xf>
    <xf numFmtId="0" fontId="16" fillId="0" borderId="6" xfId="24" applyFont="1" applyFill="1" applyBorder="1" applyAlignment="1">
      <alignment horizontal="center" vertical="top" wrapText="1"/>
    </xf>
    <xf numFmtId="0" fontId="16" fillId="0" borderId="94" xfId="24" applyFont="1" applyFill="1" applyBorder="1" applyAlignment="1">
      <alignment horizontal="center" vertical="top" wrapText="1"/>
    </xf>
    <xf numFmtId="0" fontId="16" fillId="11" borderId="93" xfId="24" applyFont="1" applyFill="1" applyBorder="1">
      <alignment vertical="center"/>
    </xf>
    <xf numFmtId="0" fontId="16" fillId="11" borderId="92" xfId="24" applyFont="1" applyFill="1" applyBorder="1">
      <alignment vertical="center"/>
    </xf>
    <xf numFmtId="0" fontId="16" fillId="0" borderId="91" xfId="24" applyFont="1" applyBorder="1">
      <alignment vertical="center"/>
    </xf>
    <xf numFmtId="0" fontId="20" fillId="0" borderId="1" xfId="24" applyFont="1" applyBorder="1" applyAlignment="1">
      <alignment vertical="center"/>
    </xf>
    <xf numFmtId="0" fontId="16" fillId="0" borderId="86" xfId="24" applyFont="1" applyBorder="1" applyAlignment="1">
      <alignment vertical="center"/>
    </xf>
    <xf numFmtId="0" fontId="16" fillId="0" borderId="93" xfId="24" applyFont="1" applyBorder="1">
      <alignment vertical="center"/>
    </xf>
    <xf numFmtId="0" fontId="16" fillId="11" borderId="93" xfId="24" applyFont="1" applyFill="1" applyBorder="1" applyAlignment="1">
      <alignment horizontal="left" vertical="center"/>
    </xf>
    <xf numFmtId="0" fontId="16" fillId="11" borderId="94" xfId="24" applyFont="1" applyFill="1" applyBorder="1" applyAlignment="1">
      <alignment horizontal="left" vertical="center"/>
    </xf>
    <xf numFmtId="0" fontId="16" fillId="0" borderId="105" xfId="24" applyFont="1" applyBorder="1" applyAlignment="1">
      <alignment horizontal="left" vertical="center" wrapText="1"/>
    </xf>
    <xf numFmtId="0" fontId="16" fillId="0" borderId="106" xfId="24" applyFont="1" applyBorder="1" applyAlignment="1">
      <alignment horizontal="left" vertical="center" wrapText="1"/>
    </xf>
    <xf numFmtId="0" fontId="16" fillId="0" borderId="107" xfId="24" applyFont="1" applyBorder="1" applyAlignment="1">
      <alignment horizontal="left" vertical="center" wrapText="1"/>
    </xf>
    <xf numFmtId="0" fontId="16" fillId="0" borderId="108" xfId="24" applyFont="1" applyBorder="1" applyAlignment="1">
      <alignment horizontal="left" vertical="center" wrapText="1"/>
    </xf>
    <xf numFmtId="0" fontId="36" fillId="0" borderId="4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8" xfId="4" applyFont="1" applyBorder="1" applyAlignment="1">
      <alignment horizontal="center" vertical="center" wrapText="1"/>
    </xf>
    <xf numFmtId="0" fontId="17" fillId="0" borderId="2" xfId="4" applyFont="1" applyBorder="1">
      <alignment vertical="center"/>
    </xf>
    <xf numFmtId="0" fontId="17" fillId="0" borderId="5" xfId="4" applyFont="1" applyBorder="1">
      <alignment vertical="center"/>
    </xf>
    <xf numFmtId="0" fontId="17" fillId="0" borderId="8" xfId="4" applyFont="1" applyBorder="1">
      <alignment vertical="center"/>
    </xf>
    <xf numFmtId="0" fontId="47" fillId="0" borderId="2" xfId="4" applyFont="1" applyBorder="1" applyAlignment="1">
      <alignment horizontal="left" vertical="top"/>
    </xf>
    <xf numFmtId="0" fontId="47" fillId="0" borderId="5" xfId="4" applyFont="1" applyBorder="1" applyAlignment="1">
      <alignment horizontal="left" vertical="top"/>
    </xf>
    <xf numFmtId="0" fontId="47" fillId="0" borderId="8" xfId="4" applyFont="1" applyBorder="1" applyAlignment="1">
      <alignment horizontal="left" vertical="top"/>
    </xf>
    <xf numFmtId="0" fontId="47" fillId="0" borderId="10" xfId="4" applyFont="1" applyBorder="1" applyAlignment="1">
      <alignment horizontal="left" vertical="top"/>
    </xf>
    <xf numFmtId="0" fontId="47" fillId="0" borderId="0" xfId="4" applyFont="1" applyBorder="1" applyAlignment="1">
      <alignment horizontal="left" vertical="top"/>
    </xf>
    <xf numFmtId="0" fontId="47" fillId="0" borderId="11" xfId="4" applyFont="1" applyBorder="1" applyAlignment="1">
      <alignment horizontal="left" vertical="top"/>
    </xf>
    <xf numFmtId="0" fontId="47" fillId="0" borderId="3" xfId="4" applyFont="1" applyBorder="1" applyAlignment="1">
      <alignment horizontal="left" vertical="top"/>
    </xf>
    <xf numFmtId="0" fontId="47" fillId="0" borderId="6" xfId="4" applyFont="1" applyBorder="1" applyAlignment="1">
      <alignment horizontal="left" vertical="top"/>
    </xf>
    <xf numFmtId="0" fontId="47" fillId="0" borderId="9" xfId="4" applyFont="1" applyBorder="1" applyAlignment="1">
      <alignment horizontal="left" vertical="top"/>
    </xf>
    <xf numFmtId="0" fontId="8" fillId="11" borderId="1" xfId="4" applyFont="1" applyFill="1" applyBorder="1">
      <alignment vertical="center"/>
    </xf>
    <xf numFmtId="0" fontId="8" fillId="11" borderId="4" xfId="4" applyFont="1" applyFill="1" applyBorder="1">
      <alignment vertical="center"/>
    </xf>
    <xf numFmtId="0" fontId="8" fillId="11" borderId="7" xfId="4" applyFont="1" applyFill="1" applyBorder="1">
      <alignment vertical="center"/>
    </xf>
    <xf numFmtId="0" fontId="36" fillId="0" borderId="39"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0" xfId="4" applyFont="1" applyBorder="1" applyAlignment="1">
      <alignment horizontal="center" vertical="center" wrapText="1"/>
    </xf>
    <xf numFmtId="0" fontId="8" fillId="11" borderId="1" xfId="4" applyFont="1" applyFill="1" applyBorder="1" applyAlignment="1">
      <alignment vertical="center" wrapText="1"/>
    </xf>
    <xf numFmtId="0" fontId="8" fillId="11" borderId="4" xfId="4" applyFont="1" applyFill="1" applyBorder="1" applyAlignment="1">
      <alignment vertical="center" wrapText="1"/>
    </xf>
    <xf numFmtId="0" fontId="8" fillId="11" borderId="7" xfId="4" applyFont="1" applyFill="1" applyBorder="1" applyAlignment="1">
      <alignment vertical="center" wrapText="1"/>
    </xf>
    <xf numFmtId="0" fontId="47" fillId="0" borderId="2" xfId="4" applyFont="1" applyBorder="1" applyAlignment="1">
      <alignment horizontal="left" vertical="top" wrapText="1"/>
    </xf>
    <xf numFmtId="0" fontId="47" fillId="0" borderId="5" xfId="4" applyFont="1" applyBorder="1" applyAlignment="1">
      <alignment horizontal="left" vertical="top" wrapText="1"/>
    </xf>
    <xf numFmtId="0" fontId="47" fillId="0" borderId="8" xfId="4" applyFont="1" applyBorder="1" applyAlignment="1">
      <alignment horizontal="left" vertical="top" wrapText="1"/>
    </xf>
    <xf numFmtId="0" fontId="47" fillId="0" borderId="10" xfId="4" applyFont="1" applyBorder="1" applyAlignment="1">
      <alignment horizontal="left" vertical="top" wrapText="1"/>
    </xf>
    <xf numFmtId="0" fontId="47" fillId="0" borderId="0" xfId="4" applyFont="1" applyBorder="1" applyAlignment="1">
      <alignment horizontal="left" vertical="top" wrapText="1"/>
    </xf>
    <xf numFmtId="0" fontId="47" fillId="0" borderId="11" xfId="4" applyFont="1" applyBorder="1" applyAlignment="1">
      <alignment horizontal="left" vertical="top" wrapText="1"/>
    </xf>
    <xf numFmtId="0" fontId="47" fillId="0" borderId="3" xfId="4" applyFont="1" applyBorder="1" applyAlignment="1">
      <alignment horizontal="left" vertical="top" wrapText="1"/>
    </xf>
    <xf numFmtId="0" fontId="47" fillId="0" borderId="6" xfId="4" applyFont="1" applyBorder="1" applyAlignment="1">
      <alignment horizontal="left" vertical="top" wrapText="1"/>
    </xf>
    <xf numFmtId="0" fontId="47" fillId="0" borderId="9" xfId="4" applyFont="1" applyBorder="1" applyAlignment="1">
      <alignment horizontal="left" vertical="top" wrapText="1"/>
    </xf>
    <xf numFmtId="0" fontId="4" fillId="0" borderId="2" xfId="4" applyFont="1" applyBorder="1" applyAlignment="1">
      <alignment horizontal="left" vertical="top"/>
    </xf>
    <xf numFmtId="0" fontId="4" fillId="0" borderId="5" xfId="4" applyFont="1" applyBorder="1" applyAlignment="1">
      <alignment horizontal="left" vertical="top"/>
    </xf>
    <xf numFmtId="0" fontId="4" fillId="0" borderId="8" xfId="4" applyFont="1" applyBorder="1" applyAlignment="1">
      <alignment horizontal="left" vertical="top"/>
    </xf>
    <xf numFmtId="0" fontId="4" fillId="0" borderId="10" xfId="4" applyFont="1" applyBorder="1" applyAlignment="1">
      <alignment horizontal="left" vertical="top"/>
    </xf>
    <xf numFmtId="0" fontId="4" fillId="0" borderId="0" xfId="4" applyFont="1" applyBorder="1" applyAlignment="1">
      <alignment horizontal="left" vertical="top"/>
    </xf>
    <xf numFmtId="0" fontId="4" fillId="0" borderId="11" xfId="4" applyFont="1" applyBorder="1" applyAlignment="1">
      <alignment horizontal="left" vertical="top"/>
    </xf>
    <xf numFmtId="0" fontId="4" fillId="0" borderId="3" xfId="4" applyFont="1" applyBorder="1" applyAlignment="1">
      <alignment horizontal="left" vertical="top"/>
    </xf>
    <xf numFmtId="0" fontId="4" fillId="0" borderId="6" xfId="4" applyFont="1" applyBorder="1" applyAlignment="1">
      <alignment horizontal="left" vertical="top"/>
    </xf>
    <xf numFmtId="0" fontId="4" fillId="0" borderId="9" xfId="4" applyFont="1" applyBorder="1" applyAlignment="1">
      <alignment horizontal="left" vertical="top"/>
    </xf>
  </cellXfs>
  <cellStyles count="28">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桁区切り 5 2" xfId="27"/>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 name="標準 9 2" xfId="26"/>
  </cellStyles>
  <dxfs count="1551">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179294</xdr:colOff>
      <xdr:row>1</xdr:row>
      <xdr:rowOff>134471</xdr:rowOff>
    </xdr:from>
    <xdr:to>
      <xdr:col>50</xdr:col>
      <xdr:colOff>70037</xdr:colOff>
      <xdr:row>5</xdr:row>
      <xdr:rowOff>123826</xdr:rowOff>
    </xdr:to>
    <xdr:sp macro="" textlink="">
      <xdr:nvSpPr>
        <xdr:cNvPr id="2" name="吹き出し: 角を丸めた四角形 2">
          <a:extLst>
            <a:ext uri="{FF2B5EF4-FFF2-40B4-BE49-F238E27FC236}">
              <a16:creationId xmlns:a16="http://schemas.microsoft.com/office/drawing/2014/main" id="{00000000-0008-0000-0700-000003000000}"/>
            </a:ext>
          </a:extLst>
        </xdr:cNvPr>
        <xdr:cNvSpPr/>
      </xdr:nvSpPr>
      <xdr:spPr>
        <a:xfrm>
          <a:off x="7440706" y="369795"/>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twoCellAnchor>
    <xdr:from>
      <xdr:col>36</xdr:col>
      <xdr:colOff>134470</xdr:colOff>
      <xdr:row>14</xdr:row>
      <xdr:rowOff>11207</xdr:rowOff>
    </xdr:from>
    <xdr:to>
      <xdr:col>51</xdr:col>
      <xdr:colOff>190500</xdr:colOff>
      <xdr:row>16</xdr:row>
      <xdr:rowOff>89648</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7395882" y="3070413"/>
          <a:ext cx="3081618" cy="537882"/>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行が足りない場合は適宜追加して記載してください。</a:t>
          </a:r>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164</xdr:row>
      <xdr:rowOff>0</xdr:rowOff>
    </xdr:from>
    <xdr:to>
      <xdr:col>4</xdr:col>
      <xdr:colOff>2286000</xdr:colOff>
      <xdr:row>165</xdr:row>
      <xdr:rowOff>171449</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542925</xdr:colOff>
      <xdr:row>14</xdr:row>
      <xdr:rowOff>133350</xdr:rowOff>
    </xdr:from>
    <xdr:to>
      <xdr:col>9</xdr:col>
      <xdr:colOff>333375</xdr:colOff>
      <xdr:row>17</xdr:row>
      <xdr:rowOff>180975</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8820150" y="3381375"/>
          <a:ext cx="1847850" cy="733425"/>
        </a:xfrm>
        <a:prstGeom prst="wedgeRoundRectCallout">
          <a:avLst>
            <a:gd name="adj1" fmla="val -70514"/>
            <a:gd name="adj2" fmla="val -182148"/>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0" i="0">
              <a:latin typeface="Meiryo UI" panose="020B0604030504040204" pitchFamily="50" charset="-128"/>
              <a:ea typeface="Meiryo UI" panose="020B0604030504040204" pitchFamily="50" charset="-128"/>
            </a:rPr>
            <a:t>【</a:t>
          </a:r>
          <a:r>
            <a:rPr kumimoji="1" lang="ja-JP" altLang="en-US" sz="1000" b="0" i="0">
              <a:latin typeface="Meiryo UI" panose="020B0604030504040204" pitchFamily="50" charset="-128"/>
              <a:ea typeface="Meiryo UI" panose="020B0604030504040204" pitchFamily="50" charset="-128"/>
            </a:rPr>
            <a:t>内訳書１</a:t>
          </a:r>
          <a:r>
            <a:rPr kumimoji="1" lang="en-US" altLang="ja-JP" sz="1000" b="0" i="0">
              <a:latin typeface="Meiryo UI" panose="020B0604030504040204" pitchFamily="50" charset="-128"/>
              <a:ea typeface="Meiryo UI" panose="020B0604030504040204" pitchFamily="50" charset="-128"/>
            </a:rPr>
            <a:t>,2】</a:t>
          </a:r>
          <a:r>
            <a:rPr kumimoji="1" lang="ja-JP" altLang="en-US" sz="1000" b="0" i="0">
              <a:latin typeface="Meiryo UI" panose="020B0604030504040204" pitchFamily="50" charset="-128"/>
              <a:ea typeface="Meiryo UI" panose="020B0604030504040204" pitchFamily="50" charset="-128"/>
            </a:rPr>
            <a:t>の事業番号と対応する数字を記載してください。</a:t>
          </a:r>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371475</xdr:colOff>
      <xdr:row>509</xdr:row>
      <xdr:rowOff>161925</xdr:rowOff>
    </xdr:from>
    <xdr:to>
      <xdr:col>20</xdr:col>
      <xdr:colOff>354450</xdr:colOff>
      <xdr:row>512</xdr:row>
      <xdr:rowOff>161925</xdr:rowOff>
    </xdr:to>
    <xdr:sp macro="" textlink="">
      <xdr:nvSpPr>
        <xdr:cNvPr id="3" name="角丸四角形吹き出し 1">
          <a:extLst>
            <a:ext uri="{FF2B5EF4-FFF2-40B4-BE49-F238E27FC236}">
              <a16:creationId xmlns:a16="http://schemas.microsoft.com/office/drawing/2014/main" id="{00000000-0008-0000-1700-000003000000}"/>
            </a:ext>
          </a:extLst>
        </xdr:cNvPr>
        <xdr:cNvSpPr/>
      </xdr:nvSpPr>
      <xdr:spPr>
        <a:xfrm>
          <a:off x="10934700" y="84905850"/>
          <a:ext cx="2088000" cy="51435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419100</xdr:colOff>
      <xdr:row>509</xdr:row>
      <xdr:rowOff>314325</xdr:rowOff>
    </xdr:from>
    <xdr:to>
      <xdr:col>20</xdr:col>
      <xdr:colOff>402075</xdr:colOff>
      <xdr:row>512</xdr:row>
      <xdr:rowOff>266700</xdr:rowOff>
    </xdr:to>
    <xdr:sp macro="" textlink="">
      <xdr:nvSpPr>
        <xdr:cNvPr id="3" name="角丸四角形吹き出し 1">
          <a:extLst>
            <a:ext uri="{FF2B5EF4-FFF2-40B4-BE49-F238E27FC236}">
              <a16:creationId xmlns:a16="http://schemas.microsoft.com/office/drawing/2014/main" id="{00000000-0008-0000-1800-000003000000}"/>
            </a:ext>
          </a:extLst>
        </xdr:cNvPr>
        <xdr:cNvSpPr/>
      </xdr:nvSpPr>
      <xdr:spPr>
        <a:xfrm>
          <a:off x="10982325" y="164211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438148</xdr:colOff>
      <xdr:row>509</xdr:row>
      <xdr:rowOff>238125</xdr:rowOff>
    </xdr:from>
    <xdr:to>
      <xdr:col>20</xdr:col>
      <xdr:colOff>421123</xdr:colOff>
      <xdr:row>512</xdr:row>
      <xdr:rowOff>190500</xdr:rowOff>
    </xdr:to>
    <xdr:sp macro="" textlink="">
      <xdr:nvSpPr>
        <xdr:cNvPr id="3" name="角丸四角形吹き出し 1">
          <a:extLst>
            <a:ext uri="{FF2B5EF4-FFF2-40B4-BE49-F238E27FC236}">
              <a16:creationId xmlns:a16="http://schemas.microsoft.com/office/drawing/2014/main" id="{00000000-0008-0000-1900-000003000000}"/>
            </a:ext>
          </a:extLst>
        </xdr:cNvPr>
        <xdr:cNvSpPr/>
      </xdr:nvSpPr>
      <xdr:spPr>
        <a:xfrm>
          <a:off x="11001373" y="163449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18</xdr:col>
      <xdr:colOff>266700</xdr:colOff>
      <xdr:row>0</xdr:row>
      <xdr:rowOff>95250</xdr:rowOff>
    </xdr:from>
    <xdr:to>
      <xdr:col>20</xdr:col>
      <xdr:colOff>66674</xdr:colOff>
      <xdr:row>2</xdr:row>
      <xdr:rowOff>209550</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0829925" y="9525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190500</xdr:colOff>
      <xdr:row>1</xdr:row>
      <xdr:rowOff>0</xdr:rowOff>
    </xdr:from>
    <xdr:to>
      <xdr:col>27</xdr:col>
      <xdr:colOff>142875</xdr:colOff>
      <xdr:row>4</xdr:row>
      <xdr:rowOff>1</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8686800" y="295275"/>
          <a:ext cx="2952750" cy="714376"/>
        </a:xfrm>
        <a:prstGeom prst="wedgeRoundRectCallout">
          <a:avLst>
            <a:gd name="adj1" fmla="val -65512"/>
            <a:gd name="adj2" fmla="val -34752"/>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ディレクター・プロデューサーを複数配置する場合は、シートコピーが必要です。</a:t>
          </a:r>
          <a:endParaRPr kumimoji="1" lang="en-US" altLang="ja-JP" sz="1000" b="0" i="0">
            <a:latin typeface="Meiryo UI" panose="020B0604030504040204" pitchFamily="50" charset="-128"/>
            <a:ea typeface="Meiryo UI" panose="020B0604030504040204" pitchFamily="50" charset="-128"/>
          </a:endParaRPr>
        </a:p>
      </xdr:txBody>
    </xdr:sp>
    <xdr:clientData/>
  </xdr:twoCellAnchor>
  <xdr:twoCellAnchor>
    <xdr:from>
      <xdr:col>12</xdr:col>
      <xdr:colOff>104775</xdr:colOff>
      <xdr:row>12</xdr:row>
      <xdr:rowOff>219075</xdr:rowOff>
    </xdr:from>
    <xdr:to>
      <xdr:col>26</xdr:col>
      <xdr:colOff>19050</xdr:colOff>
      <xdr:row>15</xdr:row>
      <xdr:rowOff>200025</xdr:rowOff>
    </xdr:to>
    <xdr:sp macro="" textlink="">
      <xdr:nvSpPr>
        <xdr:cNvPr id="3" name="吹き出し: 角を丸めた四角形 3">
          <a:extLst>
            <a:ext uri="{FF2B5EF4-FFF2-40B4-BE49-F238E27FC236}">
              <a16:creationId xmlns:a16="http://schemas.microsoft.com/office/drawing/2014/main" id="{00000000-0008-0000-0400-000004000000}"/>
            </a:ext>
          </a:extLst>
        </xdr:cNvPr>
        <xdr:cNvSpPr/>
      </xdr:nvSpPr>
      <xdr:spPr>
        <a:xfrm>
          <a:off x="8601075" y="3209925"/>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161925</xdr:colOff>
      <xdr:row>35</xdr:row>
      <xdr:rowOff>38101</xdr:rowOff>
    </xdr:from>
    <xdr:to>
      <xdr:col>9</xdr:col>
      <xdr:colOff>161926</xdr:colOff>
      <xdr:row>37</xdr:row>
      <xdr:rowOff>38100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0</xdr:row>
      <xdr:rowOff>123825</xdr:rowOff>
    </xdr:from>
    <xdr:to>
      <xdr:col>13</xdr:col>
      <xdr:colOff>257175</xdr:colOff>
      <xdr:row>4</xdr:row>
      <xdr:rowOff>28575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867525" y="123825"/>
          <a:ext cx="18573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26</xdr:col>
      <xdr:colOff>104775</xdr:colOff>
      <xdr:row>8</xdr:row>
      <xdr:rowOff>171450</xdr:rowOff>
    </xdr:from>
    <xdr:to>
      <xdr:col>27</xdr:col>
      <xdr:colOff>642657</xdr:colOff>
      <xdr:row>17</xdr:row>
      <xdr:rowOff>144556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305800" y="27527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26</xdr:col>
      <xdr:colOff>76200</xdr:colOff>
      <xdr:row>6</xdr:row>
      <xdr:rowOff>581025</xdr:rowOff>
    </xdr:from>
    <xdr:to>
      <xdr:col>27</xdr:col>
      <xdr:colOff>614082</xdr:colOff>
      <xdr:row>8</xdr:row>
      <xdr:rowOff>66675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277225" y="216217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123825</xdr:colOff>
      <xdr:row>0</xdr:row>
      <xdr:rowOff>57150</xdr:rowOff>
    </xdr:from>
    <xdr:to>
      <xdr:col>28</xdr:col>
      <xdr:colOff>1152525</xdr:colOff>
      <xdr:row>6</xdr:row>
      <xdr:rowOff>171450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105775" y="57150"/>
          <a:ext cx="381952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収入を一括計上される場合、本シートの提出は不要です。</a:t>
          </a:r>
          <a:endParaRPr kumimoji="1" lang="en-US" altLang="ja-JP" sz="1400" b="1" i="0">
            <a:solidFill>
              <a:srgbClr val="FF0000"/>
            </a:solidFill>
            <a:latin typeface="+mn-ea"/>
            <a:ea typeface="+mn-ea"/>
          </a:endParaRPr>
        </a:p>
        <a:p>
          <a:r>
            <a:rPr kumimoji="1" lang="ja-JP" altLang="en-US" sz="1400" b="1" i="0">
              <a:solidFill>
                <a:srgbClr val="FF0000"/>
              </a:solidFill>
              <a:latin typeface="+mn-ea"/>
              <a:ea typeface="+mn-ea"/>
            </a:rPr>
            <a:t>「内訳書１（収入一括）」を使用する場合は、内訳書２－１に全事業の収入を入力してください。</a:t>
          </a:r>
          <a:endParaRPr kumimoji="1" lang="en-US" altLang="ja-JP" sz="14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161925</xdr:colOff>
      <xdr:row>7</xdr:row>
      <xdr:rowOff>57150</xdr:rowOff>
    </xdr:from>
    <xdr:to>
      <xdr:col>27</xdr:col>
      <xdr:colOff>499782</xdr:colOff>
      <xdr:row>16</xdr:row>
      <xdr:rowOff>30256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143875" y="24098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152400</xdr:colOff>
      <xdr:row>6</xdr:row>
      <xdr:rowOff>295275</xdr:rowOff>
    </xdr:from>
    <xdr:to>
      <xdr:col>27</xdr:col>
      <xdr:colOff>490257</xdr:colOff>
      <xdr:row>7</xdr:row>
      <xdr:rowOff>9525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8134350" y="18764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47625</xdr:colOff>
      <xdr:row>0</xdr:row>
      <xdr:rowOff>209550</xdr:rowOff>
    </xdr:from>
    <xdr:to>
      <xdr:col>28</xdr:col>
      <xdr:colOff>1095375</xdr:colOff>
      <xdr:row>6</xdr:row>
      <xdr:rowOff>200025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029575" y="209550"/>
          <a:ext cx="38195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収入を事業別に計上される場合、本シートの提出は不要です。</a:t>
          </a:r>
          <a:endParaRPr kumimoji="1" lang="en-US" altLang="ja-JP" sz="1400" b="1" i="0">
            <a:solidFill>
              <a:srgbClr val="FF0000"/>
            </a:solidFill>
            <a:latin typeface="+mn-ea"/>
            <a:ea typeface="+mn-ea"/>
          </a:endParaRPr>
        </a:p>
        <a:p>
          <a:r>
            <a:rPr kumimoji="1" lang="ja-JP" altLang="en-US" sz="1400" b="1" i="0">
              <a:solidFill>
                <a:srgbClr val="FF0000"/>
              </a:solidFill>
              <a:latin typeface="+mn-ea"/>
              <a:ea typeface="+mn-ea"/>
            </a:rPr>
            <a:t>「内訳書１（収入一括）」を使用する場合は、内訳書２－１に全事業の収入を入力してください。</a:t>
          </a:r>
        </a:p>
        <a:p>
          <a:endParaRPr kumimoji="1" lang="en-US" altLang="ja-JP" sz="14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3</xdr:row>
      <xdr:rowOff>266699</xdr:rowOff>
    </xdr:from>
    <xdr:to>
      <xdr:col>20</xdr:col>
      <xdr:colOff>397875</xdr:colOff>
      <xdr:row>8</xdr:row>
      <xdr:rowOff>31274</xdr:rowOff>
    </xdr:to>
    <xdr:sp macro="" textlink="">
      <xdr:nvSpPr>
        <xdr:cNvPr id="5" name="角丸四角形吹き出し 1">
          <a:extLst>
            <a:ext uri="{FF2B5EF4-FFF2-40B4-BE49-F238E27FC236}">
              <a16:creationId xmlns:a16="http://schemas.microsoft.com/office/drawing/2014/main" id="{00000000-0008-0000-0700-000005000000}"/>
            </a:ext>
          </a:extLst>
        </xdr:cNvPr>
        <xdr:cNvSpPr/>
      </xdr:nvSpPr>
      <xdr:spPr>
        <a:xfrm>
          <a:off x="10906125" y="1162049"/>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409575</xdr:colOff>
      <xdr:row>165</xdr:row>
      <xdr:rowOff>133349</xdr:rowOff>
    </xdr:from>
    <xdr:to>
      <xdr:col>20</xdr:col>
      <xdr:colOff>464550</xdr:colOff>
      <xdr:row>168</xdr:row>
      <xdr:rowOff>33224</xdr:rowOff>
    </xdr:to>
    <xdr:sp macro="" textlink="">
      <xdr:nvSpPr>
        <xdr:cNvPr id="6" name="角丸四角形吹き出し 1">
          <a:extLst>
            <a:ext uri="{FF2B5EF4-FFF2-40B4-BE49-F238E27FC236}">
              <a16:creationId xmlns:a16="http://schemas.microsoft.com/office/drawing/2014/main" id="{00000000-0008-0000-0700-000006000000}"/>
            </a:ext>
          </a:extLst>
        </xdr:cNvPr>
        <xdr:cNvSpPr/>
      </xdr:nvSpPr>
      <xdr:spPr>
        <a:xfrm>
          <a:off x="10972800" y="18287999"/>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2381250</xdr:colOff>
      <xdr:row>165</xdr:row>
      <xdr:rowOff>172507</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95275" y="17878425"/>
          <a:ext cx="4924425" cy="448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提出に当たり、「収入の部」の印刷は不要です。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22269;&#38555;&#30330;&#20449;&#25312;&#28857;&#25285;&#24403;/&#9733;&#12464;&#12525;&#12540;&#12459;&#12523;&#20107;&#26989;&#25285;&#24403;/R2/01.&#22269;&#38555;&#25991;&#21270;&#33464;&#34899;&#30330;&#20449;&#25312;&#28857;&#24418;&#25104;&#20107;&#26989;/02&#21215;&#38598;/02&#27096;&#24335;/R2_youbou_koku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①"/>
      <sheetName val="計画書②"/>
      <sheetName val="計画書③"/>
      <sheetName val="計画書④"/>
      <sheetName val="計画書⑤"/>
      <sheetName val="計画書⑥"/>
      <sheetName val="計画書⑦"/>
      <sheetName val="計画書⑧"/>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等内訳書2-　-　"/>
      <sheetName val="委託等内訳書2　2-　-　- "/>
      <sheetName val="マス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B2" t="str">
            <v>出演・音楽・文芸費</v>
          </cell>
          <cell r="C2" t="str">
            <v>舞台・会場・設営費</v>
          </cell>
          <cell r="D2" t="str">
            <v>賃金・旅費・報償費</v>
          </cell>
          <cell r="E2" t="str">
            <v>雑役務費・消耗品費等</v>
          </cell>
          <cell r="F2" t="str">
            <v>委託費・補助金</v>
          </cell>
        </row>
        <row r="3">
          <cell r="H3" t="str">
            <v>中核となる地方公共団体負担額</v>
          </cell>
        </row>
        <row r="4">
          <cell r="H4" t="str">
            <v>その他地方公共団体負担額</v>
          </cell>
        </row>
        <row r="5">
          <cell r="H5" t="str">
            <v>補助金・助成金</v>
          </cell>
        </row>
        <row r="6">
          <cell r="H6" t="str">
            <v>寄附金・協賛金</v>
          </cell>
        </row>
        <row r="7">
          <cell r="H7" t="str">
            <v>事業収入</v>
          </cell>
        </row>
        <row r="8">
          <cell r="H8" t="str">
            <v>その他</v>
          </cell>
        </row>
        <row r="9">
          <cell r="H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7.xml"/><Relationship Id="rId1" Type="http://schemas.openxmlformats.org/officeDocument/2006/relationships/printerSettings" Target="../printerSettings/printerSettings33.bin"/><Relationship Id="rId4" Type="http://schemas.openxmlformats.org/officeDocument/2006/relationships/comments" Target="../comments5.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83"/>
  <sheetViews>
    <sheetView showGridLines="0" tabSelected="1" view="pageBreakPreview" zoomScale="70" zoomScaleNormal="70" zoomScaleSheetLayoutView="70" workbookViewId="0">
      <selection activeCell="A28" sqref="A28:AH32"/>
    </sheetView>
  </sheetViews>
  <sheetFormatPr defaultRowHeight="13.5" x14ac:dyDescent="0.15"/>
  <cols>
    <col min="1" max="57" width="2.625" style="262" customWidth="1"/>
    <col min="58" max="255" width="9" style="262"/>
    <col min="256" max="256" width="2.5" style="262" customWidth="1"/>
    <col min="257" max="257" width="0.75" style="262" customWidth="1"/>
    <col min="258" max="313" width="2.625" style="262" customWidth="1"/>
    <col min="314" max="511" width="9" style="262"/>
    <col min="512" max="512" width="2.5" style="262" customWidth="1"/>
    <col min="513" max="513" width="0.75" style="262" customWidth="1"/>
    <col min="514" max="569" width="2.625" style="262" customWidth="1"/>
    <col min="570" max="767" width="9" style="262"/>
    <col min="768" max="768" width="2.5" style="262" customWidth="1"/>
    <col min="769" max="769" width="0.75" style="262" customWidth="1"/>
    <col min="770" max="825" width="2.625" style="262" customWidth="1"/>
    <col min="826" max="1023" width="9" style="262"/>
    <col min="1024" max="1024" width="2.5" style="262" customWidth="1"/>
    <col min="1025" max="1025" width="0.75" style="262" customWidth="1"/>
    <col min="1026" max="1081" width="2.625" style="262" customWidth="1"/>
    <col min="1082" max="1279" width="9" style="262"/>
    <col min="1280" max="1280" width="2.5" style="262" customWidth="1"/>
    <col min="1281" max="1281" width="0.75" style="262" customWidth="1"/>
    <col min="1282" max="1337" width="2.625" style="262" customWidth="1"/>
    <col min="1338" max="1535" width="9" style="262"/>
    <col min="1536" max="1536" width="2.5" style="262" customWidth="1"/>
    <col min="1537" max="1537" width="0.75" style="262" customWidth="1"/>
    <col min="1538" max="1593" width="2.625" style="262" customWidth="1"/>
    <col min="1594" max="1791" width="9" style="262"/>
    <col min="1792" max="1792" width="2.5" style="262" customWidth="1"/>
    <col min="1793" max="1793" width="0.75" style="262" customWidth="1"/>
    <col min="1794" max="1849" width="2.625" style="262" customWidth="1"/>
    <col min="1850" max="2047" width="9" style="262"/>
    <col min="2048" max="2048" width="2.5" style="262" customWidth="1"/>
    <col min="2049" max="2049" width="0.75" style="262" customWidth="1"/>
    <col min="2050" max="2105" width="2.625" style="262" customWidth="1"/>
    <col min="2106" max="2303" width="9" style="262"/>
    <col min="2304" max="2304" width="2.5" style="262" customWidth="1"/>
    <col min="2305" max="2305" width="0.75" style="262" customWidth="1"/>
    <col min="2306" max="2361" width="2.625" style="262" customWidth="1"/>
    <col min="2362" max="2559" width="9" style="262"/>
    <col min="2560" max="2560" width="2.5" style="262" customWidth="1"/>
    <col min="2561" max="2561" width="0.75" style="262" customWidth="1"/>
    <col min="2562" max="2617" width="2.625" style="262" customWidth="1"/>
    <col min="2618" max="2815" width="9" style="262"/>
    <col min="2816" max="2816" width="2.5" style="262" customWidth="1"/>
    <col min="2817" max="2817" width="0.75" style="262" customWidth="1"/>
    <col min="2818" max="2873" width="2.625" style="262" customWidth="1"/>
    <col min="2874" max="3071" width="9" style="262"/>
    <col min="3072" max="3072" width="2.5" style="262" customWidth="1"/>
    <col min="3073" max="3073" width="0.75" style="262" customWidth="1"/>
    <col min="3074" max="3129" width="2.625" style="262" customWidth="1"/>
    <col min="3130" max="3327" width="9" style="262"/>
    <col min="3328" max="3328" width="2.5" style="262" customWidth="1"/>
    <col min="3329" max="3329" width="0.75" style="262" customWidth="1"/>
    <col min="3330" max="3385" width="2.625" style="262" customWidth="1"/>
    <col min="3386" max="3583" width="9" style="262"/>
    <col min="3584" max="3584" width="2.5" style="262" customWidth="1"/>
    <col min="3585" max="3585" width="0.75" style="262" customWidth="1"/>
    <col min="3586" max="3641" width="2.625" style="262" customWidth="1"/>
    <col min="3642" max="3839" width="9" style="262"/>
    <col min="3840" max="3840" width="2.5" style="262" customWidth="1"/>
    <col min="3841" max="3841" width="0.75" style="262" customWidth="1"/>
    <col min="3842" max="3897" width="2.625" style="262" customWidth="1"/>
    <col min="3898" max="4095" width="9" style="262"/>
    <col min="4096" max="4096" width="2.5" style="262" customWidth="1"/>
    <col min="4097" max="4097" width="0.75" style="262" customWidth="1"/>
    <col min="4098" max="4153" width="2.625" style="262" customWidth="1"/>
    <col min="4154" max="4351" width="9" style="262"/>
    <col min="4352" max="4352" width="2.5" style="262" customWidth="1"/>
    <col min="4353" max="4353" width="0.75" style="262" customWidth="1"/>
    <col min="4354" max="4409" width="2.625" style="262" customWidth="1"/>
    <col min="4410" max="4607" width="9" style="262"/>
    <col min="4608" max="4608" width="2.5" style="262" customWidth="1"/>
    <col min="4609" max="4609" width="0.75" style="262" customWidth="1"/>
    <col min="4610" max="4665" width="2.625" style="262" customWidth="1"/>
    <col min="4666" max="4863" width="9" style="262"/>
    <col min="4864" max="4864" width="2.5" style="262" customWidth="1"/>
    <col min="4865" max="4865" width="0.75" style="262" customWidth="1"/>
    <col min="4866" max="4921" width="2.625" style="262" customWidth="1"/>
    <col min="4922" max="5119" width="9" style="262"/>
    <col min="5120" max="5120" width="2.5" style="262" customWidth="1"/>
    <col min="5121" max="5121" width="0.75" style="262" customWidth="1"/>
    <col min="5122" max="5177" width="2.625" style="262" customWidth="1"/>
    <col min="5178" max="5375" width="9" style="262"/>
    <col min="5376" max="5376" width="2.5" style="262" customWidth="1"/>
    <col min="5377" max="5377" width="0.75" style="262" customWidth="1"/>
    <col min="5378" max="5433" width="2.625" style="262" customWidth="1"/>
    <col min="5434" max="5631" width="9" style="262"/>
    <col min="5632" max="5632" width="2.5" style="262" customWidth="1"/>
    <col min="5633" max="5633" width="0.75" style="262" customWidth="1"/>
    <col min="5634" max="5689" width="2.625" style="262" customWidth="1"/>
    <col min="5690" max="5887" width="9" style="262"/>
    <col min="5888" max="5888" width="2.5" style="262" customWidth="1"/>
    <col min="5889" max="5889" width="0.75" style="262" customWidth="1"/>
    <col min="5890" max="5945" width="2.625" style="262" customWidth="1"/>
    <col min="5946" max="6143" width="9" style="262"/>
    <col min="6144" max="6144" width="2.5" style="262" customWidth="1"/>
    <col min="6145" max="6145" width="0.75" style="262" customWidth="1"/>
    <col min="6146" max="6201" width="2.625" style="262" customWidth="1"/>
    <col min="6202" max="6399" width="9" style="262"/>
    <col min="6400" max="6400" width="2.5" style="262" customWidth="1"/>
    <col min="6401" max="6401" width="0.75" style="262" customWidth="1"/>
    <col min="6402" max="6457" width="2.625" style="262" customWidth="1"/>
    <col min="6458" max="6655" width="9" style="262"/>
    <col min="6656" max="6656" width="2.5" style="262" customWidth="1"/>
    <col min="6657" max="6657" width="0.75" style="262" customWidth="1"/>
    <col min="6658" max="6713" width="2.625" style="262" customWidth="1"/>
    <col min="6714" max="6911" width="9" style="262"/>
    <col min="6912" max="6912" width="2.5" style="262" customWidth="1"/>
    <col min="6913" max="6913" width="0.75" style="262" customWidth="1"/>
    <col min="6914" max="6969" width="2.625" style="262" customWidth="1"/>
    <col min="6970" max="7167" width="9" style="262"/>
    <col min="7168" max="7168" width="2.5" style="262" customWidth="1"/>
    <col min="7169" max="7169" width="0.75" style="262" customWidth="1"/>
    <col min="7170" max="7225" width="2.625" style="262" customWidth="1"/>
    <col min="7226" max="7423" width="9" style="262"/>
    <col min="7424" max="7424" width="2.5" style="262" customWidth="1"/>
    <col min="7425" max="7425" width="0.75" style="262" customWidth="1"/>
    <col min="7426" max="7481" width="2.625" style="262" customWidth="1"/>
    <col min="7482" max="7679" width="9" style="262"/>
    <col min="7680" max="7680" width="2.5" style="262" customWidth="1"/>
    <col min="7681" max="7681" width="0.75" style="262" customWidth="1"/>
    <col min="7682" max="7737" width="2.625" style="262" customWidth="1"/>
    <col min="7738" max="7935" width="9" style="262"/>
    <col min="7936" max="7936" width="2.5" style="262" customWidth="1"/>
    <col min="7937" max="7937" width="0.75" style="262" customWidth="1"/>
    <col min="7938" max="7993" width="2.625" style="262" customWidth="1"/>
    <col min="7994" max="8191" width="9" style="262"/>
    <col min="8192" max="8192" width="2.5" style="262" customWidth="1"/>
    <col min="8193" max="8193" width="0.75" style="262" customWidth="1"/>
    <col min="8194" max="8249" width="2.625" style="262" customWidth="1"/>
    <col min="8250" max="8447" width="9" style="262"/>
    <col min="8448" max="8448" width="2.5" style="262" customWidth="1"/>
    <col min="8449" max="8449" width="0.75" style="262" customWidth="1"/>
    <col min="8450" max="8505" width="2.625" style="262" customWidth="1"/>
    <col min="8506" max="8703" width="9" style="262"/>
    <col min="8704" max="8704" width="2.5" style="262" customWidth="1"/>
    <col min="8705" max="8705" width="0.75" style="262" customWidth="1"/>
    <col min="8706" max="8761" width="2.625" style="262" customWidth="1"/>
    <col min="8762" max="8959" width="9" style="262"/>
    <col min="8960" max="8960" width="2.5" style="262" customWidth="1"/>
    <col min="8961" max="8961" width="0.75" style="262" customWidth="1"/>
    <col min="8962" max="9017" width="2.625" style="262" customWidth="1"/>
    <col min="9018" max="9215" width="9" style="262"/>
    <col min="9216" max="9216" width="2.5" style="262" customWidth="1"/>
    <col min="9217" max="9217" width="0.75" style="262" customWidth="1"/>
    <col min="9218" max="9273" width="2.625" style="262" customWidth="1"/>
    <col min="9274" max="9471" width="9" style="262"/>
    <col min="9472" max="9472" width="2.5" style="262" customWidth="1"/>
    <col min="9473" max="9473" width="0.75" style="262" customWidth="1"/>
    <col min="9474" max="9529" width="2.625" style="262" customWidth="1"/>
    <col min="9530" max="9727" width="9" style="262"/>
    <col min="9728" max="9728" width="2.5" style="262" customWidth="1"/>
    <col min="9729" max="9729" width="0.75" style="262" customWidth="1"/>
    <col min="9730" max="9785" width="2.625" style="262" customWidth="1"/>
    <col min="9786" max="9983" width="9" style="262"/>
    <col min="9984" max="9984" width="2.5" style="262" customWidth="1"/>
    <col min="9985" max="9985" width="0.75" style="262" customWidth="1"/>
    <col min="9986" max="10041" width="2.625" style="262" customWidth="1"/>
    <col min="10042" max="10239" width="9" style="262"/>
    <col min="10240" max="10240" width="2.5" style="262" customWidth="1"/>
    <col min="10241" max="10241" width="0.75" style="262" customWidth="1"/>
    <col min="10242" max="10297" width="2.625" style="262" customWidth="1"/>
    <col min="10298" max="10495" width="9" style="262"/>
    <col min="10496" max="10496" width="2.5" style="262" customWidth="1"/>
    <col min="10497" max="10497" width="0.75" style="262" customWidth="1"/>
    <col min="10498" max="10553" width="2.625" style="262" customWidth="1"/>
    <col min="10554" max="10751" width="9" style="262"/>
    <col min="10752" max="10752" width="2.5" style="262" customWidth="1"/>
    <col min="10753" max="10753" width="0.75" style="262" customWidth="1"/>
    <col min="10754" max="10809" width="2.625" style="262" customWidth="1"/>
    <col min="10810" max="11007" width="9" style="262"/>
    <col min="11008" max="11008" width="2.5" style="262" customWidth="1"/>
    <col min="11009" max="11009" width="0.75" style="262" customWidth="1"/>
    <col min="11010" max="11065" width="2.625" style="262" customWidth="1"/>
    <col min="11066" max="11263" width="9" style="262"/>
    <col min="11264" max="11264" width="2.5" style="262" customWidth="1"/>
    <col min="11265" max="11265" width="0.75" style="262" customWidth="1"/>
    <col min="11266" max="11321" width="2.625" style="262" customWidth="1"/>
    <col min="11322" max="11519" width="9" style="262"/>
    <col min="11520" max="11520" width="2.5" style="262" customWidth="1"/>
    <col min="11521" max="11521" width="0.75" style="262" customWidth="1"/>
    <col min="11522" max="11577" width="2.625" style="262" customWidth="1"/>
    <col min="11578" max="11775" width="9" style="262"/>
    <col min="11776" max="11776" width="2.5" style="262" customWidth="1"/>
    <col min="11777" max="11777" width="0.75" style="262" customWidth="1"/>
    <col min="11778" max="11833" width="2.625" style="262" customWidth="1"/>
    <col min="11834" max="12031" width="9" style="262"/>
    <col min="12032" max="12032" width="2.5" style="262" customWidth="1"/>
    <col min="12033" max="12033" width="0.75" style="262" customWidth="1"/>
    <col min="12034" max="12089" width="2.625" style="262" customWidth="1"/>
    <col min="12090" max="12287" width="9" style="262"/>
    <col min="12288" max="12288" width="2.5" style="262" customWidth="1"/>
    <col min="12289" max="12289" width="0.75" style="262" customWidth="1"/>
    <col min="12290" max="12345" width="2.625" style="262" customWidth="1"/>
    <col min="12346" max="12543" width="9" style="262"/>
    <col min="12544" max="12544" width="2.5" style="262" customWidth="1"/>
    <col min="12545" max="12545" width="0.75" style="262" customWidth="1"/>
    <col min="12546" max="12601" width="2.625" style="262" customWidth="1"/>
    <col min="12602" max="12799" width="9" style="262"/>
    <col min="12800" max="12800" width="2.5" style="262" customWidth="1"/>
    <col min="12801" max="12801" width="0.75" style="262" customWidth="1"/>
    <col min="12802" max="12857" width="2.625" style="262" customWidth="1"/>
    <col min="12858" max="13055" width="9" style="262"/>
    <col min="13056" max="13056" width="2.5" style="262" customWidth="1"/>
    <col min="13057" max="13057" width="0.75" style="262" customWidth="1"/>
    <col min="13058" max="13113" width="2.625" style="262" customWidth="1"/>
    <col min="13114" max="13311" width="9" style="262"/>
    <col min="13312" max="13312" width="2.5" style="262" customWidth="1"/>
    <col min="13313" max="13313" width="0.75" style="262" customWidth="1"/>
    <col min="13314" max="13369" width="2.625" style="262" customWidth="1"/>
    <col min="13370" max="13567" width="9" style="262"/>
    <col min="13568" max="13568" width="2.5" style="262" customWidth="1"/>
    <col min="13569" max="13569" width="0.75" style="262" customWidth="1"/>
    <col min="13570" max="13625" width="2.625" style="262" customWidth="1"/>
    <col min="13626" max="13823" width="9" style="262"/>
    <col min="13824" max="13824" width="2.5" style="262" customWidth="1"/>
    <col min="13825" max="13825" width="0.75" style="262" customWidth="1"/>
    <col min="13826" max="13881" width="2.625" style="262" customWidth="1"/>
    <col min="13882" max="14079" width="9" style="262"/>
    <col min="14080" max="14080" width="2.5" style="262" customWidth="1"/>
    <col min="14081" max="14081" width="0.75" style="262" customWidth="1"/>
    <col min="14082" max="14137" width="2.625" style="262" customWidth="1"/>
    <col min="14138" max="14335" width="9" style="262"/>
    <col min="14336" max="14336" width="2.5" style="262" customWidth="1"/>
    <col min="14337" max="14337" width="0.75" style="262" customWidth="1"/>
    <col min="14338" max="14393" width="2.625" style="262" customWidth="1"/>
    <col min="14394" max="14591" width="9" style="262"/>
    <col min="14592" max="14592" width="2.5" style="262" customWidth="1"/>
    <col min="14593" max="14593" width="0.75" style="262" customWidth="1"/>
    <col min="14594" max="14649" width="2.625" style="262" customWidth="1"/>
    <col min="14650" max="14847" width="9" style="262"/>
    <col min="14848" max="14848" width="2.5" style="262" customWidth="1"/>
    <col min="14849" max="14849" width="0.75" style="262" customWidth="1"/>
    <col min="14850" max="14905" width="2.625" style="262" customWidth="1"/>
    <col min="14906" max="15103" width="9" style="262"/>
    <col min="15104" max="15104" width="2.5" style="262" customWidth="1"/>
    <col min="15105" max="15105" width="0.75" style="262" customWidth="1"/>
    <col min="15106" max="15161" width="2.625" style="262" customWidth="1"/>
    <col min="15162" max="15359" width="9" style="262"/>
    <col min="15360" max="15360" width="2.5" style="262" customWidth="1"/>
    <col min="15361" max="15361" width="0.75" style="262" customWidth="1"/>
    <col min="15362" max="15417" width="2.625" style="262" customWidth="1"/>
    <col min="15418" max="15615" width="9" style="262"/>
    <col min="15616" max="15616" width="2.5" style="262" customWidth="1"/>
    <col min="15617" max="15617" width="0.75" style="262" customWidth="1"/>
    <col min="15618" max="15673" width="2.625" style="262" customWidth="1"/>
    <col min="15674" max="15871" width="9" style="262"/>
    <col min="15872" max="15872" width="2.5" style="262" customWidth="1"/>
    <col min="15873" max="15873" width="0.75" style="262" customWidth="1"/>
    <col min="15874" max="15929" width="2.625" style="262" customWidth="1"/>
    <col min="15930" max="16127" width="9" style="262"/>
    <col min="16128" max="16128" width="2.5" style="262" customWidth="1"/>
    <col min="16129" max="16129" width="0.75" style="262" customWidth="1"/>
    <col min="16130" max="16185" width="2.625" style="262" customWidth="1"/>
    <col min="16186" max="16384" width="9" style="262"/>
  </cols>
  <sheetData>
    <row r="1" spans="1:35" s="257" customFormat="1" ht="18.75" customHeight="1" x14ac:dyDescent="0.15">
      <c r="A1" s="322" t="s">
        <v>335</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1:35" s="257" customFormat="1" ht="18.75" customHeight="1" x14ac:dyDescent="0.15">
      <c r="A2" s="280"/>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5" s="257" customFormat="1" ht="18.75" customHeight="1" x14ac:dyDescent="0.15">
      <c r="A3" s="280"/>
      <c r="B3" s="280"/>
      <c r="C3" s="280"/>
      <c r="D3" s="280"/>
      <c r="E3" s="280"/>
      <c r="F3" s="280"/>
      <c r="G3" s="280"/>
      <c r="H3" s="280"/>
      <c r="I3" s="280"/>
      <c r="J3" s="280"/>
      <c r="K3" s="280"/>
      <c r="L3" s="280"/>
      <c r="M3" s="323" t="s">
        <v>201</v>
      </c>
      <c r="N3" s="323"/>
      <c r="O3" s="323"/>
      <c r="P3" s="323"/>
      <c r="Q3" s="323"/>
      <c r="R3" s="323"/>
      <c r="S3" s="324"/>
      <c r="T3" s="324"/>
      <c r="U3" s="324"/>
      <c r="V3" s="324"/>
      <c r="W3" s="324"/>
      <c r="X3" s="324"/>
      <c r="Y3" s="324"/>
      <c r="Z3" s="324"/>
      <c r="AA3" s="324"/>
      <c r="AB3" s="324"/>
      <c r="AC3" s="324"/>
      <c r="AD3" s="324"/>
      <c r="AE3" s="324"/>
      <c r="AF3" s="324"/>
      <c r="AG3" s="324"/>
      <c r="AH3" s="324"/>
    </row>
    <row r="4" spans="1:35" s="280" customFormat="1" ht="18.75" customHeight="1" x14ac:dyDescent="0.15">
      <c r="M4" s="301" t="s">
        <v>336</v>
      </c>
      <c r="N4" s="301"/>
      <c r="O4" s="301"/>
      <c r="P4" s="301"/>
      <c r="Q4" s="301"/>
      <c r="R4" s="301"/>
      <c r="S4" s="299"/>
      <c r="T4" s="299"/>
      <c r="U4" s="299"/>
      <c r="V4" s="299"/>
      <c r="W4" s="299"/>
      <c r="X4" s="299"/>
      <c r="Y4" s="299"/>
      <c r="Z4" s="299"/>
      <c r="AA4" s="299"/>
      <c r="AB4" s="299"/>
      <c r="AC4" s="299"/>
      <c r="AD4" s="299"/>
      <c r="AE4" s="299"/>
      <c r="AF4" s="299"/>
      <c r="AG4" s="299"/>
      <c r="AH4" s="299"/>
    </row>
    <row r="5" spans="1:35" s="257" customFormat="1" ht="18.75" customHeight="1" x14ac:dyDescent="0.15">
      <c r="A5" s="280"/>
      <c r="B5" s="280"/>
      <c r="C5" s="280"/>
      <c r="D5" s="280"/>
      <c r="E5" s="280"/>
      <c r="F5" s="280"/>
      <c r="G5" s="280"/>
      <c r="H5" s="280"/>
      <c r="I5" s="280"/>
      <c r="J5" s="280"/>
      <c r="K5" s="280"/>
      <c r="L5" s="280"/>
      <c r="M5" s="323" t="s">
        <v>187</v>
      </c>
      <c r="N5" s="323"/>
      <c r="O5" s="323"/>
      <c r="P5" s="323"/>
      <c r="Q5" s="323"/>
      <c r="R5" s="323"/>
      <c r="S5" s="325"/>
      <c r="T5" s="325"/>
      <c r="U5" s="325"/>
      <c r="V5" s="325"/>
      <c r="W5" s="325"/>
      <c r="X5" s="325"/>
      <c r="Y5" s="325"/>
      <c r="Z5" s="325"/>
      <c r="AA5" s="325"/>
      <c r="AB5" s="325"/>
      <c r="AC5" s="325"/>
      <c r="AD5" s="325"/>
      <c r="AE5" s="325"/>
      <c r="AF5" s="325"/>
      <c r="AG5" s="325"/>
      <c r="AH5" s="325"/>
      <c r="AI5" s="258"/>
    </row>
    <row r="6" spans="1:35" s="257" customFormat="1" ht="18.75" customHeight="1" x14ac:dyDescent="0.15">
      <c r="A6" s="280"/>
      <c r="B6" s="280"/>
      <c r="C6" s="280"/>
      <c r="D6" s="280"/>
      <c r="E6" s="280"/>
      <c r="F6" s="280"/>
      <c r="G6" s="280"/>
      <c r="H6" s="280"/>
      <c r="I6" s="280"/>
      <c r="J6" s="280"/>
      <c r="K6" s="280"/>
      <c r="L6" s="280"/>
      <c r="M6" s="317" t="s">
        <v>188</v>
      </c>
      <c r="N6" s="317"/>
      <c r="O6" s="317"/>
      <c r="P6" s="317"/>
      <c r="Q6" s="317"/>
      <c r="R6" s="317"/>
      <c r="S6" s="325"/>
      <c r="T6" s="325"/>
      <c r="U6" s="325"/>
      <c r="V6" s="325"/>
      <c r="W6" s="325"/>
      <c r="X6" s="325"/>
      <c r="Y6" s="325"/>
      <c r="Z6" s="325"/>
      <c r="AA6" s="325"/>
      <c r="AB6" s="325"/>
      <c r="AC6" s="325"/>
      <c r="AD6" s="325"/>
      <c r="AE6" s="325"/>
      <c r="AF6" s="325"/>
      <c r="AG6" s="325"/>
      <c r="AH6" s="325"/>
    </row>
    <row r="7" spans="1:35" s="257" customFormat="1" ht="18.75" customHeight="1" x14ac:dyDescent="0.15">
      <c r="A7" s="280"/>
      <c r="B7" s="280"/>
      <c r="C7" s="280"/>
      <c r="D7" s="280"/>
      <c r="E7" s="280"/>
      <c r="F7" s="280"/>
      <c r="G7" s="280"/>
      <c r="H7" s="280"/>
      <c r="I7" s="280"/>
      <c r="J7" s="280"/>
      <c r="K7" s="280"/>
      <c r="L7" s="280"/>
      <c r="M7" s="300" t="s">
        <v>189</v>
      </c>
      <c r="N7" s="300"/>
      <c r="O7" s="300"/>
      <c r="P7" s="300"/>
      <c r="Q7" s="326" t="s">
        <v>231</v>
      </c>
      <c r="R7" s="326"/>
      <c r="S7" s="327"/>
      <c r="T7" s="327"/>
      <c r="U7" s="300" t="s">
        <v>232</v>
      </c>
      <c r="V7" s="327"/>
      <c r="W7" s="327"/>
      <c r="X7" s="259" t="s">
        <v>233</v>
      </c>
      <c r="Y7" s="259"/>
      <c r="Z7" s="259"/>
      <c r="AA7" s="259"/>
      <c r="AB7" s="259"/>
      <c r="AC7" s="259"/>
      <c r="AD7" s="259"/>
      <c r="AE7" s="259"/>
      <c r="AF7" s="259"/>
      <c r="AG7" s="259"/>
      <c r="AH7" s="259"/>
    </row>
    <row r="8" spans="1:35" s="257" customFormat="1" ht="18.75" customHeight="1" x14ac:dyDescent="0.15">
      <c r="A8" s="280"/>
      <c r="B8" s="280"/>
      <c r="C8" s="280"/>
      <c r="D8" s="280"/>
      <c r="E8" s="280"/>
      <c r="F8" s="280"/>
      <c r="G8" s="280"/>
      <c r="H8" s="280"/>
      <c r="I8" s="280"/>
      <c r="J8" s="280"/>
      <c r="K8" s="280"/>
      <c r="L8" s="280"/>
      <c r="M8" s="324"/>
      <c r="N8" s="324"/>
      <c r="O8" s="324"/>
      <c r="P8" s="324"/>
      <c r="Q8" s="324"/>
      <c r="R8" s="324"/>
      <c r="S8" s="324"/>
      <c r="T8" s="324"/>
      <c r="U8" s="324"/>
      <c r="V8" s="324"/>
      <c r="W8" s="324"/>
      <c r="X8" s="324"/>
      <c r="Y8" s="324"/>
      <c r="Z8" s="324"/>
      <c r="AA8" s="324"/>
      <c r="AB8" s="324"/>
      <c r="AC8" s="324"/>
      <c r="AD8" s="324"/>
      <c r="AE8" s="324"/>
      <c r="AF8" s="324"/>
      <c r="AG8" s="324"/>
      <c r="AH8" s="324"/>
    </row>
    <row r="9" spans="1:35" s="257" customFormat="1" ht="18.75" customHeight="1" x14ac:dyDescent="0.15">
      <c r="A9" s="280"/>
      <c r="B9" s="280"/>
      <c r="C9" s="280"/>
      <c r="D9" s="280"/>
      <c r="E9" s="280"/>
      <c r="F9" s="280"/>
      <c r="G9" s="280"/>
      <c r="H9" s="280"/>
      <c r="I9" s="280"/>
      <c r="J9" s="280"/>
      <c r="K9" s="280"/>
      <c r="L9" s="280"/>
      <c r="M9" s="317" t="s">
        <v>234</v>
      </c>
      <c r="N9" s="317"/>
      <c r="O9" s="317"/>
      <c r="P9" s="318"/>
      <c r="Q9" s="318"/>
      <c r="R9" s="318"/>
      <c r="S9" s="318"/>
      <c r="T9" s="318"/>
      <c r="U9" s="318"/>
      <c r="V9" s="318"/>
      <c r="W9" s="318"/>
      <c r="X9" s="328" t="s">
        <v>235</v>
      </c>
      <c r="Y9" s="328"/>
      <c r="Z9" s="328"/>
      <c r="AA9" s="318"/>
      <c r="AB9" s="318"/>
      <c r="AC9" s="318"/>
      <c r="AD9" s="318"/>
      <c r="AE9" s="318"/>
      <c r="AF9" s="318"/>
      <c r="AG9" s="318"/>
      <c r="AH9" s="318"/>
    </row>
    <row r="10" spans="1:35" s="257" customFormat="1" ht="18.75" customHeight="1" x14ac:dyDescent="0.15">
      <c r="A10" s="280"/>
      <c r="B10" s="280"/>
      <c r="C10" s="280"/>
      <c r="D10" s="280"/>
      <c r="E10" s="280"/>
      <c r="F10" s="280"/>
      <c r="G10" s="280"/>
      <c r="H10" s="280"/>
      <c r="I10" s="280"/>
      <c r="J10" s="280"/>
      <c r="K10" s="280"/>
      <c r="L10" s="280"/>
      <c r="M10" s="317" t="s">
        <v>236</v>
      </c>
      <c r="N10" s="317"/>
      <c r="O10" s="317"/>
      <c r="P10" s="318"/>
      <c r="Q10" s="318"/>
      <c r="R10" s="318"/>
      <c r="S10" s="318"/>
      <c r="T10" s="318"/>
      <c r="U10" s="318"/>
      <c r="V10" s="318"/>
      <c r="W10" s="318"/>
      <c r="X10" s="318"/>
      <c r="Y10" s="318"/>
      <c r="Z10" s="318"/>
      <c r="AA10" s="318"/>
      <c r="AB10" s="318"/>
      <c r="AC10" s="318"/>
      <c r="AD10" s="318"/>
      <c r="AE10" s="318"/>
      <c r="AF10" s="318"/>
      <c r="AG10" s="318"/>
      <c r="AH10" s="318"/>
    </row>
    <row r="11" spans="1:35" s="257" customFormat="1" ht="18.75" customHeight="1" thickBot="1" x14ac:dyDescent="0.2">
      <c r="A11" s="280"/>
      <c r="B11" s="280"/>
      <c r="C11" s="280"/>
      <c r="D11" s="280"/>
      <c r="E11" s="280"/>
      <c r="F11" s="280"/>
      <c r="G11" s="280"/>
      <c r="H11" s="280"/>
      <c r="I11" s="280"/>
      <c r="J11" s="280"/>
      <c r="K11" s="280"/>
      <c r="L11" s="280"/>
      <c r="M11" s="281"/>
      <c r="N11" s="281"/>
      <c r="O11" s="281"/>
      <c r="P11" s="261"/>
      <c r="Q11" s="261"/>
      <c r="R11" s="261"/>
      <c r="S11" s="261"/>
      <c r="T11" s="261"/>
      <c r="U11" s="261"/>
      <c r="V11" s="261"/>
      <c r="W11" s="261"/>
      <c r="X11" s="261"/>
      <c r="Y11" s="261"/>
      <c r="Z11" s="261"/>
      <c r="AA11" s="261"/>
      <c r="AB11" s="261"/>
      <c r="AC11" s="261"/>
      <c r="AD11" s="261"/>
      <c r="AE11" s="261"/>
      <c r="AF11" s="261"/>
      <c r="AG11" s="261"/>
      <c r="AH11" s="261"/>
    </row>
    <row r="12" spans="1:35" s="257" customFormat="1" ht="18.75" customHeight="1" x14ac:dyDescent="0.15">
      <c r="A12" s="733" t="s">
        <v>9</v>
      </c>
      <c r="B12" s="734"/>
      <c r="C12" s="734"/>
      <c r="D12" s="734"/>
      <c r="E12" s="734"/>
      <c r="F12" s="734"/>
      <c r="G12" s="735"/>
      <c r="H12" s="736"/>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8"/>
    </row>
    <row r="13" spans="1:35" s="257" customFormat="1" ht="18.75" customHeight="1" x14ac:dyDescent="0.15">
      <c r="A13" s="739" t="s">
        <v>202</v>
      </c>
      <c r="B13" s="311"/>
      <c r="C13" s="311"/>
      <c r="D13" s="311"/>
      <c r="E13" s="311"/>
      <c r="F13" s="311"/>
      <c r="G13" s="312"/>
      <c r="H13" s="319"/>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740"/>
    </row>
    <row r="14" spans="1:35" s="280" customFormat="1" ht="18.75" customHeight="1" x14ac:dyDescent="0.15">
      <c r="A14" s="739" t="s">
        <v>297</v>
      </c>
      <c r="B14" s="311"/>
      <c r="C14" s="311"/>
      <c r="D14" s="311"/>
      <c r="E14" s="311"/>
      <c r="F14" s="311"/>
      <c r="G14" s="312"/>
      <c r="H14" s="319"/>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740"/>
    </row>
    <row r="15" spans="1:35" s="257" customFormat="1" ht="18.75" customHeight="1" x14ac:dyDescent="0.15">
      <c r="A15" s="741" t="s">
        <v>296</v>
      </c>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742"/>
    </row>
    <row r="16" spans="1:35" s="274" customFormat="1" ht="18" customHeight="1" x14ac:dyDescent="0.15">
      <c r="A16" s="743"/>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744"/>
    </row>
    <row r="17" spans="1:34" s="274" customFormat="1" ht="18" customHeight="1" x14ac:dyDescent="0.15">
      <c r="A17" s="745"/>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746"/>
    </row>
    <row r="18" spans="1:34" s="274" customFormat="1" ht="18" customHeight="1" x14ac:dyDescent="0.15">
      <c r="A18" s="745"/>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746"/>
    </row>
    <row r="19" spans="1:34" s="274" customFormat="1" ht="18" customHeight="1" x14ac:dyDescent="0.15">
      <c r="A19" s="747"/>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748"/>
    </row>
    <row r="20" spans="1:34" s="280" customFormat="1" ht="18.75" customHeight="1" x14ac:dyDescent="0.15">
      <c r="A20" s="741" t="s">
        <v>337</v>
      </c>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742"/>
    </row>
    <row r="21" spans="1:34" s="281" customFormat="1" ht="18" customHeight="1" x14ac:dyDescent="0.15">
      <c r="A21" s="743"/>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744"/>
    </row>
    <row r="22" spans="1:34" s="281" customFormat="1" ht="18" customHeight="1" x14ac:dyDescent="0.15">
      <c r="A22" s="745"/>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746"/>
    </row>
    <row r="23" spans="1:34" s="281" customFormat="1" ht="18" customHeight="1" x14ac:dyDescent="0.15">
      <c r="A23" s="745"/>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746"/>
    </row>
    <row r="24" spans="1:34" s="281" customFormat="1" ht="18" customHeight="1" x14ac:dyDescent="0.15">
      <c r="A24" s="745"/>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746"/>
    </row>
    <row r="25" spans="1:34" s="281" customFormat="1" ht="18" customHeight="1" x14ac:dyDescent="0.15">
      <c r="A25" s="74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746"/>
    </row>
    <row r="26" spans="1:34" s="281" customFormat="1" ht="18" customHeight="1" x14ac:dyDescent="0.15">
      <c r="A26" s="745"/>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746"/>
    </row>
    <row r="27" spans="1:34" s="257" customFormat="1" ht="18.75" customHeight="1" x14ac:dyDescent="0.15">
      <c r="A27" s="749" t="s">
        <v>349</v>
      </c>
      <c r="B27" s="750"/>
      <c r="C27" s="750"/>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1"/>
    </row>
    <row r="28" spans="1:34" s="274" customFormat="1" ht="18" customHeight="1" x14ac:dyDescent="0.15">
      <c r="A28" s="752"/>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4"/>
    </row>
    <row r="29" spans="1:34" s="274" customFormat="1" ht="18" customHeight="1" x14ac:dyDescent="0.15">
      <c r="A29" s="752"/>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4"/>
    </row>
    <row r="30" spans="1:34" s="257" customFormat="1" ht="18" customHeight="1" x14ac:dyDescent="0.15">
      <c r="A30" s="752"/>
      <c r="B30" s="753"/>
      <c r="C30" s="753"/>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4"/>
    </row>
    <row r="31" spans="1:34" s="257" customFormat="1" ht="18" customHeight="1" x14ac:dyDescent="0.15">
      <c r="A31" s="755"/>
      <c r="B31" s="753"/>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4"/>
    </row>
    <row r="32" spans="1:34" s="260" customFormat="1" ht="18" customHeight="1" x14ac:dyDescent="0.15">
      <c r="A32" s="756"/>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8"/>
    </row>
    <row r="33" spans="1:34" s="260" customFormat="1" ht="18" customHeight="1" x14ac:dyDescent="0.15">
      <c r="A33" s="739" t="s">
        <v>338</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759"/>
    </row>
    <row r="34" spans="1:34" s="260" customFormat="1" ht="18" customHeight="1" x14ac:dyDescent="0.15">
      <c r="A34" s="743" t="s">
        <v>237</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744"/>
    </row>
    <row r="35" spans="1:34" s="257" customFormat="1" ht="18" customHeight="1" x14ac:dyDescent="0.15">
      <c r="A35" s="760"/>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761"/>
    </row>
    <row r="36" spans="1:34" s="257" customFormat="1" ht="18" customHeight="1" x14ac:dyDescent="0.15">
      <c r="A36" s="760"/>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761"/>
    </row>
    <row r="37" spans="1:34" s="257" customFormat="1" ht="18" customHeight="1" x14ac:dyDescent="0.15">
      <c r="A37" s="760"/>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761"/>
    </row>
    <row r="38" spans="1:34" s="257" customFormat="1" ht="18" customHeight="1" x14ac:dyDescent="0.15">
      <c r="A38" s="745" t="s">
        <v>238</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746"/>
    </row>
    <row r="39" spans="1:34" s="257" customFormat="1" ht="18" customHeight="1" x14ac:dyDescent="0.15">
      <c r="A39" s="745"/>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746"/>
    </row>
    <row r="40" spans="1:34" s="257" customFormat="1" ht="18" customHeight="1" x14ac:dyDescent="0.15">
      <c r="A40" s="745"/>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746"/>
    </row>
    <row r="41" spans="1:34" s="257" customFormat="1" ht="18" customHeight="1" x14ac:dyDescent="0.15">
      <c r="A41" s="745"/>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746"/>
    </row>
    <row r="42" spans="1:34" s="257" customFormat="1" ht="18" customHeight="1" x14ac:dyDescent="0.15">
      <c r="A42" s="745" t="s">
        <v>339</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746"/>
    </row>
    <row r="43" spans="1:34" x14ac:dyDescent="0.15">
      <c r="A43" s="745"/>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746"/>
    </row>
    <row r="44" spans="1:34" x14ac:dyDescent="0.15">
      <c r="A44" s="745"/>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746"/>
    </row>
    <row r="45" spans="1:34" ht="14.25" thickBot="1" x14ac:dyDescent="0.2">
      <c r="A45" s="762"/>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4"/>
    </row>
    <row r="83" ht="18.75" customHeight="1" x14ac:dyDescent="0.15"/>
  </sheetData>
  <sheetProtection formatCells="0" formatRows="0" insertRows="0"/>
  <mergeCells count="36">
    <mergeCell ref="A43:AH45"/>
    <mergeCell ref="M8:AH8"/>
    <mergeCell ref="M9:O9"/>
    <mergeCell ref="P9:W9"/>
    <mergeCell ref="X9:Z9"/>
    <mergeCell ref="AA9:AH9"/>
    <mergeCell ref="M6:R6"/>
    <mergeCell ref="S6:AH6"/>
    <mergeCell ref="Q7:R7"/>
    <mergeCell ref="S7:T7"/>
    <mergeCell ref="V7:W7"/>
    <mergeCell ref="A1:AH1"/>
    <mergeCell ref="M3:R3"/>
    <mergeCell ref="S3:AH3"/>
    <mergeCell ref="M5:R5"/>
    <mergeCell ref="S5:AH5"/>
    <mergeCell ref="A14:G14"/>
    <mergeCell ref="H14:AH14"/>
    <mergeCell ref="A20:AH20"/>
    <mergeCell ref="A21:AH26"/>
    <mergeCell ref="A15:AH15"/>
    <mergeCell ref="A16:AH19"/>
    <mergeCell ref="A27:AH27"/>
    <mergeCell ref="A28:AH32"/>
    <mergeCell ref="A33:AH33"/>
    <mergeCell ref="A34:AH34"/>
    <mergeCell ref="A35:AH37"/>
    <mergeCell ref="A38:AH38"/>
    <mergeCell ref="A39:AH41"/>
    <mergeCell ref="M10:O10"/>
    <mergeCell ref="P10:AH10"/>
    <mergeCell ref="A12:G12"/>
    <mergeCell ref="H12:AH12"/>
    <mergeCell ref="A13:G13"/>
    <mergeCell ref="H13:AH13"/>
    <mergeCell ref="A42:AH42"/>
  </mergeCells>
  <phoneticPr fontId="7"/>
  <dataValidations count="2">
    <dataValidation imeMode="disabled" allowBlank="1" showInputMessage="1" showErrorMessage="1" sqref="AA9:AH9 S7 P10:AH10 P9:W9 V7"/>
    <dataValidation imeMode="hiragana" allowBlank="1" showInputMessage="1" showErrorMessage="1" sqref="S5:S6 M8:AH8 A34 S3:AH4 A38:A39 A42 A21 A16 H12:AH14"/>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K57"/>
  <sheetViews>
    <sheetView view="pageBreakPreview" zoomScaleNormal="100" zoomScaleSheetLayoutView="100" workbookViewId="0">
      <selection activeCell="M10" sqref="M10"/>
    </sheetView>
  </sheetViews>
  <sheetFormatPr defaultRowHeight="13.5" x14ac:dyDescent="0.15"/>
  <cols>
    <col min="1" max="1" width="1.625" style="123" customWidth="1"/>
    <col min="2" max="2" width="4.75" style="123" customWidth="1"/>
    <col min="3" max="3" width="14.875" style="123" customWidth="1"/>
    <col min="4" max="4" width="11.625" style="123" customWidth="1"/>
    <col min="5" max="5" width="15.75" style="123" customWidth="1"/>
    <col min="6" max="6" width="39.625" style="123" customWidth="1"/>
    <col min="7" max="7" width="3.5" style="123" customWidth="1"/>
    <col min="8" max="9" width="8" style="123" hidden="1" customWidth="1"/>
    <col min="10" max="10" width="11" style="123" hidden="1" customWidth="1"/>
    <col min="11" max="11" width="1.375" style="123" customWidth="1"/>
    <col min="12" max="16384" width="9" style="123"/>
  </cols>
  <sheetData>
    <row r="1" spans="1:10" ht="15" customHeight="1" x14ac:dyDescent="0.15">
      <c r="A1" s="195">
        <f>計画書①!S3</f>
        <v>0</v>
      </c>
      <c r="B1" s="196"/>
      <c r="C1" s="197"/>
      <c r="D1" s="197"/>
      <c r="E1" s="198"/>
      <c r="F1" s="198"/>
    </row>
    <row r="2" spans="1:10" ht="15" customHeight="1" x14ac:dyDescent="0.15">
      <c r="A2" s="198"/>
      <c r="B2" s="124" t="s">
        <v>194</v>
      </c>
      <c r="C2" s="198"/>
      <c r="D2" s="198"/>
      <c r="E2" s="198"/>
      <c r="F2" s="198"/>
    </row>
    <row r="3" spans="1:10" ht="9.9499999999999993" customHeight="1" x14ac:dyDescent="0.15">
      <c r="A3" s="198"/>
      <c r="B3" s="198"/>
      <c r="C3" s="124"/>
      <c r="D3" s="124"/>
      <c r="E3" s="124"/>
      <c r="F3" s="124"/>
    </row>
    <row r="4" spans="1:10" ht="15" customHeight="1" x14ac:dyDescent="0.15">
      <c r="A4" s="198"/>
      <c r="B4" s="124" t="s">
        <v>19</v>
      </c>
      <c r="C4" s="124"/>
      <c r="D4" s="124"/>
      <c r="E4" s="124"/>
      <c r="F4" s="125" t="s">
        <v>20</v>
      </c>
    </row>
    <row r="5" spans="1:10" ht="15" customHeight="1" x14ac:dyDescent="0.15">
      <c r="A5" s="198"/>
      <c r="B5" s="554" t="s">
        <v>6</v>
      </c>
      <c r="C5" s="555"/>
      <c r="D5" s="556"/>
      <c r="E5" s="193" t="s">
        <v>193</v>
      </c>
      <c r="F5" s="190" t="s">
        <v>192</v>
      </c>
      <c r="H5" s="172"/>
      <c r="I5" s="172"/>
      <c r="J5" s="172"/>
    </row>
    <row r="6" spans="1:10" ht="15" customHeight="1" x14ac:dyDescent="0.15">
      <c r="A6" s="198"/>
      <c r="B6" s="562" t="s">
        <v>309</v>
      </c>
      <c r="C6" s="563"/>
      <c r="D6" s="564"/>
      <c r="E6" s="199">
        <f>'内訳書１(収入事業別)'!$Y8</f>
        <v>0</v>
      </c>
      <c r="F6" s="229"/>
      <c r="H6" s="172"/>
      <c r="I6" s="172"/>
      <c r="J6" s="172"/>
    </row>
    <row r="7" spans="1:10" ht="15" customHeight="1" x14ac:dyDescent="0.15">
      <c r="A7" s="198"/>
      <c r="B7" s="562" t="s">
        <v>310</v>
      </c>
      <c r="C7" s="563"/>
      <c r="D7" s="564"/>
      <c r="E7" s="200">
        <f>'内訳書１(収入事業別)'!$Y9</f>
        <v>0</v>
      </c>
      <c r="F7" s="222"/>
      <c r="H7" s="172"/>
      <c r="I7" s="172"/>
      <c r="J7" s="172"/>
    </row>
    <row r="8" spans="1:10" ht="15" customHeight="1" x14ac:dyDescent="0.15">
      <c r="A8" s="198"/>
      <c r="B8" s="571" t="s">
        <v>172</v>
      </c>
      <c r="C8" s="565" t="s">
        <v>23</v>
      </c>
      <c r="D8" s="566"/>
      <c r="E8" s="201">
        <f>'内訳書１(収入事業別)'!$Y10</f>
        <v>0</v>
      </c>
      <c r="F8" s="224"/>
      <c r="H8" s="172"/>
      <c r="I8" s="172"/>
      <c r="J8" s="172"/>
    </row>
    <row r="9" spans="1:10" ht="15" customHeight="1" x14ac:dyDescent="0.15">
      <c r="A9" s="198"/>
      <c r="B9" s="572"/>
      <c r="C9" s="567" t="s">
        <v>18</v>
      </c>
      <c r="D9" s="568"/>
      <c r="E9" s="202">
        <f>'内訳書１(収入事業別)'!$Y11</f>
        <v>0</v>
      </c>
      <c r="F9" s="225"/>
      <c r="H9" s="172"/>
      <c r="I9" s="172"/>
      <c r="J9" s="172"/>
    </row>
    <row r="10" spans="1:10" ht="15" customHeight="1" x14ac:dyDescent="0.15">
      <c r="A10" s="198"/>
      <c r="B10" s="572"/>
      <c r="C10" s="567" t="s">
        <v>8</v>
      </c>
      <c r="D10" s="568"/>
      <c r="E10" s="202">
        <f>'内訳書１(収入事業別)'!$Y12</f>
        <v>0</v>
      </c>
      <c r="F10" s="225"/>
      <c r="H10" s="172"/>
      <c r="I10" s="172"/>
      <c r="J10" s="172"/>
    </row>
    <row r="11" spans="1:10" ht="15" customHeight="1" x14ac:dyDescent="0.15">
      <c r="A11" s="198"/>
      <c r="B11" s="572"/>
      <c r="C11" s="569" t="s">
        <v>24</v>
      </c>
      <c r="D11" s="570"/>
      <c r="E11" s="203">
        <f>'内訳書１(収入事業別)'!$Y13</f>
        <v>0</v>
      </c>
      <c r="F11" s="226"/>
      <c r="H11" s="172"/>
      <c r="I11" s="172"/>
      <c r="J11" s="172"/>
    </row>
    <row r="12" spans="1:10" ht="15" customHeight="1" x14ac:dyDescent="0.15">
      <c r="A12" s="198"/>
      <c r="B12" s="573"/>
      <c r="C12" s="563" t="s">
        <v>173</v>
      </c>
      <c r="D12" s="564"/>
      <c r="E12" s="204">
        <f>SUM($E$8:$E$11)</f>
        <v>0</v>
      </c>
      <c r="F12" s="230"/>
      <c r="H12" s="172"/>
      <c r="I12" s="172"/>
      <c r="J12" s="172"/>
    </row>
    <row r="13" spans="1:10" ht="15" customHeight="1" thickBot="1" x14ac:dyDescent="0.2">
      <c r="A13" s="198"/>
      <c r="B13" s="557" t="s">
        <v>0</v>
      </c>
      <c r="C13" s="558"/>
      <c r="D13" s="559"/>
      <c r="E13" s="200">
        <f>SUM($E$6:$E$7,$E$12)</f>
        <v>0</v>
      </c>
      <c r="F13" s="254"/>
      <c r="H13" s="172"/>
      <c r="I13" s="172"/>
      <c r="J13" s="172"/>
    </row>
    <row r="14" spans="1:10" ht="15" customHeight="1" thickBot="1" x14ac:dyDescent="0.2">
      <c r="A14" s="198"/>
      <c r="B14" s="534" t="s">
        <v>25</v>
      </c>
      <c r="C14" s="560"/>
      <c r="D14" s="535"/>
      <c r="E14" s="235">
        <f>'内訳書１(収入事業別)'!$Y16</f>
        <v>0</v>
      </c>
      <c r="F14" s="256"/>
    </row>
    <row r="15" spans="1:10" ht="15" customHeight="1" x14ac:dyDescent="0.15">
      <c r="A15" s="198"/>
      <c r="B15" s="530" t="s">
        <v>26</v>
      </c>
      <c r="C15" s="561"/>
      <c r="D15" s="531"/>
      <c r="E15" s="204">
        <f>SUM($E$13:$E$14)</f>
        <v>0</v>
      </c>
      <c r="F15" s="255"/>
    </row>
    <row r="16" spans="1:10" ht="11.25" customHeight="1" x14ac:dyDescent="0.15">
      <c r="A16" s="198"/>
      <c r="B16" s="124"/>
      <c r="C16" s="124"/>
      <c r="D16" s="124"/>
      <c r="E16" s="526" t="str">
        <f>IF(E15&lt;&gt;E57,"収入額と支出額が一致しません。",IF(AND(E12&gt;E38/2,E14&gt;E38-E12),"自己収入額が補助対象経費の1/2を超える場合、国庫補助額は補助対象経費から自己収入額を控除した額が上限となります。",IF(E14&gt;10*E6,"国庫補助額が申請者自己負担額の10倍を超えています。","")))</f>
        <v/>
      </c>
      <c r="F16" s="526"/>
    </row>
    <row r="17" spans="1:6" ht="15" customHeight="1" x14ac:dyDescent="0.15">
      <c r="A17" s="198"/>
      <c r="B17" s="124" t="s">
        <v>7</v>
      </c>
      <c r="C17" s="124"/>
      <c r="D17" s="124"/>
      <c r="E17" s="124"/>
      <c r="F17" s="125" t="s">
        <v>20</v>
      </c>
    </row>
    <row r="18" spans="1:6" ht="15" customHeight="1" x14ac:dyDescent="0.15">
      <c r="A18" s="198"/>
      <c r="B18" s="205"/>
      <c r="C18" s="190" t="s">
        <v>13</v>
      </c>
      <c r="D18" s="190" t="s">
        <v>27</v>
      </c>
      <c r="E18" s="193" t="s">
        <v>193</v>
      </c>
      <c r="F18" s="190" t="s">
        <v>192</v>
      </c>
    </row>
    <row r="19" spans="1:6" ht="15" customHeight="1" x14ac:dyDescent="0.15">
      <c r="A19" s="198"/>
      <c r="B19" s="544" t="s">
        <v>28</v>
      </c>
      <c r="C19" s="547" t="s">
        <v>62</v>
      </c>
      <c r="D19" s="126" t="s">
        <v>30</v>
      </c>
      <c r="E19" s="200">
        <f>SUMIFS('内訳書１(収入事業別)'!$E23:$X23,'内訳書１(収入事業別)'!$E$21:$X$21,計画書①!$S$3)</f>
        <v>0</v>
      </c>
      <c r="F19" s="219"/>
    </row>
    <row r="20" spans="1:6" ht="15" customHeight="1" x14ac:dyDescent="0.15">
      <c r="A20" s="198"/>
      <c r="B20" s="545"/>
      <c r="C20" s="548"/>
      <c r="D20" s="127" t="s">
        <v>31</v>
      </c>
      <c r="E20" s="210">
        <f>SUMIFS('内訳書１(収入事業別)'!$E24:$X24,'内訳書１(収入事業別)'!$E$21:$X$21,計画書①!$S$3)</f>
        <v>0</v>
      </c>
      <c r="F20" s="220"/>
    </row>
    <row r="21" spans="1:6" ht="15" customHeight="1" x14ac:dyDescent="0.15">
      <c r="A21" s="198"/>
      <c r="B21" s="545"/>
      <c r="C21" s="549"/>
      <c r="D21" s="128" t="s">
        <v>5</v>
      </c>
      <c r="E21" s="213">
        <f>SUMIFS('内訳書１(収入事業別)'!$E25:$X25,'内訳書１(収入事業別)'!$E$21:$X$21,計画書①!$S$3)</f>
        <v>0</v>
      </c>
      <c r="F21" s="221"/>
    </row>
    <row r="22" spans="1:6" ht="15" customHeight="1" x14ac:dyDescent="0.15">
      <c r="A22" s="198"/>
      <c r="B22" s="545"/>
      <c r="C22" s="547" t="s">
        <v>225</v>
      </c>
      <c r="D22" s="126" t="s">
        <v>3</v>
      </c>
      <c r="E22" s="212">
        <f>SUMIFS('内訳書１(収入事業別)'!$E26:$X26,'内訳書１(収入事業別)'!$E$21:$X$21,計画書①!$S$3)</f>
        <v>0</v>
      </c>
      <c r="F22" s="219"/>
    </row>
    <row r="23" spans="1:6" ht="15" customHeight="1" x14ac:dyDescent="0.15">
      <c r="A23" s="198"/>
      <c r="B23" s="545"/>
      <c r="C23" s="548"/>
      <c r="D23" s="127" t="s">
        <v>32</v>
      </c>
      <c r="E23" s="210">
        <f>SUMIFS('内訳書１(収入事業別)'!$E27:$X27,'内訳書１(収入事業別)'!$E$21:$X$21,計画書①!$S$3)</f>
        <v>0</v>
      </c>
      <c r="F23" s="220"/>
    </row>
    <row r="24" spans="1:6" ht="15" customHeight="1" x14ac:dyDescent="0.15">
      <c r="A24" s="198"/>
      <c r="B24" s="545"/>
      <c r="C24" s="548"/>
      <c r="D24" s="127" t="s">
        <v>4</v>
      </c>
      <c r="E24" s="210">
        <f>SUMIFS('内訳書１(収入事業別)'!$E28:$X28,'内訳書１(収入事業別)'!$E$21:$X$21,計画書①!$S$3)</f>
        <v>0</v>
      </c>
      <c r="F24" s="220"/>
    </row>
    <row r="25" spans="1:6" ht="15" customHeight="1" x14ac:dyDescent="0.15">
      <c r="A25" s="198"/>
      <c r="B25" s="545"/>
      <c r="C25" s="548"/>
      <c r="D25" s="127" t="s">
        <v>34</v>
      </c>
      <c r="E25" s="211">
        <f>SUMIFS('内訳書１(収入事業別)'!$E29:$X29,'内訳書１(収入事業別)'!$E$21:$X$21,計画書①!$S$3)</f>
        <v>0</v>
      </c>
      <c r="F25" s="220"/>
    </row>
    <row r="26" spans="1:6" ht="15" customHeight="1" x14ac:dyDescent="0.15">
      <c r="A26" s="198"/>
      <c r="B26" s="545"/>
      <c r="C26" s="549"/>
      <c r="D26" s="128" t="s">
        <v>29</v>
      </c>
      <c r="E26" s="209">
        <f>SUMIFS('内訳書１(収入事業別)'!$E30:$X30,'内訳書１(収入事業別)'!$E$21:$X$21,計画書①!$S$3)</f>
        <v>0</v>
      </c>
      <c r="F26" s="221"/>
    </row>
    <row r="27" spans="1:6" ht="15" customHeight="1" x14ac:dyDescent="0.15">
      <c r="A27" s="198"/>
      <c r="B27" s="545"/>
      <c r="C27" s="547" t="s">
        <v>63</v>
      </c>
      <c r="D27" s="126" t="s">
        <v>1</v>
      </c>
      <c r="E27" s="212">
        <f>SUMIFS('内訳書１(収入事業別)'!$E31:$X31,'内訳書１(収入事業別)'!$E$21:$X$21,計画書①!$S$3)</f>
        <v>0</v>
      </c>
      <c r="F27" s="219"/>
    </row>
    <row r="28" spans="1:6" ht="15" customHeight="1" x14ac:dyDescent="0.15">
      <c r="A28" s="198"/>
      <c r="B28" s="545"/>
      <c r="C28" s="548"/>
      <c r="D28" s="127" t="s">
        <v>36</v>
      </c>
      <c r="E28" s="211">
        <f>SUMIFS('内訳書１(収入事業別)'!$E32:$X32,'内訳書１(収入事業別)'!$E$21:$X$21,計画書①!$S$3)</f>
        <v>0</v>
      </c>
      <c r="F28" s="220"/>
    </row>
    <row r="29" spans="1:6" ht="15" customHeight="1" x14ac:dyDescent="0.15">
      <c r="A29" s="198"/>
      <c r="B29" s="545"/>
      <c r="C29" s="549"/>
      <c r="D29" s="128" t="s">
        <v>12</v>
      </c>
      <c r="E29" s="209">
        <f>SUMIFS('内訳書１(収入事業別)'!$E33:$X33,'内訳書１(収入事業別)'!$E$21:$X$21,計画書①!$S$3)</f>
        <v>0</v>
      </c>
      <c r="F29" s="221"/>
    </row>
    <row r="30" spans="1:6" ht="15" customHeight="1" x14ac:dyDescent="0.15">
      <c r="A30" s="198"/>
      <c r="B30" s="545"/>
      <c r="C30" s="547" t="s">
        <v>64</v>
      </c>
      <c r="D30" s="126" t="s">
        <v>35</v>
      </c>
      <c r="E30" s="212">
        <f>SUMIFS('内訳書１(収入事業別)'!$E34:$X34,'内訳書１(収入事業別)'!$E$21:$X$21,計画書①!$S$3)</f>
        <v>0</v>
      </c>
      <c r="F30" s="219"/>
    </row>
    <row r="31" spans="1:6" ht="15" customHeight="1" x14ac:dyDescent="0.15">
      <c r="A31" s="198"/>
      <c r="B31" s="545"/>
      <c r="C31" s="548"/>
      <c r="D31" s="127" t="s">
        <v>2</v>
      </c>
      <c r="E31" s="211">
        <f>SUMIFS('内訳書１(収入事業別)'!$E35:$X35,'内訳書１(収入事業別)'!$E$21:$X$21,計画書①!$S$3)</f>
        <v>0</v>
      </c>
      <c r="F31" s="220"/>
    </row>
    <row r="32" spans="1:6" ht="15" customHeight="1" x14ac:dyDescent="0.15">
      <c r="A32" s="198"/>
      <c r="B32" s="545"/>
      <c r="C32" s="548"/>
      <c r="D32" s="127" t="s">
        <v>33</v>
      </c>
      <c r="E32" s="210">
        <f>SUMIFS('内訳書１(収入事業別)'!$E36:$X36,'内訳書１(収入事業別)'!$E$21:$X$21,計画書①!$S$3)</f>
        <v>0</v>
      </c>
      <c r="F32" s="220"/>
    </row>
    <row r="33" spans="1:11" ht="15" customHeight="1" x14ac:dyDescent="0.15">
      <c r="A33" s="198"/>
      <c r="B33" s="545"/>
      <c r="C33" s="549"/>
      <c r="D33" s="128" t="s">
        <v>37</v>
      </c>
      <c r="E33" s="213">
        <f>SUMIFS('内訳書１(収入事業別)'!$E37:$X37,'内訳書１(収入事業別)'!$E$21:$X$21,計画書①!$S$3)</f>
        <v>0</v>
      </c>
      <c r="F33" s="221"/>
      <c r="H33" s="550" t="s">
        <v>221</v>
      </c>
      <c r="I33" s="551"/>
      <c r="J33" s="142">
        <f>SUMIFS('内訳書１(収入事業別)'!$E39:$X39,'内訳書１(収入事業別)'!$E$21:$X$21,計画書①!$S$3)+SUMIFS('内訳書１(収入事業別)'!$E40:$X40,'内訳書１(収入事業別)'!$E$21:$X$21,"&lt;&gt;"&amp;計画書①!$S$3)</f>
        <v>0</v>
      </c>
      <c r="K33"/>
    </row>
    <row r="34" spans="1:11" ht="15" customHeight="1" x14ac:dyDescent="0.15">
      <c r="A34" s="198"/>
      <c r="B34" s="545"/>
      <c r="C34" s="238" t="s">
        <v>222</v>
      </c>
      <c r="D34" s="239" t="s">
        <v>223</v>
      </c>
      <c r="E34" s="223">
        <f>$J$34</f>
        <v>0</v>
      </c>
      <c r="F34" s="253"/>
      <c r="H34" s="552" t="s">
        <v>185</v>
      </c>
      <c r="I34" s="189" t="s">
        <v>121</v>
      </c>
      <c r="J34" s="142">
        <f>$J$33-$J$35</f>
        <v>0</v>
      </c>
      <c r="K34"/>
    </row>
    <row r="35" spans="1:11" ht="15" hidden="1" customHeight="1" x14ac:dyDescent="0.15">
      <c r="A35" s="198"/>
      <c r="B35" s="545"/>
      <c r="C35" s="249"/>
      <c r="D35" s="251"/>
      <c r="E35" s="204">
        <f>$J$35</f>
        <v>0</v>
      </c>
      <c r="F35" s="252"/>
      <c r="H35" s="553"/>
      <c r="I35" s="250" t="s">
        <v>220</v>
      </c>
      <c r="J35" s="143"/>
    </row>
    <row r="36" spans="1:11" ht="15" customHeight="1" x14ac:dyDescent="0.15">
      <c r="A36" s="198"/>
      <c r="B36" s="545"/>
      <c r="C36" s="530" t="s">
        <v>22</v>
      </c>
      <c r="D36" s="531"/>
      <c r="E36" s="204">
        <f>SUM($E$19:$E$35)</f>
        <v>0</v>
      </c>
      <c r="F36" s="232"/>
    </row>
    <row r="37" spans="1:11" ht="15" customHeight="1" thickBot="1" x14ac:dyDescent="0.2">
      <c r="A37" s="198"/>
      <c r="B37" s="545"/>
      <c r="C37" s="532" t="s">
        <v>21</v>
      </c>
      <c r="D37" s="533"/>
      <c r="E37" s="200">
        <f>SUMIFS('内訳書１(収入事業別)'!$E41:$X$41,'内訳書１(収入事業別)'!$E$21:$X$21,#REF!)</f>
        <v>0</v>
      </c>
      <c r="F37" s="222"/>
    </row>
    <row r="38" spans="1:11" ht="15" customHeight="1" thickBot="1" x14ac:dyDescent="0.2">
      <c r="A38" s="198"/>
      <c r="B38" s="546"/>
      <c r="C38" s="534" t="s">
        <v>38</v>
      </c>
      <c r="D38" s="535"/>
      <c r="E38" s="235">
        <f>$E$36-$E$37</f>
        <v>0</v>
      </c>
      <c r="F38" s="236"/>
      <c r="J38" s="144" t="s">
        <v>186</v>
      </c>
    </row>
    <row r="39" spans="1:11" ht="15" customHeight="1" x14ac:dyDescent="0.15">
      <c r="A39" s="198"/>
      <c r="B39" s="539" t="s">
        <v>40</v>
      </c>
      <c r="C39" s="536" t="s">
        <v>65</v>
      </c>
      <c r="D39" s="233" t="s">
        <v>66</v>
      </c>
      <c r="E39" s="211">
        <f>SUMIFS('内訳書１(収入事業別)'!$E43:$X43,'内訳書１(収入事業別)'!$E$21:$X$21,計画書①!$S$3)</f>
        <v>0</v>
      </c>
      <c r="F39" s="234"/>
    </row>
    <row r="40" spans="1:11" ht="15" customHeight="1" x14ac:dyDescent="0.15">
      <c r="A40" s="198"/>
      <c r="B40" s="540"/>
      <c r="C40" s="536"/>
      <c r="D40" s="108" t="s">
        <v>67</v>
      </c>
      <c r="E40" s="210">
        <f>SUMIFS('内訳書１(収入事業別)'!$E44:$X44,'内訳書１(収入事業別)'!$E$21:$X$21,計画書①!$S$3)</f>
        <v>0</v>
      </c>
      <c r="F40" s="225"/>
    </row>
    <row r="41" spans="1:11" ht="15" customHeight="1" x14ac:dyDescent="0.15">
      <c r="A41" s="198"/>
      <c r="B41" s="540"/>
      <c r="C41" s="537"/>
      <c r="D41" s="110" t="s">
        <v>68</v>
      </c>
      <c r="E41" s="213">
        <f>SUMIFS('内訳書１(収入事業別)'!$E45:$X45,'内訳書１(収入事業別)'!$E$21:$X$21,計画書①!$S$3)</f>
        <v>0</v>
      </c>
      <c r="F41" s="226"/>
    </row>
    <row r="42" spans="1:11" ht="15" customHeight="1" x14ac:dyDescent="0.15">
      <c r="A42" s="198"/>
      <c r="B42" s="540"/>
      <c r="C42" s="538" t="s">
        <v>226</v>
      </c>
      <c r="D42" s="105" t="s">
        <v>69</v>
      </c>
      <c r="E42" s="200">
        <f>SUMIFS('内訳書１(収入事業別)'!$E46:$X46,'内訳書１(収入事業別)'!$E$21:$X$21,計画書①!$S$3)</f>
        <v>0</v>
      </c>
      <c r="F42" s="224"/>
    </row>
    <row r="43" spans="1:11" ht="15" customHeight="1" x14ac:dyDescent="0.15">
      <c r="A43" s="198"/>
      <c r="B43" s="540"/>
      <c r="C43" s="536"/>
      <c r="D43" s="108" t="s">
        <v>70</v>
      </c>
      <c r="E43" s="210">
        <f>SUMIFS('内訳書１(収入事業別)'!$E47:$X47,'内訳書１(収入事業別)'!$E$21:$X$21,計画書①!$S$3)</f>
        <v>0</v>
      </c>
      <c r="F43" s="225"/>
    </row>
    <row r="44" spans="1:11" ht="15" customHeight="1" x14ac:dyDescent="0.15">
      <c r="A44" s="198"/>
      <c r="B44" s="540"/>
      <c r="C44" s="536"/>
      <c r="D44" s="108" t="s">
        <v>71</v>
      </c>
      <c r="E44" s="210">
        <f>SUMIFS('内訳書１(収入事業別)'!$E48:$X48,'内訳書１(収入事業別)'!$E$21:$X$21,計画書①!$S$3)</f>
        <v>0</v>
      </c>
      <c r="F44" s="225"/>
    </row>
    <row r="45" spans="1:11" ht="15" customHeight="1" x14ac:dyDescent="0.15">
      <c r="A45" s="198"/>
      <c r="B45" s="540"/>
      <c r="C45" s="536"/>
      <c r="D45" s="108" t="s">
        <v>72</v>
      </c>
      <c r="E45" s="210">
        <f>SUMIFS('内訳書１(収入事業別)'!$E49:$X49,'内訳書１(収入事業別)'!$E$21:$X$21,計画書①!$S$3)</f>
        <v>0</v>
      </c>
      <c r="F45" s="225"/>
    </row>
    <row r="46" spans="1:11" ht="15" customHeight="1" x14ac:dyDescent="0.15">
      <c r="A46" s="198"/>
      <c r="B46" s="540"/>
      <c r="C46" s="537"/>
      <c r="D46" s="110" t="s">
        <v>73</v>
      </c>
      <c r="E46" s="213">
        <f>SUMIFS('内訳書１(収入事業別)'!$E50:$X50,'内訳書１(収入事業別)'!$E$21:$X$21,計画書①!$S$3)</f>
        <v>0</v>
      </c>
      <c r="F46" s="226"/>
    </row>
    <row r="47" spans="1:11" ht="15" customHeight="1" x14ac:dyDescent="0.15">
      <c r="A47" s="198"/>
      <c r="B47" s="540"/>
      <c r="C47" s="538" t="s">
        <v>74</v>
      </c>
      <c r="D47" s="105" t="s">
        <v>75</v>
      </c>
      <c r="E47" s="212">
        <f>SUMIFS('内訳書１(収入事業別)'!$E51:$X51,'内訳書１(収入事業別)'!$E$21:$X$21,計画書①!$S$3)</f>
        <v>0</v>
      </c>
      <c r="F47" s="224"/>
    </row>
    <row r="48" spans="1:11" ht="15" customHeight="1" x14ac:dyDescent="0.15">
      <c r="A48" s="198"/>
      <c r="B48" s="540"/>
      <c r="C48" s="536"/>
      <c r="D48" s="108" t="s">
        <v>76</v>
      </c>
      <c r="E48" s="214">
        <f>SUMIFS('内訳書１(収入事業別)'!$E52:$X52,'内訳書１(収入事業別)'!$E$21:$X$21,計画書①!$S$3)</f>
        <v>0</v>
      </c>
      <c r="F48" s="225"/>
    </row>
    <row r="49" spans="1:6" ht="15" customHeight="1" x14ac:dyDescent="0.15">
      <c r="A49" s="198"/>
      <c r="B49" s="540"/>
      <c r="C49" s="537"/>
      <c r="D49" s="110" t="s">
        <v>77</v>
      </c>
      <c r="E49" s="213">
        <f>SUMIFS('内訳書１(収入事業別)'!$E53:$X53,'内訳書１(収入事業別)'!$E$21:$X$21,計画書①!$S$3)</f>
        <v>0</v>
      </c>
      <c r="F49" s="226"/>
    </row>
    <row r="50" spans="1:6" ht="15" customHeight="1" x14ac:dyDescent="0.15">
      <c r="A50" s="198"/>
      <c r="B50" s="540"/>
      <c r="C50" s="538" t="s">
        <v>78</v>
      </c>
      <c r="D50" s="105" t="s">
        <v>79</v>
      </c>
      <c r="E50" s="200">
        <f>SUMIFS('内訳書１(収入事業別)'!$E54:$X54,'内訳書１(収入事業別)'!$E$21:$X$21,計画書①!$S$3)</f>
        <v>0</v>
      </c>
      <c r="F50" s="224"/>
    </row>
    <row r="51" spans="1:6" ht="15" customHeight="1" x14ac:dyDescent="0.15">
      <c r="A51" s="198"/>
      <c r="B51" s="540"/>
      <c r="C51" s="536"/>
      <c r="D51" s="108" t="s">
        <v>80</v>
      </c>
      <c r="E51" s="210">
        <f>SUMIFS('内訳書１(収入事業別)'!$E55:$X55,'内訳書１(収入事業別)'!$E$21:$X$21,計画書①!$S$3)</f>
        <v>0</v>
      </c>
      <c r="F51" s="225"/>
    </row>
    <row r="52" spans="1:6" ht="15" customHeight="1" x14ac:dyDescent="0.15">
      <c r="A52" s="198"/>
      <c r="B52" s="540"/>
      <c r="C52" s="536"/>
      <c r="D52" s="108" t="s">
        <v>81</v>
      </c>
      <c r="E52" s="211">
        <f>SUMIFS('内訳書１(収入事業別)'!$E56:$X56,'内訳書１(収入事業別)'!$E$21:$X$21,計画書①!$S$3)</f>
        <v>0</v>
      </c>
      <c r="F52" s="227"/>
    </row>
    <row r="53" spans="1:6" ht="15" customHeight="1" x14ac:dyDescent="0.15">
      <c r="A53" s="198"/>
      <c r="B53" s="540"/>
      <c r="C53" s="536"/>
      <c r="D53" s="108" t="s">
        <v>82</v>
      </c>
      <c r="E53" s="210">
        <f>SUMIFS('内訳書１(収入事業別)'!$E57:$X57,'内訳書１(収入事業別)'!$E$21:$X$21,計画書①!$S$3)</f>
        <v>0</v>
      </c>
      <c r="F53" s="225"/>
    </row>
    <row r="54" spans="1:6" ht="15" customHeight="1" x14ac:dyDescent="0.15">
      <c r="A54" s="198"/>
      <c r="B54" s="540"/>
      <c r="C54" s="537"/>
      <c r="D54" s="110" t="s">
        <v>83</v>
      </c>
      <c r="E54" s="209">
        <f>SUMIFS('内訳書１(収入事業別)'!$E58:$X58,'内訳書１(収入事業別)'!$E$21:$X$21,計画書①!$S$3)</f>
        <v>0</v>
      </c>
      <c r="F54" s="226"/>
    </row>
    <row r="55" spans="1:6" ht="15" customHeight="1" x14ac:dyDescent="0.15">
      <c r="A55" s="198"/>
      <c r="B55" s="540"/>
      <c r="C55" s="238" t="s">
        <v>222</v>
      </c>
      <c r="D55" s="239" t="s">
        <v>224</v>
      </c>
      <c r="E55" s="247">
        <f>SUMIFS('内訳書１(収入事業別)'!$E59:$X59,'内訳書１(収入事業別)'!$E$21:$X$21,計画書①!$S$3)+SUMIFS('内訳書１(収入事業別)'!$E60:$X60,'内訳書１(収入事業別)'!$E$21:$X$21,"&lt;&gt;"&amp;計画書①!$S$3)</f>
        <v>0</v>
      </c>
      <c r="F55" s="229"/>
    </row>
    <row r="56" spans="1:6" ht="15" customHeight="1" thickBot="1" x14ac:dyDescent="0.2">
      <c r="A56" s="198"/>
      <c r="B56" s="541"/>
      <c r="C56" s="542" t="s">
        <v>39</v>
      </c>
      <c r="D56" s="543"/>
      <c r="E56" s="211">
        <f>SUM($E$39:$E$55)</f>
        <v>0</v>
      </c>
      <c r="F56" s="237"/>
    </row>
    <row r="57" spans="1:6" ht="15" customHeight="1" thickTop="1" x14ac:dyDescent="0.15">
      <c r="A57" s="198"/>
      <c r="B57" s="527" t="s">
        <v>159</v>
      </c>
      <c r="C57" s="528"/>
      <c r="D57" s="529"/>
      <c r="E57" s="206">
        <f>SUM($E$36,$E$56)</f>
        <v>0</v>
      </c>
      <c r="F57" s="228"/>
    </row>
  </sheetData>
  <sheetProtection password="DF8A" sheet="1" objects="1" scenarios="1" formatRows="0"/>
  <mergeCells count="30">
    <mergeCell ref="H33:I33"/>
    <mergeCell ref="H34:H35"/>
    <mergeCell ref="C22:C26"/>
    <mergeCell ref="C27:C29"/>
    <mergeCell ref="B5:D5"/>
    <mergeCell ref="B13:D13"/>
    <mergeCell ref="B14:D14"/>
    <mergeCell ref="B15:D15"/>
    <mergeCell ref="B6:D6"/>
    <mergeCell ref="B7:D7"/>
    <mergeCell ref="C8:D8"/>
    <mergeCell ref="C9:D9"/>
    <mergeCell ref="C10:D10"/>
    <mergeCell ref="C11:D11"/>
    <mergeCell ref="B8:B12"/>
    <mergeCell ref="C12:D12"/>
    <mergeCell ref="E16:F16"/>
    <mergeCell ref="B57:D57"/>
    <mergeCell ref="C36:D36"/>
    <mergeCell ref="C37:D37"/>
    <mergeCell ref="C38:D38"/>
    <mergeCell ref="C39:C41"/>
    <mergeCell ref="C42:C46"/>
    <mergeCell ref="C47:C49"/>
    <mergeCell ref="C50:C54"/>
    <mergeCell ref="B39:B56"/>
    <mergeCell ref="C56:D56"/>
    <mergeCell ref="B19:B38"/>
    <mergeCell ref="C30:C33"/>
    <mergeCell ref="C19:C21"/>
  </mergeCells>
  <phoneticPr fontId="7"/>
  <dataValidations count="1">
    <dataValidation imeMode="off" allowBlank="1" showInputMessage="1" showErrorMessage="1" sqref="E6:F15 J33:J35 E19:F57"/>
  </dataValidations>
  <pageMargins left="0.70866141732283472" right="0.51181102362204722" top="0.6692913385826772" bottom="0.55118110236220474"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62"/>
  <sheetViews>
    <sheetView view="pageBreakPreview" topLeftCell="A25" zoomScaleNormal="100" zoomScaleSheetLayoutView="100" workbookViewId="0">
      <pane xSplit="4" topLeftCell="E1" activePane="topRight" state="frozen"/>
      <selection activeCell="BA41" sqref="BA41"/>
      <selection pane="topRight" activeCell="AC28" sqref="AC28"/>
    </sheetView>
  </sheetViews>
  <sheetFormatPr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24" width="16.875" style="94" hidden="1" customWidth="1"/>
    <col min="25" max="25" width="16.875" style="93" customWidth="1"/>
    <col min="26" max="26" width="2.875" style="93" customWidth="1"/>
    <col min="27" max="29" width="16.875" style="94" customWidth="1"/>
    <col min="30" max="16384" width="9" style="93"/>
  </cols>
  <sheetData>
    <row r="1" spans="1:29" ht="17.25" customHeight="1" x14ac:dyDescent="0.15">
      <c r="A1" s="195">
        <f>計画書①!S3</f>
        <v>0</v>
      </c>
      <c r="B1" s="196"/>
      <c r="C1" s="197"/>
      <c r="D1" s="197"/>
      <c r="E1" s="215"/>
      <c r="F1" s="215"/>
      <c r="G1" s="215"/>
      <c r="H1" s="215"/>
      <c r="I1" s="215"/>
      <c r="J1" s="215"/>
      <c r="K1" s="215"/>
      <c r="L1" s="215"/>
      <c r="M1" s="215"/>
      <c r="N1" s="215"/>
      <c r="O1" s="215"/>
      <c r="P1" s="215"/>
      <c r="Q1" s="215"/>
      <c r="R1" s="215"/>
      <c r="S1" s="215"/>
      <c r="T1" s="215"/>
      <c r="U1" s="215"/>
      <c r="V1" s="215"/>
      <c r="W1" s="215"/>
      <c r="X1" s="215"/>
      <c r="Y1" s="198"/>
    </row>
    <row r="2" spans="1:29" x14ac:dyDescent="0.15">
      <c r="A2" s="198"/>
      <c r="B2" s="198" t="s">
        <v>86</v>
      </c>
      <c r="C2" s="198"/>
      <c r="D2" s="198"/>
      <c r="E2" s="198"/>
      <c r="F2" s="198"/>
      <c r="G2" s="198"/>
      <c r="H2" s="198"/>
      <c r="I2" s="198"/>
      <c r="J2" s="198"/>
      <c r="K2" s="198"/>
      <c r="L2" s="198"/>
      <c r="M2" s="198"/>
      <c r="N2" s="198"/>
      <c r="O2" s="198"/>
      <c r="P2" s="198"/>
      <c r="Q2" s="198"/>
      <c r="R2" s="198"/>
      <c r="S2" s="198"/>
      <c r="T2" s="198"/>
      <c r="U2" s="198"/>
      <c r="V2" s="198"/>
      <c r="W2" s="198"/>
      <c r="X2" s="198"/>
      <c r="Y2" s="198"/>
      <c r="AA2" s="93"/>
      <c r="AB2" s="93"/>
      <c r="AC2" s="93"/>
    </row>
    <row r="3" spans="1:29" ht="15" customHeight="1" x14ac:dyDescent="0.15">
      <c r="A3" s="198"/>
      <c r="B3" s="198" t="s">
        <v>87</v>
      </c>
      <c r="C3" s="198"/>
      <c r="D3" s="198"/>
      <c r="E3" s="215"/>
      <c r="F3" s="215"/>
      <c r="G3" s="215"/>
      <c r="H3" s="215"/>
      <c r="I3" s="215"/>
      <c r="J3" s="215"/>
      <c r="K3" s="215"/>
      <c r="L3" s="215"/>
      <c r="M3" s="215"/>
      <c r="N3" s="215"/>
      <c r="O3" s="215"/>
      <c r="P3" s="215"/>
      <c r="Q3" s="215"/>
      <c r="R3" s="215"/>
      <c r="S3" s="215"/>
      <c r="T3" s="215"/>
      <c r="U3" s="215"/>
      <c r="V3" s="215"/>
      <c r="W3" s="215"/>
      <c r="X3" s="215"/>
      <c r="Y3" s="125" t="s">
        <v>20</v>
      </c>
    </row>
    <row r="4" spans="1:29" ht="18" customHeight="1" x14ac:dyDescent="0.15">
      <c r="A4" s="198"/>
      <c r="B4" s="574" t="s">
        <v>88</v>
      </c>
      <c r="C4" s="574"/>
      <c r="D4" s="95" t="s">
        <v>149</v>
      </c>
      <c r="E4" s="216" t="s">
        <v>148</v>
      </c>
      <c r="F4" s="216" t="s">
        <v>127</v>
      </c>
      <c r="G4" s="216" t="s">
        <v>128</v>
      </c>
      <c r="H4" s="216" t="s">
        <v>129</v>
      </c>
      <c r="I4" s="216" t="s">
        <v>130</v>
      </c>
      <c r="J4" s="216" t="s">
        <v>131</v>
      </c>
      <c r="K4" s="216" t="s">
        <v>132</v>
      </c>
      <c r="L4" s="216" t="s">
        <v>133</v>
      </c>
      <c r="M4" s="216" t="s">
        <v>134</v>
      </c>
      <c r="N4" s="216" t="s">
        <v>135</v>
      </c>
      <c r="O4" s="216" t="s">
        <v>136</v>
      </c>
      <c r="P4" s="216" t="s">
        <v>137</v>
      </c>
      <c r="Q4" s="216" t="s">
        <v>138</v>
      </c>
      <c r="R4" s="216" t="s">
        <v>139</v>
      </c>
      <c r="S4" s="216" t="s">
        <v>140</v>
      </c>
      <c r="T4" s="216" t="s">
        <v>141</v>
      </c>
      <c r="U4" s="216" t="s">
        <v>142</v>
      </c>
      <c r="V4" s="216" t="s">
        <v>143</v>
      </c>
      <c r="W4" s="216" t="s">
        <v>144</v>
      </c>
      <c r="X4" s="216" t="s">
        <v>145</v>
      </c>
      <c r="Y4" s="575" t="s">
        <v>210</v>
      </c>
      <c r="AA4" s="93"/>
      <c r="AB4" s="93"/>
      <c r="AC4" s="93"/>
    </row>
    <row r="5" spans="1:29" ht="15" hidden="1" customHeight="1" x14ac:dyDescent="0.15">
      <c r="A5" s="198"/>
      <c r="B5" s="574"/>
      <c r="C5" s="574"/>
      <c r="D5" s="95" t="s">
        <v>174</v>
      </c>
      <c r="E5" s="217" t="str">
        <f t="shared" ref="E5:X5" si="0">IFERROR(VLOOKUP(E$4,実行団体,2,FALSE),"")</f>
        <v/>
      </c>
      <c r="F5" s="217" t="str">
        <f t="shared" si="0"/>
        <v/>
      </c>
      <c r="G5" s="217" t="str">
        <f t="shared" si="0"/>
        <v/>
      </c>
      <c r="H5" s="217" t="str">
        <f t="shared" si="0"/>
        <v/>
      </c>
      <c r="I5" s="217" t="str">
        <f t="shared" si="0"/>
        <v/>
      </c>
      <c r="J5" s="217" t="str">
        <f t="shared" si="0"/>
        <v/>
      </c>
      <c r="K5" s="217" t="str">
        <f t="shared" si="0"/>
        <v/>
      </c>
      <c r="L5" s="217" t="str">
        <f t="shared" si="0"/>
        <v/>
      </c>
      <c r="M5" s="217" t="str">
        <f t="shared" si="0"/>
        <v/>
      </c>
      <c r="N5" s="217" t="str">
        <f t="shared" si="0"/>
        <v/>
      </c>
      <c r="O5" s="217" t="str">
        <f t="shared" si="0"/>
        <v/>
      </c>
      <c r="P5" s="217" t="str">
        <f t="shared" si="0"/>
        <v/>
      </c>
      <c r="Q5" s="217" t="str">
        <f t="shared" si="0"/>
        <v/>
      </c>
      <c r="R5" s="217" t="str">
        <f t="shared" si="0"/>
        <v/>
      </c>
      <c r="S5" s="217" t="str">
        <f t="shared" si="0"/>
        <v/>
      </c>
      <c r="T5" s="217" t="str">
        <f t="shared" si="0"/>
        <v/>
      </c>
      <c r="U5" s="217" t="str">
        <f t="shared" si="0"/>
        <v/>
      </c>
      <c r="V5" s="217" t="str">
        <f t="shared" si="0"/>
        <v/>
      </c>
      <c r="W5" s="217" t="str">
        <f t="shared" si="0"/>
        <v/>
      </c>
      <c r="X5" s="217" t="str">
        <f t="shared" si="0"/>
        <v/>
      </c>
      <c r="Y5" s="575"/>
      <c r="AA5" s="93"/>
      <c r="AB5" s="93"/>
      <c r="AC5" s="93"/>
    </row>
    <row r="6" spans="1:29" ht="60.75" customHeight="1" x14ac:dyDescent="0.15">
      <c r="A6" s="198"/>
      <c r="B6" s="574"/>
      <c r="C6" s="574"/>
      <c r="D6" s="194" t="s">
        <v>85</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575"/>
      <c r="AA6" s="93"/>
      <c r="AB6" s="93"/>
      <c r="AC6" s="93"/>
    </row>
    <row r="7" spans="1:29" ht="60.75" customHeight="1" x14ac:dyDescent="0.15">
      <c r="A7" s="198"/>
      <c r="B7" s="574"/>
      <c r="C7" s="574"/>
      <c r="D7" s="97" t="s">
        <v>84</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575"/>
      <c r="AA7" s="93"/>
      <c r="AB7" s="93"/>
      <c r="AC7" s="93"/>
    </row>
    <row r="8" spans="1:29" ht="18" customHeight="1" x14ac:dyDescent="0.15">
      <c r="A8" s="198"/>
      <c r="B8" s="562" t="s">
        <v>309</v>
      </c>
      <c r="C8" s="563"/>
      <c r="D8" s="564"/>
      <c r="E8" s="115">
        <f>'内訳書2-1'!F$224</f>
        <v>0</v>
      </c>
      <c r="F8" s="115">
        <f>'内訳書2-2'!$F224</f>
        <v>0</v>
      </c>
      <c r="G8" s="115">
        <f>'内訳書2-3'!$F224</f>
        <v>0</v>
      </c>
      <c r="H8" s="115">
        <f>'内訳書2-4'!$F224</f>
        <v>0</v>
      </c>
      <c r="I8" s="115">
        <f>'内訳書2-5'!$F224</f>
        <v>0</v>
      </c>
      <c r="J8" s="115">
        <f>'内訳書2-6'!$F224</f>
        <v>0</v>
      </c>
      <c r="K8" s="115">
        <f>'内訳書2-7'!$F224</f>
        <v>0</v>
      </c>
      <c r="L8" s="115">
        <f>'内訳書2-8'!$F224</f>
        <v>0</v>
      </c>
      <c r="M8" s="115">
        <f>'内訳書2-9'!$F224</f>
        <v>0</v>
      </c>
      <c r="N8" s="115">
        <f>'内訳書2-10'!$F224</f>
        <v>0</v>
      </c>
      <c r="O8" s="115">
        <f>'内訳書2-11'!$F224</f>
        <v>0</v>
      </c>
      <c r="P8" s="115">
        <f>'内訳書2-12'!$F224</f>
        <v>0</v>
      </c>
      <c r="Q8" s="115">
        <f>'内訳書2-13'!$F224</f>
        <v>0</v>
      </c>
      <c r="R8" s="115">
        <f>'内訳書2-14'!$F224</f>
        <v>0</v>
      </c>
      <c r="S8" s="115">
        <f>'内訳書2-15'!$F224</f>
        <v>0</v>
      </c>
      <c r="T8" s="115">
        <f>'内訳書2-16'!$F224</f>
        <v>0</v>
      </c>
      <c r="U8" s="115">
        <f>'内訳書2-17'!$F224</f>
        <v>0</v>
      </c>
      <c r="V8" s="115">
        <f>'内訳書2-18'!$F224</f>
        <v>0</v>
      </c>
      <c r="W8" s="115">
        <f>'内訳書2-19'!$F224</f>
        <v>0</v>
      </c>
      <c r="X8" s="115">
        <f>'内訳書2-20'!$F224</f>
        <v>0</v>
      </c>
      <c r="Y8" s="115">
        <f t="shared" ref="Y8:Y13" si="1">SUM(E8:X8)</f>
        <v>0</v>
      </c>
      <c r="AA8" s="93"/>
      <c r="AB8" s="93"/>
      <c r="AC8" s="93"/>
    </row>
    <row r="9" spans="1:29" ht="18" customHeight="1" x14ac:dyDescent="0.15">
      <c r="A9" s="198"/>
      <c r="B9" s="562" t="s">
        <v>310</v>
      </c>
      <c r="C9" s="563"/>
      <c r="D9" s="564"/>
      <c r="E9" s="115">
        <f>'内訳書2-1'!$F225</f>
        <v>0</v>
      </c>
      <c r="F9" s="115">
        <f>'内訳書2-2'!$F225</f>
        <v>0</v>
      </c>
      <c r="G9" s="115">
        <f>'内訳書2-3'!$F225</f>
        <v>0</v>
      </c>
      <c r="H9" s="115">
        <f>'内訳書2-4'!$F225</f>
        <v>0</v>
      </c>
      <c r="I9" s="115">
        <f>'内訳書2-5'!$F225</f>
        <v>0</v>
      </c>
      <c r="J9" s="115">
        <f>'内訳書2-6'!$F225</f>
        <v>0</v>
      </c>
      <c r="K9" s="115">
        <f>'内訳書2-7'!$F225</f>
        <v>0</v>
      </c>
      <c r="L9" s="115">
        <f>'内訳書2-8'!$F225</f>
        <v>0</v>
      </c>
      <c r="M9" s="115">
        <f>'内訳書2-9'!$F225</f>
        <v>0</v>
      </c>
      <c r="N9" s="115">
        <f>'内訳書2-10'!$F225</f>
        <v>0</v>
      </c>
      <c r="O9" s="115">
        <f>'内訳書2-11'!$F225</f>
        <v>0</v>
      </c>
      <c r="P9" s="115">
        <f>'内訳書2-12'!$F225</f>
        <v>0</v>
      </c>
      <c r="Q9" s="115">
        <f>'内訳書2-13'!$F225</f>
        <v>0</v>
      </c>
      <c r="R9" s="115">
        <f>'内訳書2-14'!$F225</f>
        <v>0</v>
      </c>
      <c r="S9" s="115">
        <f>'内訳書2-15'!$F225</f>
        <v>0</v>
      </c>
      <c r="T9" s="115">
        <f>'内訳書2-16'!$F225</f>
        <v>0</v>
      </c>
      <c r="U9" s="115">
        <f>'内訳書2-17'!$F225</f>
        <v>0</v>
      </c>
      <c r="V9" s="115">
        <f>'内訳書2-18'!$F225</f>
        <v>0</v>
      </c>
      <c r="W9" s="115">
        <f>'内訳書2-19'!$F225</f>
        <v>0</v>
      </c>
      <c r="X9" s="115">
        <f>'内訳書2-20'!$F225</f>
        <v>0</v>
      </c>
      <c r="Y9" s="115">
        <f t="shared" si="1"/>
        <v>0</v>
      </c>
      <c r="AA9" s="93"/>
      <c r="AB9" s="93"/>
      <c r="AC9" s="93"/>
    </row>
    <row r="10" spans="1:29" ht="18" customHeight="1" x14ac:dyDescent="0.15">
      <c r="A10" s="198"/>
      <c r="B10" s="584" t="s">
        <v>172</v>
      </c>
      <c r="C10" s="586" t="s">
        <v>89</v>
      </c>
      <c r="D10" s="587"/>
      <c r="E10" s="116">
        <f>'内訳書2-1'!$F226</f>
        <v>0</v>
      </c>
      <c r="F10" s="116">
        <f>'内訳書2-2'!$F226</f>
        <v>0</v>
      </c>
      <c r="G10" s="116">
        <f>'内訳書2-3'!$F226</f>
        <v>0</v>
      </c>
      <c r="H10" s="116">
        <f>'内訳書2-4'!$F226</f>
        <v>0</v>
      </c>
      <c r="I10" s="116">
        <f>'内訳書2-5'!$F226</f>
        <v>0</v>
      </c>
      <c r="J10" s="116">
        <f>'内訳書2-6'!$F226</f>
        <v>0</v>
      </c>
      <c r="K10" s="116">
        <f>'内訳書2-7'!$F226</f>
        <v>0</v>
      </c>
      <c r="L10" s="116">
        <f>'内訳書2-8'!$F226</f>
        <v>0</v>
      </c>
      <c r="M10" s="116">
        <f>'内訳書2-9'!$F226</f>
        <v>0</v>
      </c>
      <c r="N10" s="116">
        <f>'内訳書2-10'!$F226</f>
        <v>0</v>
      </c>
      <c r="O10" s="116">
        <f>'内訳書2-11'!$F226</f>
        <v>0</v>
      </c>
      <c r="P10" s="116">
        <f>'内訳書2-12'!$F226</f>
        <v>0</v>
      </c>
      <c r="Q10" s="116">
        <f>'内訳書2-13'!$F226</f>
        <v>0</v>
      </c>
      <c r="R10" s="116">
        <f>'内訳書2-14'!$F226</f>
        <v>0</v>
      </c>
      <c r="S10" s="116">
        <f>'内訳書2-15'!$F226</f>
        <v>0</v>
      </c>
      <c r="T10" s="116">
        <f>'内訳書2-16'!$F226</f>
        <v>0</v>
      </c>
      <c r="U10" s="116">
        <f>'内訳書2-17'!$F226</f>
        <v>0</v>
      </c>
      <c r="V10" s="116">
        <f>'内訳書2-18'!$F226</f>
        <v>0</v>
      </c>
      <c r="W10" s="116">
        <f>'内訳書2-19'!$F226</f>
        <v>0</v>
      </c>
      <c r="X10" s="116">
        <f>'内訳書2-20'!$F226</f>
        <v>0</v>
      </c>
      <c r="Y10" s="116">
        <f t="shared" si="1"/>
        <v>0</v>
      </c>
      <c r="AA10" s="93"/>
      <c r="AB10" s="93"/>
      <c r="AC10" s="93"/>
    </row>
    <row r="11" spans="1:29" ht="18" customHeight="1" x14ac:dyDescent="0.15">
      <c r="A11" s="198"/>
      <c r="B11" s="585"/>
      <c r="C11" s="578" t="s">
        <v>90</v>
      </c>
      <c r="D11" s="579"/>
      <c r="E11" s="117">
        <f>'内訳書2-1'!$F227</f>
        <v>0</v>
      </c>
      <c r="F11" s="117">
        <f>'内訳書2-2'!$F227</f>
        <v>0</v>
      </c>
      <c r="G11" s="117">
        <f>'内訳書2-3'!$F227</f>
        <v>0</v>
      </c>
      <c r="H11" s="117">
        <f>'内訳書2-4'!$F227</f>
        <v>0</v>
      </c>
      <c r="I11" s="117">
        <f>'内訳書2-5'!$F227</f>
        <v>0</v>
      </c>
      <c r="J11" s="117">
        <f>'内訳書2-6'!$F227</f>
        <v>0</v>
      </c>
      <c r="K11" s="117">
        <f>'内訳書2-7'!$F227</f>
        <v>0</v>
      </c>
      <c r="L11" s="117">
        <f>'内訳書2-8'!$F227</f>
        <v>0</v>
      </c>
      <c r="M11" s="117">
        <f>'内訳書2-9'!$F227</f>
        <v>0</v>
      </c>
      <c r="N11" s="117">
        <f>'内訳書2-10'!$F227</f>
        <v>0</v>
      </c>
      <c r="O11" s="117">
        <f>'内訳書2-11'!$F227</f>
        <v>0</v>
      </c>
      <c r="P11" s="117">
        <f>'内訳書2-12'!$F227</f>
        <v>0</v>
      </c>
      <c r="Q11" s="117">
        <f>'内訳書2-13'!$F227</f>
        <v>0</v>
      </c>
      <c r="R11" s="117">
        <f>'内訳書2-14'!$F227</f>
        <v>0</v>
      </c>
      <c r="S11" s="117">
        <f>'内訳書2-15'!$F227</f>
        <v>0</v>
      </c>
      <c r="T11" s="117">
        <f>'内訳書2-16'!$F227</f>
        <v>0</v>
      </c>
      <c r="U11" s="117">
        <f>'内訳書2-17'!$F227</f>
        <v>0</v>
      </c>
      <c r="V11" s="117">
        <f>'内訳書2-18'!$F227</f>
        <v>0</v>
      </c>
      <c r="W11" s="117">
        <f>'内訳書2-19'!$F227</f>
        <v>0</v>
      </c>
      <c r="X11" s="117">
        <f>'内訳書2-20'!$F227</f>
        <v>0</v>
      </c>
      <c r="Y11" s="117">
        <f t="shared" si="1"/>
        <v>0</v>
      </c>
      <c r="AA11" s="93"/>
      <c r="AB11" s="93"/>
      <c r="AC11" s="93"/>
    </row>
    <row r="12" spans="1:29" ht="18" customHeight="1" x14ac:dyDescent="0.15">
      <c r="A12" s="198"/>
      <c r="B12" s="585"/>
      <c r="C12" s="578" t="s">
        <v>91</v>
      </c>
      <c r="D12" s="579"/>
      <c r="E12" s="117">
        <f>'内訳書2-1'!$F228</f>
        <v>0</v>
      </c>
      <c r="F12" s="117">
        <f>'内訳書2-2'!$F228</f>
        <v>0</v>
      </c>
      <c r="G12" s="117">
        <f>'内訳書2-3'!$F228</f>
        <v>0</v>
      </c>
      <c r="H12" s="117">
        <f>'内訳書2-4'!$F228</f>
        <v>0</v>
      </c>
      <c r="I12" s="117">
        <f>'内訳書2-5'!$F228</f>
        <v>0</v>
      </c>
      <c r="J12" s="117">
        <f>'内訳書2-6'!$F228</f>
        <v>0</v>
      </c>
      <c r="K12" s="117">
        <f>'内訳書2-7'!$F228</f>
        <v>0</v>
      </c>
      <c r="L12" s="117">
        <f>'内訳書2-8'!$F228</f>
        <v>0</v>
      </c>
      <c r="M12" s="117">
        <f>'内訳書2-9'!$F228</f>
        <v>0</v>
      </c>
      <c r="N12" s="117">
        <f>'内訳書2-10'!$F228</f>
        <v>0</v>
      </c>
      <c r="O12" s="117">
        <f>'内訳書2-11'!$F228</f>
        <v>0</v>
      </c>
      <c r="P12" s="117">
        <f>'内訳書2-12'!$F228</f>
        <v>0</v>
      </c>
      <c r="Q12" s="117">
        <f>'内訳書2-13'!$F228</f>
        <v>0</v>
      </c>
      <c r="R12" s="117">
        <f>'内訳書2-14'!$F228</f>
        <v>0</v>
      </c>
      <c r="S12" s="117">
        <f>'内訳書2-15'!$F228</f>
        <v>0</v>
      </c>
      <c r="T12" s="117">
        <f>'内訳書2-16'!$F228</f>
        <v>0</v>
      </c>
      <c r="U12" s="117">
        <f>'内訳書2-17'!$F228</f>
        <v>0</v>
      </c>
      <c r="V12" s="117">
        <f>'内訳書2-18'!$F228</f>
        <v>0</v>
      </c>
      <c r="W12" s="117">
        <f>'内訳書2-19'!$F228</f>
        <v>0</v>
      </c>
      <c r="X12" s="117">
        <f>'内訳書2-20'!$F228</f>
        <v>0</v>
      </c>
      <c r="Y12" s="117">
        <f t="shared" si="1"/>
        <v>0</v>
      </c>
      <c r="AA12" s="93"/>
      <c r="AB12" s="93"/>
      <c r="AC12" s="93"/>
    </row>
    <row r="13" spans="1:29" ht="18" customHeight="1" x14ac:dyDescent="0.15">
      <c r="A13" s="198"/>
      <c r="B13" s="585"/>
      <c r="C13" s="580" t="s">
        <v>92</v>
      </c>
      <c r="D13" s="581"/>
      <c r="E13" s="118">
        <f>'内訳書2-1'!$F229</f>
        <v>0</v>
      </c>
      <c r="F13" s="118">
        <f>'内訳書2-2'!$F229</f>
        <v>0</v>
      </c>
      <c r="G13" s="118">
        <f>'内訳書2-3'!$F229</f>
        <v>0</v>
      </c>
      <c r="H13" s="118">
        <f>'内訳書2-4'!$F229</f>
        <v>0</v>
      </c>
      <c r="I13" s="118">
        <f>'内訳書2-5'!$F229</f>
        <v>0</v>
      </c>
      <c r="J13" s="118">
        <f>'内訳書2-6'!$F229</f>
        <v>0</v>
      </c>
      <c r="K13" s="118">
        <f>'内訳書2-7'!$F229</f>
        <v>0</v>
      </c>
      <c r="L13" s="118">
        <f>'内訳書2-8'!$F229</f>
        <v>0</v>
      </c>
      <c r="M13" s="118">
        <f>'内訳書2-9'!$F229</f>
        <v>0</v>
      </c>
      <c r="N13" s="118">
        <f>'内訳書2-10'!$F229</f>
        <v>0</v>
      </c>
      <c r="O13" s="118">
        <f>'内訳書2-11'!$F229</f>
        <v>0</v>
      </c>
      <c r="P13" s="118">
        <f>'内訳書2-12'!$F229</f>
        <v>0</v>
      </c>
      <c r="Q13" s="118">
        <f>'内訳書2-13'!$F229</f>
        <v>0</v>
      </c>
      <c r="R13" s="118">
        <f>'内訳書2-14'!$F229</f>
        <v>0</v>
      </c>
      <c r="S13" s="118">
        <f>'内訳書2-15'!$F229</f>
        <v>0</v>
      </c>
      <c r="T13" s="118">
        <f>'内訳書2-16'!$F229</f>
        <v>0</v>
      </c>
      <c r="U13" s="118">
        <f>'内訳書2-17'!$F229</f>
        <v>0</v>
      </c>
      <c r="V13" s="118">
        <f>'内訳書2-18'!$F229</f>
        <v>0</v>
      </c>
      <c r="W13" s="118">
        <f>'内訳書2-19'!$F229</f>
        <v>0</v>
      </c>
      <c r="X13" s="118">
        <f>'内訳書2-20'!$F229</f>
        <v>0</v>
      </c>
      <c r="Y13" s="118">
        <f t="shared" si="1"/>
        <v>0</v>
      </c>
      <c r="AA13" s="93"/>
      <c r="AB13" s="93"/>
      <c r="AC13" s="93"/>
    </row>
    <row r="14" spans="1:29" ht="18" customHeight="1" x14ac:dyDescent="0.15">
      <c r="A14" s="198"/>
      <c r="B14" s="573"/>
      <c r="C14" s="582" t="s">
        <v>173</v>
      </c>
      <c r="D14" s="583"/>
      <c r="E14" s="119">
        <f>SUM(E$10:E$13)</f>
        <v>0</v>
      </c>
      <c r="F14" s="119">
        <f t="shared" ref="F14:X14" si="2">SUM(F$10:F$13)</f>
        <v>0</v>
      </c>
      <c r="G14" s="119">
        <f t="shared" si="2"/>
        <v>0</v>
      </c>
      <c r="H14" s="119">
        <f t="shared" si="2"/>
        <v>0</v>
      </c>
      <c r="I14" s="119">
        <f t="shared" si="2"/>
        <v>0</v>
      </c>
      <c r="J14" s="119">
        <f t="shared" si="2"/>
        <v>0</v>
      </c>
      <c r="K14" s="119">
        <f t="shared" si="2"/>
        <v>0</v>
      </c>
      <c r="L14" s="119">
        <f t="shared" si="2"/>
        <v>0</v>
      </c>
      <c r="M14" s="119">
        <f t="shared" si="2"/>
        <v>0</v>
      </c>
      <c r="N14" s="119">
        <f t="shared" si="2"/>
        <v>0</v>
      </c>
      <c r="O14" s="119">
        <f t="shared" si="2"/>
        <v>0</v>
      </c>
      <c r="P14" s="119">
        <f t="shared" si="2"/>
        <v>0</v>
      </c>
      <c r="Q14" s="119">
        <f t="shared" si="2"/>
        <v>0</v>
      </c>
      <c r="R14" s="119">
        <f t="shared" si="2"/>
        <v>0</v>
      </c>
      <c r="S14" s="119">
        <f t="shared" si="2"/>
        <v>0</v>
      </c>
      <c r="T14" s="119">
        <f t="shared" si="2"/>
        <v>0</v>
      </c>
      <c r="U14" s="119">
        <f t="shared" si="2"/>
        <v>0</v>
      </c>
      <c r="V14" s="119">
        <f t="shared" si="2"/>
        <v>0</v>
      </c>
      <c r="W14" s="119">
        <f t="shared" si="2"/>
        <v>0</v>
      </c>
      <c r="X14" s="119">
        <f t="shared" si="2"/>
        <v>0</v>
      </c>
      <c r="Y14" s="119">
        <f t="shared" ref="Y14" si="3">SUM(Y10:Y13)</f>
        <v>0</v>
      </c>
      <c r="AA14" s="93"/>
      <c r="AB14" s="93"/>
      <c r="AC14" s="93"/>
    </row>
    <row r="15" spans="1:29" ht="18" customHeight="1" x14ac:dyDescent="0.15">
      <c r="A15" s="198"/>
      <c r="B15" s="577" t="s">
        <v>93</v>
      </c>
      <c r="C15" s="577"/>
      <c r="D15" s="577"/>
      <c r="E15" s="112">
        <f>SUM(E$8:E$9,E$14)</f>
        <v>0</v>
      </c>
      <c r="F15" s="112">
        <f t="shared" ref="F15:X15" si="4">SUM(F$8:F$9,F$14)</f>
        <v>0</v>
      </c>
      <c r="G15" s="112">
        <f t="shared" si="4"/>
        <v>0</v>
      </c>
      <c r="H15" s="112">
        <f t="shared" si="4"/>
        <v>0</v>
      </c>
      <c r="I15" s="112">
        <f t="shared" si="4"/>
        <v>0</v>
      </c>
      <c r="J15" s="112">
        <f t="shared" si="4"/>
        <v>0</v>
      </c>
      <c r="K15" s="112">
        <f t="shared" si="4"/>
        <v>0</v>
      </c>
      <c r="L15" s="112">
        <f t="shared" si="4"/>
        <v>0</v>
      </c>
      <c r="M15" s="112">
        <f t="shared" si="4"/>
        <v>0</v>
      </c>
      <c r="N15" s="112">
        <f t="shared" si="4"/>
        <v>0</v>
      </c>
      <c r="O15" s="112">
        <f t="shared" si="4"/>
        <v>0</v>
      </c>
      <c r="P15" s="112">
        <f t="shared" si="4"/>
        <v>0</v>
      </c>
      <c r="Q15" s="112">
        <f t="shared" si="4"/>
        <v>0</v>
      </c>
      <c r="R15" s="112">
        <f t="shared" si="4"/>
        <v>0</v>
      </c>
      <c r="S15" s="112">
        <f t="shared" si="4"/>
        <v>0</v>
      </c>
      <c r="T15" s="112">
        <f t="shared" si="4"/>
        <v>0</v>
      </c>
      <c r="U15" s="112">
        <f t="shared" si="4"/>
        <v>0</v>
      </c>
      <c r="V15" s="112">
        <f t="shared" si="4"/>
        <v>0</v>
      </c>
      <c r="W15" s="112">
        <f t="shared" si="4"/>
        <v>0</v>
      </c>
      <c r="X15" s="112">
        <f t="shared" si="4"/>
        <v>0</v>
      </c>
      <c r="Y15" s="112">
        <f t="shared" ref="Y15" si="5">SUM(Y8:Y9,Y14)</f>
        <v>0</v>
      </c>
      <c r="AA15" s="93"/>
      <c r="AB15" s="93"/>
      <c r="AC15" s="93"/>
    </row>
    <row r="16" spans="1:29" ht="18" customHeight="1" thickBot="1" x14ac:dyDescent="0.2">
      <c r="A16" s="198"/>
      <c r="B16" s="588" t="s">
        <v>25</v>
      </c>
      <c r="C16" s="582"/>
      <c r="D16" s="583"/>
      <c r="E16" s="113">
        <f>'内訳書2-1'!$F232</f>
        <v>0</v>
      </c>
      <c r="F16" s="113">
        <f>'内訳書2-2'!$F232</f>
        <v>0</v>
      </c>
      <c r="G16" s="113">
        <f>'内訳書2-3'!$F232</f>
        <v>0</v>
      </c>
      <c r="H16" s="113">
        <f>'内訳書2-4'!$F232</f>
        <v>0</v>
      </c>
      <c r="I16" s="113">
        <f>'内訳書2-5'!$F232</f>
        <v>0</v>
      </c>
      <c r="J16" s="113">
        <f>'内訳書2-6'!$F232</f>
        <v>0</v>
      </c>
      <c r="K16" s="113">
        <f>'内訳書2-7'!$F232</f>
        <v>0</v>
      </c>
      <c r="L16" s="113">
        <f>'内訳書2-8'!$F232</f>
        <v>0</v>
      </c>
      <c r="M16" s="113">
        <f>'内訳書2-9'!$F232</f>
        <v>0</v>
      </c>
      <c r="N16" s="113">
        <f>'内訳書2-10'!$F232</f>
        <v>0</v>
      </c>
      <c r="O16" s="113">
        <f>'内訳書2-11'!$F232</f>
        <v>0</v>
      </c>
      <c r="P16" s="113">
        <f>'内訳書2-12'!$F232</f>
        <v>0</v>
      </c>
      <c r="Q16" s="113">
        <f>'内訳書2-13'!$F232</f>
        <v>0</v>
      </c>
      <c r="R16" s="113">
        <f>'内訳書2-14'!$F232</f>
        <v>0</v>
      </c>
      <c r="S16" s="113">
        <f>'内訳書2-15'!$F232</f>
        <v>0</v>
      </c>
      <c r="T16" s="113">
        <f>'内訳書2-16'!$F232</f>
        <v>0</v>
      </c>
      <c r="U16" s="113">
        <f>'内訳書2-17'!$F232</f>
        <v>0</v>
      </c>
      <c r="V16" s="113">
        <f>'内訳書2-18'!$F232</f>
        <v>0</v>
      </c>
      <c r="W16" s="113">
        <f>'内訳書2-19'!$F232</f>
        <v>0</v>
      </c>
      <c r="X16" s="113">
        <f>'内訳書2-20'!$F232</f>
        <v>0</v>
      </c>
      <c r="Y16" s="113">
        <f>SUM(E16:X16)</f>
        <v>0</v>
      </c>
      <c r="AA16" s="93"/>
      <c r="AB16" s="93"/>
      <c r="AC16" s="93"/>
    </row>
    <row r="17" spans="1:29" ht="18" customHeight="1" thickTop="1" x14ac:dyDescent="0.15">
      <c r="A17" s="198"/>
      <c r="B17" s="576" t="s">
        <v>94</v>
      </c>
      <c r="C17" s="576"/>
      <c r="D17" s="576"/>
      <c r="E17" s="120">
        <f>SUM(E$15:E$16)</f>
        <v>0</v>
      </c>
      <c r="F17" s="120">
        <f t="shared" ref="F17:Y17" si="6">SUM(F$15:F$16)</f>
        <v>0</v>
      </c>
      <c r="G17" s="120">
        <f t="shared" si="6"/>
        <v>0</v>
      </c>
      <c r="H17" s="120">
        <f t="shared" si="6"/>
        <v>0</v>
      </c>
      <c r="I17" s="120">
        <f t="shared" si="6"/>
        <v>0</v>
      </c>
      <c r="J17" s="120">
        <f t="shared" si="6"/>
        <v>0</v>
      </c>
      <c r="K17" s="120">
        <f t="shared" si="6"/>
        <v>0</v>
      </c>
      <c r="L17" s="120">
        <f t="shared" si="6"/>
        <v>0</v>
      </c>
      <c r="M17" s="120">
        <f t="shared" si="6"/>
        <v>0</v>
      </c>
      <c r="N17" s="120">
        <f t="shared" si="6"/>
        <v>0</v>
      </c>
      <c r="O17" s="120">
        <f t="shared" si="6"/>
        <v>0</v>
      </c>
      <c r="P17" s="120">
        <f t="shared" si="6"/>
        <v>0</v>
      </c>
      <c r="Q17" s="120">
        <f t="shared" si="6"/>
        <v>0</v>
      </c>
      <c r="R17" s="120">
        <f t="shared" si="6"/>
        <v>0</v>
      </c>
      <c r="S17" s="120">
        <f t="shared" si="6"/>
        <v>0</v>
      </c>
      <c r="T17" s="120">
        <f t="shared" si="6"/>
        <v>0</v>
      </c>
      <c r="U17" s="120">
        <f t="shared" si="6"/>
        <v>0</v>
      </c>
      <c r="V17" s="120">
        <f t="shared" si="6"/>
        <v>0</v>
      </c>
      <c r="W17" s="120">
        <f t="shared" si="6"/>
        <v>0</v>
      </c>
      <c r="X17" s="120">
        <f t="shared" si="6"/>
        <v>0</v>
      </c>
      <c r="Y17" s="120">
        <f t="shared" si="6"/>
        <v>0</v>
      </c>
      <c r="AA17" s="93"/>
      <c r="AB17" s="93"/>
      <c r="AC17" s="93"/>
    </row>
    <row r="18" spans="1:29" ht="18.75" customHeight="1" x14ac:dyDescent="0.15">
      <c r="A18" s="198"/>
      <c r="B18" s="198"/>
      <c r="C18" s="198"/>
      <c r="D18" s="198"/>
      <c r="E18" s="248" t="str">
        <f t="shared" ref="E18:X18" si="7">IF(E$17&lt;&gt;E$61,"収入額と支出額が一致しません。","")</f>
        <v/>
      </c>
      <c r="F18" s="248" t="str">
        <f t="shared" si="7"/>
        <v/>
      </c>
      <c r="G18" s="248" t="str">
        <f t="shared" si="7"/>
        <v/>
      </c>
      <c r="H18" s="248" t="str">
        <f t="shared" si="7"/>
        <v/>
      </c>
      <c r="I18" s="248" t="str">
        <f t="shared" si="7"/>
        <v/>
      </c>
      <c r="J18" s="248" t="str">
        <f t="shared" si="7"/>
        <v/>
      </c>
      <c r="K18" s="248" t="str">
        <f t="shared" si="7"/>
        <v/>
      </c>
      <c r="L18" s="248" t="str">
        <f t="shared" si="7"/>
        <v/>
      </c>
      <c r="M18" s="248" t="str">
        <f t="shared" si="7"/>
        <v/>
      </c>
      <c r="N18" s="248" t="str">
        <f t="shared" si="7"/>
        <v/>
      </c>
      <c r="O18" s="248" t="str">
        <f t="shared" si="7"/>
        <v/>
      </c>
      <c r="P18" s="248" t="str">
        <f t="shared" si="7"/>
        <v/>
      </c>
      <c r="Q18" s="248" t="str">
        <f t="shared" si="7"/>
        <v/>
      </c>
      <c r="R18" s="248" t="str">
        <f t="shared" si="7"/>
        <v/>
      </c>
      <c r="S18" s="248" t="str">
        <f t="shared" si="7"/>
        <v/>
      </c>
      <c r="T18" s="248" t="str">
        <f t="shared" si="7"/>
        <v/>
      </c>
      <c r="U18" s="248" t="str">
        <f t="shared" si="7"/>
        <v/>
      </c>
      <c r="V18" s="248" t="str">
        <f t="shared" si="7"/>
        <v/>
      </c>
      <c r="W18" s="248" t="str">
        <f t="shared" si="7"/>
        <v/>
      </c>
      <c r="X18" s="248" t="str">
        <f t="shared" si="7"/>
        <v/>
      </c>
      <c r="Y18" s="218"/>
      <c r="AA18" s="92"/>
      <c r="AB18" s="92"/>
      <c r="AC18" s="92"/>
    </row>
    <row r="19" spans="1:29" ht="15" customHeight="1" x14ac:dyDescent="0.15">
      <c r="A19" s="198"/>
      <c r="B19" s="198" t="s">
        <v>95</v>
      </c>
      <c r="C19" s="198"/>
      <c r="D19" s="198"/>
      <c r="E19" s="215"/>
      <c r="F19" s="215"/>
      <c r="G19" s="215"/>
      <c r="H19" s="215"/>
      <c r="I19" s="215"/>
      <c r="J19" s="215"/>
      <c r="K19" s="215"/>
      <c r="L19" s="215"/>
      <c r="M19" s="215"/>
      <c r="N19" s="215"/>
      <c r="O19" s="215"/>
      <c r="P19" s="215"/>
      <c r="Q19" s="215"/>
      <c r="R19" s="215"/>
      <c r="S19" s="215"/>
      <c r="T19" s="215"/>
      <c r="U19" s="215"/>
      <c r="V19" s="215"/>
      <c r="W19" s="215"/>
      <c r="X19" s="215"/>
      <c r="Y19" s="125" t="s">
        <v>61</v>
      </c>
    </row>
    <row r="20" spans="1:29" ht="18" customHeight="1" x14ac:dyDescent="0.15">
      <c r="A20" s="198"/>
      <c r="B20" s="574"/>
      <c r="C20" s="574" t="s">
        <v>96</v>
      </c>
      <c r="D20" s="95" t="s">
        <v>126</v>
      </c>
      <c r="E20" s="216" t="str">
        <f t="shared" ref="E20:X20" si="8">E4</f>
        <v>2-1</v>
      </c>
      <c r="F20" s="216" t="str">
        <f t="shared" si="8"/>
        <v>2-2</v>
      </c>
      <c r="G20" s="216" t="str">
        <f t="shared" si="8"/>
        <v>2-3</v>
      </c>
      <c r="H20" s="216" t="str">
        <f t="shared" si="8"/>
        <v>2-4</v>
      </c>
      <c r="I20" s="216" t="str">
        <f t="shared" si="8"/>
        <v>2-5</v>
      </c>
      <c r="J20" s="216" t="str">
        <f t="shared" si="8"/>
        <v>2-6</v>
      </c>
      <c r="K20" s="216" t="str">
        <f t="shared" si="8"/>
        <v>2-7</v>
      </c>
      <c r="L20" s="216" t="str">
        <f t="shared" si="8"/>
        <v>2-8</v>
      </c>
      <c r="M20" s="216" t="str">
        <f t="shared" si="8"/>
        <v>2-9</v>
      </c>
      <c r="N20" s="216" t="str">
        <f t="shared" si="8"/>
        <v>2-10</v>
      </c>
      <c r="O20" s="216" t="str">
        <f t="shared" si="8"/>
        <v>2-11</v>
      </c>
      <c r="P20" s="216" t="str">
        <f t="shared" si="8"/>
        <v>2-12</v>
      </c>
      <c r="Q20" s="216" t="str">
        <f t="shared" si="8"/>
        <v>2-13</v>
      </c>
      <c r="R20" s="216" t="str">
        <f t="shared" si="8"/>
        <v>2-14</v>
      </c>
      <c r="S20" s="216" t="str">
        <f t="shared" si="8"/>
        <v>2-15</v>
      </c>
      <c r="T20" s="216" t="str">
        <f t="shared" si="8"/>
        <v>2-16</v>
      </c>
      <c r="U20" s="216" t="str">
        <f t="shared" si="8"/>
        <v>2-17</v>
      </c>
      <c r="V20" s="216" t="str">
        <f t="shared" si="8"/>
        <v>2-18</v>
      </c>
      <c r="W20" s="216" t="str">
        <f t="shared" si="8"/>
        <v>2-19</v>
      </c>
      <c r="X20" s="216" t="str">
        <f t="shared" si="8"/>
        <v>2-20</v>
      </c>
      <c r="Y20" s="575" t="s">
        <v>210</v>
      </c>
      <c r="AA20" s="93"/>
      <c r="AB20" s="93"/>
      <c r="AC20" s="93"/>
    </row>
    <row r="21" spans="1:29" ht="60.75" customHeight="1" x14ac:dyDescent="0.15">
      <c r="A21" s="198"/>
      <c r="B21" s="574"/>
      <c r="C21" s="574"/>
      <c r="D21" s="574" t="s">
        <v>97</v>
      </c>
      <c r="E21" s="104">
        <f t="shared" ref="E21:X21" si="9">E6</f>
        <v>0</v>
      </c>
      <c r="F21" s="104">
        <f t="shared" si="9"/>
        <v>0</v>
      </c>
      <c r="G21" s="104">
        <f t="shared" si="9"/>
        <v>0</v>
      </c>
      <c r="H21" s="104">
        <f t="shared" si="9"/>
        <v>0</v>
      </c>
      <c r="I21" s="104">
        <f t="shared" si="9"/>
        <v>0</v>
      </c>
      <c r="J21" s="104">
        <f t="shared" si="9"/>
        <v>0</v>
      </c>
      <c r="K21" s="104">
        <f t="shared" si="9"/>
        <v>0</v>
      </c>
      <c r="L21" s="104">
        <f t="shared" si="9"/>
        <v>0</v>
      </c>
      <c r="M21" s="104">
        <f t="shared" si="9"/>
        <v>0</v>
      </c>
      <c r="N21" s="104">
        <f t="shared" si="9"/>
        <v>0</v>
      </c>
      <c r="O21" s="104">
        <f t="shared" si="9"/>
        <v>0</v>
      </c>
      <c r="P21" s="104">
        <f t="shared" si="9"/>
        <v>0</v>
      </c>
      <c r="Q21" s="104">
        <f t="shared" si="9"/>
        <v>0</v>
      </c>
      <c r="R21" s="104">
        <f t="shared" si="9"/>
        <v>0</v>
      </c>
      <c r="S21" s="104">
        <f t="shared" si="9"/>
        <v>0</v>
      </c>
      <c r="T21" s="104">
        <f t="shared" si="9"/>
        <v>0</v>
      </c>
      <c r="U21" s="104">
        <f t="shared" si="9"/>
        <v>0</v>
      </c>
      <c r="V21" s="104">
        <f t="shared" si="9"/>
        <v>0</v>
      </c>
      <c r="W21" s="104">
        <f t="shared" si="9"/>
        <v>0</v>
      </c>
      <c r="X21" s="104">
        <f t="shared" si="9"/>
        <v>0</v>
      </c>
      <c r="Y21" s="575"/>
      <c r="AA21" s="93"/>
      <c r="AB21" s="93"/>
      <c r="AC21" s="93"/>
    </row>
    <row r="22" spans="1:29" ht="60.75" customHeight="1" x14ac:dyDescent="0.15">
      <c r="A22" s="198"/>
      <c r="B22" s="574"/>
      <c r="C22" s="574"/>
      <c r="D22" s="574"/>
      <c r="E22" s="104">
        <f t="shared" ref="E22:X22" si="10">E7</f>
        <v>0</v>
      </c>
      <c r="F22" s="104">
        <f t="shared" si="10"/>
        <v>0</v>
      </c>
      <c r="G22" s="104">
        <f t="shared" si="10"/>
        <v>0</v>
      </c>
      <c r="H22" s="104">
        <f t="shared" si="10"/>
        <v>0</v>
      </c>
      <c r="I22" s="104">
        <f t="shared" si="10"/>
        <v>0</v>
      </c>
      <c r="J22" s="104">
        <f t="shared" si="10"/>
        <v>0</v>
      </c>
      <c r="K22" s="104">
        <f t="shared" si="10"/>
        <v>0</v>
      </c>
      <c r="L22" s="104">
        <f t="shared" si="10"/>
        <v>0</v>
      </c>
      <c r="M22" s="104">
        <f t="shared" si="10"/>
        <v>0</v>
      </c>
      <c r="N22" s="104">
        <f t="shared" si="10"/>
        <v>0</v>
      </c>
      <c r="O22" s="104">
        <f t="shared" si="10"/>
        <v>0</v>
      </c>
      <c r="P22" s="104">
        <f t="shared" si="10"/>
        <v>0</v>
      </c>
      <c r="Q22" s="104">
        <f t="shared" si="10"/>
        <v>0</v>
      </c>
      <c r="R22" s="104">
        <f t="shared" si="10"/>
        <v>0</v>
      </c>
      <c r="S22" s="104">
        <f t="shared" si="10"/>
        <v>0</v>
      </c>
      <c r="T22" s="104">
        <f t="shared" si="10"/>
        <v>0</v>
      </c>
      <c r="U22" s="104">
        <f t="shared" si="10"/>
        <v>0</v>
      </c>
      <c r="V22" s="104">
        <f t="shared" si="10"/>
        <v>0</v>
      </c>
      <c r="W22" s="104">
        <f t="shared" si="10"/>
        <v>0</v>
      </c>
      <c r="X22" s="104">
        <f t="shared" si="10"/>
        <v>0</v>
      </c>
      <c r="Y22" s="575"/>
      <c r="AA22" s="93"/>
      <c r="AB22" s="93"/>
      <c r="AC22" s="93"/>
    </row>
    <row r="23" spans="1:29" ht="18" customHeight="1" x14ac:dyDescent="0.15">
      <c r="A23" s="198"/>
      <c r="B23" s="600" t="s">
        <v>98</v>
      </c>
      <c r="C23" s="593" t="s">
        <v>99</v>
      </c>
      <c r="D23" s="105" t="s">
        <v>100</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 t="shared" ref="Y23:Y39" si="11">SUM(E23:X23)</f>
        <v>0</v>
      </c>
      <c r="AA23" s="93"/>
      <c r="AB23" s="93"/>
      <c r="AC23" s="93"/>
    </row>
    <row r="24" spans="1:29" ht="18" customHeight="1" x14ac:dyDescent="0.15">
      <c r="A24" s="198"/>
      <c r="B24" s="600"/>
      <c r="C24" s="577"/>
      <c r="D24" s="108" t="s">
        <v>101</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si="11"/>
        <v>0</v>
      </c>
      <c r="AA24" s="93"/>
      <c r="AB24" s="93"/>
      <c r="AC24" s="93"/>
    </row>
    <row r="25" spans="1:29" ht="18" customHeight="1" x14ac:dyDescent="0.15">
      <c r="A25" s="198"/>
      <c r="B25" s="600"/>
      <c r="C25" s="577"/>
      <c r="D25" s="110" t="s">
        <v>102</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11"/>
        <v>0</v>
      </c>
      <c r="AA25" s="93"/>
      <c r="AB25" s="93"/>
      <c r="AC25" s="93"/>
    </row>
    <row r="26" spans="1:29" ht="18" customHeight="1" x14ac:dyDescent="0.15">
      <c r="A26" s="198"/>
      <c r="B26" s="600"/>
      <c r="C26" s="593" t="s">
        <v>227</v>
      </c>
      <c r="D26" s="105" t="s">
        <v>103</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11"/>
        <v>0</v>
      </c>
      <c r="AA26" s="93"/>
      <c r="AB26" s="93"/>
      <c r="AC26" s="93"/>
    </row>
    <row r="27" spans="1:29" ht="18" customHeight="1" x14ac:dyDescent="0.15">
      <c r="A27" s="198"/>
      <c r="B27" s="600"/>
      <c r="C27" s="577"/>
      <c r="D27" s="108" t="s">
        <v>104</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11"/>
        <v>0</v>
      </c>
      <c r="AA27" s="93"/>
      <c r="AB27" s="93"/>
      <c r="AC27" s="93"/>
    </row>
    <row r="28" spans="1:29" ht="18" customHeight="1" x14ac:dyDescent="0.15">
      <c r="A28" s="198"/>
      <c r="B28" s="600"/>
      <c r="C28" s="577"/>
      <c r="D28" s="108" t="s">
        <v>105</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11"/>
        <v>0</v>
      </c>
      <c r="AA28" s="93"/>
      <c r="AB28" s="93"/>
      <c r="AC28" s="93"/>
    </row>
    <row r="29" spans="1:29" ht="18" customHeight="1" x14ac:dyDescent="0.15">
      <c r="A29" s="198"/>
      <c r="B29" s="600"/>
      <c r="C29" s="577"/>
      <c r="D29" s="108" t="s">
        <v>106</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11"/>
        <v>0</v>
      </c>
      <c r="AA29" s="93"/>
      <c r="AB29" s="93"/>
      <c r="AC29" s="93"/>
    </row>
    <row r="30" spans="1:29" ht="18" customHeight="1" x14ac:dyDescent="0.15">
      <c r="A30" s="198"/>
      <c r="B30" s="600"/>
      <c r="C30" s="577"/>
      <c r="D30" s="110" t="s">
        <v>107</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11"/>
        <v>0</v>
      </c>
      <c r="AA30" s="93"/>
      <c r="AB30" s="93"/>
      <c r="AC30" s="93"/>
    </row>
    <row r="31" spans="1:29" ht="18" customHeight="1" x14ac:dyDescent="0.15">
      <c r="A31" s="198"/>
      <c r="B31" s="600"/>
      <c r="C31" s="593" t="s">
        <v>108</v>
      </c>
      <c r="D31" s="105" t="s">
        <v>109</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11"/>
        <v>0</v>
      </c>
      <c r="AA31" s="93"/>
      <c r="AB31" s="93"/>
      <c r="AC31" s="93"/>
    </row>
    <row r="32" spans="1:29" ht="18" customHeight="1" x14ac:dyDescent="0.15">
      <c r="A32" s="198"/>
      <c r="B32" s="600"/>
      <c r="C32" s="577"/>
      <c r="D32" s="108" t="s">
        <v>110</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11"/>
        <v>0</v>
      </c>
      <c r="AA32" s="93"/>
      <c r="AB32" s="93"/>
      <c r="AC32" s="93"/>
    </row>
    <row r="33" spans="1:29" ht="18" customHeight="1" x14ac:dyDescent="0.15">
      <c r="A33" s="198"/>
      <c r="B33" s="600"/>
      <c r="C33" s="577"/>
      <c r="D33" s="110" t="s">
        <v>111</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11"/>
        <v>0</v>
      </c>
      <c r="AA33" s="93"/>
      <c r="AB33" s="93"/>
      <c r="AC33" s="93"/>
    </row>
    <row r="34" spans="1:29" ht="18" customHeight="1" x14ac:dyDescent="0.15">
      <c r="A34" s="198"/>
      <c r="B34" s="600"/>
      <c r="C34" s="593" t="s">
        <v>112</v>
      </c>
      <c r="D34" s="105" t="s">
        <v>113</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11"/>
        <v>0</v>
      </c>
      <c r="AA34" s="93"/>
      <c r="AB34" s="93"/>
      <c r="AC34" s="93"/>
    </row>
    <row r="35" spans="1:29" ht="18" customHeight="1" x14ac:dyDescent="0.15">
      <c r="A35" s="198"/>
      <c r="B35" s="600"/>
      <c r="C35" s="577"/>
      <c r="D35" s="108" t="s">
        <v>114</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11"/>
        <v>0</v>
      </c>
      <c r="AA35" s="93"/>
      <c r="AB35" s="93"/>
      <c r="AC35" s="93"/>
    </row>
    <row r="36" spans="1:29" ht="18" customHeight="1" x14ac:dyDescent="0.15">
      <c r="A36" s="198"/>
      <c r="B36" s="600"/>
      <c r="C36" s="577"/>
      <c r="D36" s="108" t="s">
        <v>115</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11"/>
        <v>0</v>
      </c>
      <c r="AA36" s="93"/>
      <c r="AB36" s="93"/>
      <c r="AC36" s="93"/>
    </row>
    <row r="37" spans="1:29" ht="18" customHeight="1" x14ac:dyDescent="0.15">
      <c r="A37" s="198"/>
      <c r="B37" s="600"/>
      <c r="C37" s="577"/>
      <c r="D37" s="147" t="s">
        <v>116</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12">SUM(E37:X37)</f>
        <v>0</v>
      </c>
      <c r="AA37" s="93"/>
      <c r="AB37" s="93"/>
      <c r="AC37" s="93"/>
    </row>
    <row r="38" spans="1:29" ht="18" hidden="1" customHeight="1" x14ac:dyDescent="0.15">
      <c r="A38" s="198"/>
      <c r="B38" s="600"/>
      <c r="C38" s="577"/>
      <c r="D38" s="151" t="s">
        <v>92</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11"/>
        <v>0</v>
      </c>
      <c r="AA38" s="93"/>
      <c r="AB38" s="93"/>
      <c r="AC38" s="93"/>
    </row>
    <row r="39" spans="1:29" ht="18" customHeight="1" x14ac:dyDescent="0.15">
      <c r="A39" s="198"/>
      <c r="B39" s="600"/>
      <c r="C39" s="192" t="s">
        <v>222</v>
      </c>
      <c r="D39" s="105" t="s">
        <v>311</v>
      </c>
      <c r="E39" s="106">
        <f>'内訳書2-1'!$F254</f>
        <v>0</v>
      </c>
      <c r="F39" s="106">
        <f>'内訳書2-2'!$F254</f>
        <v>0</v>
      </c>
      <c r="G39" s="106">
        <f>'内訳書2-3'!$F254</f>
        <v>0</v>
      </c>
      <c r="H39" s="106">
        <f>'内訳書2-4'!$F254</f>
        <v>0</v>
      </c>
      <c r="I39" s="106">
        <f>'内訳書2-5'!$F254</f>
        <v>0</v>
      </c>
      <c r="J39" s="106">
        <f>'内訳書2-6'!$F254</f>
        <v>0</v>
      </c>
      <c r="K39" s="106">
        <f>'内訳書2-7'!$F254</f>
        <v>0</v>
      </c>
      <c r="L39" s="106">
        <f>'内訳書2-8'!$F254</f>
        <v>0</v>
      </c>
      <c r="M39" s="106">
        <f>'内訳書2-9'!$F254</f>
        <v>0</v>
      </c>
      <c r="N39" s="106">
        <f>'内訳書2-10'!$F254</f>
        <v>0</v>
      </c>
      <c r="O39" s="106">
        <f>'内訳書2-11'!$F254</f>
        <v>0</v>
      </c>
      <c r="P39" s="106">
        <f>'内訳書2-12'!$F254</f>
        <v>0</v>
      </c>
      <c r="Q39" s="106">
        <f>'内訳書2-13'!$F254</f>
        <v>0</v>
      </c>
      <c r="R39" s="106">
        <f>'内訳書2-14'!$F254</f>
        <v>0</v>
      </c>
      <c r="S39" s="106">
        <f>'内訳書2-15'!$F254</f>
        <v>0</v>
      </c>
      <c r="T39" s="106">
        <f>'内訳書2-16'!$F254</f>
        <v>0</v>
      </c>
      <c r="U39" s="106">
        <f>'内訳書2-17'!$F254</f>
        <v>0</v>
      </c>
      <c r="V39" s="106">
        <f>'内訳書2-18'!$F254</f>
        <v>0</v>
      </c>
      <c r="W39" s="106">
        <f>'内訳書2-19'!$F254</f>
        <v>0</v>
      </c>
      <c r="X39" s="106">
        <f>'内訳書2-20'!$F254</f>
        <v>0</v>
      </c>
      <c r="Y39" s="107">
        <f t="shared" si="11"/>
        <v>0</v>
      </c>
      <c r="AA39" s="93"/>
      <c r="AB39" s="93"/>
      <c r="AC39" s="93"/>
    </row>
    <row r="40" spans="1:29" ht="18" customHeight="1" x14ac:dyDescent="0.15">
      <c r="A40" s="198"/>
      <c r="B40" s="600"/>
      <c r="C40" s="577" t="s">
        <v>117</v>
      </c>
      <c r="D40" s="577"/>
      <c r="E40" s="112">
        <f t="shared" ref="E40:X40" si="13">SUM(E23:E39)</f>
        <v>0</v>
      </c>
      <c r="F40" s="112">
        <f t="shared" si="13"/>
        <v>0</v>
      </c>
      <c r="G40" s="112">
        <f t="shared" si="13"/>
        <v>0</v>
      </c>
      <c r="H40" s="112">
        <f t="shared" si="13"/>
        <v>0</v>
      </c>
      <c r="I40" s="112">
        <f t="shared" si="13"/>
        <v>0</v>
      </c>
      <c r="J40" s="112">
        <f t="shared" si="13"/>
        <v>0</v>
      </c>
      <c r="K40" s="112">
        <f t="shared" si="13"/>
        <v>0</v>
      </c>
      <c r="L40" s="112">
        <f t="shared" si="13"/>
        <v>0</v>
      </c>
      <c r="M40" s="112">
        <f t="shared" si="13"/>
        <v>0</v>
      </c>
      <c r="N40" s="112">
        <f t="shared" si="13"/>
        <v>0</v>
      </c>
      <c r="O40" s="112">
        <f t="shared" si="13"/>
        <v>0</v>
      </c>
      <c r="P40" s="112">
        <f t="shared" si="13"/>
        <v>0</v>
      </c>
      <c r="Q40" s="112">
        <f t="shared" si="13"/>
        <v>0</v>
      </c>
      <c r="R40" s="112">
        <f t="shared" si="13"/>
        <v>0</v>
      </c>
      <c r="S40" s="112">
        <f t="shared" si="13"/>
        <v>0</v>
      </c>
      <c r="T40" s="112">
        <f t="shared" si="13"/>
        <v>0</v>
      </c>
      <c r="U40" s="112">
        <f t="shared" si="13"/>
        <v>0</v>
      </c>
      <c r="V40" s="112">
        <f t="shared" si="13"/>
        <v>0</v>
      </c>
      <c r="W40" s="112">
        <f t="shared" si="13"/>
        <v>0</v>
      </c>
      <c r="X40" s="112">
        <f t="shared" si="13"/>
        <v>0</v>
      </c>
      <c r="Y40" s="98">
        <f>SUM(Y23:Y39)</f>
        <v>0</v>
      </c>
      <c r="AA40" s="93"/>
      <c r="AB40" s="93"/>
      <c r="AC40" s="93"/>
    </row>
    <row r="41" spans="1:29" ht="18" customHeight="1" thickBot="1" x14ac:dyDescent="0.2">
      <c r="A41" s="198"/>
      <c r="B41" s="600"/>
      <c r="C41" s="589" t="s">
        <v>216</v>
      </c>
      <c r="D41" s="589"/>
      <c r="E41" s="241"/>
      <c r="F41" s="241"/>
      <c r="G41" s="241"/>
      <c r="H41" s="241"/>
      <c r="I41" s="241"/>
      <c r="J41" s="241"/>
      <c r="K41" s="241"/>
      <c r="L41" s="241"/>
      <c r="M41" s="241"/>
      <c r="N41" s="241"/>
      <c r="O41" s="241"/>
      <c r="P41" s="241"/>
      <c r="Q41" s="241"/>
      <c r="R41" s="241"/>
      <c r="S41" s="241"/>
      <c r="T41" s="241"/>
      <c r="U41" s="241"/>
      <c r="V41" s="241"/>
      <c r="W41" s="241"/>
      <c r="X41" s="241"/>
      <c r="Y41" s="242">
        <f>SUM(E41:X41)</f>
        <v>0</v>
      </c>
      <c r="AA41" s="93"/>
      <c r="AB41" s="93"/>
      <c r="AC41" s="93"/>
    </row>
    <row r="42" spans="1:29" ht="18" customHeight="1" thickBot="1" x14ac:dyDescent="0.2">
      <c r="A42" s="198"/>
      <c r="B42" s="601"/>
      <c r="C42" s="590" t="s">
        <v>118</v>
      </c>
      <c r="D42" s="591"/>
      <c r="E42" s="244">
        <f>E40-E41</f>
        <v>0</v>
      </c>
      <c r="F42" s="244">
        <f t="shared" ref="F42:X42" si="14">F40-F41</f>
        <v>0</v>
      </c>
      <c r="G42" s="244">
        <f t="shared" si="14"/>
        <v>0</v>
      </c>
      <c r="H42" s="244">
        <f t="shared" si="14"/>
        <v>0</v>
      </c>
      <c r="I42" s="244">
        <f t="shared" si="14"/>
        <v>0</v>
      </c>
      <c r="J42" s="244">
        <f t="shared" si="14"/>
        <v>0</v>
      </c>
      <c r="K42" s="244">
        <f t="shared" si="14"/>
        <v>0</v>
      </c>
      <c r="L42" s="244">
        <f t="shared" si="14"/>
        <v>0</v>
      </c>
      <c r="M42" s="244">
        <f t="shared" si="14"/>
        <v>0</v>
      </c>
      <c r="N42" s="244">
        <f t="shared" si="14"/>
        <v>0</v>
      </c>
      <c r="O42" s="244">
        <f t="shared" si="14"/>
        <v>0</v>
      </c>
      <c r="P42" s="244">
        <f t="shared" si="14"/>
        <v>0</v>
      </c>
      <c r="Q42" s="244">
        <f t="shared" si="14"/>
        <v>0</v>
      </c>
      <c r="R42" s="244">
        <f t="shared" si="14"/>
        <v>0</v>
      </c>
      <c r="S42" s="244">
        <f t="shared" si="14"/>
        <v>0</v>
      </c>
      <c r="T42" s="244">
        <f t="shared" si="14"/>
        <v>0</v>
      </c>
      <c r="U42" s="244">
        <f t="shared" si="14"/>
        <v>0</v>
      </c>
      <c r="V42" s="244">
        <f t="shared" si="14"/>
        <v>0</v>
      </c>
      <c r="W42" s="244">
        <f t="shared" si="14"/>
        <v>0</v>
      </c>
      <c r="X42" s="244">
        <f t="shared" si="14"/>
        <v>0</v>
      </c>
      <c r="Y42" s="246">
        <f t="shared" ref="Y42" si="15">Y40-Y41</f>
        <v>0</v>
      </c>
      <c r="AA42" s="93"/>
      <c r="AB42" s="93"/>
      <c r="AC42" s="93"/>
    </row>
    <row r="43" spans="1:29" ht="18" customHeight="1" x14ac:dyDescent="0.15">
      <c r="A43" s="198"/>
      <c r="B43" s="598" t="s">
        <v>119</v>
      </c>
      <c r="C43" s="592" t="s">
        <v>122</v>
      </c>
      <c r="D43" s="233" t="s">
        <v>100</v>
      </c>
      <c r="E43" s="243">
        <f>'内訳書2-1'!$F258</f>
        <v>0</v>
      </c>
      <c r="F43" s="243">
        <f>'内訳書2-2'!$F258</f>
        <v>0</v>
      </c>
      <c r="G43" s="243">
        <f>'内訳書2-3'!$F258</f>
        <v>0</v>
      </c>
      <c r="H43" s="243">
        <f>'内訳書2-4'!$F258</f>
        <v>0</v>
      </c>
      <c r="I43" s="243">
        <f>'内訳書2-5'!$F258</f>
        <v>0</v>
      </c>
      <c r="J43" s="243">
        <f>'内訳書2-6'!$F258</f>
        <v>0</v>
      </c>
      <c r="K43" s="243">
        <f>'内訳書2-7'!$F258</f>
        <v>0</v>
      </c>
      <c r="L43" s="243">
        <f>'内訳書2-8'!$F258</f>
        <v>0</v>
      </c>
      <c r="M43" s="243">
        <f>'内訳書2-9'!$F258</f>
        <v>0</v>
      </c>
      <c r="N43" s="243">
        <f>'内訳書2-10'!$F258</f>
        <v>0</v>
      </c>
      <c r="O43" s="243">
        <f>'内訳書2-11'!$F258</f>
        <v>0</v>
      </c>
      <c r="P43" s="243">
        <f>'内訳書2-12'!$F258</f>
        <v>0</v>
      </c>
      <c r="Q43" s="243">
        <f>'内訳書2-13'!$F258</f>
        <v>0</v>
      </c>
      <c r="R43" s="243">
        <f>'内訳書2-14'!$F258</f>
        <v>0</v>
      </c>
      <c r="S43" s="243">
        <f>'内訳書2-15'!$F258</f>
        <v>0</v>
      </c>
      <c r="T43" s="243">
        <f>'内訳書2-16'!$F258</f>
        <v>0</v>
      </c>
      <c r="U43" s="243">
        <f>'内訳書2-17'!$F258</f>
        <v>0</v>
      </c>
      <c r="V43" s="243">
        <f>'内訳書2-18'!$F258</f>
        <v>0</v>
      </c>
      <c r="W43" s="243">
        <f>'内訳書2-19'!$F258</f>
        <v>0</v>
      </c>
      <c r="X43" s="243">
        <f>'内訳書2-20'!$F258</f>
        <v>0</v>
      </c>
      <c r="Y43" s="99">
        <f t="shared" ref="Y43:Y59" si="16">SUM(E43:X43)</f>
        <v>0</v>
      </c>
      <c r="AA43" s="93"/>
      <c r="AB43" s="93"/>
      <c r="AC43" s="93"/>
    </row>
    <row r="44" spans="1:29" ht="18" customHeight="1" x14ac:dyDescent="0.15">
      <c r="A44" s="198"/>
      <c r="B44" s="599"/>
      <c r="C44" s="577"/>
      <c r="D44" s="108" t="s">
        <v>101</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16"/>
        <v>0</v>
      </c>
      <c r="AA44" s="93"/>
      <c r="AB44" s="93"/>
      <c r="AC44" s="93"/>
    </row>
    <row r="45" spans="1:29" ht="18" customHeight="1" x14ac:dyDescent="0.15">
      <c r="A45" s="198"/>
      <c r="B45" s="599"/>
      <c r="C45" s="577"/>
      <c r="D45" s="110" t="s">
        <v>102</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16"/>
        <v>0</v>
      </c>
      <c r="AA45" s="93"/>
      <c r="AB45" s="93"/>
      <c r="AC45" s="93"/>
    </row>
    <row r="46" spans="1:29" ht="18" customHeight="1" x14ac:dyDescent="0.15">
      <c r="A46" s="198"/>
      <c r="B46" s="599"/>
      <c r="C46" s="593" t="s">
        <v>230</v>
      </c>
      <c r="D46" s="105" t="s">
        <v>103</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16"/>
        <v>0</v>
      </c>
      <c r="AA46" s="93"/>
      <c r="AB46" s="93"/>
      <c r="AC46" s="93"/>
    </row>
    <row r="47" spans="1:29" ht="18" customHeight="1" x14ac:dyDescent="0.15">
      <c r="A47" s="198"/>
      <c r="B47" s="599"/>
      <c r="C47" s="577"/>
      <c r="D47" s="108" t="s">
        <v>104</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16"/>
        <v>0</v>
      </c>
      <c r="AA47" s="93"/>
      <c r="AB47" s="93"/>
      <c r="AC47" s="93"/>
    </row>
    <row r="48" spans="1:29" ht="18" customHeight="1" x14ac:dyDescent="0.15">
      <c r="A48" s="198"/>
      <c r="B48" s="599"/>
      <c r="C48" s="577"/>
      <c r="D48" s="108" t="s">
        <v>105</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16"/>
        <v>0</v>
      </c>
      <c r="AA48" s="93"/>
      <c r="AB48" s="93"/>
      <c r="AC48" s="93"/>
    </row>
    <row r="49" spans="1:29" ht="18" customHeight="1" x14ac:dyDescent="0.15">
      <c r="A49" s="198"/>
      <c r="B49" s="599"/>
      <c r="C49" s="577"/>
      <c r="D49" s="108" t="s">
        <v>106</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16"/>
        <v>0</v>
      </c>
      <c r="AA49" s="93"/>
      <c r="AB49" s="93"/>
      <c r="AC49" s="93"/>
    </row>
    <row r="50" spans="1:29" ht="18" customHeight="1" x14ac:dyDescent="0.15">
      <c r="A50" s="198"/>
      <c r="B50" s="599"/>
      <c r="C50" s="577"/>
      <c r="D50" s="110" t="s">
        <v>107</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16"/>
        <v>0</v>
      </c>
      <c r="AA50" s="93"/>
      <c r="AB50" s="93"/>
      <c r="AC50" s="93"/>
    </row>
    <row r="51" spans="1:29" ht="18" customHeight="1" x14ac:dyDescent="0.15">
      <c r="A51" s="198"/>
      <c r="B51" s="599"/>
      <c r="C51" s="593" t="s">
        <v>123</v>
      </c>
      <c r="D51" s="105" t="s">
        <v>109</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16"/>
        <v>0</v>
      </c>
      <c r="AA51" s="93"/>
      <c r="AB51" s="93"/>
      <c r="AC51" s="93"/>
    </row>
    <row r="52" spans="1:29" ht="18" customHeight="1" x14ac:dyDescent="0.15">
      <c r="A52" s="198"/>
      <c r="B52" s="599"/>
      <c r="C52" s="577"/>
      <c r="D52" s="108" t="s">
        <v>110</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16"/>
        <v>0</v>
      </c>
      <c r="AA52" s="93"/>
      <c r="AB52" s="93"/>
      <c r="AC52" s="93"/>
    </row>
    <row r="53" spans="1:29" ht="18" customHeight="1" x14ac:dyDescent="0.15">
      <c r="A53" s="198"/>
      <c r="B53" s="599"/>
      <c r="C53" s="577"/>
      <c r="D53" s="110" t="s">
        <v>111</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16"/>
        <v>0</v>
      </c>
      <c r="AA53" s="93"/>
      <c r="AB53" s="93"/>
      <c r="AC53" s="93"/>
    </row>
    <row r="54" spans="1:29" ht="18" customHeight="1" x14ac:dyDescent="0.15">
      <c r="A54" s="198"/>
      <c r="B54" s="599"/>
      <c r="C54" s="594" t="s">
        <v>124</v>
      </c>
      <c r="D54" s="105" t="s">
        <v>113</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16"/>
        <v>0</v>
      </c>
      <c r="AA54" s="93"/>
      <c r="AB54" s="93"/>
      <c r="AC54" s="93"/>
    </row>
    <row r="55" spans="1:29" ht="18" customHeight="1" x14ac:dyDescent="0.15">
      <c r="A55" s="198"/>
      <c r="B55" s="599"/>
      <c r="C55" s="595"/>
      <c r="D55" s="108" t="s">
        <v>114</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16"/>
        <v>0</v>
      </c>
      <c r="AA55" s="93"/>
      <c r="AB55" s="93"/>
      <c r="AC55" s="93"/>
    </row>
    <row r="56" spans="1:29" ht="18" customHeight="1" x14ac:dyDescent="0.15">
      <c r="A56" s="198"/>
      <c r="B56" s="599"/>
      <c r="C56" s="595"/>
      <c r="D56" s="108" t="s">
        <v>115</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16"/>
        <v>0</v>
      </c>
      <c r="AA56" s="93"/>
      <c r="AB56" s="93"/>
      <c r="AC56" s="93"/>
    </row>
    <row r="57" spans="1:29" ht="18" customHeight="1" x14ac:dyDescent="0.15">
      <c r="A57" s="198"/>
      <c r="B57" s="599"/>
      <c r="C57" s="595"/>
      <c r="D57" s="108" t="s">
        <v>116</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16"/>
        <v>0</v>
      </c>
      <c r="AA57" s="93"/>
      <c r="AB57" s="93"/>
      <c r="AC57" s="93"/>
    </row>
    <row r="58" spans="1:29" ht="18" customHeight="1" x14ac:dyDescent="0.15">
      <c r="A58" s="198"/>
      <c r="B58" s="599"/>
      <c r="C58" s="596"/>
      <c r="D58" s="110" t="s">
        <v>83</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16"/>
        <v>0</v>
      </c>
      <c r="AA58" s="93"/>
      <c r="AB58" s="93"/>
      <c r="AC58" s="93"/>
    </row>
    <row r="59" spans="1:29" ht="18" customHeight="1" x14ac:dyDescent="0.15">
      <c r="A59" s="198"/>
      <c r="B59" s="599"/>
      <c r="C59" s="192" t="s">
        <v>222</v>
      </c>
      <c r="D59" s="105" t="s">
        <v>311</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16"/>
        <v>0</v>
      </c>
      <c r="AA59" s="93"/>
      <c r="AB59" s="93"/>
      <c r="AC59" s="93"/>
    </row>
    <row r="60" spans="1:29" ht="18" customHeight="1" thickBot="1" x14ac:dyDescent="0.2">
      <c r="A60" s="198"/>
      <c r="B60" s="599"/>
      <c r="C60" s="597" t="s">
        <v>120</v>
      </c>
      <c r="D60" s="597"/>
      <c r="E60" s="113">
        <f t="shared" ref="E60:Y60" si="17">SUM(E43:E59)</f>
        <v>0</v>
      </c>
      <c r="F60" s="113">
        <f t="shared" si="17"/>
        <v>0</v>
      </c>
      <c r="G60" s="113">
        <f t="shared" si="17"/>
        <v>0</v>
      </c>
      <c r="H60" s="113">
        <f t="shared" si="17"/>
        <v>0</v>
      </c>
      <c r="I60" s="113">
        <f t="shared" si="17"/>
        <v>0</v>
      </c>
      <c r="J60" s="113">
        <f t="shared" si="17"/>
        <v>0</v>
      </c>
      <c r="K60" s="113">
        <f t="shared" si="17"/>
        <v>0</v>
      </c>
      <c r="L60" s="113">
        <f t="shared" si="17"/>
        <v>0</v>
      </c>
      <c r="M60" s="113">
        <f t="shared" si="17"/>
        <v>0</v>
      </c>
      <c r="N60" s="113">
        <f t="shared" si="17"/>
        <v>0</v>
      </c>
      <c r="O60" s="113">
        <f t="shared" si="17"/>
        <v>0</v>
      </c>
      <c r="P60" s="113">
        <f t="shared" si="17"/>
        <v>0</v>
      </c>
      <c r="Q60" s="113">
        <f t="shared" si="17"/>
        <v>0</v>
      </c>
      <c r="R60" s="113">
        <f t="shared" si="17"/>
        <v>0</v>
      </c>
      <c r="S60" s="113">
        <f t="shared" si="17"/>
        <v>0</v>
      </c>
      <c r="T60" s="113">
        <f t="shared" si="17"/>
        <v>0</v>
      </c>
      <c r="U60" s="113">
        <f t="shared" si="17"/>
        <v>0</v>
      </c>
      <c r="V60" s="113">
        <f t="shared" si="17"/>
        <v>0</v>
      </c>
      <c r="W60" s="113">
        <f t="shared" si="17"/>
        <v>0</v>
      </c>
      <c r="X60" s="113">
        <f t="shared" si="17"/>
        <v>0</v>
      </c>
      <c r="Y60" s="121">
        <f t="shared" si="17"/>
        <v>0</v>
      </c>
      <c r="AA60" s="93"/>
      <c r="AB60" s="93"/>
      <c r="AC60" s="93"/>
    </row>
    <row r="61" spans="1:29" ht="18" customHeight="1" thickTop="1" x14ac:dyDescent="0.15">
      <c r="A61" s="198"/>
      <c r="B61" s="576" t="s">
        <v>160</v>
      </c>
      <c r="C61" s="576"/>
      <c r="D61" s="576"/>
      <c r="E61" s="114">
        <f>SUM(E40,E60)</f>
        <v>0</v>
      </c>
      <c r="F61" s="114">
        <f t="shared" ref="F61:Y61" si="18">SUM(F40,F60)</f>
        <v>0</v>
      </c>
      <c r="G61" s="114">
        <f t="shared" si="18"/>
        <v>0</v>
      </c>
      <c r="H61" s="114">
        <f t="shared" si="18"/>
        <v>0</v>
      </c>
      <c r="I61" s="114">
        <f t="shared" si="18"/>
        <v>0</v>
      </c>
      <c r="J61" s="114">
        <f t="shared" si="18"/>
        <v>0</v>
      </c>
      <c r="K61" s="114">
        <f t="shared" si="18"/>
        <v>0</v>
      </c>
      <c r="L61" s="114">
        <f t="shared" si="18"/>
        <v>0</v>
      </c>
      <c r="M61" s="114">
        <f t="shared" si="18"/>
        <v>0</v>
      </c>
      <c r="N61" s="114">
        <f t="shared" si="18"/>
        <v>0</v>
      </c>
      <c r="O61" s="114">
        <f t="shared" si="18"/>
        <v>0</v>
      </c>
      <c r="P61" s="114">
        <f t="shared" si="18"/>
        <v>0</v>
      </c>
      <c r="Q61" s="114">
        <f t="shared" si="18"/>
        <v>0</v>
      </c>
      <c r="R61" s="114">
        <f t="shared" si="18"/>
        <v>0</v>
      </c>
      <c r="S61" s="114">
        <f t="shared" si="18"/>
        <v>0</v>
      </c>
      <c r="T61" s="114">
        <f t="shared" si="18"/>
        <v>0</v>
      </c>
      <c r="U61" s="114">
        <f t="shared" si="18"/>
        <v>0</v>
      </c>
      <c r="V61" s="114">
        <f t="shared" si="18"/>
        <v>0</v>
      </c>
      <c r="W61" s="114">
        <f t="shared" si="18"/>
        <v>0</v>
      </c>
      <c r="X61" s="114">
        <f t="shared" si="18"/>
        <v>0</v>
      </c>
      <c r="Y61" s="122">
        <f t="shared" si="18"/>
        <v>0</v>
      </c>
      <c r="AA61" s="93"/>
      <c r="AB61" s="93"/>
      <c r="AC61" s="93"/>
    </row>
    <row r="62" spans="1:29" ht="18.75" customHeight="1" x14ac:dyDescent="0.15">
      <c r="E62" s="150" t="str">
        <f t="shared" ref="E62:G62" si="19">IF(E$38&lt;&gt;0,"補助対象「その他」エラー","")</f>
        <v/>
      </c>
      <c r="F62" s="150" t="str">
        <f t="shared" si="19"/>
        <v/>
      </c>
      <c r="G62" s="150" t="str">
        <f t="shared" si="19"/>
        <v/>
      </c>
      <c r="H62" s="150" t="str">
        <f t="shared" ref="H62:X62" si="20">IF(H$38&lt;&gt;0,"補助対象「その他」エラー","")</f>
        <v/>
      </c>
      <c r="I62" s="150" t="str">
        <f t="shared" si="20"/>
        <v/>
      </c>
      <c r="J62" s="150" t="str">
        <f t="shared" si="20"/>
        <v/>
      </c>
      <c r="K62" s="150" t="str">
        <f t="shared" si="20"/>
        <v/>
      </c>
      <c r="L62" s="150" t="str">
        <f t="shared" si="20"/>
        <v/>
      </c>
      <c r="M62" s="150" t="str">
        <f t="shared" si="20"/>
        <v/>
      </c>
      <c r="N62" s="150" t="str">
        <f t="shared" si="20"/>
        <v/>
      </c>
      <c r="O62" s="150" t="str">
        <f t="shared" si="20"/>
        <v/>
      </c>
      <c r="P62" s="150" t="str">
        <f t="shared" si="20"/>
        <v/>
      </c>
      <c r="Q62" s="150" t="str">
        <f t="shared" si="20"/>
        <v/>
      </c>
      <c r="R62" s="150" t="str">
        <f t="shared" si="20"/>
        <v/>
      </c>
      <c r="S62" s="150" t="str">
        <f t="shared" si="20"/>
        <v/>
      </c>
      <c r="T62" s="150" t="str">
        <f t="shared" si="20"/>
        <v/>
      </c>
      <c r="U62" s="150" t="str">
        <f t="shared" si="20"/>
        <v/>
      </c>
      <c r="V62" s="150" t="str">
        <f t="shared" si="20"/>
        <v/>
      </c>
      <c r="W62" s="150" t="str">
        <f t="shared" si="20"/>
        <v/>
      </c>
      <c r="X62" s="150" t="str">
        <f t="shared" si="20"/>
        <v/>
      </c>
      <c r="AA62" s="93"/>
      <c r="AB62" s="93"/>
      <c r="AC62" s="93"/>
    </row>
  </sheetData>
  <sheetProtection password="DF8A" sheet="1" formatColumns="0"/>
  <mergeCells count="32">
    <mergeCell ref="B16:D16"/>
    <mergeCell ref="B61:D61"/>
    <mergeCell ref="C41:D41"/>
    <mergeCell ref="C42:D42"/>
    <mergeCell ref="C43:C45"/>
    <mergeCell ref="C46:C50"/>
    <mergeCell ref="C51:C53"/>
    <mergeCell ref="C54:C58"/>
    <mergeCell ref="C60:D60"/>
    <mergeCell ref="B43:B60"/>
    <mergeCell ref="B23:B42"/>
    <mergeCell ref="C26:C30"/>
    <mergeCell ref="C31:C33"/>
    <mergeCell ref="C23:C25"/>
    <mergeCell ref="C34:C38"/>
    <mergeCell ref="C40:D40"/>
    <mergeCell ref="B20:B22"/>
    <mergeCell ref="C20:C22"/>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s>
  <phoneticPr fontId="2"/>
  <conditionalFormatting sqref="AA18">
    <cfRule type="cellIs" dxfId="1550" priority="3" operator="equal">
      <formula>"修正入力が必要"</formula>
    </cfRule>
  </conditionalFormatting>
  <conditionalFormatting sqref="AB18:AC18">
    <cfRule type="cellIs" dxfId="1549" priority="2" operator="equal">
      <formula>"修正入力が必要"</formula>
    </cfRule>
  </conditionalFormatting>
  <conditionalFormatting sqref="E62:X62">
    <cfRule type="cellIs" dxfId="1548" priority="1" operator="equal">
      <formula>"補助対象「その他」エラー"</formula>
    </cfRule>
  </conditionalFormatting>
  <dataValidations count="1">
    <dataValidation imeMode="off" allowBlank="1" showInputMessage="1" showErrorMessage="1" sqref="E23:Y61 E20:X20 E4:X5 AA18:AC18 E8:Y17"/>
  </dataValidations>
  <pageMargins left="0.70866141732283472" right="0.51181102362204722" top="0.6692913385826772" bottom="0.55118110236220474" header="0.31496062992125984" footer="0.31496062992125984"/>
  <pageSetup paperSize="9" scale="68" fitToWidth="0"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62"/>
  <sheetViews>
    <sheetView view="pageBreakPreview" topLeftCell="A10" zoomScaleNormal="100" zoomScaleSheetLayoutView="100" workbookViewId="0">
      <pane xSplit="4" topLeftCell="E1" activePane="topRight" state="frozen"/>
      <selection activeCell="T28" sqref="T28"/>
      <selection pane="topRight" activeCell="AA26" sqref="AA26"/>
    </sheetView>
  </sheetViews>
  <sheetFormatPr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12" width="16.875" style="94" hidden="1" customWidth="1"/>
    <col min="13" max="13" width="16.625" style="94" hidden="1" customWidth="1"/>
    <col min="14" max="24" width="16.875" style="94" hidden="1" customWidth="1"/>
    <col min="25" max="25" width="16.875" style="93" customWidth="1"/>
    <col min="26" max="26" width="2.625" style="93" customWidth="1"/>
    <col min="27" max="29" width="16.875" style="94" customWidth="1"/>
    <col min="30" max="16384" width="9" style="93"/>
  </cols>
  <sheetData>
    <row r="1" spans="1:29" ht="17.25" customHeight="1" x14ac:dyDescent="0.15">
      <c r="A1" s="197">
        <f>計画書①!S3</f>
        <v>0</v>
      </c>
      <c r="B1" s="198"/>
      <c r="C1" s="197"/>
      <c r="D1" s="197"/>
      <c r="E1" s="215"/>
      <c r="F1" s="215"/>
      <c r="G1" s="215"/>
      <c r="H1" s="215"/>
      <c r="I1" s="215"/>
      <c r="J1" s="215"/>
      <c r="K1" s="215"/>
      <c r="L1" s="215"/>
      <c r="M1" s="215"/>
      <c r="N1" s="215"/>
      <c r="O1" s="215"/>
      <c r="P1" s="215"/>
      <c r="Q1" s="215"/>
      <c r="R1" s="215"/>
      <c r="S1" s="215"/>
      <c r="T1" s="215"/>
      <c r="U1" s="215"/>
      <c r="V1" s="215"/>
      <c r="W1" s="215"/>
      <c r="X1" s="215"/>
      <c r="Y1" s="198"/>
    </row>
    <row r="2" spans="1:29" x14ac:dyDescent="0.15">
      <c r="A2" s="198"/>
      <c r="B2" s="198" t="s">
        <v>86</v>
      </c>
      <c r="C2" s="198"/>
      <c r="D2" s="198"/>
      <c r="E2" s="215"/>
      <c r="F2" s="215"/>
      <c r="G2" s="215"/>
      <c r="H2" s="215"/>
      <c r="I2" s="215"/>
      <c r="J2" s="215"/>
      <c r="K2" s="215"/>
      <c r="L2" s="215"/>
      <c r="M2" s="215"/>
      <c r="N2" s="215"/>
      <c r="O2" s="215"/>
      <c r="P2" s="215"/>
      <c r="Q2" s="215"/>
      <c r="R2" s="215"/>
      <c r="S2" s="215"/>
      <c r="T2" s="215"/>
      <c r="U2" s="215"/>
      <c r="V2" s="215"/>
      <c r="W2" s="215"/>
      <c r="X2" s="215"/>
      <c r="Y2" s="198"/>
      <c r="AA2" s="93"/>
      <c r="AB2" s="93"/>
      <c r="AC2" s="93"/>
    </row>
    <row r="3" spans="1:29" ht="15" customHeight="1" x14ac:dyDescent="0.15">
      <c r="A3" s="198"/>
      <c r="B3" s="198" t="s">
        <v>87</v>
      </c>
      <c r="C3" s="198"/>
      <c r="D3" s="198"/>
      <c r="E3" s="215"/>
      <c r="F3" s="215"/>
      <c r="G3" s="215"/>
      <c r="H3" s="215"/>
      <c r="I3" s="215"/>
      <c r="J3" s="215"/>
      <c r="K3" s="215"/>
      <c r="L3" s="215"/>
      <c r="M3" s="215"/>
      <c r="N3" s="215"/>
      <c r="O3" s="215"/>
      <c r="P3" s="215"/>
      <c r="Q3" s="215"/>
      <c r="R3" s="215"/>
      <c r="S3" s="215"/>
      <c r="T3" s="215"/>
      <c r="U3" s="215"/>
      <c r="V3" s="215"/>
      <c r="W3" s="215"/>
      <c r="X3" s="215"/>
      <c r="Y3" s="125" t="s">
        <v>20</v>
      </c>
      <c r="AA3"/>
      <c r="AB3"/>
      <c r="AC3"/>
    </row>
    <row r="4" spans="1:29" ht="18" customHeight="1" x14ac:dyDescent="0.15">
      <c r="A4" s="198"/>
      <c r="B4" s="574" t="s">
        <v>88</v>
      </c>
      <c r="C4" s="574"/>
      <c r="D4" s="95" t="s">
        <v>149</v>
      </c>
      <c r="E4" s="216" t="s">
        <v>150</v>
      </c>
      <c r="F4" s="216" t="s">
        <v>127</v>
      </c>
      <c r="G4" s="216" t="s">
        <v>128</v>
      </c>
      <c r="H4" s="216" t="s">
        <v>129</v>
      </c>
      <c r="I4" s="216" t="s">
        <v>130</v>
      </c>
      <c r="J4" s="216" t="s">
        <v>131</v>
      </c>
      <c r="K4" s="216" t="s">
        <v>132</v>
      </c>
      <c r="L4" s="216" t="s">
        <v>133</v>
      </c>
      <c r="M4" s="216" t="s">
        <v>134</v>
      </c>
      <c r="N4" s="216" t="s">
        <v>135</v>
      </c>
      <c r="O4" s="216" t="s">
        <v>136</v>
      </c>
      <c r="P4" s="216" t="s">
        <v>137</v>
      </c>
      <c r="Q4" s="216" t="s">
        <v>138</v>
      </c>
      <c r="R4" s="216" t="s">
        <v>139</v>
      </c>
      <c r="S4" s="216" t="s">
        <v>140</v>
      </c>
      <c r="T4" s="216" t="s">
        <v>141</v>
      </c>
      <c r="U4" s="216" t="s">
        <v>142</v>
      </c>
      <c r="V4" s="216" t="s">
        <v>143</v>
      </c>
      <c r="W4" s="216" t="s">
        <v>144</v>
      </c>
      <c r="X4" s="216" t="s">
        <v>145</v>
      </c>
      <c r="Y4" s="575" t="s">
        <v>200</v>
      </c>
      <c r="AA4"/>
      <c r="AB4"/>
      <c r="AC4"/>
    </row>
    <row r="5" spans="1:29" ht="15" hidden="1" customHeight="1" x14ac:dyDescent="0.15">
      <c r="A5" s="198"/>
      <c r="B5" s="574"/>
      <c r="C5" s="574"/>
      <c r="D5" s="95" t="s">
        <v>174</v>
      </c>
      <c r="E5" s="217" t="str">
        <f t="shared" ref="E5:X5" si="0">IFERROR(VLOOKUP(E$4,実行団体,2,FALSE),"")</f>
        <v/>
      </c>
      <c r="F5" s="217" t="str">
        <f t="shared" si="0"/>
        <v/>
      </c>
      <c r="G5" s="217" t="str">
        <f t="shared" si="0"/>
        <v/>
      </c>
      <c r="H5" s="217" t="str">
        <f t="shared" si="0"/>
        <v/>
      </c>
      <c r="I5" s="217" t="str">
        <f t="shared" si="0"/>
        <v/>
      </c>
      <c r="J5" s="217" t="str">
        <f t="shared" si="0"/>
        <v/>
      </c>
      <c r="K5" s="217" t="str">
        <f t="shared" si="0"/>
        <v/>
      </c>
      <c r="L5" s="217" t="str">
        <f t="shared" si="0"/>
        <v/>
      </c>
      <c r="M5" s="217" t="str">
        <f t="shared" si="0"/>
        <v/>
      </c>
      <c r="N5" s="217" t="str">
        <f t="shared" si="0"/>
        <v/>
      </c>
      <c r="O5" s="217" t="str">
        <f t="shared" si="0"/>
        <v/>
      </c>
      <c r="P5" s="217" t="str">
        <f t="shared" si="0"/>
        <v/>
      </c>
      <c r="Q5" s="217" t="str">
        <f t="shared" si="0"/>
        <v/>
      </c>
      <c r="R5" s="217" t="str">
        <f t="shared" si="0"/>
        <v/>
      </c>
      <c r="S5" s="217" t="str">
        <f t="shared" si="0"/>
        <v/>
      </c>
      <c r="T5" s="217" t="str">
        <f t="shared" si="0"/>
        <v/>
      </c>
      <c r="U5" s="217" t="str">
        <f t="shared" si="0"/>
        <v/>
      </c>
      <c r="V5" s="217" t="str">
        <f t="shared" si="0"/>
        <v/>
      </c>
      <c r="W5" s="217" t="str">
        <f t="shared" si="0"/>
        <v/>
      </c>
      <c r="X5" s="217" t="str">
        <f t="shared" si="0"/>
        <v/>
      </c>
      <c r="Y5" s="575"/>
      <c r="AA5"/>
      <c r="AB5"/>
      <c r="AC5"/>
    </row>
    <row r="6" spans="1:29" ht="60.75" customHeight="1" x14ac:dyDescent="0.15">
      <c r="A6" s="198"/>
      <c r="B6" s="574"/>
      <c r="C6" s="574"/>
      <c r="D6" s="194" t="s">
        <v>85</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575"/>
      <c r="AA6"/>
      <c r="AB6"/>
      <c r="AC6"/>
    </row>
    <row r="7" spans="1:29" ht="60.75" customHeight="1" x14ac:dyDescent="0.15">
      <c r="A7" s="198"/>
      <c r="B7" s="574"/>
      <c r="C7" s="574"/>
      <c r="D7" s="97" t="s">
        <v>84</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575"/>
      <c r="AA7"/>
      <c r="AB7"/>
      <c r="AC7"/>
    </row>
    <row r="8" spans="1:29" ht="18" customHeight="1" x14ac:dyDescent="0.15">
      <c r="A8" s="198"/>
      <c r="B8" s="562" t="s">
        <v>309</v>
      </c>
      <c r="C8" s="563"/>
      <c r="D8" s="564"/>
      <c r="E8" s="617">
        <f t="shared" ref="E8:E17" si="1">Y8</f>
        <v>0</v>
      </c>
      <c r="F8" s="618"/>
      <c r="G8" s="618"/>
      <c r="H8" s="618"/>
      <c r="I8" s="618"/>
      <c r="J8" s="618"/>
      <c r="K8" s="618"/>
      <c r="L8" s="618"/>
      <c r="M8" s="618"/>
      <c r="N8" s="618"/>
      <c r="O8" s="618"/>
      <c r="P8" s="618"/>
      <c r="Q8" s="618"/>
      <c r="R8" s="618"/>
      <c r="S8" s="618"/>
      <c r="T8" s="618"/>
      <c r="U8" s="618"/>
      <c r="V8" s="618"/>
      <c r="W8" s="618"/>
      <c r="X8" s="619"/>
      <c r="Y8" s="98">
        <f>'内訳書１(収入事業別)'!$Y8</f>
        <v>0</v>
      </c>
      <c r="AA8"/>
      <c r="AB8"/>
      <c r="AC8"/>
    </row>
    <row r="9" spans="1:29" ht="18" customHeight="1" x14ac:dyDescent="0.15">
      <c r="A9" s="198"/>
      <c r="B9" s="562" t="s">
        <v>310</v>
      </c>
      <c r="C9" s="563"/>
      <c r="D9" s="564"/>
      <c r="E9" s="602">
        <f t="shared" si="1"/>
        <v>0</v>
      </c>
      <c r="F9" s="603"/>
      <c r="G9" s="603"/>
      <c r="H9" s="603"/>
      <c r="I9" s="603"/>
      <c r="J9" s="603"/>
      <c r="K9" s="603"/>
      <c r="L9" s="603"/>
      <c r="M9" s="603"/>
      <c r="N9" s="603"/>
      <c r="O9" s="603"/>
      <c r="P9" s="603"/>
      <c r="Q9" s="603"/>
      <c r="R9" s="603"/>
      <c r="S9" s="603"/>
      <c r="T9" s="603"/>
      <c r="U9" s="603"/>
      <c r="V9" s="603"/>
      <c r="W9" s="603"/>
      <c r="X9" s="604"/>
      <c r="Y9" s="98">
        <f>'内訳書１(収入事業別)'!$Y9</f>
        <v>0</v>
      </c>
      <c r="AA9"/>
      <c r="AB9"/>
      <c r="AC9"/>
    </row>
    <row r="10" spans="1:29" ht="18" customHeight="1" x14ac:dyDescent="0.15">
      <c r="A10" s="198"/>
      <c r="B10" s="584" t="s">
        <v>172</v>
      </c>
      <c r="C10" s="586" t="s">
        <v>89</v>
      </c>
      <c r="D10" s="587"/>
      <c r="E10" s="605">
        <f t="shared" si="1"/>
        <v>0</v>
      </c>
      <c r="F10" s="606"/>
      <c r="G10" s="606"/>
      <c r="H10" s="606"/>
      <c r="I10" s="606"/>
      <c r="J10" s="606"/>
      <c r="K10" s="606"/>
      <c r="L10" s="606"/>
      <c r="M10" s="606"/>
      <c r="N10" s="606"/>
      <c r="O10" s="606"/>
      <c r="P10" s="606"/>
      <c r="Q10" s="606"/>
      <c r="R10" s="606"/>
      <c r="S10" s="606"/>
      <c r="T10" s="606"/>
      <c r="U10" s="606"/>
      <c r="V10" s="606"/>
      <c r="W10" s="606"/>
      <c r="X10" s="607"/>
      <c r="Y10" s="99">
        <f>'内訳書１(収入事業別)'!$Y10</f>
        <v>0</v>
      </c>
      <c r="AA10"/>
      <c r="AB10"/>
      <c r="AC10"/>
    </row>
    <row r="11" spans="1:29" ht="18" customHeight="1" x14ac:dyDescent="0.15">
      <c r="A11" s="198"/>
      <c r="B11" s="585"/>
      <c r="C11" s="578" t="s">
        <v>90</v>
      </c>
      <c r="D11" s="579"/>
      <c r="E11" s="611">
        <f t="shared" si="1"/>
        <v>0</v>
      </c>
      <c r="F11" s="612"/>
      <c r="G11" s="612"/>
      <c r="H11" s="612"/>
      <c r="I11" s="612"/>
      <c r="J11" s="612"/>
      <c r="K11" s="612"/>
      <c r="L11" s="612"/>
      <c r="M11" s="612"/>
      <c r="N11" s="612"/>
      <c r="O11" s="612"/>
      <c r="P11" s="612"/>
      <c r="Q11" s="612"/>
      <c r="R11" s="612"/>
      <c r="S11" s="612"/>
      <c r="T11" s="612"/>
      <c r="U11" s="612"/>
      <c r="V11" s="612"/>
      <c r="W11" s="612"/>
      <c r="X11" s="613"/>
      <c r="Y11" s="100">
        <f>'内訳書１(収入事業別)'!$Y11</f>
        <v>0</v>
      </c>
      <c r="AA11"/>
      <c r="AB11"/>
      <c r="AC11"/>
    </row>
    <row r="12" spans="1:29" ht="18" customHeight="1" x14ac:dyDescent="0.15">
      <c r="A12" s="198"/>
      <c r="B12" s="585"/>
      <c r="C12" s="578" t="s">
        <v>91</v>
      </c>
      <c r="D12" s="579"/>
      <c r="E12" s="608">
        <f t="shared" si="1"/>
        <v>0</v>
      </c>
      <c r="F12" s="609"/>
      <c r="G12" s="609"/>
      <c r="H12" s="609"/>
      <c r="I12" s="609"/>
      <c r="J12" s="609"/>
      <c r="K12" s="609"/>
      <c r="L12" s="609"/>
      <c r="M12" s="609"/>
      <c r="N12" s="609"/>
      <c r="O12" s="609"/>
      <c r="P12" s="609"/>
      <c r="Q12" s="609"/>
      <c r="R12" s="609"/>
      <c r="S12" s="609"/>
      <c r="T12" s="609"/>
      <c r="U12" s="609"/>
      <c r="V12" s="609"/>
      <c r="W12" s="609"/>
      <c r="X12" s="610"/>
      <c r="Y12" s="100">
        <f>'内訳書１(収入事業別)'!$Y12</f>
        <v>0</v>
      </c>
      <c r="AA12"/>
      <c r="AB12"/>
      <c r="AC12"/>
    </row>
    <row r="13" spans="1:29" ht="18" customHeight="1" x14ac:dyDescent="0.15">
      <c r="A13" s="198"/>
      <c r="B13" s="585"/>
      <c r="C13" s="580" t="s">
        <v>92</v>
      </c>
      <c r="D13" s="581"/>
      <c r="E13" s="614">
        <f t="shared" si="1"/>
        <v>0</v>
      </c>
      <c r="F13" s="615"/>
      <c r="G13" s="615"/>
      <c r="H13" s="615"/>
      <c r="I13" s="615"/>
      <c r="J13" s="615"/>
      <c r="K13" s="615"/>
      <c r="L13" s="615"/>
      <c r="M13" s="615"/>
      <c r="N13" s="615"/>
      <c r="O13" s="615"/>
      <c r="P13" s="615"/>
      <c r="Q13" s="615"/>
      <c r="R13" s="615"/>
      <c r="S13" s="615"/>
      <c r="T13" s="615"/>
      <c r="U13" s="615"/>
      <c r="V13" s="615"/>
      <c r="W13" s="615"/>
      <c r="X13" s="616"/>
      <c r="Y13" s="101">
        <f>'内訳書１(収入事業別)'!$Y13</f>
        <v>0</v>
      </c>
      <c r="AA13"/>
      <c r="AB13"/>
      <c r="AC13"/>
    </row>
    <row r="14" spans="1:29" ht="18" customHeight="1" x14ac:dyDescent="0.15">
      <c r="A14" s="198"/>
      <c r="B14" s="573"/>
      <c r="C14" s="582" t="s">
        <v>173</v>
      </c>
      <c r="D14" s="583"/>
      <c r="E14" s="602">
        <f t="shared" si="1"/>
        <v>0</v>
      </c>
      <c r="F14" s="603"/>
      <c r="G14" s="603"/>
      <c r="H14" s="603"/>
      <c r="I14" s="603"/>
      <c r="J14" s="603"/>
      <c r="K14" s="603"/>
      <c r="L14" s="603"/>
      <c r="M14" s="603"/>
      <c r="N14" s="603"/>
      <c r="O14" s="603"/>
      <c r="P14" s="603"/>
      <c r="Q14" s="603"/>
      <c r="R14" s="603"/>
      <c r="S14" s="603"/>
      <c r="T14" s="603"/>
      <c r="U14" s="603"/>
      <c r="V14" s="603"/>
      <c r="W14" s="603"/>
      <c r="X14" s="604"/>
      <c r="Y14" s="102">
        <f>SUM($Y$10:$Y$13)</f>
        <v>0</v>
      </c>
      <c r="AA14"/>
      <c r="AB14"/>
      <c r="AC14"/>
    </row>
    <row r="15" spans="1:29" ht="18" customHeight="1" x14ac:dyDescent="0.15">
      <c r="A15" s="198"/>
      <c r="B15" s="577" t="s">
        <v>93</v>
      </c>
      <c r="C15" s="577"/>
      <c r="D15" s="577"/>
      <c r="E15" s="602">
        <f t="shared" si="1"/>
        <v>0</v>
      </c>
      <c r="F15" s="603"/>
      <c r="G15" s="603"/>
      <c r="H15" s="603"/>
      <c r="I15" s="603"/>
      <c r="J15" s="603"/>
      <c r="K15" s="603"/>
      <c r="L15" s="603"/>
      <c r="M15" s="603"/>
      <c r="N15" s="603"/>
      <c r="O15" s="603"/>
      <c r="P15" s="603"/>
      <c r="Q15" s="603"/>
      <c r="R15" s="603"/>
      <c r="S15" s="603"/>
      <c r="T15" s="603"/>
      <c r="U15" s="603"/>
      <c r="V15" s="603"/>
      <c r="W15" s="603"/>
      <c r="X15" s="604"/>
      <c r="Y15" s="98">
        <f>SUM($Y$8:$Y$9,$Y$14)</f>
        <v>0</v>
      </c>
      <c r="AA15"/>
      <c r="AB15"/>
      <c r="AC15"/>
    </row>
    <row r="16" spans="1:29" ht="18" customHeight="1" thickBot="1" x14ac:dyDescent="0.2">
      <c r="A16" s="198"/>
      <c r="B16" s="588" t="s">
        <v>25</v>
      </c>
      <c r="C16" s="582"/>
      <c r="D16" s="583"/>
      <c r="E16" s="620">
        <f t="shared" si="1"/>
        <v>0</v>
      </c>
      <c r="F16" s="621"/>
      <c r="G16" s="621"/>
      <c r="H16" s="621"/>
      <c r="I16" s="621"/>
      <c r="J16" s="621"/>
      <c r="K16" s="621"/>
      <c r="L16" s="621"/>
      <c r="M16" s="621"/>
      <c r="N16" s="621"/>
      <c r="O16" s="621"/>
      <c r="P16" s="621"/>
      <c r="Q16" s="621"/>
      <c r="R16" s="621"/>
      <c r="S16" s="621"/>
      <c r="T16" s="621"/>
      <c r="U16" s="621"/>
      <c r="V16" s="621"/>
      <c r="W16" s="621"/>
      <c r="X16" s="622"/>
      <c r="Y16" s="98">
        <f>'内訳書１(収入事業別)'!$Y16</f>
        <v>0</v>
      </c>
      <c r="AA16"/>
      <c r="AB16"/>
      <c r="AC16"/>
    </row>
    <row r="17" spans="1:29" ht="18" customHeight="1" thickTop="1" x14ac:dyDescent="0.15">
      <c r="A17" s="198"/>
      <c r="B17" s="576" t="s">
        <v>94</v>
      </c>
      <c r="C17" s="576"/>
      <c r="D17" s="576"/>
      <c r="E17" s="624">
        <f t="shared" si="1"/>
        <v>0</v>
      </c>
      <c r="F17" s="625"/>
      <c r="G17" s="625"/>
      <c r="H17" s="625"/>
      <c r="I17" s="625"/>
      <c r="J17" s="625"/>
      <c r="K17" s="625"/>
      <c r="L17" s="625"/>
      <c r="M17" s="625"/>
      <c r="N17" s="625"/>
      <c r="O17" s="625"/>
      <c r="P17" s="625"/>
      <c r="Q17" s="625"/>
      <c r="R17" s="625"/>
      <c r="S17" s="625"/>
      <c r="T17" s="625"/>
      <c r="U17" s="625"/>
      <c r="V17" s="625"/>
      <c r="W17" s="625"/>
      <c r="X17" s="626"/>
      <c r="Y17" s="103">
        <f>SUM(Y$15:Y$16)</f>
        <v>0</v>
      </c>
      <c r="AA17"/>
      <c r="AB17"/>
      <c r="AC17"/>
    </row>
    <row r="18" spans="1:29" ht="18" customHeight="1" x14ac:dyDescent="0.15">
      <c r="A18" s="198"/>
      <c r="B18" s="198"/>
      <c r="C18" s="198"/>
      <c r="D18" s="198"/>
      <c r="E18" s="623" t="str">
        <f>IF(E$17&lt;&gt;Y61,"収入額と支出額が一致しません。","")</f>
        <v/>
      </c>
      <c r="F18" s="623" t="str">
        <f t="shared" ref="F18:X18" si="2">IF(F$17&lt;&gt;F$61,"収支不一致","")</f>
        <v/>
      </c>
      <c r="G18" s="623" t="str">
        <f t="shared" si="2"/>
        <v/>
      </c>
      <c r="H18" s="623" t="str">
        <f t="shared" si="2"/>
        <v/>
      </c>
      <c r="I18" s="623" t="str">
        <f t="shared" si="2"/>
        <v/>
      </c>
      <c r="J18" s="623" t="str">
        <f t="shared" si="2"/>
        <v/>
      </c>
      <c r="K18" s="623" t="str">
        <f t="shared" si="2"/>
        <v/>
      </c>
      <c r="L18" s="623" t="str">
        <f t="shared" si="2"/>
        <v/>
      </c>
      <c r="M18" s="623" t="str">
        <f t="shared" si="2"/>
        <v/>
      </c>
      <c r="N18" s="623" t="str">
        <f t="shared" si="2"/>
        <v/>
      </c>
      <c r="O18" s="623" t="str">
        <f t="shared" si="2"/>
        <v/>
      </c>
      <c r="P18" s="623" t="str">
        <f t="shared" si="2"/>
        <v/>
      </c>
      <c r="Q18" s="623" t="str">
        <f t="shared" si="2"/>
        <v/>
      </c>
      <c r="R18" s="623" t="str">
        <f t="shared" si="2"/>
        <v/>
      </c>
      <c r="S18" s="623" t="str">
        <f t="shared" si="2"/>
        <v/>
      </c>
      <c r="T18" s="623" t="str">
        <f t="shared" si="2"/>
        <v/>
      </c>
      <c r="U18" s="623" t="str">
        <f t="shared" si="2"/>
        <v/>
      </c>
      <c r="V18" s="623" t="str">
        <f t="shared" si="2"/>
        <v/>
      </c>
      <c r="W18" s="623" t="str">
        <f t="shared" si="2"/>
        <v/>
      </c>
      <c r="X18" s="623" t="str">
        <f t="shared" si="2"/>
        <v/>
      </c>
      <c r="Y18" s="198"/>
      <c r="AA18" s="92"/>
      <c r="AB18" s="92"/>
      <c r="AC18" s="92"/>
    </row>
    <row r="19" spans="1:29" ht="15" customHeight="1" x14ac:dyDescent="0.15">
      <c r="A19" s="198"/>
      <c r="B19" s="198" t="s">
        <v>95</v>
      </c>
      <c r="C19" s="198"/>
      <c r="D19" s="198"/>
      <c r="E19" s="215"/>
      <c r="F19" s="215"/>
      <c r="G19" s="215"/>
      <c r="H19" s="215"/>
      <c r="I19" s="215"/>
      <c r="J19" s="215"/>
      <c r="K19" s="215"/>
      <c r="L19" s="215"/>
      <c r="M19" s="215"/>
      <c r="N19" s="215"/>
      <c r="O19" s="215"/>
      <c r="P19" s="215"/>
      <c r="Q19" s="215"/>
      <c r="R19" s="215"/>
      <c r="S19" s="215"/>
      <c r="T19" s="215"/>
      <c r="U19" s="215"/>
      <c r="V19" s="215"/>
      <c r="W19" s="215"/>
      <c r="X19" s="215"/>
      <c r="Y19" s="125" t="s">
        <v>20</v>
      </c>
    </row>
    <row r="20" spans="1:29" ht="18" customHeight="1" x14ac:dyDescent="0.15">
      <c r="A20" s="198"/>
      <c r="B20" s="574"/>
      <c r="C20" s="574" t="s">
        <v>96</v>
      </c>
      <c r="D20" s="95" t="s">
        <v>126</v>
      </c>
      <c r="E20" s="216" t="str">
        <f t="shared" ref="E20:X20" si="3">E4</f>
        <v>2-1</v>
      </c>
      <c r="F20" s="216" t="str">
        <f t="shared" si="3"/>
        <v>2-2</v>
      </c>
      <c r="G20" s="216" t="str">
        <f t="shared" si="3"/>
        <v>2-3</v>
      </c>
      <c r="H20" s="216" t="str">
        <f t="shared" si="3"/>
        <v>2-4</v>
      </c>
      <c r="I20" s="216" t="str">
        <f t="shared" si="3"/>
        <v>2-5</v>
      </c>
      <c r="J20" s="216" t="str">
        <f t="shared" si="3"/>
        <v>2-6</v>
      </c>
      <c r="K20" s="216" t="str">
        <f t="shared" si="3"/>
        <v>2-7</v>
      </c>
      <c r="L20" s="216" t="str">
        <f t="shared" si="3"/>
        <v>2-8</v>
      </c>
      <c r="M20" s="216" t="str">
        <f t="shared" si="3"/>
        <v>2-9</v>
      </c>
      <c r="N20" s="216" t="str">
        <f t="shared" si="3"/>
        <v>2-10</v>
      </c>
      <c r="O20" s="216" t="str">
        <f t="shared" si="3"/>
        <v>2-11</v>
      </c>
      <c r="P20" s="216" t="str">
        <f t="shared" si="3"/>
        <v>2-12</v>
      </c>
      <c r="Q20" s="216" t="str">
        <f t="shared" si="3"/>
        <v>2-13</v>
      </c>
      <c r="R20" s="216" t="str">
        <f t="shared" si="3"/>
        <v>2-14</v>
      </c>
      <c r="S20" s="216" t="str">
        <f t="shared" si="3"/>
        <v>2-15</v>
      </c>
      <c r="T20" s="216" t="str">
        <f t="shared" si="3"/>
        <v>2-16</v>
      </c>
      <c r="U20" s="216" t="str">
        <f t="shared" si="3"/>
        <v>2-17</v>
      </c>
      <c r="V20" s="216" t="str">
        <f t="shared" si="3"/>
        <v>2-18</v>
      </c>
      <c r="W20" s="216" t="str">
        <f t="shared" si="3"/>
        <v>2-19</v>
      </c>
      <c r="X20" s="216" t="str">
        <f t="shared" si="3"/>
        <v>2-20</v>
      </c>
      <c r="Y20" s="575" t="s">
        <v>200</v>
      </c>
      <c r="AA20" s="93"/>
      <c r="AB20" s="93"/>
      <c r="AC20" s="93"/>
    </row>
    <row r="21" spans="1:29" ht="60.75" customHeight="1" x14ac:dyDescent="0.15">
      <c r="A21" s="198"/>
      <c r="B21" s="574"/>
      <c r="C21" s="574"/>
      <c r="D21" s="574" t="s">
        <v>97</v>
      </c>
      <c r="E21" s="104">
        <f t="shared" ref="E21:X21" si="4">E6</f>
        <v>0</v>
      </c>
      <c r="F21" s="104">
        <f>F6</f>
        <v>0</v>
      </c>
      <c r="G21" s="104">
        <f>G6</f>
        <v>0</v>
      </c>
      <c r="H21" s="104">
        <f t="shared" si="4"/>
        <v>0</v>
      </c>
      <c r="I21" s="104">
        <f t="shared" si="4"/>
        <v>0</v>
      </c>
      <c r="J21" s="104">
        <f t="shared" si="4"/>
        <v>0</v>
      </c>
      <c r="K21" s="104">
        <f t="shared" si="4"/>
        <v>0</v>
      </c>
      <c r="L21" s="104">
        <f t="shared" si="4"/>
        <v>0</v>
      </c>
      <c r="M21" s="104">
        <f t="shared" si="4"/>
        <v>0</v>
      </c>
      <c r="N21" s="104">
        <f t="shared" si="4"/>
        <v>0</v>
      </c>
      <c r="O21" s="104">
        <f t="shared" si="4"/>
        <v>0</v>
      </c>
      <c r="P21" s="104">
        <f t="shared" si="4"/>
        <v>0</v>
      </c>
      <c r="Q21" s="104">
        <f t="shared" si="4"/>
        <v>0</v>
      </c>
      <c r="R21" s="104">
        <f t="shared" si="4"/>
        <v>0</v>
      </c>
      <c r="S21" s="104">
        <f t="shared" si="4"/>
        <v>0</v>
      </c>
      <c r="T21" s="104">
        <f t="shared" si="4"/>
        <v>0</v>
      </c>
      <c r="U21" s="104">
        <f t="shared" si="4"/>
        <v>0</v>
      </c>
      <c r="V21" s="104">
        <f t="shared" si="4"/>
        <v>0</v>
      </c>
      <c r="W21" s="104">
        <f t="shared" si="4"/>
        <v>0</v>
      </c>
      <c r="X21" s="104">
        <f t="shared" si="4"/>
        <v>0</v>
      </c>
      <c r="Y21" s="575"/>
      <c r="AA21" s="93"/>
      <c r="AB21" s="93"/>
      <c r="AC21" s="93"/>
    </row>
    <row r="22" spans="1:29" ht="60.75" customHeight="1" x14ac:dyDescent="0.15">
      <c r="A22" s="198"/>
      <c r="B22" s="574"/>
      <c r="C22" s="574"/>
      <c r="D22" s="574"/>
      <c r="E22" s="104">
        <f t="shared" ref="E22:X22" si="5">E7</f>
        <v>0</v>
      </c>
      <c r="F22" s="104">
        <f t="shared" si="5"/>
        <v>0</v>
      </c>
      <c r="G22" s="104">
        <f t="shared" si="5"/>
        <v>0</v>
      </c>
      <c r="H22" s="104">
        <f t="shared" si="5"/>
        <v>0</v>
      </c>
      <c r="I22" s="104">
        <f t="shared" si="5"/>
        <v>0</v>
      </c>
      <c r="J22" s="104">
        <f t="shared" si="5"/>
        <v>0</v>
      </c>
      <c r="K22" s="104">
        <f t="shared" si="5"/>
        <v>0</v>
      </c>
      <c r="L22" s="104">
        <f t="shared" si="5"/>
        <v>0</v>
      </c>
      <c r="M22" s="104">
        <f t="shared" si="5"/>
        <v>0</v>
      </c>
      <c r="N22" s="104">
        <f t="shared" si="5"/>
        <v>0</v>
      </c>
      <c r="O22" s="104">
        <f t="shared" si="5"/>
        <v>0</v>
      </c>
      <c r="P22" s="104">
        <f t="shared" si="5"/>
        <v>0</v>
      </c>
      <c r="Q22" s="104">
        <f t="shared" si="5"/>
        <v>0</v>
      </c>
      <c r="R22" s="104">
        <f t="shared" si="5"/>
        <v>0</v>
      </c>
      <c r="S22" s="104">
        <f t="shared" si="5"/>
        <v>0</v>
      </c>
      <c r="T22" s="104">
        <f t="shared" si="5"/>
        <v>0</v>
      </c>
      <c r="U22" s="104">
        <f t="shared" si="5"/>
        <v>0</v>
      </c>
      <c r="V22" s="104">
        <f t="shared" si="5"/>
        <v>0</v>
      </c>
      <c r="W22" s="104">
        <f t="shared" si="5"/>
        <v>0</v>
      </c>
      <c r="X22" s="104">
        <f t="shared" si="5"/>
        <v>0</v>
      </c>
      <c r="Y22" s="575"/>
      <c r="AA22" s="93"/>
      <c r="AB22" s="93"/>
      <c r="AC22" s="93"/>
    </row>
    <row r="23" spans="1:29" ht="18" customHeight="1" x14ac:dyDescent="0.15">
      <c r="A23" s="198"/>
      <c r="B23" s="600" t="s">
        <v>98</v>
      </c>
      <c r="C23" s="593" t="s">
        <v>99</v>
      </c>
      <c r="D23" s="105" t="s">
        <v>100</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SUM(E23:X23)</f>
        <v>0</v>
      </c>
      <c r="AA23" s="93"/>
      <c r="AB23" s="93"/>
      <c r="AC23" s="93"/>
    </row>
    <row r="24" spans="1:29" ht="18" customHeight="1" x14ac:dyDescent="0.15">
      <c r="A24" s="198"/>
      <c r="B24" s="600"/>
      <c r="C24" s="577"/>
      <c r="D24" s="108" t="s">
        <v>101</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ref="Y24:Y59" si="6">SUM(E24:X24)</f>
        <v>0</v>
      </c>
      <c r="AA24" s="93"/>
      <c r="AB24" s="93"/>
      <c r="AC24" s="93"/>
    </row>
    <row r="25" spans="1:29" ht="18" customHeight="1" x14ac:dyDescent="0.15">
      <c r="A25" s="198"/>
      <c r="B25" s="600"/>
      <c r="C25" s="577"/>
      <c r="D25" s="110" t="s">
        <v>102</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6"/>
        <v>0</v>
      </c>
      <c r="AA25" s="93"/>
      <c r="AB25" s="93"/>
      <c r="AC25" s="93"/>
    </row>
    <row r="26" spans="1:29" ht="18" customHeight="1" x14ac:dyDescent="0.15">
      <c r="A26" s="198"/>
      <c r="B26" s="600"/>
      <c r="C26" s="593" t="s">
        <v>227</v>
      </c>
      <c r="D26" s="105" t="s">
        <v>103</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6"/>
        <v>0</v>
      </c>
      <c r="AA26" s="93"/>
      <c r="AB26" s="93"/>
      <c r="AC26" s="93"/>
    </row>
    <row r="27" spans="1:29" ht="18" customHeight="1" x14ac:dyDescent="0.15">
      <c r="A27" s="198"/>
      <c r="B27" s="600"/>
      <c r="C27" s="577"/>
      <c r="D27" s="108" t="s">
        <v>104</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6"/>
        <v>0</v>
      </c>
      <c r="AA27" s="93"/>
      <c r="AB27" s="93"/>
      <c r="AC27" s="93"/>
    </row>
    <row r="28" spans="1:29" ht="18" customHeight="1" x14ac:dyDescent="0.15">
      <c r="A28" s="198"/>
      <c r="B28" s="600"/>
      <c r="C28" s="577"/>
      <c r="D28" s="108" t="s">
        <v>105</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6"/>
        <v>0</v>
      </c>
      <c r="AA28" s="93"/>
      <c r="AB28" s="93"/>
      <c r="AC28" s="93"/>
    </row>
    <row r="29" spans="1:29" ht="18" customHeight="1" x14ac:dyDescent="0.15">
      <c r="A29" s="198"/>
      <c r="B29" s="600"/>
      <c r="C29" s="577"/>
      <c r="D29" s="108" t="s">
        <v>106</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6"/>
        <v>0</v>
      </c>
      <c r="AA29" s="93"/>
      <c r="AB29" s="93"/>
      <c r="AC29" s="93"/>
    </row>
    <row r="30" spans="1:29" ht="18" customHeight="1" x14ac:dyDescent="0.15">
      <c r="A30" s="198"/>
      <c r="B30" s="600"/>
      <c r="C30" s="577"/>
      <c r="D30" s="110" t="s">
        <v>107</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6"/>
        <v>0</v>
      </c>
      <c r="AA30" s="93"/>
      <c r="AB30" s="93"/>
      <c r="AC30" s="93"/>
    </row>
    <row r="31" spans="1:29" ht="18" customHeight="1" x14ac:dyDescent="0.15">
      <c r="A31" s="198"/>
      <c r="B31" s="600"/>
      <c r="C31" s="593" t="s">
        <v>108</v>
      </c>
      <c r="D31" s="105" t="s">
        <v>109</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6"/>
        <v>0</v>
      </c>
      <c r="AA31" s="93"/>
      <c r="AB31" s="93"/>
      <c r="AC31" s="93"/>
    </row>
    <row r="32" spans="1:29" ht="18" customHeight="1" x14ac:dyDescent="0.15">
      <c r="A32" s="198"/>
      <c r="B32" s="600"/>
      <c r="C32" s="577"/>
      <c r="D32" s="108" t="s">
        <v>110</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6"/>
        <v>0</v>
      </c>
      <c r="AA32" s="93"/>
      <c r="AB32" s="93"/>
      <c r="AC32" s="93"/>
    </row>
    <row r="33" spans="1:29" ht="18" customHeight="1" x14ac:dyDescent="0.15">
      <c r="A33" s="198"/>
      <c r="B33" s="600"/>
      <c r="C33" s="577"/>
      <c r="D33" s="110" t="s">
        <v>111</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6"/>
        <v>0</v>
      </c>
      <c r="AA33" s="93"/>
      <c r="AB33" s="93"/>
      <c r="AC33" s="93"/>
    </row>
    <row r="34" spans="1:29" ht="18" customHeight="1" x14ac:dyDescent="0.15">
      <c r="A34" s="198"/>
      <c r="B34" s="600"/>
      <c r="C34" s="593" t="s">
        <v>112</v>
      </c>
      <c r="D34" s="105" t="s">
        <v>113</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6"/>
        <v>0</v>
      </c>
      <c r="AA34" s="93"/>
      <c r="AB34" s="93"/>
      <c r="AC34" s="93"/>
    </row>
    <row r="35" spans="1:29" ht="18" customHeight="1" x14ac:dyDescent="0.15">
      <c r="A35" s="198"/>
      <c r="B35" s="600"/>
      <c r="C35" s="577"/>
      <c r="D35" s="108" t="s">
        <v>114</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6"/>
        <v>0</v>
      </c>
      <c r="AA35" s="93"/>
      <c r="AB35" s="93"/>
      <c r="AC35" s="93"/>
    </row>
    <row r="36" spans="1:29" ht="18" customHeight="1" x14ac:dyDescent="0.15">
      <c r="A36" s="198"/>
      <c r="B36" s="600"/>
      <c r="C36" s="577"/>
      <c r="D36" s="108" t="s">
        <v>115</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6"/>
        <v>0</v>
      </c>
      <c r="AA36" s="93"/>
      <c r="AB36" s="93"/>
      <c r="AC36" s="93"/>
    </row>
    <row r="37" spans="1:29" ht="18" customHeight="1" x14ac:dyDescent="0.15">
      <c r="A37" s="198"/>
      <c r="B37" s="600"/>
      <c r="C37" s="577"/>
      <c r="D37" s="147" t="s">
        <v>116</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7">SUM(E37:X37)</f>
        <v>0</v>
      </c>
      <c r="AA37" s="93"/>
      <c r="AB37" s="93"/>
      <c r="AC37" s="93"/>
    </row>
    <row r="38" spans="1:29" ht="18" hidden="1" customHeight="1" x14ac:dyDescent="0.15">
      <c r="A38" s="198"/>
      <c r="B38" s="600"/>
      <c r="C38" s="577"/>
      <c r="D38" s="151" t="s">
        <v>92</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6"/>
        <v>0</v>
      </c>
      <c r="AA38" s="93"/>
      <c r="AB38" s="93"/>
      <c r="AC38" s="93"/>
    </row>
    <row r="39" spans="1:29" ht="18" customHeight="1" x14ac:dyDescent="0.15">
      <c r="A39" s="198"/>
      <c r="B39" s="600"/>
      <c r="C39" s="238" t="s">
        <v>222</v>
      </c>
      <c r="D39" s="240" t="s">
        <v>311</v>
      </c>
      <c r="E39" s="112">
        <f>'内訳書2-1'!$F254</f>
        <v>0</v>
      </c>
      <c r="F39" s="112">
        <f>'内訳書2-2'!$F254</f>
        <v>0</v>
      </c>
      <c r="G39" s="112">
        <f>'内訳書2-3'!$F254</f>
        <v>0</v>
      </c>
      <c r="H39" s="112">
        <f>'内訳書2-4'!$F254</f>
        <v>0</v>
      </c>
      <c r="I39" s="112">
        <f>'内訳書2-5'!$F254</f>
        <v>0</v>
      </c>
      <c r="J39" s="112">
        <f>'内訳書2-6'!$F254</f>
        <v>0</v>
      </c>
      <c r="K39" s="112">
        <f>'内訳書2-7'!$F254</f>
        <v>0</v>
      </c>
      <c r="L39" s="112">
        <f>'内訳書2-8'!$F254</f>
        <v>0</v>
      </c>
      <c r="M39" s="112">
        <f>'内訳書2-9'!$F254</f>
        <v>0</v>
      </c>
      <c r="N39" s="112">
        <f>'内訳書2-10'!$F254</f>
        <v>0</v>
      </c>
      <c r="O39" s="112">
        <f>'内訳書2-11'!$F254</f>
        <v>0</v>
      </c>
      <c r="P39" s="112">
        <f>'内訳書2-12'!$F254</f>
        <v>0</v>
      </c>
      <c r="Q39" s="112">
        <f>'内訳書2-13'!$F254</f>
        <v>0</v>
      </c>
      <c r="R39" s="112">
        <f>'内訳書2-14'!$F254</f>
        <v>0</v>
      </c>
      <c r="S39" s="112">
        <f>'内訳書2-15'!$F254</f>
        <v>0</v>
      </c>
      <c r="T39" s="112">
        <f>'内訳書2-16'!$F254</f>
        <v>0</v>
      </c>
      <c r="U39" s="112">
        <f>'内訳書2-17'!$F254</f>
        <v>0</v>
      </c>
      <c r="V39" s="112">
        <f>'内訳書2-18'!$F254</f>
        <v>0</v>
      </c>
      <c r="W39" s="112">
        <f>'内訳書2-19'!$F254</f>
        <v>0</v>
      </c>
      <c r="X39" s="112">
        <f>'内訳書2-20'!$F254</f>
        <v>0</v>
      </c>
      <c r="Y39" s="98">
        <f t="shared" si="6"/>
        <v>0</v>
      </c>
      <c r="AA39" s="93"/>
      <c r="AB39" s="93"/>
      <c r="AC39" s="93"/>
    </row>
    <row r="40" spans="1:29" ht="18" customHeight="1" x14ac:dyDescent="0.15">
      <c r="A40" s="198"/>
      <c r="B40" s="600"/>
      <c r="C40" s="596" t="s">
        <v>117</v>
      </c>
      <c r="D40" s="596"/>
      <c r="E40" s="231">
        <f t="shared" ref="E40:Y40" si="8">SUM(E23:E39)</f>
        <v>0</v>
      </c>
      <c r="F40" s="231">
        <f t="shared" si="8"/>
        <v>0</v>
      </c>
      <c r="G40" s="231">
        <f t="shared" si="8"/>
        <v>0</v>
      </c>
      <c r="H40" s="231">
        <f t="shared" si="8"/>
        <v>0</v>
      </c>
      <c r="I40" s="231">
        <f t="shared" si="8"/>
        <v>0</v>
      </c>
      <c r="J40" s="231">
        <f t="shared" si="8"/>
        <v>0</v>
      </c>
      <c r="K40" s="231">
        <f t="shared" si="8"/>
        <v>0</v>
      </c>
      <c r="L40" s="231">
        <f t="shared" si="8"/>
        <v>0</v>
      </c>
      <c r="M40" s="231">
        <f t="shared" si="8"/>
        <v>0</v>
      </c>
      <c r="N40" s="231">
        <f t="shared" si="8"/>
        <v>0</v>
      </c>
      <c r="O40" s="231">
        <f t="shared" si="8"/>
        <v>0</v>
      </c>
      <c r="P40" s="231">
        <f t="shared" si="8"/>
        <v>0</v>
      </c>
      <c r="Q40" s="231">
        <f t="shared" si="8"/>
        <v>0</v>
      </c>
      <c r="R40" s="231">
        <f t="shared" si="8"/>
        <v>0</v>
      </c>
      <c r="S40" s="231">
        <f t="shared" si="8"/>
        <v>0</v>
      </c>
      <c r="T40" s="231">
        <f t="shared" si="8"/>
        <v>0</v>
      </c>
      <c r="U40" s="231">
        <f t="shared" si="8"/>
        <v>0</v>
      </c>
      <c r="V40" s="231">
        <f t="shared" si="8"/>
        <v>0</v>
      </c>
      <c r="W40" s="231">
        <f t="shared" si="8"/>
        <v>0</v>
      </c>
      <c r="X40" s="231">
        <f t="shared" si="8"/>
        <v>0</v>
      </c>
      <c r="Y40" s="231">
        <f t="shared" si="8"/>
        <v>0</v>
      </c>
      <c r="AA40" s="93"/>
      <c r="AB40" s="93"/>
      <c r="AC40" s="93"/>
    </row>
    <row r="41" spans="1:29" ht="18" customHeight="1" thickBot="1" x14ac:dyDescent="0.2">
      <c r="A41" s="198"/>
      <c r="B41" s="600"/>
      <c r="C41" s="589" t="s">
        <v>216</v>
      </c>
      <c r="D41" s="589"/>
      <c r="E41" s="241"/>
      <c r="F41" s="241"/>
      <c r="G41" s="241"/>
      <c r="H41" s="241"/>
      <c r="I41" s="241"/>
      <c r="J41" s="241"/>
      <c r="K41" s="241"/>
      <c r="L41" s="241"/>
      <c r="M41" s="241"/>
      <c r="N41" s="241"/>
      <c r="O41" s="241"/>
      <c r="P41" s="241"/>
      <c r="Q41" s="241"/>
      <c r="R41" s="241"/>
      <c r="S41" s="241"/>
      <c r="T41" s="241"/>
      <c r="U41" s="241"/>
      <c r="V41" s="241"/>
      <c r="W41" s="241"/>
      <c r="X41" s="241"/>
      <c r="Y41" s="242">
        <f t="shared" si="6"/>
        <v>0</v>
      </c>
      <c r="AA41" s="93"/>
      <c r="AB41" s="93"/>
      <c r="AC41" s="93"/>
    </row>
    <row r="42" spans="1:29" ht="18" customHeight="1" thickBot="1" x14ac:dyDescent="0.2">
      <c r="A42" s="198"/>
      <c r="B42" s="601"/>
      <c r="C42" s="590" t="s">
        <v>118</v>
      </c>
      <c r="D42" s="591"/>
      <c r="E42" s="244">
        <f>E40-E41</f>
        <v>0</v>
      </c>
      <c r="F42" s="244">
        <f t="shared" ref="F42:Y42" si="9">F40-F41</f>
        <v>0</v>
      </c>
      <c r="G42" s="244">
        <f t="shared" si="9"/>
        <v>0</v>
      </c>
      <c r="H42" s="244">
        <f t="shared" si="9"/>
        <v>0</v>
      </c>
      <c r="I42" s="244">
        <f t="shared" si="9"/>
        <v>0</v>
      </c>
      <c r="J42" s="244">
        <f t="shared" si="9"/>
        <v>0</v>
      </c>
      <c r="K42" s="244">
        <f t="shared" si="9"/>
        <v>0</v>
      </c>
      <c r="L42" s="244">
        <f t="shared" si="9"/>
        <v>0</v>
      </c>
      <c r="M42" s="244">
        <f t="shared" si="9"/>
        <v>0</v>
      </c>
      <c r="N42" s="244">
        <f t="shared" si="9"/>
        <v>0</v>
      </c>
      <c r="O42" s="244">
        <f t="shared" si="9"/>
        <v>0</v>
      </c>
      <c r="P42" s="244">
        <f t="shared" si="9"/>
        <v>0</v>
      </c>
      <c r="Q42" s="244">
        <f t="shared" si="9"/>
        <v>0</v>
      </c>
      <c r="R42" s="244">
        <f t="shared" si="9"/>
        <v>0</v>
      </c>
      <c r="S42" s="244">
        <f t="shared" si="9"/>
        <v>0</v>
      </c>
      <c r="T42" s="244">
        <f t="shared" si="9"/>
        <v>0</v>
      </c>
      <c r="U42" s="244">
        <f t="shared" si="9"/>
        <v>0</v>
      </c>
      <c r="V42" s="244">
        <f t="shared" si="9"/>
        <v>0</v>
      </c>
      <c r="W42" s="244">
        <f t="shared" si="9"/>
        <v>0</v>
      </c>
      <c r="X42" s="244">
        <f t="shared" si="9"/>
        <v>0</v>
      </c>
      <c r="Y42" s="245">
        <f t="shared" si="9"/>
        <v>0</v>
      </c>
      <c r="AA42" s="93"/>
      <c r="AB42" s="93"/>
      <c r="AC42" s="93"/>
    </row>
    <row r="43" spans="1:29" ht="18" customHeight="1" x14ac:dyDescent="0.15">
      <c r="A43" s="198"/>
      <c r="B43" s="627" t="s">
        <v>119</v>
      </c>
      <c r="C43" s="592" t="s">
        <v>99</v>
      </c>
      <c r="D43" s="233" t="s">
        <v>100</v>
      </c>
      <c r="E43" s="243">
        <f>'内訳書2-1'!$F258</f>
        <v>0</v>
      </c>
      <c r="F43" s="243">
        <f>'内訳書2-2'!$F258</f>
        <v>0</v>
      </c>
      <c r="G43" s="243">
        <f>'内訳書2-3'!$F258</f>
        <v>0</v>
      </c>
      <c r="H43" s="243">
        <f>'内訳書2-4'!$F258</f>
        <v>0</v>
      </c>
      <c r="I43" s="243">
        <f>'内訳書2-5'!$F258</f>
        <v>0</v>
      </c>
      <c r="J43" s="243">
        <f>'内訳書2-6'!$F258</f>
        <v>0</v>
      </c>
      <c r="K43" s="243">
        <f>'内訳書2-7'!$F258</f>
        <v>0</v>
      </c>
      <c r="L43" s="243">
        <f>'内訳書2-8'!$F258</f>
        <v>0</v>
      </c>
      <c r="M43" s="243">
        <f>'内訳書2-9'!$F258</f>
        <v>0</v>
      </c>
      <c r="N43" s="243">
        <f>'内訳書2-10'!$F258</f>
        <v>0</v>
      </c>
      <c r="O43" s="243">
        <f>'内訳書2-11'!$F258</f>
        <v>0</v>
      </c>
      <c r="P43" s="243">
        <f>'内訳書2-12'!$F258</f>
        <v>0</v>
      </c>
      <c r="Q43" s="243">
        <f>'内訳書2-13'!$F258</f>
        <v>0</v>
      </c>
      <c r="R43" s="243">
        <f>'内訳書2-14'!$F258</f>
        <v>0</v>
      </c>
      <c r="S43" s="243">
        <f>'内訳書2-15'!$F258</f>
        <v>0</v>
      </c>
      <c r="T43" s="243">
        <f>'内訳書2-16'!$F258</f>
        <v>0</v>
      </c>
      <c r="U43" s="243">
        <f>'内訳書2-17'!$F258</f>
        <v>0</v>
      </c>
      <c r="V43" s="243">
        <f>'内訳書2-18'!$F258</f>
        <v>0</v>
      </c>
      <c r="W43" s="243">
        <f>'内訳書2-19'!$F258</f>
        <v>0</v>
      </c>
      <c r="X43" s="243">
        <f>'内訳書2-20'!$F258</f>
        <v>0</v>
      </c>
      <c r="Y43" s="99">
        <f t="shared" si="6"/>
        <v>0</v>
      </c>
      <c r="AA43" s="93"/>
      <c r="AB43" s="93"/>
      <c r="AC43" s="93"/>
    </row>
    <row r="44" spans="1:29" ht="18" customHeight="1" x14ac:dyDescent="0.15">
      <c r="A44" s="198"/>
      <c r="B44" s="628"/>
      <c r="C44" s="577"/>
      <c r="D44" s="108" t="s">
        <v>101</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6"/>
        <v>0</v>
      </c>
      <c r="AA44" s="93"/>
      <c r="AB44" s="93"/>
      <c r="AC44" s="93"/>
    </row>
    <row r="45" spans="1:29" ht="18" customHeight="1" x14ac:dyDescent="0.15">
      <c r="A45" s="198"/>
      <c r="B45" s="628"/>
      <c r="C45" s="577"/>
      <c r="D45" s="110" t="s">
        <v>102</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6"/>
        <v>0</v>
      </c>
      <c r="AA45" s="93"/>
      <c r="AB45" s="93"/>
      <c r="AC45" s="93"/>
    </row>
    <row r="46" spans="1:29" ht="18" customHeight="1" x14ac:dyDescent="0.15">
      <c r="A46" s="198"/>
      <c r="B46" s="628"/>
      <c r="C46" s="593" t="s">
        <v>227</v>
      </c>
      <c r="D46" s="105" t="s">
        <v>103</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6"/>
        <v>0</v>
      </c>
      <c r="AA46" s="93"/>
      <c r="AB46" s="93"/>
      <c r="AC46" s="93"/>
    </row>
    <row r="47" spans="1:29" ht="18" customHeight="1" x14ac:dyDescent="0.15">
      <c r="A47" s="198"/>
      <c r="B47" s="628"/>
      <c r="C47" s="577"/>
      <c r="D47" s="108" t="s">
        <v>104</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6"/>
        <v>0</v>
      </c>
      <c r="AA47" s="93"/>
      <c r="AB47" s="93"/>
      <c r="AC47" s="93"/>
    </row>
    <row r="48" spans="1:29" ht="18" customHeight="1" x14ac:dyDescent="0.15">
      <c r="A48" s="198"/>
      <c r="B48" s="628"/>
      <c r="C48" s="577"/>
      <c r="D48" s="108" t="s">
        <v>105</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6"/>
        <v>0</v>
      </c>
      <c r="AA48" s="93"/>
      <c r="AB48" s="93"/>
      <c r="AC48" s="93"/>
    </row>
    <row r="49" spans="1:29" ht="18" customHeight="1" x14ac:dyDescent="0.15">
      <c r="A49" s="198"/>
      <c r="B49" s="628"/>
      <c r="C49" s="577"/>
      <c r="D49" s="108" t="s">
        <v>106</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6"/>
        <v>0</v>
      </c>
      <c r="AA49" s="93"/>
      <c r="AB49" s="93"/>
      <c r="AC49" s="93"/>
    </row>
    <row r="50" spans="1:29" ht="18" customHeight="1" x14ac:dyDescent="0.15">
      <c r="A50" s="198"/>
      <c r="B50" s="628"/>
      <c r="C50" s="577"/>
      <c r="D50" s="110" t="s">
        <v>107</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6"/>
        <v>0</v>
      </c>
      <c r="AA50" s="93"/>
      <c r="AB50" s="93"/>
      <c r="AC50" s="93"/>
    </row>
    <row r="51" spans="1:29" ht="18" customHeight="1" x14ac:dyDescent="0.15">
      <c r="A51" s="198"/>
      <c r="B51" s="628"/>
      <c r="C51" s="593" t="s">
        <v>108</v>
      </c>
      <c r="D51" s="105" t="s">
        <v>109</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6"/>
        <v>0</v>
      </c>
      <c r="AA51" s="93"/>
      <c r="AB51" s="93"/>
      <c r="AC51" s="93"/>
    </row>
    <row r="52" spans="1:29" ht="18" customHeight="1" x14ac:dyDescent="0.15">
      <c r="A52" s="198"/>
      <c r="B52" s="628"/>
      <c r="C52" s="577"/>
      <c r="D52" s="108" t="s">
        <v>110</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6"/>
        <v>0</v>
      </c>
      <c r="AA52" s="93"/>
      <c r="AB52" s="93"/>
      <c r="AC52" s="93"/>
    </row>
    <row r="53" spans="1:29" ht="18" customHeight="1" x14ac:dyDescent="0.15">
      <c r="A53" s="198"/>
      <c r="B53" s="628"/>
      <c r="C53" s="577"/>
      <c r="D53" s="110" t="s">
        <v>111</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6"/>
        <v>0</v>
      </c>
      <c r="AA53" s="93"/>
      <c r="AB53" s="93"/>
      <c r="AC53" s="93"/>
    </row>
    <row r="54" spans="1:29" ht="18" customHeight="1" x14ac:dyDescent="0.15">
      <c r="A54" s="198"/>
      <c r="B54" s="628"/>
      <c r="C54" s="594" t="s">
        <v>112</v>
      </c>
      <c r="D54" s="105" t="s">
        <v>113</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6"/>
        <v>0</v>
      </c>
      <c r="AA54" s="93"/>
      <c r="AB54" s="93"/>
      <c r="AC54" s="93"/>
    </row>
    <row r="55" spans="1:29" ht="18" customHeight="1" x14ac:dyDescent="0.15">
      <c r="A55" s="198"/>
      <c r="B55" s="628"/>
      <c r="C55" s="595"/>
      <c r="D55" s="108" t="s">
        <v>114</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6"/>
        <v>0</v>
      </c>
      <c r="AA55" s="93"/>
      <c r="AB55" s="93"/>
      <c r="AC55" s="93"/>
    </row>
    <row r="56" spans="1:29" ht="18" customHeight="1" x14ac:dyDescent="0.15">
      <c r="A56" s="198"/>
      <c r="B56" s="628"/>
      <c r="C56" s="595"/>
      <c r="D56" s="108" t="s">
        <v>115</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6"/>
        <v>0</v>
      </c>
      <c r="AA56" s="93"/>
      <c r="AB56" s="93"/>
      <c r="AC56" s="93"/>
    </row>
    <row r="57" spans="1:29" ht="18" customHeight="1" x14ac:dyDescent="0.15">
      <c r="A57" s="198"/>
      <c r="B57" s="628"/>
      <c r="C57" s="595"/>
      <c r="D57" s="108" t="s">
        <v>116</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6"/>
        <v>0</v>
      </c>
      <c r="AA57" s="93"/>
      <c r="AB57" s="93"/>
      <c r="AC57" s="93"/>
    </row>
    <row r="58" spans="1:29" ht="18" customHeight="1" x14ac:dyDescent="0.15">
      <c r="A58" s="198"/>
      <c r="B58" s="628"/>
      <c r="C58" s="596"/>
      <c r="D58" s="110" t="s">
        <v>83</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6"/>
        <v>0</v>
      </c>
      <c r="AA58" s="93"/>
      <c r="AB58" s="93"/>
      <c r="AC58" s="93"/>
    </row>
    <row r="59" spans="1:29" ht="18" customHeight="1" x14ac:dyDescent="0.15">
      <c r="A59" s="198"/>
      <c r="B59" s="628"/>
      <c r="C59" s="192" t="s">
        <v>222</v>
      </c>
      <c r="D59" s="105" t="s">
        <v>312</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6"/>
        <v>0</v>
      </c>
      <c r="AA59" s="93"/>
      <c r="AB59" s="93"/>
      <c r="AC59" s="93"/>
    </row>
    <row r="60" spans="1:29" ht="18" customHeight="1" thickBot="1" x14ac:dyDescent="0.2">
      <c r="A60" s="198"/>
      <c r="B60" s="628"/>
      <c r="C60" s="597" t="s">
        <v>120</v>
      </c>
      <c r="D60" s="597"/>
      <c r="E60" s="113">
        <f t="shared" ref="E60:Y60" si="10">SUM(E43:E59)</f>
        <v>0</v>
      </c>
      <c r="F60" s="113">
        <f t="shared" si="10"/>
        <v>0</v>
      </c>
      <c r="G60" s="113">
        <f t="shared" si="10"/>
        <v>0</v>
      </c>
      <c r="H60" s="113">
        <f t="shared" si="10"/>
        <v>0</v>
      </c>
      <c r="I60" s="113">
        <f t="shared" si="10"/>
        <v>0</v>
      </c>
      <c r="J60" s="113">
        <f t="shared" si="10"/>
        <v>0</v>
      </c>
      <c r="K60" s="113">
        <f t="shared" si="10"/>
        <v>0</v>
      </c>
      <c r="L60" s="113">
        <f t="shared" si="10"/>
        <v>0</v>
      </c>
      <c r="M60" s="113">
        <f t="shared" si="10"/>
        <v>0</v>
      </c>
      <c r="N60" s="113">
        <f t="shared" si="10"/>
        <v>0</v>
      </c>
      <c r="O60" s="113">
        <f t="shared" si="10"/>
        <v>0</v>
      </c>
      <c r="P60" s="113">
        <f t="shared" si="10"/>
        <v>0</v>
      </c>
      <c r="Q60" s="113">
        <f t="shared" si="10"/>
        <v>0</v>
      </c>
      <c r="R60" s="113">
        <f t="shared" si="10"/>
        <v>0</v>
      </c>
      <c r="S60" s="113">
        <f t="shared" si="10"/>
        <v>0</v>
      </c>
      <c r="T60" s="113">
        <f t="shared" si="10"/>
        <v>0</v>
      </c>
      <c r="U60" s="113">
        <f t="shared" si="10"/>
        <v>0</v>
      </c>
      <c r="V60" s="113">
        <f t="shared" si="10"/>
        <v>0</v>
      </c>
      <c r="W60" s="113">
        <f t="shared" si="10"/>
        <v>0</v>
      </c>
      <c r="X60" s="113">
        <f t="shared" si="10"/>
        <v>0</v>
      </c>
      <c r="Y60" s="113">
        <f t="shared" si="10"/>
        <v>0</v>
      </c>
      <c r="AA60" s="93"/>
      <c r="AB60" s="93"/>
      <c r="AC60" s="93"/>
    </row>
    <row r="61" spans="1:29" ht="18" customHeight="1" thickTop="1" x14ac:dyDescent="0.15">
      <c r="A61" s="198"/>
      <c r="B61" s="576" t="s">
        <v>160</v>
      </c>
      <c r="C61" s="576"/>
      <c r="D61" s="576"/>
      <c r="E61" s="114">
        <f>SUM(E40,E60)</f>
        <v>0</v>
      </c>
      <c r="F61" s="114">
        <f t="shared" ref="F61:Y61" si="11">SUM(F40,F60)</f>
        <v>0</v>
      </c>
      <c r="G61" s="114">
        <f t="shared" si="11"/>
        <v>0</v>
      </c>
      <c r="H61" s="114">
        <f t="shared" si="11"/>
        <v>0</v>
      </c>
      <c r="I61" s="114">
        <f t="shared" si="11"/>
        <v>0</v>
      </c>
      <c r="J61" s="114">
        <f t="shared" si="11"/>
        <v>0</v>
      </c>
      <c r="K61" s="114">
        <f t="shared" si="11"/>
        <v>0</v>
      </c>
      <c r="L61" s="114">
        <f t="shared" si="11"/>
        <v>0</v>
      </c>
      <c r="M61" s="114">
        <f t="shared" si="11"/>
        <v>0</v>
      </c>
      <c r="N61" s="114">
        <f t="shared" si="11"/>
        <v>0</v>
      </c>
      <c r="O61" s="114">
        <f t="shared" si="11"/>
        <v>0</v>
      </c>
      <c r="P61" s="114">
        <f t="shared" si="11"/>
        <v>0</v>
      </c>
      <c r="Q61" s="114">
        <f t="shared" si="11"/>
        <v>0</v>
      </c>
      <c r="R61" s="114">
        <f t="shared" si="11"/>
        <v>0</v>
      </c>
      <c r="S61" s="114">
        <f t="shared" si="11"/>
        <v>0</v>
      </c>
      <c r="T61" s="114">
        <f t="shared" si="11"/>
        <v>0</v>
      </c>
      <c r="U61" s="114">
        <f t="shared" si="11"/>
        <v>0</v>
      </c>
      <c r="V61" s="114">
        <f t="shared" si="11"/>
        <v>0</v>
      </c>
      <c r="W61" s="114">
        <f t="shared" si="11"/>
        <v>0</v>
      </c>
      <c r="X61" s="114">
        <f t="shared" si="11"/>
        <v>0</v>
      </c>
      <c r="Y61" s="103">
        <f t="shared" si="11"/>
        <v>0</v>
      </c>
      <c r="AA61" s="93"/>
      <c r="AB61" s="93"/>
      <c r="AC61" s="93"/>
    </row>
    <row r="62" spans="1:29" ht="18.75" customHeight="1" x14ac:dyDescent="0.15">
      <c r="E62" s="150" t="str">
        <f>IF(E$38&lt;&gt;0,"補助対象「その他」エラー","")</f>
        <v/>
      </c>
      <c r="F62" s="150" t="str">
        <f t="shared" ref="F62:X62" si="12">IF(F$38&lt;&gt;0,"補助対象「その他」エラー","")</f>
        <v/>
      </c>
      <c r="G62" s="150" t="str">
        <f t="shared" si="12"/>
        <v/>
      </c>
      <c r="H62" s="150" t="str">
        <f t="shared" si="12"/>
        <v/>
      </c>
      <c r="I62" s="150" t="str">
        <f t="shared" si="12"/>
        <v/>
      </c>
      <c r="J62" s="150" t="str">
        <f t="shared" si="12"/>
        <v/>
      </c>
      <c r="K62" s="150" t="str">
        <f t="shared" si="12"/>
        <v/>
      </c>
      <c r="L62" s="150" t="str">
        <f t="shared" si="12"/>
        <v/>
      </c>
      <c r="M62" s="150" t="str">
        <f t="shared" si="12"/>
        <v/>
      </c>
      <c r="N62" s="150" t="str">
        <f t="shared" si="12"/>
        <v/>
      </c>
      <c r="O62" s="150" t="str">
        <f t="shared" si="12"/>
        <v/>
      </c>
      <c r="P62" s="150" t="str">
        <f t="shared" si="12"/>
        <v/>
      </c>
      <c r="Q62" s="150" t="str">
        <f t="shared" si="12"/>
        <v/>
      </c>
      <c r="R62" s="150" t="str">
        <f t="shared" si="12"/>
        <v/>
      </c>
      <c r="S62" s="150" t="str">
        <f t="shared" si="12"/>
        <v/>
      </c>
      <c r="T62" s="150" t="str">
        <f t="shared" si="12"/>
        <v/>
      </c>
      <c r="U62" s="150" t="str">
        <f t="shared" si="12"/>
        <v/>
      </c>
      <c r="V62" s="150" t="str">
        <f t="shared" si="12"/>
        <v/>
      </c>
      <c r="W62" s="150" t="str">
        <f t="shared" si="12"/>
        <v/>
      </c>
      <c r="X62" s="150" t="str">
        <f t="shared" si="12"/>
        <v/>
      </c>
      <c r="AA62" s="93"/>
      <c r="AB62" s="93"/>
      <c r="AC62" s="93"/>
    </row>
  </sheetData>
  <sheetProtection password="DF8A" sheet="1" formatColumns="0"/>
  <mergeCells count="43">
    <mergeCell ref="B61:D61"/>
    <mergeCell ref="C43:C45"/>
    <mergeCell ref="C46:C50"/>
    <mergeCell ref="C51:C53"/>
    <mergeCell ref="C54:C58"/>
    <mergeCell ref="C60:D60"/>
    <mergeCell ref="B43:B60"/>
    <mergeCell ref="D21:D22"/>
    <mergeCell ref="C20:C22"/>
    <mergeCell ref="B20:B22"/>
    <mergeCell ref="Y20:Y22"/>
    <mergeCell ref="E16:X16"/>
    <mergeCell ref="E18:X18"/>
    <mergeCell ref="B16:D16"/>
    <mergeCell ref="B17:D17"/>
    <mergeCell ref="E17:X17"/>
    <mergeCell ref="B23:B42"/>
    <mergeCell ref="C23:C25"/>
    <mergeCell ref="C26:C30"/>
    <mergeCell ref="C31:C33"/>
    <mergeCell ref="C34:C38"/>
    <mergeCell ref="C40:D40"/>
    <mergeCell ref="C41:D41"/>
    <mergeCell ref="C42:D42"/>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s>
  <phoneticPr fontId="2"/>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62:X62">
    <cfRule type="cellIs" dxfId="1545"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E23:Y61"/>
  </dataValidations>
  <pageMargins left="0.78740157480314965" right="0.39370078740157483" top="0.39370078740157483" bottom="0.59055118110236227" header="0.31496062992125984" footer="0.31496062992125984"/>
  <pageSetup paperSize="9" scale="70" fitToWidth="0" orientation="portrait" r:id="rId1"/>
  <headerFooter>
    <oddFooter>&amp;C&amp;P</oddFooter>
  </headerFooter>
  <rowBreaks count="1" manualBreakCount="1">
    <brk id="28" max="2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277"/>
  <sheetViews>
    <sheetView view="pageBreakPreview" zoomScaleNormal="100" zoomScaleSheetLayoutView="100" workbookViewId="0">
      <pane ySplit="9" topLeftCell="A31" activePane="bottomLeft" state="frozen"/>
      <selection activeCell="E3" sqref="E3:M3"/>
      <selection pane="bottomLeft" activeCell="I33" sqref="I3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34" t="s">
        <v>147</v>
      </c>
      <c r="B2" s="66"/>
      <c r="C2" s="38"/>
    </row>
    <row r="3" spans="1:24" ht="32.1" customHeight="1" x14ac:dyDescent="0.15">
      <c r="C3" s="674" t="s">
        <v>148</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64"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65">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8" t="s">
        <v>20</v>
      </c>
    </row>
    <row r="9" spans="1:24" ht="36" customHeight="1" x14ac:dyDescent="0.15">
      <c r="A9" s="719" t="s">
        <v>196</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IF(G11="",0,INT(SUM(PRODUCT(G11,I11,L11),O11)))</f>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ref="Q12:Q106" si="0">IF(G12="",0,INT(SUM(PRODUCT(G12,I12,L12),O12)))</f>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71"/>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77" t="s">
        <v>20</v>
      </c>
    </row>
    <row r="168" spans="1:25" s="57" customFormat="1" ht="36" customHeight="1" x14ac:dyDescent="0.15">
      <c r="A168" s="719" t="s">
        <v>196</v>
      </c>
      <c r="B168" s="72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61"/>
      <c r="D169" s="662"/>
      <c r="E169" s="183"/>
      <c r="F169" s="165"/>
      <c r="G169" s="50"/>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5"/>
      <c r="C226" s="686" t="s">
        <v>89</v>
      </c>
      <c r="D226" s="687"/>
      <c r="E226" s="688"/>
      <c r="F226" s="692">
        <f>SUMIFS($Q$169:$Q$218,$C$169:$C$218,C226)</f>
        <v>0</v>
      </c>
      <c r="G226" s="716"/>
      <c r="H226" s="717"/>
    </row>
    <row r="227" spans="1:16" ht="20.100000000000001" customHeight="1" x14ac:dyDescent="0.15">
      <c r="A227" s="690"/>
      <c r="B227" s="176"/>
      <c r="C227" s="686" t="s">
        <v>90</v>
      </c>
      <c r="D227" s="687"/>
      <c r="E227" s="688"/>
      <c r="F227" s="692">
        <f>SUMIFS($Q$169:$Q$218,$C$169:$C$218,C227)</f>
        <v>0</v>
      </c>
      <c r="G227" s="716"/>
      <c r="H227" s="717"/>
    </row>
    <row r="228" spans="1:16" ht="20.100000000000001" customHeight="1" x14ac:dyDescent="0.15">
      <c r="A228" s="690"/>
      <c r="B228" s="176"/>
      <c r="C228" s="686" t="s">
        <v>91</v>
      </c>
      <c r="D228" s="687"/>
      <c r="E228" s="688"/>
      <c r="F228" s="692">
        <f>SUMIFS($Q$169:$Q$218,$C$169:$C$218,C228)</f>
        <v>0</v>
      </c>
      <c r="G228" s="716"/>
      <c r="H228" s="717"/>
    </row>
    <row r="229" spans="1:16" ht="20.100000000000001" customHeight="1" x14ac:dyDescent="0.15">
      <c r="A229" s="690"/>
      <c r="B229" s="176"/>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90"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91"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91" t="s">
        <v>31</v>
      </c>
      <c r="F239" s="669">
        <f t="shared" si="3"/>
        <v>0</v>
      </c>
      <c r="G239" s="670"/>
      <c r="H239" s="670"/>
      <c r="I239"/>
      <c r="J239"/>
      <c r="K239"/>
      <c r="L239"/>
      <c r="M239"/>
      <c r="N239"/>
      <c r="O239"/>
      <c r="P239"/>
    </row>
    <row r="240" spans="1:16" ht="20.100000000000001" customHeight="1" x14ac:dyDescent="0.15">
      <c r="A240" s="633"/>
      <c r="B240" s="634"/>
      <c r="C240" s="708"/>
      <c r="D240" s="700"/>
      <c r="E240" s="91" t="s">
        <v>5</v>
      </c>
      <c r="F240" s="669">
        <f t="shared" si="3"/>
        <v>0</v>
      </c>
      <c r="G240" s="670"/>
      <c r="H240" s="670"/>
      <c r="I240"/>
      <c r="J240"/>
      <c r="K240"/>
      <c r="L240"/>
      <c r="M240"/>
      <c r="N240"/>
      <c r="O240"/>
      <c r="P240"/>
    </row>
    <row r="241" spans="1:16" ht="20.100000000000001" customHeight="1" x14ac:dyDescent="0.15">
      <c r="A241" s="633"/>
      <c r="B241" s="634"/>
      <c r="C241" s="708" t="s">
        <v>228</v>
      </c>
      <c r="D241" s="700"/>
      <c r="E241" s="91" t="s">
        <v>3</v>
      </c>
      <c r="F241" s="669">
        <f t="shared" si="3"/>
        <v>0</v>
      </c>
      <c r="G241" s="670"/>
      <c r="H241" s="670"/>
      <c r="I241"/>
      <c r="J241"/>
      <c r="K241"/>
      <c r="L241"/>
      <c r="M241"/>
      <c r="N241"/>
      <c r="O241"/>
      <c r="P241"/>
    </row>
    <row r="242" spans="1:16" ht="20.100000000000001" customHeight="1" x14ac:dyDescent="0.15">
      <c r="A242" s="633"/>
      <c r="B242" s="634"/>
      <c r="C242" s="708"/>
      <c r="D242" s="700"/>
      <c r="E242" s="91" t="s">
        <v>32</v>
      </c>
      <c r="F242" s="669">
        <f t="shared" si="3"/>
        <v>0</v>
      </c>
      <c r="G242" s="670"/>
      <c r="H242" s="670"/>
      <c r="I242"/>
      <c r="J242"/>
      <c r="K242"/>
      <c r="L242"/>
      <c r="M242"/>
      <c r="N242"/>
      <c r="O242"/>
      <c r="P242"/>
    </row>
    <row r="243" spans="1:16" ht="20.100000000000001" customHeight="1" x14ac:dyDescent="0.15">
      <c r="A243" s="633"/>
      <c r="B243" s="634"/>
      <c r="C243" s="708"/>
      <c r="D243" s="700"/>
      <c r="E243" s="91" t="s">
        <v>4</v>
      </c>
      <c r="F243" s="669">
        <f t="shared" si="3"/>
        <v>0</v>
      </c>
      <c r="G243" s="670"/>
      <c r="H243" s="670"/>
      <c r="I243"/>
      <c r="J243"/>
      <c r="K243"/>
      <c r="L243"/>
      <c r="M243"/>
      <c r="N243"/>
      <c r="O243"/>
      <c r="P243"/>
    </row>
    <row r="244" spans="1:16" ht="20.100000000000001" customHeight="1" x14ac:dyDescent="0.15">
      <c r="A244" s="633"/>
      <c r="B244" s="634"/>
      <c r="C244" s="708"/>
      <c r="D244" s="700"/>
      <c r="E244" s="91" t="s">
        <v>34</v>
      </c>
      <c r="F244" s="669">
        <f t="shared" si="3"/>
        <v>0</v>
      </c>
      <c r="G244" s="670"/>
      <c r="H244" s="670"/>
      <c r="I244"/>
      <c r="J244"/>
      <c r="K244"/>
      <c r="L244"/>
      <c r="M244"/>
      <c r="N244"/>
      <c r="O244"/>
      <c r="P244"/>
    </row>
    <row r="245" spans="1:16" ht="20.100000000000001" customHeight="1" x14ac:dyDescent="0.15">
      <c r="A245" s="633"/>
      <c r="B245" s="634"/>
      <c r="C245" s="708"/>
      <c r="D245" s="700"/>
      <c r="E245" s="91" t="s">
        <v>29</v>
      </c>
      <c r="F245" s="669">
        <f t="shared" si="3"/>
        <v>0</v>
      </c>
      <c r="G245" s="670"/>
      <c r="H245" s="670"/>
      <c r="I245"/>
      <c r="J245"/>
      <c r="K245"/>
      <c r="L245"/>
      <c r="M245"/>
      <c r="N245"/>
      <c r="O245"/>
      <c r="P245"/>
    </row>
    <row r="246" spans="1:16" ht="20.100000000000001" customHeight="1" x14ac:dyDescent="0.15">
      <c r="A246" s="633"/>
      <c r="B246" s="634"/>
      <c r="C246" s="708" t="s">
        <v>45</v>
      </c>
      <c r="D246" s="700"/>
      <c r="E246" s="91" t="s">
        <v>1</v>
      </c>
      <c r="F246" s="669">
        <f t="shared" si="3"/>
        <v>0</v>
      </c>
      <c r="G246" s="670"/>
      <c r="H246" s="670"/>
      <c r="I246"/>
      <c r="J246"/>
      <c r="K246"/>
      <c r="L246"/>
      <c r="M246"/>
      <c r="N246"/>
      <c r="O246"/>
      <c r="P246"/>
    </row>
    <row r="247" spans="1:16" ht="20.100000000000001" customHeight="1" x14ac:dyDescent="0.15">
      <c r="A247" s="633"/>
      <c r="B247" s="634"/>
      <c r="C247" s="708"/>
      <c r="D247" s="700"/>
      <c r="E247" s="91" t="s">
        <v>36</v>
      </c>
      <c r="F247" s="669">
        <f t="shared" si="3"/>
        <v>0</v>
      </c>
      <c r="G247" s="670"/>
      <c r="H247" s="670"/>
      <c r="I247"/>
      <c r="J247"/>
      <c r="K247"/>
      <c r="L247"/>
      <c r="M247"/>
      <c r="N247"/>
      <c r="O247"/>
      <c r="P247"/>
    </row>
    <row r="248" spans="1:16" ht="20.100000000000001" customHeight="1" x14ac:dyDescent="0.15">
      <c r="A248" s="633"/>
      <c r="B248" s="634"/>
      <c r="C248" s="708"/>
      <c r="D248" s="700"/>
      <c r="E248" s="91" t="s">
        <v>12</v>
      </c>
      <c r="F248" s="669">
        <f t="shared" si="3"/>
        <v>0</v>
      </c>
      <c r="G248" s="670"/>
      <c r="H248" s="670"/>
      <c r="I248"/>
      <c r="J248"/>
      <c r="K248"/>
      <c r="L248"/>
      <c r="M248"/>
      <c r="N248"/>
      <c r="O248"/>
      <c r="P248"/>
    </row>
    <row r="249" spans="1:16" ht="20.100000000000001" customHeight="1" x14ac:dyDescent="0.15">
      <c r="A249" s="633"/>
      <c r="B249" s="634"/>
      <c r="C249" s="708" t="s">
        <v>59</v>
      </c>
      <c r="D249" s="700"/>
      <c r="E249" s="91" t="s">
        <v>35</v>
      </c>
      <c r="F249" s="669">
        <f t="shared" si="3"/>
        <v>0</v>
      </c>
      <c r="G249" s="670"/>
      <c r="H249" s="670"/>
      <c r="I249"/>
      <c r="J249"/>
      <c r="K249"/>
      <c r="L249"/>
      <c r="M249"/>
      <c r="N249"/>
      <c r="O249"/>
      <c r="P249"/>
    </row>
    <row r="250" spans="1:16" ht="20.100000000000001" customHeight="1" x14ac:dyDescent="0.15">
      <c r="A250" s="633"/>
      <c r="B250" s="634"/>
      <c r="C250" s="708"/>
      <c r="D250" s="700"/>
      <c r="E250" s="91" t="s">
        <v>2</v>
      </c>
      <c r="F250" s="669">
        <f t="shared" si="3"/>
        <v>0</v>
      </c>
      <c r="G250" s="670"/>
      <c r="H250" s="670"/>
      <c r="I250"/>
      <c r="J250"/>
      <c r="K250"/>
      <c r="L250"/>
      <c r="M250"/>
      <c r="N250"/>
      <c r="O250"/>
      <c r="P250"/>
    </row>
    <row r="251" spans="1:16" ht="20.100000000000001" customHeight="1" x14ac:dyDescent="0.15">
      <c r="A251" s="633"/>
      <c r="B251" s="634"/>
      <c r="C251" s="708"/>
      <c r="D251" s="700"/>
      <c r="E251" s="91"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91"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91" t="s">
        <v>11</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91"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91" t="s">
        <v>31</v>
      </c>
      <c r="F259" s="709">
        <f t="shared" si="4"/>
        <v>0</v>
      </c>
      <c r="G259" s="670"/>
      <c r="H259" s="670"/>
      <c r="I259"/>
      <c r="J259"/>
      <c r="K259"/>
      <c r="L259"/>
      <c r="M259"/>
      <c r="N259"/>
      <c r="O259"/>
      <c r="P259"/>
    </row>
    <row r="260" spans="1:16" ht="20.100000000000001" customHeight="1" x14ac:dyDescent="0.15">
      <c r="A260" s="639"/>
      <c r="B260" s="640"/>
      <c r="C260" s="708"/>
      <c r="D260" s="700"/>
      <c r="E260" s="91" t="s">
        <v>5</v>
      </c>
      <c r="F260" s="709">
        <f t="shared" si="4"/>
        <v>0</v>
      </c>
      <c r="G260" s="670"/>
      <c r="H260" s="670"/>
      <c r="I260"/>
      <c r="J260"/>
      <c r="K260"/>
      <c r="L260"/>
      <c r="M260"/>
      <c r="N260"/>
      <c r="O260"/>
      <c r="P260"/>
    </row>
    <row r="261" spans="1:16" ht="20.100000000000001" customHeight="1" x14ac:dyDescent="0.15">
      <c r="A261" s="639"/>
      <c r="B261" s="640"/>
      <c r="C261" s="708" t="s">
        <v>228</v>
      </c>
      <c r="D261" s="700"/>
      <c r="E261" s="91" t="s">
        <v>3</v>
      </c>
      <c r="F261" s="709">
        <f t="shared" si="4"/>
        <v>0</v>
      </c>
      <c r="G261" s="670"/>
      <c r="H261" s="670"/>
      <c r="I261"/>
      <c r="J261"/>
      <c r="K261"/>
      <c r="L261"/>
      <c r="M261"/>
      <c r="N261"/>
      <c r="O261"/>
      <c r="P261"/>
    </row>
    <row r="262" spans="1:16" ht="20.100000000000001" customHeight="1" x14ac:dyDescent="0.15">
      <c r="A262" s="639"/>
      <c r="B262" s="640"/>
      <c r="C262" s="708"/>
      <c r="D262" s="700"/>
      <c r="E262" s="91" t="s">
        <v>32</v>
      </c>
      <c r="F262" s="709">
        <f t="shared" si="4"/>
        <v>0</v>
      </c>
      <c r="G262" s="670"/>
      <c r="H262" s="670"/>
      <c r="I262"/>
      <c r="J262"/>
      <c r="K262"/>
      <c r="L262"/>
      <c r="M262"/>
      <c r="N262"/>
      <c r="O262"/>
      <c r="P262"/>
    </row>
    <row r="263" spans="1:16" ht="20.100000000000001" customHeight="1" x14ac:dyDescent="0.15">
      <c r="A263" s="639"/>
      <c r="B263" s="640"/>
      <c r="C263" s="708"/>
      <c r="D263" s="700"/>
      <c r="E263" s="91" t="s">
        <v>4</v>
      </c>
      <c r="F263" s="709">
        <f t="shared" si="4"/>
        <v>0</v>
      </c>
      <c r="G263" s="670"/>
      <c r="H263" s="670"/>
      <c r="I263"/>
      <c r="J263"/>
      <c r="K263"/>
      <c r="L263"/>
      <c r="M263"/>
      <c r="N263"/>
      <c r="O263"/>
      <c r="P263"/>
    </row>
    <row r="264" spans="1:16" ht="20.100000000000001" customHeight="1" x14ac:dyDescent="0.15">
      <c r="A264" s="639"/>
      <c r="B264" s="640"/>
      <c r="C264" s="708"/>
      <c r="D264" s="700"/>
      <c r="E264" s="91" t="s">
        <v>34</v>
      </c>
      <c r="F264" s="709">
        <f t="shared" si="4"/>
        <v>0</v>
      </c>
      <c r="G264" s="670"/>
      <c r="H264" s="670"/>
      <c r="I264"/>
      <c r="J264"/>
      <c r="K264"/>
      <c r="L264"/>
      <c r="M264"/>
      <c r="N264"/>
      <c r="O264"/>
      <c r="P264"/>
    </row>
    <row r="265" spans="1:16" ht="20.100000000000001" customHeight="1" x14ac:dyDescent="0.15">
      <c r="A265" s="639"/>
      <c r="B265" s="640"/>
      <c r="C265" s="708"/>
      <c r="D265" s="700"/>
      <c r="E265" s="91" t="s">
        <v>29</v>
      </c>
      <c r="F265" s="709">
        <f t="shared" si="4"/>
        <v>0</v>
      </c>
      <c r="G265" s="670"/>
      <c r="H265" s="670"/>
      <c r="I265"/>
      <c r="J265"/>
      <c r="K265"/>
      <c r="L265"/>
      <c r="M265"/>
      <c r="N265"/>
      <c r="O265"/>
      <c r="P265"/>
    </row>
    <row r="266" spans="1:16" ht="20.100000000000001" customHeight="1" x14ac:dyDescent="0.15">
      <c r="A266" s="639"/>
      <c r="B266" s="640"/>
      <c r="C266" s="708" t="s">
        <v>45</v>
      </c>
      <c r="D266" s="700"/>
      <c r="E266" s="91" t="s">
        <v>1</v>
      </c>
      <c r="F266" s="709">
        <f t="shared" si="4"/>
        <v>0</v>
      </c>
      <c r="G266" s="670"/>
      <c r="H266" s="670"/>
      <c r="I266"/>
      <c r="J266"/>
      <c r="K266"/>
      <c r="L266"/>
      <c r="M266"/>
      <c r="N266"/>
      <c r="O266"/>
      <c r="P266"/>
    </row>
    <row r="267" spans="1:16" ht="20.100000000000001" customHeight="1" x14ac:dyDescent="0.15">
      <c r="A267" s="639"/>
      <c r="B267" s="640"/>
      <c r="C267" s="708"/>
      <c r="D267" s="700"/>
      <c r="E267" s="91" t="s">
        <v>36</v>
      </c>
      <c r="F267" s="709">
        <f t="shared" si="4"/>
        <v>0</v>
      </c>
      <c r="G267" s="670"/>
      <c r="H267" s="670"/>
      <c r="I267"/>
      <c r="J267"/>
      <c r="K267"/>
      <c r="L267"/>
      <c r="M267"/>
      <c r="N267"/>
      <c r="O267"/>
      <c r="P267"/>
    </row>
    <row r="268" spans="1:16" ht="20.100000000000001" customHeight="1" x14ac:dyDescent="0.15">
      <c r="A268" s="639"/>
      <c r="B268" s="640"/>
      <c r="C268" s="708"/>
      <c r="D268" s="700"/>
      <c r="E268" s="91" t="s">
        <v>12</v>
      </c>
      <c r="F268" s="709">
        <f t="shared" si="4"/>
        <v>0</v>
      </c>
      <c r="G268" s="670"/>
      <c r="H268" s="670"/>
      <c r="I268"/>
      <c r="J268"/>
      <c r="K268"/>
      <c r="L268"/>
      <c r="M268"/>
      <c r="N268"/>
      <c r="O268"/>
      <c r="P268"/>
    </row>
    <row r="269" spans="1:16" ht="20.100000000000001" customHeight="1" x14ac:dyDescent="0.15">
      <c r="A269" s="639"/>
      <c r="B269" s="640"/>
      <c r="C269" s="708" t="s">
        <v>59</v>
      </c>
      <c r="D269" s="700"/>
      <c r="E269" s="91" t="s">
        <v>35</v>
      </c>
      <c r="F269" s="709">
        <f t="shared" si="4"/>
        <v>0</v>
      </c>
      <c r="G269" s="670"/>
      <c r="H269" s="670"/>
      <c r="I269"/>
      <c r="J269"/>
      <c r="K269"/>
      <c r="L269"/>
      <c r="M269"/>
      <c r="N269"/>
      <c r="O269"/>
      <c r="P269"/>
    </row>
    <row r="270" spans="1:16" ht="20.100000000000001" customHeight="1" x14ac:dyDescent="0.15">
      <c r="A270" s="639"/>
      <c r="B270" s="640"/>
      <c r="C270" s="708"/>
      <c r="D270" s="700"/>
      <c r="E270" s="91" t="s">
        <v>2</v>
      </c>
      <c r="F270" s="709">
        <f t="shared" si="4"/>
        <v>0</v>
      </c>
      <c r="G270" s="670"/>
      <c r="H270" s="670"/>
      <c r="I270"/>
      <c r="J270"/>
      <c r="K270"/>
      <c r="L270"/>
      <c r="M270"/>
      <c r="N270"/>
      <c r="O270"/>
      <c r="P270"/>
    </row>
    <row r="271" spans="1:16" ht="20.100000000000001" customHeight="1" x14ac:dyDescent="0.15">
      <c r="A271" s="639"/>
      <c r="B271" s="640"/>
      <c r="C271" s="708"/>
      <c r="D271" s="700"/>
      <c r="E271" s="91" t="s">
        <v>33</v>
      </c>
      <c r="F271" s="709">
        <f t="shared" si="4"/>
        <v>0</v>
      </c>
      <c r="G271" s="670"/>
      <c r="H271" s="670"/>
      <c r="I271"/>
      <c r="J271"/>
      <c r="K271"/>
      <c r="L271"/>
      <c r="M271"/>
      <c r="N271"/>
      <c r="O271"/>
      <c r="P271"/>
    </row>
    <row r="272" spans="1:16" ht="20.100000000000001" customHeight="1" x14ac:dyDescent="0.15">
      <c r="A272" s="639"/>
      <c r="B272" s="640"/>
      <c r="C272" s="708"/>
      <c r="D272" s="700"/>
      <c r="E272" s="91" t="s">
        <v>37</v>
      </c>
      <c r="F272" s="709">
        <f t="shared" si="4"/>
        <v>0</v>
      </c>
      <c r="G272" s="670"/>
      <c r="H272" s="670"/>
      <c r="I272"/>
      <c r="J272"/>
      <c r="K272"/>
      <c r="L272"/>
      <c r="M272"/>
      <c r="N272"/>
      <c r="O272"/>
      <c r="P272"/>
    </row>
    <row r="273" spans="1:24" ht="20.100000000000001" customHeight="1" x14ac:dyDescent="0.15">
      <c r="A273" s="639"/>
      <c r="B273" s="640"/>
      <c r="C273" s="708"/>
      <c r="D273" s="700"/>
      <c r="E273" s="91"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91" t="s">
        <v>11</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A202:B202"/>
    <mergeCell ref="A185:B185"/>
    <mergeCell ref="A186:B186"/>
    <mergeCell ref="A187:B187"/>
    <mergeCell ref="A188:B188"/>
    <mergeCell ref="A189:B189"/>
    <mergeCell ref="A190:B190"/>
    <mergeCell ref="A176:B176"/>
    <mergeCell ref="A213:B213"/>
    <mergeCell ref="A181:B181"/>
    <mergeCell ref="A182:B182"/>
    <mergeCell ref="A183:B183"/>
    <mergeCell ref="A184:B184"/>
    <mergeCell ref="A177:B177"/>
    <mergeCell ref="A178:B178"/>
    <mergeCell ref="A179:B179"/>
    <mergeCell ref="A214:B214"/>
    <mergeCell ref="A215:B215"/>
    <mergeCell ref="A216:B216"/>
    <mergeCell ref="A217:B217"/>
    <mergeCell ref="A218:B218"/>
    <mergeCell ref="A168:B168"/>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180:B180"/>
    <mergeCell ref="A169:B169"/>
    <mergeCell ref="A170:B170"/>
    <mergeCell ref="A171:B171"/>
    <mergeCell ref="A172:B172"/>
    <mergeCell ref="A173:B173"/>
    <mergeCell ref="A174:B174"/>
    <mergeCell ref="A175:B175"/>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53:B53"/>
    <mergeCell ref="A36:B36"/>
    <mergeCell ref="A37:B37"/>
    <mergeCell ref="A38:B38"/>
    <mergeCell ref="A39:B39"/>
    <mergeCell ref="A40:B40"/>
    <mergeCell ref="A41:B41"/>
    <mergeCell ref="A42:B42"/>
    <mergeCell ref="A43:B43"/>
    <mergeCell ref="A44:B44"/>
    <mergeCell ref="A18:B18"/>
    <mergeCell ref="A19:B19"/>
    <mergeCell ref="A20:B20"/>
    <mergeCell ref="A21:B21"/>
    <mergeCell ref="A22:B22"/>
    <mergeCell ref="A23:B23"/>
    <mergeCell ref="A24:B24"/>
    <mergeCell ref="A25:B25"/>
    <mergeCell ref="A26:B26"/>
    <mergeCell ref="C211:D211"/>
    <mergeCell ref="C212:D212"/>
    <mergeCell ref="C214:D214"/>
    <mergeCell ref="C215:D215"/>
    <mergeCell ref="C216:D216"/>
    <mergeCell ref="C182:D182"/>
    <mergeCell ref="C183:D183"/>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F231:H231"/>
    <mergeCell ref="A232:E232"/>
    <mergeCell ref="F232:H232"/>
    <mergeCell ref="A233:E233"/>
    <mergeCell ref="C226:E226"/>
    <mergeCell ref="C227:E227"/>
    <mergeCell ref="C228:E228"/>
    <mergeCell ref="A9:B9"/>
    <mergeCell ref="A10:B10"/>
    <mergeCell ref="A11:B11"/>
    <mergeCell ref="A12:B12"/>
    <mergeCell ref="A13:B13"/>
    <mergeCell ref="A14:B14"/>
    <mergeCell ref="A15:B15"/>
    <mergeCell ref="A16:B16"/>
    <mergeCell ref="A17:B17"/>
    <mergeCell ref="C204:D204"/>
    <mergeCell ref="C205:D205"/>
    <mergeCell ref="C206:D206"/>
    <mergeCell ref="C207:D207"/>
    <mergeCell ref="C217:D217"/>
    <mergeCell ref="C208:D208"/>
    <mergeCell ref="C209:D209"/>
    <mergeCell ref="C210:D210"/>
    <mergeCell ref="C274:D274"/>
    <mergeCell ref="F272:H272"/>
    <mergeCell ref="F273:H273"/>
    <mergeCell ref="F274:H274"/>
    <mergeCell ref="F225:H225"/>
    <mergeCell ref="A225:E225"/>
    <mergeCell ref="F224:H224"/>
    <mergeCell ref="A224:E224"/>
    <mergeCell ref="F243:H243"/>
    <mergeCell ref="F244:H244"/>
    <mergeCell ref="F245:H245"/>
    <mergeCell ref="F246:H246"/>
    <mergeCell ref="F247:H247"/>
    <mergeCell ref="F248:H248"/>
    <mergeCell ref="F249:H249"/>
    <mergeCell ref="F250:H250"/>
    <mergeCell ref="F226:H226"/>
    <mergeCell ref="F227:H227"/>
    <mergeCell ref="F228:H228"/>
    <mergeCell ref="F229:H229"/>
    <mergeCell ref="F233:H233"/>
    <mergeCell ref="A231:E231"/>
    <mergeCell ref="C237:D237"/>
    <mergeCell ref="F237:H237"/>
    <mergeCell ref="F254:H254"/>
    <mergeCell ref="C255:E255"/>
    <mergeCell ref="F255:H255"/>
    <mergeCell ref="C254:D254"/>
    <mergeCell ref="C275:E275"/>
    <mergeCell ref="F240:H240"/>
    <mergeCell ref="F241:H241"/>
    <mergeCell ref="F242:H242"/>
    <mergeCell ref="F238:H238"/>
    <mergeCell ref="F239:H239"/>
    <mergeCell ref="F251:H251"/>
    <mergeCell ref="F275:H275"/>
    <mergeCell ref="F269:H269"/>
    <mergeCell ref="F270:H270"/>
    <mergeCell ref="F271:H271"/>
    <mergeCell ref="C256:E256"/>
    <mergeCell ref="F256:H256"/>
    <mergeCell ref="C257:E257"/>
    <mergeCell ref="F257:H257"/>
    <mergeCell ref="F258:H258"/>
    <mergeCell ref="F259:H259"/>
    <mergeCell ref="F260:H260"/>
    <mergeCell ref="F261:H261"/>
    <mergeCell ref="F262:H262"/>
    <mergeCell ref="A223:E223"/>
    <mergeCell ref="F223:H223"/>
    <mergeCell ref="C213:D213"/>
    <mergeCell ref="A191:B191"/>
    <mergeCell ref="A192:B192"/>
    <mergeCell ref="A193:B193"/>
    <mergeCell ref="A212:B212"/>
    <mergeCell ref="A276:E276"/>
    <mergeCell ref="F276:H276"/>
    <mergeCell ref="C238:D240"/>
    <mergeCell ref="C241:D245"/>
    <mergeCell ref="C246:D248"/>
    <mergeCell ref="C249:D253"/>
    <mergeCell ref="C258:D260"/>
    <mergeCell ref="C261:D265"/>
    <mergeCell ref="C266:D268"/>
    <mergeCell ref="C269:D273"/>
    <mergeCell ref="F263:H263"/>
    <mergeCell ref="F264:H264"/>
    <mergeCell ref="F265:H265"/>
    <mergeCell ref="F266:H266"/>
    <mergeCell ref="F267:H267"/>
    <mergeCell ref="F268:H268"/>
    <mergeCell ref="F253:H253"/>
    <mergeCell ref="C181:D181"/>
    <mergeCell ref="C229:E229"/>
    <mergeCell ref="C230:E230"/>
    <mergeCell ref="A226:A230"/>
    <mergeCell ref="F230:H230"/>
    <mergeCell ref="C199:D199"/>
    <mergeCell ref="C200:D200"/>
    <mergeCell ref="C201:D201"/>
    <mergeCell ref="C202:D202"/>
    <mergeCell ref="C203:D203"/>
    <mergeCell ref="C194:D194"/>
    <mergeCell ref="C195:D195"/>
    <mergeCell ref="C196:D196"/>
    <mergeCell ref="C197:D197"/>
    <mergeCell ref="C198:D198"/>
    <mergeCell ref="C184:D184"/>
    <mergeCell ref="C188:D188"/>
    <mergeCell ref="C189:D189"/>
    <mergeCell ref="C190:D190"/>
    <mergeCell ref="C191:D191"/>
    <mergeCell ref="C192:D192"/>
    <mergeCell ref="C193:D193"/>
    <mergeCell ref="C218:D218"/>
    <mergeCell ref="F222:H222"/>
    <mergeCell ref="C3:C4"/>
    <mergeCell ref="E3:M3"/>
    <mergeCell ref="E4:M4"/>
    <mergeCell ref="C162:C163"/>
    <mergeCell ref="C170:D170"/>
    <mergeCell ref="C171:D171"/>
    <mergeCell ref="C172:D172"/>
    <mergeCell ref="C173:D173"/>
    <mergeCell ref="C174:D174"/>
    <mergeCell ref="A237:B237"/>
    <mergeCell ref="A238:B257"/>
    <mergeCell ref="A258:B275"/>
    <mergeCell ref="C6:D6"/>
    <mergeCell ref="F6:K6"/>
    <mergeCell ref="C7:D7"/>
    <mergeCell ref="F7:K7"/>
    <mergeCell ref="F165:K165"/>
    <mergeCell ref="F166:K166"/>
    <mergeCell ref="C168:D168"/>
    <mergeCell ref="C169:D169"/>
    <mergeCell ref="E162:M162"/>
    <mergeCell ref="E163:M163"/>
    <mergeCell ref="F252:H252"/>
    <mergeCell ref="M6:Q7"/>
    <mergeCell ref="C175:D175"/>
    <mergeCell ref="C176:D176"/>
    <mergeCell ref="C177:D177"/>
    <mergeCell ref="C178:D178"/>
    <mergeCell ref="C179:D179"/>
    <mergeCell ref="C180:D180"/>
    <mergeCell ref="C185:D185"/>
    <mergeCell ref="C186:D186"/>
    <mergeCell ref="C187:D187"/>
  </mergeCells>
  <phoneticPr fontId="7"/>
  <conditionalFormatting sqref="O51:O106 G51:G106 I51:I106 L51:L106">
    <cfRule type="expression" dxfId="1544" priority="438">
      <formula>INDIRECT(ADDRESS(ROW(),COLUMN()))=TRUNC(INDIRECT(ADDRESS(ROW(),COLUMN())))</formula>
    </cfRule>
  </conditionalFormatting>
  <conditionalFormatting sqref="O27:O50">
    <cfRule type="expression" dxfId="1543" priority="434">
      <formula>INDIRECT(ADDRESS(ROW(),COLUMN()))=TRUNC(INDIRECT(ADDRESS(ROW(),COLUMN())))</formula>
    </cfRule>
  </conditionalFormatting>
  <conditionalFormatting sqref="G48:G50">
    <cfRule type="expression" dxfId="1542" priority="437">
      <formula>INDIRECT(ADDRESS(ROW(),COLUMN()))=TRUNC(INDIRECT(ADDRESS(ROW(),COLUMN())))</formula>
    </cfRule>
  </conditionalFormatting>
  <conditionalFormatting sqref="I45 I48:I50">
    <cfRule type="expression" dxfId="1541" priority="436">
      <formula>INDIRECT(ADDRESS(ROW(),COLUMN()))=TRUNC(INDIRECT(ADDRESS(ROW(),COLUMN())))</formula>
    </cfRule>
  </conditionalFormatting>
  <conditionalFormatting sqref="L29:L50">
    <cfRule type="expression" dxfId="1540" priority="435">
      <formula>INDIRECT(ADDRESS(ROW(),COLUMN()))=TRUNC(INDIRECT(ADDRESS(ROW(),COLUMN())))</formula>
    </cfRule>
  </conditionalFormatting>
  <conditionalFormatting sqref="O10">
    <cfRule type="expression" dxfId="1539" priority="432">
      <formula>INDIRECT(ADDRESS(ROW(),COLUMN()))=TRUNC(INDIRECT(ADDRESS(ROW(),COLUMN())))</formula>
    </cfRule>
  </conditionalFormatting>
  <conditionalFormatting sqref="L10">
    <cfRule type="expression" dxfId="1538" priority="433">
      <formula>INDIRECT(ADDRESS(ROW(),COLUMN()))=TRUNC(INDIRECT(ADDRESS(ROW(),COLUMN())))</formula>
    </cfRule>
  </conditionalFormatting>
  <conditionalFormatting sqref="O11">
    <cfRule type="expression" dxfId="1537" priority="430">
      <formula>INDIRECT(ADDRESS(ROW(),COLUMN()))=TRUNC(INDIRECT(ADDRESS(ROW(),COLUMN())))</formula>
    </cfRule>
  </conditionalFormatting>
  <conditionalFormatting sqref="L11">
    <cfRule type="expression" dxfId="1536" priority="431">
      <formula>INDIRECT(ADDRESS(ROW(),COLUMN()))=TRUNC(INDIRECT(ADDRESS(ROW(),COLUMN())))</formula>
    </cfRule>
  </conditionalFormatting>
  <conditionalFormatting sqref="O12:O26">
    <cfRule type="expression" dxfId="1535" priority="427">
      <formula>INDIRECT(ADDRESS(ROW(),COLUMN()))=TRUNC(INDIRECT(ADDRESS(ROW(),COLUMN())))</formula>
    </cfRule>
  </conditionalFormatting>
  <conditionalFormatting sqref="I21:I25">
    <cfRule type="expression" dxfId="1534" priority="429">
      <formula>INDIRECT(ADDRESS(ROW(),COLUMN()))=TRUNC(INDIRECT(ADDRESS(ROW(),COLUMN())))</formula>
    </cfRule>
  </conditionalFormatting>
  <conditionalFormatting sqref="L12:L25">
    <cfRule type="expression" dxfId="1533" priority="428">
      <formula>INDIRECT(ADDRESS(ROW(),COLUMN()))=TRUNC(INDIRECT(ADDRESS(ROW(),COLUMN())))</formula>
    </cfRule>
  </conditionalFormatting>
  <conditionalFormatting sqref="G10 G15">
    <cfRule type="expression" dxfId="1532" priority="426">
      <formula>INDIRECT(ADDRESS(ROW(),COLUMN()))=TRUNC(INDIRECT(ADDRESS(ROW(),COLUMN())))</formula>
    </cfRule>
  </conditionalFormatting>
  <conditionalFormatting sqref="I10 I15">
    <cfRule type="expression" dxfId="1531" priority="425">
      <formula>INDIRECT(ADDRESS(ROW(),COLUMN()))=TRUNC(INDIRECT(ADDRESS(ROW(),COLUMN())))</formula>
    </cfRule>
  </conditionalFormatting>
  <conditionalFormatting sqref="G12">
    <cfRule type="expression" dxfId="1530" priority="424">
      <formula>INDIRECT(ADDRESS(ROW(),COLUMN()))=TRUNC(INDIRECT(ADDRESS(ROW(),COLUMN())))</formula>
    </cfRule>
  </conditionalFormatting>
  <conditionalFormatting sqref="I12">
    <cfRule type="expression" dxfId="1529" priority="423">
      <formula>INDIRECT(ADDRESS(ROW(),COLUMN()))=TRUNC(INDIRECT(ADDRESS(ROW(),COLUMN())))</formula>
    </cfRule>
  </conditionalFormatting>
  <conditionalFormatting sqref="G14">
    <cfRule type="expression" dxfId="1528" priority="422">
      <formula>INDIRECT(ADDRESS(ROW(),COLUMN()))=TRUNC(INDIRECT(ADDRESS(ROW(),COLUMN())))</formula>
    </cfRule>
  </conditionalFormatting>
  <conditionalFormatting sqref="I14">
    <cfRule type="expression" dxfId="1527" priority="421">
      <formula>INDIRECT(ADDRESS(ROW(),COLUMN()))=TRUNC(INDIRECT(ADDRESS(ROW(),COLUMN())))</formula>
    </cfRule>
  </conditionalFormatting>
  <conditionalFormatting sqref="G11">
    <cfRule type="expression" dxfId="1526" priority="420">
      <formula>INDIRECT(ADDRESS(ROW(),COLUMN()))=TRUNC(INDIRECT(ADDRESS(ROW(),COLUMN())))</formula>
    </cfRule>
  </conditionalFormatting>
  <conditionalFormatting sqref="I11">
    <cfRule type="expression" dxfId="1525" priority="419">
      <formula>INDIRECT(ADDRESS(ROW(),COLUMN()))=TRUNC(INDIRECT(ADDRESS(ROW(),COLUMN())))</formula>
    </cfRule>
  </conditionalFormatting>
  <conditionalFormatting sqref="G13">
    <cfRule type="expression" dxfId="1524" priority="418">
      <formula>INDIRECT(ADDRESS(ROW(),COLUMN()))=TRUNC(INDIRECT(ADDRESS(ROW(),COLUMN())))</formula>
    </cfRule>
  </conditionalFormatting>
  <conditionalFormatting sqref="I13">
    <cfRule type="expression" dxfId="1523" priority="417">
      <formula>INDIRECT(ADDRESS(ROW(),COLUMN()))=TRUNC(INDIRECT(ADDRESS(ROW(),COLUMN())))</formula>
    </cfRule>
  </conditionalFormatting>
  <conditionalFormatting sqref="G16 G19">
    <cfRule type="expression" dxfId="1522" priority="416">
      <formula>INDIRECT(ADDRESS(ROW(),COLUMN()))=TRUNC(INDIRECT(ADDRESS(ROW(),COLUMN())))</formula>
    </cfRule>
  </conditionalFormatting>
  <conditionalFormatting sqref="I16 I19">
    <cfRule type="expression" dxfId="1521" priority="415">
      <formula>INDIRECT(ADDRESS(ROW(),COLUMN()))=TRUNC(INDIRECT(ADDRESS(ROW(),COLUMN())))</formula>
    </cfRule>
  </conditionalFormatting>
  <conditionalFormatting sqref="G17">
    <cfRule type="expression" dxfId="1520" priority="414">
      <formula>INDIRECT(ADDRESS(ROW(),COLUMN()))=TRUNC(INDIRECT(ADDRESS(ROW(),COLUMN())))</formula>
    </cfRule>
  </conditionalFormatting>
  <conditionalFormatting sqref="I17">
    <cfRule type="expression" dxfId="1519" priority="413">
      <formula>INDIRECT(ADDRESS(ROW(),COLUMN()))=TRUNC(INDIRECT(ADDRESS(ROW(),COLUMN())))</formula>
    </cfRule>
  </conditionalFormatting>
  <conditionalFormatting sqref="G18">
    <cfRule type="expression" dxfId="1518" priority="412">
      <formula>INDIRECT(ADDRESS(ROW(),COLUMN()))=TRUNC(INDIRECT(ADDRESS(ROW(),COLUMN())))</formula>
    </cfRule>
  </conditionalFormatting>
  <conditionalFormatting sqref="I18">
    <cfRule type="expression" dxfId="1517" priority="411">
      <formula>INDIRECT(ADDRESS(ROW(),COLUMN()))=TRUNC(INDIRECT(ADDRESS(ROW(),COLUMN())))</formula>
    </cfRule>
  </conditionalFormatting>
  <conditionalFormatting sqref="G20">
    <cfRule type="expression" dxfId="1516" priority="410">
      <formula>INDIRECT(ADDRESS(ROW(),COLUMN()))=TRUNC(INDIRECT(ADDRESS(ROW(),COLUMN())))</formula>
    </cfRule>
  </conditionalFormatting>
  <conditionalFormatting sqref="I20">
    <cfRule type="expression" dxfId="1515" priority="409">
      <formula>INDIRECT(ADDRESS(ROW(),COLUMN()))=TRUNC(INDIRECT(ADDRESS(ROW(),COLUMN())))</formula>
    </cfRule>
  </conditionalFormatting>
  <conditionalFormatting sqref="G21 G23">
    <cfRule type="expression" dxfId="1514" priority="408">
      <formula>INDIRECT(ADDRESS(ROW(),COLUMN()))=TRUNC(INDIRECT(ADDRESS(ROW(),COLUMN())))</formula>
    </cfRule>
  </conditionalFormatting>
  <conditionalFormatting sqref="G22">
    <cfRule type="expression" dxfId="1513" priority="407">
      <formula>INDIRECT(ADDRESS(ROW(),COLUMN()))=TRUNC(INDIRECT(ADDRESS(ROW(),COLUMN())))</formula>
    </cfRule>
  </conditionalFormatting>
  <conditionalFormatting sqref="G24:G25">
    <cfRule type="expression" dxfId="1512" priority="406">
      <formula>INDIRECT(ADDRESS(ROW(),COLUMN()))=TRUNC(INDIRECT(ADDRESS(ROW(),COLUMN())))</formula>
    </cfRule>
  </conditionalFormatting>
  <conditionalFormatting sqref="G26:G28">
    <cfRule type="expression" dxfId="1511" priority="405">
      <formula>INDIRECT(ADDRESS(ROW(),COLUMN()))=TRUNC(INDIRECT(ADDRESS(ROW(),COLUMN())))</formula>
    </cfRule>
  </conditionalFormatting>
  <conditionalFormatting sqref="I26:I28">
    <cfRule type="expression" dxfId="1510" priority="404">
      <formula>INDIRECT(ADDRESS(ROW(),COLUMN()))=TRUNC(INDIRECT(ADDRESS(ROW(),COLUMN())))</formula>
    </cfRule>
  </conditionalFormatting>
  <conditionalFormatting sqref="L26:L28">
    <cfRule type="expression" dxfId="1509" priority="403">
      <formula>INDIRECT(ADDRESS(ROW(),COLUMN()))=TRUNC(INDIRECT(ADDRESS(ROW(),COLUMN())))</formula>
    </cfRule>
  </conditionalFormatting>
  <conditionalFormatting sqref="G29:G30">
    <cfRule type="expression" dxfId="1508" priority="402">
      <formula>INDIRECT(ADDRESS(ROW(),COLUMN()))=TRUNC(INDIRECT(ADDRESS(ROW(),COLUMN())))</formula>
    </cfRule>
  </conditionalFormatting>
  <conditionalFormatting sqref="I29:I30">
    <cfRule type="expression" dxfId="1507" priority="401">
      <formula>INDIRECT(ADDRESS(ROW(),COLUMN()))=TRUNC(INDIRECT(ADDRESS(ROW(),COLUMN())))</formula>
    </cfRule>
  </conditionalFormatting>
  <conditionalFormatting sqref="G31:G32 G42 G44">
    <cfRule type="expression" dxfId="1506" priority="400">
      <formula>INDIRECT(ADDRESS(ROW(),COLUMN()))=TRUNC(INDIRECT(ADDRESS(ROW(),COLUMN())))</formula>
    </cfRule>
  </conditionalFormatting>
  <conditionalFormatting sqref="I31:I32 I42 I44">
    <cfRule type="expression" dxfId="1505" priority="399">
      <formula>INDIRECT(ADDRESS(ROW(),COLUMN()))=TRUNC(INDIRECT(ADDRESS(ROW(),COLUMN())))</formula>
    </cfRule>
  </conditionalFormatting>
  <conditionalFormatting sqref="G40">
    <cfRule type="expression" dxfId="1504" priority="398">
      <formula>INDIRECT(ADDRESS(ROW(),COLUMN()))=TRUNC(INDIRECT(ADDRESS(ROW(),COLUMN())))</formula>
    </cfRule>
  </conditionalFormatting>
  <conditionalFormatting sqref="I40">
    <cfRule type="expression" dxfId="1503" priority="397">
      <formula>INDIRECT(ADDRESS(ROW(),COLUMN()))=TRUNC(INDIRECT(ADDRESS(ROW(),COLUMN())))</formula>
    </cfRule>
  </conditionalFormatting>
  <conditionalFormatting sqref="G37">
    <cfRule type="expression" dxfId="1502" priority="396">
      <formula>INDIRECT(ADDRESS(ROW(),COLUMN()))=TRUNC(INDIRECT(ADDRESS(ROW(),COLUMN())))</formula>
    </cfRule>
  </conditionalFormatting>
  <conditionalFormatting sqref="I37">
    <cfRule type="expression" dxfId="1501" priority="395">
      <formula>INDIRECT(ADDRESS(ROW(),COLUMN()))=TRUNC(INDIRECT(ADDRESS(ROW(),COLUMN())))</formula>
    </cfRule>
  </conditionalFormatting>
  <conditionalFormatting sqref="G38">
    <cfRule type="expression" dxfId="1500" priority="394">
      <formula>INDIRECT(ADDRESS(ROW(),COLUMN()))=TRUNC(INDIRECT(ADDRESS(ROW(),COLUMN())))</formula>
    </cfRule>
  </conditionalFormatting>
  <conditionalFormatting sqref="I38">
    <cfRule type="expression" dxfId="1499" priority="393">
      <formula>INDIRECT(ADDRESS(ROW(),COLUMN()))=TRUNC(INDIRECT(ADDRESS(ROW(),COLUMN())))</formula>
    </cfRule>
  </conditionalFormatting>
  <conditionalFormatting sqref="G41">
    <cfRule type="expression" dxfId="1498" priority="392">
      <formula>INDIRECT(ADDRESS(ROW(),COLUMN()))=TRUNC(INDIRECT(ADDRESS(ROW(),COLUMN())))</formula>
    </cfRule>
  </conditionalFormatting>
  <conditionalFormatting sqref="I41">
    <cfRule type="expression" dxfId="1497" priority="391">
      <formula>INDIRECT(ADDRESS(ROW(),COLUMN()))=TRUNC(INDIRECT(ADDRESS(ROW(),COLUMN())))</formula>
    </cfRule>
  </conditionalFormatting>
  <conditionalFormatting sqref="G43">
    <cfRule type="expression" dxfId="1496" priority="390">
      <formula>INDIRECT(ADDRESS(ROW(),COLUMN()))=TRUNC(INDIRECT(ADDRESS(ROW(),COLUMN())))</formula>
    </cfRule>
  </conditionalFormatting>
  <conditionalFormatting sqref="I43">
    <cfRule type="expression" dxfId="1495" priority="389">
      <formula>INDIRECT(ADDRESS(ROW(),COLUMN()))=TRUNC(INDIRECT(ADDRESS(ROW(),COLUMN())))</formula>
    </cfRule>
  </conditionalFormatting>
  <conditionalFormatting sqref="G36">
    <cfRule type="expression" dxfId="1494" priority="388">
      <formula>INDIRECT(ADDRESS(ROW(),COLUMN()))=TRUNC(INDIRECT(ADDRESS(ROW(),COLUMN())))</formula>
    </cfRule>
  </conditionalFormatting>
  <conditionalFormatting sqref="I36">
    <cfRule type="expression" dxfId="1493" priority="387">
      <formula>INDIRECT(ADDRESS(ROW(),COLUMN()))=TRUNC(INDIRECT(ADDRESS(ROW(),COLUMN())))</formula>
    </cfRule>
  </conditionalFormatting>
  <conditionalFormatting sqref="G39">
    <cfRule type="expression" dxfId="1492" priority="386">
      <formula>INDIRECT(ADDRESS(ROW(),COLUMN()))=TRUNC(INDIRECT(ADDRESS(ROW(),COLUMN())))</formula>
    </cfRule>
  </conditionalFormatting>
  <conditionalFormatting sqref="I39">
    <cfRule type="expression" dxfId="1491" priority="385">
      <formula>INDIRECT(ADDRESS(ROW(),COLUMN()))=TRUNC(INDIRECT(ADDRESS(ROW(),COLUMN())))</formula>
    </cfRule>
  </conditionalFormatting>
  <conditionalFormatting sqref="G35">
    <cfRule type="expression" dxfId="1490" priority="384">
      <formula>INDIRECT(ADDRESS(ROW(),COLUMN()))=TRUNC(INDIRECT(ADDRESS(ROW(),COLUMN())))</formula>
    </cfRule>
  </conditionalFormatting>
  <conditionalFormatting sqref="I35">
    <cfRule type="expression" dxfId="1489" priority="383">
      <formula>INDIRECT(ADDRESS(ROW(),COLUMN()))=TRUNC(INDIRECT(ADDRESS(ROW(),COLUMN())))</formula>
    </cfRule>
  </conditionalFormatting>
  <conditionalFormatting sqref="G33">
    <cfRule type="expression" dxfId="1488" priority="382">
      <formula>INDIRECT(ADDRESS(ROW(),COLUMN()))=TRUNC(INDIRECT(ADDRESS(ROW(),COLUMN())))</formula>
    </cfRule>
  </conditionalFormatting>
  <conditionalFormatting sqref="I33">
    <cfRule type="expression" dxfId="1487" priority="381">
      <formula>INDIRECT(ADDRESS(ROW(),COLUMN()))=TRUNC(INDIRECT(ADDRESS(ROW(),COLUMN())))</formula>
    </cfRule>
  </conditionalFormatting>
  <conditionalFormatting sqref="G34">
    <cfRule type="expression" dxfId="1486" priority="380">
      <formula>INDIRECT(ADDRESS(ROW(),COLUMN()))=TRUNC(INDIRECT(ADDRESS(ROW(),COLUMN())))</formula>
    </cfRule>
  </conditionalFormatting>
  <conditionalFormatting sqref="I34">
    <cfRule type="expression" dxfId="1485" priority="379">
      <formula>INDIRECT(ADDRESS(ROW(),COLUMN()))=TRUNC(INDIRECT(ADDRESS(ROW(),COLUMN())))</formula>
    </cfRule>
  </conditionalFormatting>
  <conditionalFormatting sqref="G45">
    <cfRule type="expression" dxfId="1484" priority="378">
      <formula>INDIRECT(ADDRESS(ROW(),COLUMN()))=TRUNC(INDIRECT(ADDRESS(ROW(),COLUMN())))</formula>
    </cfRule>
  </conditionalFormatting>
  <conditionalFormatting sqref="G46:G47">
    <cfRule type="expression" dxfId="1483" priority="377">
      <formula>INDIRECT(ADDRESS(ROW(),COLUMN()))=TRUNC(INDIRECT(ADDRESS(ROW(),COLUMN())))</formula>
    </cfRule>
  </conditionalFormatting>
  <conditionalFormatting sqref="I46:I47">
    <cfRule type="expression" dxfId="1482" priority="376">
      <formula>INDIRECT(ADDRESS(ROW(),COLUMN()))=TRUNC(INDIRECT(ADDRESS(ROW(),COLUMN())))</formula>
    </cfRule>
  </conditionalFormatting>
  <conditionalFormatting sqref="I169">
    <cfRule type="expression" dxfId="1481" priority="371">
      <formula>INDIRECT(ADDRESS(ROW(),COLUMN()))=TRUNC(INDIRECT(ADDRESS(ROW(),COLUMN())))</formula>
    </cfRule>
  </conditionalFormatting>
  <conditionalFormatting sqref="L169">
    <cfRule type="expression" dxfId="1480" priority="370">
      <formula>INDIRECT(ADDRESS(ROW(),COLUMN()))=TRUNC(INDIRECT(ADDRESS(ROW(),COLUMN())))</formula>
    </cfRule>
  </conditionalFormatting>
  <conditionalFormatting sqref="O169">
    <cfRule type="expression" dxfId="1479" priority="360">
      <formula>INDIRECT(ADDRESS(ROW(),COLUMN()))=TRUNC(INDIRECT(ADDRESS(ROW(),COLUMN())))</formula>
    </cfRule>
  </conditionalFormatting>
  <conditionalFormatting sqref="G171:G218">
    <cfRule type="expression" dxfId="1478" priority="357">
      <formula>INDIRECT(ADDRESS(ROW(),COLUMN()))=TRUNC(INDIRECT(ADDRESS(ROW(),COLUMN())))</formula>
    </cfRule>
  </conditionalFormatting>
  <conditionalFormatting sqref="I170:I218">
    <cfRule type="expression" dxfId="1477" priority="356">
      <formula>INDIRECT(ADDRESS(ROW(),COLUMN()))=TRUNC(INDIRECT(ADDRESS(ROW(),COLUMN())))</formula>
    </cfRule>
  </conditionalFormatting>
  <conditionalFormatting sqref="L170:L218">
    <cfRule type="expression" dxfId="1476" priority="355">
      <formula>INDIRECT(ADDRESS(ROW(),COLUMN()))=TRUNC(INDIRECT(ADDRESS(ROW(),COLUMN())))</formula>
    </cfRule>
  </conditionalFormatting>
  <conditionalFormatting sqref="O170:O218">
    <cfRule type="expression" dxfId="1475" priority="354">
      <formula>INDIRECT(ADDRESS(ROW(),COLUMN()))=TRUNC(INDIRECT(ADDRESS(ROW(),COLUMN())))</formula>
    </cfRule>
  </conditionalFormatting>
  <conditionalFormatting sqref="O107:O159 G107:G159 I107:I159 L107:L159">
    <cfRule type="expression" dxfId="1474" priority="353">
      <formula>INDIRECT(ADDRESS(ROW(),COLUMN()))=TRUNC(INDIRECT(ADDRESS(ROW(),COLUMN())))</formula>
    </cfRule>
  </conditionalFormatting>
  <conditionalFormatting sqref="M6:Q7">
    <cfRule type="cellIs" dxfId="1473" priority="5" operator="equal">
      <formula>"「費目：その他」で補助対象外に仕分けされていないものがあります。"</formula>
    </cfRule>
  </conditionalFormatting>
  <conditionalFormatting sqref="G170">
    <cfRule type="expression" dxfId="1472" priority="3">
      <formula>INDIRECT(ADDRESS(ROW(),COLUMN()))=TRUNC(INDIRECT(ADDRESS(ROW(),COLUMN())))</formula>
    </cfRule>
  </conditionalFormatting>
  <conditionalFormatting sqref="G169">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imeMode="hiragana" allowBlank="1" showInputMessage="1" showErrorMessage="1" sqref="C169:D218">
      <formula1>収入</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151</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2-2</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215</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470" priority="373">
      <formula>INDIRECT(ADDRESS(ROW(),COLUMN()))=TRUNC(INDIRECT(ADDRESS(ROW(),COLUMN())))</formula>
    </cfRule>
  </conditionalFormatting>
  <conditionalFormatting sqref="O27:O50">
    <cfRule type="expression" dxfId="1469" priority="369">
      <formula>INDIRECT(ADDRESS(ROW(),COLUMN()))=TRUNC(INDIRECT(ADDRESS(ROW(),COLUMN())))</formula>
    </cfRule>
  </conditionalFormatting>
  <conditionalFormatting sqref="G48:G50">
    <cfRule type="expression" dxfId="1468" priority="372">
      <formula>INDIRECT(ADDRESS(ROW(),COLUMN()))=TRUNC(INDIRECT(ADDRESS(ROW(),COLUMN())))</formula>
    </cfRule>
  </conditionalFormatting>
  <conditionalFormatting sqref="I45 I48:I50">
    <cfRule type="expression" dxfId="1467" priority="371">
      <formula>INDIRECT(ADDRESS(ROW(),COLUMN()))=TRUNC(INDIRECT(ADDRESS(ROW(),COLUMN())))</formula>
    </cfRule>
  </conditionalFormatting>
  <conditionalFormatting sqref="L29:L50">
    <cfRule type="expression" dxfId="1466" priority="370">
      <formula>INDIRECT(ADDRESS(ROW(),COLUMN()))=TRUNC(INDIRECT(ADDRESS(ROW(),COLUMN())))</formula>
    </cfRule>
  </conditionalFormatting>
  <conditionalFormatting sqref="O10">
    <cfRule type="expression" dxfId="1465" priority="367">
      <formula>INDIRECT(ADDRESS(ROW(),COLUMN()))=TRUNC(INDIRECT(ADDRESS(ROW(),COLUMN())))</formula>
    </cfRule>
  </conditionalFormatting>
  <conditionalFormatting sqref="L10">
    <cfRule type="expression" dxfId="1464" priority="368">
      <formula>INDIRECT(ADDRESS(ROW(),COLUMN()))=TRUNC(INDIRECT(ADDRESS(ROW(),COLUMN())))</formula>
    </cfRule>
  </conditionalFormatting>
  <conditionalFormatting sqref="O11">
    <cfRule type="expression" dxfId="1463" priority="365">
      <formula>INDIRECT(ADDRESS(ROW(),COLUMN()))=TRUNC(INDIRECT(ADDRESS(ROW(),COLUMN())))</formula>
    </cfRule>
  </conditionalFormatting>
  <conditionalFormatting sqref="L11">
    <cfRule type="expression" dxfId="1462" priority="366">
      <formula>INDIRECT(ADDRESS(ROW(),COLUMN()))=TRUNC(INDIRECT(ADDRESS(ROW(),COLUMN())))</formula>
    </cfRule>
  </conditionalFormatting>
  <conditionalFormatting sqref="O12:O26">
    <cfRule type="expression" dxfId="1461" priority="362">
      <formula>INDIRECT(ADDRESS(ROW(),COLUMN()))=TRUNC(INDIRECT(ADDRESS(ROW(),COLUMN())))</formula>
    </cfRule>
  </conditionalFormatting>
  <conditionalFormatting sqref="I21:I25">
    <cfRule type="expression" dxfId="1460" priority="364">
      <formula>INDIRECT(ADDRESS(ROW(),COLUMN()))=TRUNC(INDIRECT(ADDRESS(ROW(),COLUMN())))</formula>
    </cfRule>
  </conditionalFormatting>
  <conditionalFormatting sqref="L12:L25">
    <cfRule type="expression" dxfId="1459" priority="363">
      <formula>INDIRECT(ADDRESS(ROW(),COLUMN()))=TRUNC(INDIRECT(ADDRESS(ROW(),COLUMN())))</formula>
    </cfRule>
  </conditionalFormatting>
  <conditionalFormatting sqref="G10 G15">
    <cfRule type="expression" dxfId="1458" priority="361">
      <formula>INDIRECT(ADDRESS(ROW(),COLUMN()))=TRUNC(INDIRECT(ADDRESS(ROW(),COLUMN())))</formula>
    </cfRule>
  </conditionalFormatting>
  <conditionalFormatting sqref="I10 I15">
    <cfRule type="expression" dxfId="1457" priority="360">
      <formula>INDIRECT(ADDRESS(ROW(),COLUMN()))=TRUNC(INDIRECT(ADDRESS(ROW(),COLUMN())))</formula>
    </cfRule>
  </conditionalFormatting>
  <conditionalFormatting sqref="G12">
    <cfRule type="expression" dxfId="1456" priority="359">
      <formula>INDIRECT(ADDRESS(ROW(),COLUMN()))=TRUNC(INDIRECT(ADDRESS(ROW(),COLUMN())))</formula>
    </cfRule>
  </conditionalFormatting>
  <conditionalFormatting sqref="I12">
    <cfRule type="expression" dxfId="1455" priority="358">
      <formula>INDIRECT(ADDRESS(ROW(),COLUMN()))=TRUNC(INDIRECT(ADDRESS(ROW(),COLUMN())))</formula>
    </cfRule>
  </conditionalFormatting>
  <conditionalFormatting sqref="G14">
    <cfRule type="expression" dxfId="1454" priority="357">
      <formula>INDIRECT(ADDRESS(ROW(),COLUMN()))=TRUNC(INDIRECT(ADDRESS(ROW(),COLUMN())))</formula>
    </cfRule>
  </conditionalFormatting>
  <conditionalFormatting sqref="I14">
    <cfRule type="expression" dxfId="1453" priority="356">
      <formula>INDIRECT(ADDRESS(ROW(),COLUMN()))=TRUNC(INDIRECT(ADDRESS(ROW(),COLUMN())))</formula>
    </cfRule>
  </conditionalFormatting>
  <conditionalFormatting sqref="G11">
    <cfRule type="expression" dxfId="1452" priority="355">
      <formula>INDIRECT(ADDRESS(ROW(),COLUMN()))=TRUNC(INDIRECT(ADDRESS(ROW(),COLUMN())))</formula>
    </cfRule>
  </conditionalFormatting>
  <conditionalFormatting sqref="I11">
    <cfRule type="expression" dxfId="1451" priority="354">
      <formula>INDIRECT(ADDRESS(ROW(),COLUMN()))=TRUNC(INDIRECT(ADDRESS(ROW(),COLUMN())))</formula>
    </cfRule>
  </conditionalFormatting>
  <conditionalFormatting sqref="G13">
    <cfRule type="expression" dxfId="1450" priority="353">
      <formula>INDIRECT(ADDRESS(ROW(),COLUMN()))=TRUNC(INDIRECT(ADDRESS(ROW(),COLUMN())))</formula>
    </cfRule>
  </conditionalFormatting>
  <conditionalFormatting sqref="I13">
    <cfRule type="expression" dxfId="1449" priority="352">
      <formula>INDIRECT(ADDRESS(ROW(),COLUMN()))=TRUNC(INDIRECT(ADDRESS(ROW(),COLUMN())))</formula>
    </cfRule>
  </conditionalFormatting>
  <conditionalFormatting sqref="G16 G19">
    <cfRule type="expression" dxfId="1448" priority="351">
      <formula>INDIRECT(ADDRESS(ROW(),COLUMN()))=TRUNC(INDIRECT(ADDRESS(ROW(),COLUMN())))</formula>
    </cfRule>
  </conditionalFormatting>
  <conditionalFormatting sqref="I16 I19">
    <cfRule type="expression" dxfId="1447" priority="350">
      <formula>INDIRECT(ADDRESS(ROW(),COLUMN()))=TRUNC(INDIRECT(ADDRESS(ROW(),COLUMN())))</formula>
    </cfRule>
  </conditionalFormatting>
  <conditionalFormatting sqref="G17">
    <cfRule type="expression" dxfId="1446" priority="349">
      <formula>INDIRECT(ADDRESS(ROW(),COLUMN()))=TRUNC(INDIRECT(ADDRESS(ROW(),COLUMN())))</formula>
    </cfRule>
  </conditionalFormatting>
  <conditionalFormatting sqref="I17">
    <cfRule type="expression" dxfId="1445" priority="348">
      <formula>INDIRECT(ADDRESS(ROW(),COLUMN()))=TRUNC(INDIRECT(ADDRESS(ROW(),COLUMN())))</formula>
    </cfRule>
  </conditionalFormatting>
  <conditionalFormatting sqref="G18">
    <cfRule type="expression" dxfId="1444" priority="347">
      <formula>INDIRECT(ADDRESS(ROW(),COLUMN()))=TRUNC(INDIRECT(ADDRESS(ROW(),COLUMN())))</formula>
    </cfRule>
  </conditionalFormatting>
  <conditionalFormatting sqref="I18">
    <cfRule type="expression" dxfId="1443" priority="346">
      <formula>INDIRECT(ADDRESS(ROW(),COLUMN()))=TRUNC(INDIRECT(ADDRESS(ROW(),COLUMN())))</formula>
    </cfRule>
  </conditionalFormatting>
  <conditionalFormatting sqref="G20">
    <cfRule type="expression" dxfId="1442" priority="345">
      <formula>INDIRECT(ADDRESS(ROW(),COLUMN()))=TRUNC(INDIRECT(ADDRESS(ROW(),COLUMN())))</formula>
    </cfRule>
  </conditionalFormatting>
  <conditionalFormatting sqref="I20">
    <cfRule type="expression" dxfId="1441" priority="344">
      <formula>INDIRECT(ADDRESS(ROW(),COLUMN()))=TRUNC(INDIRECT(ADDRESS(ROW(),COLUMN())))</formula>
    </cfRule>
  </conditionalFormatting>
  <conditionalFormatting sqref="G21 G23">
    <cfRule type="expression" dxfId="1440" priority="343">
      <formula>INDIRECT(ADDRESS(ROW(),COLUMN()))=TRUNC(INDIRECT(ADDRESS(ROW(),COLUMN())))</formula>
    </cfRule>
  </conditionalFormatting>
  <conditionalFormatting sqref="G22">
    <cfRule type="expression" dxfId="1439" priority="342">
      <formula>INDIRECT(ADDRESS(ROW(),COLUMN()))=TRUNC(INDIRECT(ADDRESS(ROW(),COLUMN())))</formula>
    </cfRule>
  </conditionalFormatting>
  <conditionalFormatting sqref="G24:G25">
    <cfRule type="expression" dxfId="1438" priority="341">
      <formula>INDIRECT(ADDRESS(ROW(),COLUMN()))=TRUNC(INDIRECT(ADDRESS(ROW(),COLUMN())))</formula>
    </cfRule>
  </conditionalFormatting>
  <conditionalFormatting sqref="G26:G28">
    <cfRule type="expression" dxfId="1437" priority="340">
      <formula>INDIRECT(ADDRESS(ROW(),COLUMN()))=TRUNC(INDIRECT(ADDRESS(ROW(),COLUMN())))</formula>
    </cfRule>
  </conditionalFormatting>
  <conditionalFormatting sqref="I26:I28">
    <cfRule type="expression" dxfId="1436" priority="339">
      <formula>INDIRECT(ADDRESS(ROW(),COLUMN()))=TRUNC(INDIRECT(ADDRESS(ROW(),COLUMN())))</formula>
    </cfRule>
  </conditionalFormatting>
  <conditionalFormatting sqref="L26:L28">
    <cfRule type="expression" dxfId="1435" priority="338">
      <formula>INDIRECT(ADDRESS(ROW(),COLUMN()))=TRUNC(INDIRECT(ADDRESS(ROW(),COLUMN())))</formula>
    </cfRule>
  </conditionalFormatting>
  <conditionalFormatting sqref="G29:G30">
    <cfRule type="expression" dxfId="1434" priority="337">
      <formula>INDIRECT(ADDRESS(ROW(),COLUMN()))=TRUNC(INDIRECT(ADDRESS(ROW(),COLUMN())))</formula>
    </cfRule>
  </conditionalFormatting>
  <conditionalFormatting sqref="I29:I30">
    <cfRule type="expression" dxfId="1433" priority="336">
      <formula>INDIRECT(ADDRESS(ROW(),COLUMN()))=TRUNC(INDIRECT(ADDRESS(ROW(),COLUMN())))</formula>
    </cfRule>
  </conditionalFormatting>
  <conditionalFormatting sqref="G31:G32 G42 G44">
    <cfRule type="expression" dxfId="1432" priority="335">
      <formula>INDIRECT(ADDRESS(ROW(),COLUMN()))=TRUNC(INDIRECT(ADDRESS(ROW(),COLUMN())))</formula>
    </cfRule>
  </conditionalFormatting>
  <conditionalFormatting sqref="I31:I32 I42 I44">
    <cfRule type="expression" dxfId="1431" priority="334">
      <formula>INDIRECT(ADDRESS(ROW(),COLUMN()))=TRUNC(INDIRECT(ADDRESS(ROW(),COLUMN())))</formula>
    </cfRule>
  </conditionalFormatting>
  <conditionalFormatting sqref="G40">
    <cfRule type="expression" dxfId="1430" priority="333">
      <formula>INDIRECT(ADDRESS(ROW(),COLUMN()))=TRUNC(INDIRECT(ADDRESS(ROW(),COLUMN())))</formula>
    </cfRule>
  </conditionalFormatting>
  <conditionalFormatting sqref="I40">
    <cfRule type="expression" dxfId="1429" priority="332">
      <formula>INDIRECT(ADDRESS(ROW(),COLUMN()))=TRUNC(INDIRECT(ADDRESS(ROW(),COLUMN())))</formula>
    </cfRule>
  </conditionalFormatting>
  <conditionalFormatting sqref="G37">
    <cfRule type="expression" dxfId="1428" priority="331">
      <formula>INDIRECT(ADDRESS(ROW(),COLUMN()))=TRUNC(INDIRECT(ADDRESS(ROW(),COLUMN())))</formula>
    </cfRule>
  </conditionalFormatting>
  <conditionalFormatting sqref="I37">
    <cfRule type="expression" dxfId="1427" priority="330">
      <formula>INDIRECT(ADDRESS(ROW(),COLUMN()))=TRUNC(INDIRECT(ADDRESS(ROW(),COLUMN())))</formula>
    </cfRule>
  </conditionalFormatting>
  <conditionalFormatting sqref="G38">
    <cfRule type="expression" dxfId="1426" priority="329">
      <formula>INDIRECT(ADDRESS(ROW(),COLUMN()))=TRUNC(INDIRECT(ADDRESS(ROW(),COLUMN())))</formula>
    </cfRule>
  </conditionalFormatting>
  <conditionalFormatting sqref="I38">
    <cfRule type="expression" dxfId="1425" priority="328">
      <formula>INDIRECT(ADDRESS(ROW(),COLUMN()))=TRUNC(INDIRECT(ADDRESS(ROW(),COLUMN())))</formula>
    </cfRule>
  </conditionalFormatting>
  <conditionalFormatting sqref="G41">
    <cfRule type="expression" dxfId="1424" priority="327">
      <formula>INDIRECT(ADDRESS(ROW(),COLUMN()))=TRUNC(INDIRECT(ADDRESS(ROW(),COLUMN())))</formula>
    </cfRule>
  </conditionalFormatting>
  <conditionalFormatting sqref="I41">
    <cfRule type="expression" dxfId="1423" priority="326">
      <formula>INDIRECT(ADDRESS(ROW(),COLUMN()))=TRUNC(INDIRECT(ADDRESS(ROW(),COLUMN())))</formula>
    </cfRule>
  </conditionalFormatting>
  <conditionalFormatting sqref="G43">
    <cfRule type="expression" dxfId="1422" priority="325">
      <formula>INDIRECT(ADDRESS(ROW(),COLUMN()))=TRUNC(INDIRECT(ADDRESS(ROW(),COLUMN())))</formula>
    </cfRule>
  </conditionalFormatting>
  <conditionalFormatting sqref="I43">
    <cfRule type="expression" dxfId="1421" priority="324">
      <formula>INDIRECT(ADDRESS(ROW(),COLUMN()))=TRUNC(INDIRECT(ADDRESS(ROW(),COLUMN())))</formula>
    </cfRule>
  </conditionalFormatting>
  <conditionalFormatting sqref="G36">
    <cfRule type="expression" dxfId="1420" priority="323">
      <formula>INDIRECT(ADDRESS(ROW(),COLUMN()))=TRUNC(INDIRECT(ADDRESS(ROW(),COLUMN())))</formula>
    </cfRule>
  </conditionalFormatting>
  <conditionalFormatting sqref="I36">
    <cfRule type="expression" dxfId="1419" priority="322">
      <formula>INDIRECT(ADDRESS(ROW(),COLUMN()))=TRUNC(INDIRECT(ADDRESS(ROW(),COLUMN())))</formula>
    </cfRule>
  </conditionalFormatting>
  <conditionalFormatting sqref="G39">
    <cfRule type="expression" dxfId="1418" priority="321">
      <formula>INDIRECT(ADDRESS(ROW(),COLUMN()))=TRUNC(INDIRECT(ADDRESS(ROW(),COLUMN())))</formula>
    </cfRule>
  </conditionalFormatting>
  <conditionalFormatting sqref="I39">
    <cfRule type="expression" dxfId="1417" priority="320">
      <formula>INDIRECT(ADDRESS(ROW(),COLUMN()))=TRUNC(INDIRECT(ADDRESS(ROW(),COLUMN())))</formula>
    </cfRule>
  </conditionalFormatting>
  <conditionalFormatting sqref="G35">
    <cfRule type="expression" dxfId="1416" priority="319">
      <formula>INDIRECT(ADDRESS(ROW(),COLUMN()))=TRUNC(INDIRECT(ADDRESS(ROW(),COLUMN())))</formula>
    </cfRule>
  </conditionalFormatting>
  <conditionalFormatting sqref="I35">
    <cfRule type="expression" dxfId="1415" priority="318">
      <formula>INDIRECT(ADDRESS(ROW(),COLUMN()))=TRUNC(INDIRECT(ADDRESS(ROW(),COLUMN())))</formula>
    </cfRule>
  </conditionalFormatting>
  <conditionalFormatting sqref="G33">
    <cfRule type="expression" dxfId="1414" priority="317">
      <formula>INDIRECT(ADDRESS(ROW(),COLUMN()))=TRUNC(INDIRECT(ADDRESS(ROW(),COLUMN())))</formula>
    </cfRule>
  </conditionalFormatting>
  <conditionalFormatting sqref="I33">
    <cfRule type="expression" dxfId="1413" priority="316">
      <formula>INDIRECT(ADDRESS(ROW(),COLUMN()))=TRUNC(INDIRECT(ADDRESS(ROW(),COLUMN())))</formula>
    </cfRule>
  </conditionalFormatting>
  <conditionalFormatting sqref="G34">
    <cfRule type="expression" dxfId="1412" priority="315">
      <formula>INDIRECT(ADDRESS(ROW(),COLUMN()))=TRUNC(INDIRECT(ADDRESS(ROW(),COLUMN())))</formula>
    </cfRule>
  </conditionalFormatting>
  <conditionalFormatting sqref="I34">
    <cfRule type="expression" dxfId="1411" priority="314">
      <formula>INDIRECT(ADDRESS(ROW(),COLUMN()))=TRUNC(INDIRECT(ADDRESS(ROW(),COLUMN())))</formula>
    </cfRule>
  </conditionalFormatting>
  <conditionalFormatting sqref="G45">
    <cfRule type="expression" dxfId="1410" priority="313">
      <formula>INDIRECT(ADDRESS(ROW(),COLUMN()))=TRUNC(INDIRECT(ADDRESS(ROW(),COLUMN())))</formula>
    </cfRule>
  </conditionalFormatting>
  <conditionalFormatting sqref="G46:G47">
    <cfRule type="expression" dxfId="1409" priority="312">
      <formula>INDIRECT(ADDRESS(ROW(),COLUMN()))=TRUNC(INDIRECT(ADDRESS(ROW(),COLUMN())))</formula>
    </cfRule>
  </conditionalFormatting>
  <conditionalFormatting sqref="I46:I47">
    <cfRule type="expression" dxfId="1408" priority="311">
      <formula>INDIRECT(ADDRESS(ROW(),COLUMN()))=TRUNC(INDIRECT(ADDRESS(ROW(),COLUMN())))</formula>
    </cfRule>
  </conditionalFormatting>
  <conditionalFormatting sqref="I169">
    <cfRule type="expression" dxfId="1407" priority="309">
      <formula>INDIRECT(ADDRESS(ROW(),COLUMN()))=TRUNC(INDIRECT(ADDRESS(ROW(),COLUMN())))</formula>
    </cfRule>
  </conditionalFormatting>
  <conditionalFormatting sqref="L169">
    <cfRule type="expression" dxfId="1406" priority="308">
      <formula>INDIRECT(ADDRESS(ROW(),COLUMN()))=TRUNC(INDIRECT(ADDRESS(ROW(),COLUMN())))</formula>
    </cfRule>
  </conditionalFormatting>
  <conditionalFormatting sqref="O169">
    <cfRule type="expression" dxfId="1405" priority="307">
      <formula>INDIRECT(ADDRESS(ROW(),COLUMN()))=TRUNC(INDIRECT(ADDRESS(ROW(),COLUMN())))</formula>
    </cfRule>
  </conditionalFormatting>
  <conditionalFormatting sqref="G171:G218">
    <cfRule type="expression" dxfId="1404" priority="306">
      <formula>INDIRECT(ADDRESS(ROW(),COLUMN()))=TRUNC(INDIRECT(ADDRESS(ROW(),COLUMN())))</formula>
    </cfRule>
  </conditionalFormatting>
  <conditionalFormatting sqref="I170:I218">
    <cfRule type="expression" dxfId="1403" priority="305">
      <formula>INDIRECT(ADDRESS(ROW(),COLUMN()))=TRUNC(INDIRECT(ADDRESS(ROW(),COLUMN())))</formula>
    </cfRule>
  </conditionalFormatting>
  <conditionalFormatting sqref="L170:L218">
    <cfRule type="expression" dxfId="1402" priority="304">
      <formula>INDIRECT(ADDRESS(ROW(),COLUMN()))=TRUNC(INDIRECT(ADDRESS(ROW(),COLUMN())))</formula>
    </cfRule>
  </conditionalFormatting>
  <conditionalFormatting sqref="O170:O218">
    <cfRule type="expression" dxfId="1401" priority="303">
      <formula>INDIRECT(ADDRESS(ROW(),COLUMN()))=TRUNC(INDIRECT(ADDRESS(ROW(),COLUMN())))</formula>
    </cfRule>
  </conditionalFormatting>
  <conditionalFormatting sqref="O107:O159 G107:G159 I107:I159 L107:L159">
    <cfRule type="expression" dxfId="1400" priority="302">
      <formula>INDIRECT(ADDRESS(ROW(),COLUMN()))=TRUNC(INDIRECT(ADDRESS(ROW(),COLUMN())))</formula>
    </cfRule>
  </conditionalFormatting>
  <conditionalFormatting sqref="G169">
    <cfRule type="expression" dxfId="1399" priority="4">
      <formula>INDIRECT(ADDRESS(ROW(),COLUMN()))=TRUNC(INDIRECT(ADDRESS(ROW(),COLUMN())))</formula>
    </cfRule>
  </conditionalFormatting>
  <conditionalFormatting sqref="G170">
    <cfRule type="expression" dxfId="1398" priority="3">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5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152</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2-3</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214</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A213:B213"/>
    <mergeCell ref="A214:B214"/>
    <mergeCell ref="A215:B215"/>
    <mergeCell ref="A216:B216"/>
    <mergeCell ref="C216:D216"/>
    <mergeCell ref="C217:D217"/>
    <mergeCell ref="C218:D218"/>
    <mergeCell ref="F224:H224"/>
    <mergeCell ref="A225:E225"/>
    <mergeCell ref="F225:H225"/>
    <mergeCell ref="A226:A230"/>
    <mergeCell ref="C226:E226"/>
    <mergeCell ref="F226:H226"/>
    <mergeCell ref="C227:E227"/>
    <mergeCell ref="F227:H227"/>
    <mergeCell ref="C228:E228"/>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F263:H263"/>
    <mergeCell ref="F264:H264"/>
    <mergeCell ref="F265:H265"/>
    <mergeCell ref="C266:D268"/>
    <mergeCell ref="F266:H266"/>
    <mergeCell ref="F267:H267"/>
    <mergeCell ref="F268:H268"/>
    <mergeCell ref="C257:E257"/>
    <mergeCell ref="F257:H257"/>
    <mergeCell ref="C258:D260"/>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82:B82"/>
    <mergeCell ref="A81:B81"/>
    <mergeCell ref="A80:B80"/>
    <mergeCell ref="A79:B79"/>
    <mergeCell ref="A78:B78"/>
    <mergeCell ref="A77:B77"/>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C274:D274"/>
    <mergeCell ref="C201:D201"/>
    <mergeCell ref="C202:D202"/>
    <mergeCell ref="C203:D203"/>
    <mergeCell ref="A238:B257"/>
    <mergeCell ref="C238:D240"/>
    <mergeCell ref="A224:E224"/>
    <mergeCell ref="C204:D204"/>
    <mergeCell ref="C205:D205"/>
    <mergeCell ref="C206:D206"/>
    <mergeCell ref="C207:D207"/>
    <mergeCell ref="C208:D208"/>
    <mergeCell ref="C209:D209"/>
    <mergeCell ref="A258:B275"/>
    <mergeCell ref="A208:B208"/>
    <mergeCell ref="A209:B209"/>
    <mergeCell ref="A210:B210"/>
    <mergeCell ref="A211:B211"/>
    <mergeCell ref="A212:B212"/>
    <mergeCell ref="C255:E255"/>
    <mergeCell ref="A199:B199"/>
    <mergeCell ref="A200:B200"/>
    <mergeCell ref="A201:B201"/>
    <mergeCell ref="A202:B202"/>
    <mergeCell ref="A203:B203"/>
    <mergeCell ref="A204:B204"/>
    <mergeCell ref="A205:B205"/>
    <mergeCell ref="A206:B206"/>
    <mergeCell ref="A207:B207"/>
  </mergeCells>
  <phoneticPr fontId="7"/>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7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177</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196</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2-4</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196</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322" priority="372">
      <formula>INDIRECT(ADDRESS(ROW(),COLUMN()))=TRUNC(INDIRECT(ADDRESS(ROW(),COLUMN())))</formula>
    </cfRule>
  </conditionalFormatting>
  <conditionalFormatting sqref="O27:O50">
    <cfRule type="expression" dxfId="1321" priority="368">
      <formula>INDIRECT(ADDRESS(ROW(),COLUMN()))=TRUNC(INDIRECT(ADDRESS(ROW(),COLUMN())))</formula>
    </cfRule>
  </conditionalFormatting>
  <conditionalFormatting sqref="G48:G50">
    <cfRule type="expression" dxfId="1320" priority="371">
      <formula>INDIRECT(ADDRESS(ROW(),COLUMN()))=TRUNC(INDIRECT(ADDRESS(ROW(),COLUMN())))</formula>
    </cfRule>
  </conditionalFormatting>
  <conditionalFormatting sqref="I45 I48:I50">
    <cfRule type="expression" dxfId="1319" priority="370">
      <formula>INDIRECT(ADDRESS(ROW(),COLUMN()))=TRUNC(INDIRECT(ADDRESS(ROW(),COLUMN())))</formula>
    </cfRule>
  </conditionalFormatting>
  <conditionalFormatting sqref="L29:L50">
    <cfRule type="expression" dxfId="1318" priority="369">
      <formula>INDIRECT(ADDRESS(ROW(),COLUMN()))=TRUNC(INDIRECT(ADDRESS(ROW(),COLUMN())))</formula>
    </cfRule>
  </conditionalFormatting>
  <conditionalFormatting sqref="O10">
    <cfRule type="expression" dxfId="1317" priority="366">
      <formula>INDIRECT(ADDRESS(ROW(),COLUMN()))=TRUNC(INDIRECT(ADDRESS(ROW(),COLUMN())))</formula>
    </cfRule>
  </conditionalFormatting>
  <conditionalFormatting sqref="L10">
    <cfRule type="expression" dxfId="1316" priority="367">
      <formula>INDIRECT(ADDRESS(ROW(),COLUMN()))=TRUNC(INDIRECT(ADDRESS(ROW(),COLUMN())))</formula>
    </cfRule>
  </conditionalFormatting>
  <conditionalFormatting sqref="O11">
    <cfRule type="expression" dxfId="1315" priority="364">
      <formula>INDIRECT(ADDRESS(ROW(),COLUMN()))=TRUNC(INDIRECT(ADDRESS(ROW(),COLUMN())))</formula>
    </cfRule>
  </conditionalFormatting>
  <conditionalFormatting sqref="L11">
    <cfRule type="expression" dxfId="1314" priority="365">
      <formula>INDIRECT(ADDRESS(ROW(),COLUMN()))=TRUNC(INDIRECT(ADDRESS(ROW(),COLUMN())))</formula>
    </cfRule>
  </conditionalFormatting>
  <conditionalFormatting sqref="O12:O26">
    <cfRule type="expression" dxfId="1313" priority="361">
      <formula>INDIRECT(ADDRESS(ROW(),COLUMN()))=TRUNC(INDIRECT(ADDRESS(ROW(),COLUMN())))</formula>
    </cfRule>
  </conditionalFormatting>
  <conditionalFormatting sqref="I21:I25">
    <cfRule type="expression" dxfId="1312" priority="363">
      <formula>INDIRECT(ADDRESS(ROW(),COLUMN()))=TRUNC(INDIRECT(ADDRESS(ROW(),COLUMN())))</formula>
    </cfRule>
  </conditionalFormatting>
  <conditionalFormatting sqref="L12:L25">
    <cfRule type="expression" dxfId="1311" priority="362">
      <formula>INDIRECT(ADDRESS(ROW(),COLUMN()))=TRUNC(INDIRECT(ADDRESS(ROW(),COLUMN())))</formula>
    </cfRule>
  </conditionalFormatting>
  <conditionalFormatting sqref="G10 G15">
    <cfRule type="expression" dxfId="1310" priority="360">
      <formula>INDIRECT(ADDRESS(ROW(),COLUMN()))=TRUNC(INDIRECT(ADDRESS(ROW(),COLUMN())))</formula>
    </cfRule>
  </conditionalFormatting>
  <conditionalFormatting sqref="I10 I15">
    <cfRule type="expression" dxfId="1309" priority="359">
      <formula>INDIRECT(ADDRESS(ROW(),COLUMN()))=TRUNC(INDIRECT(ADDRESS(ROW(),COLUMN())))</formula>
    </cfRule>
  </conditionalFormatting>
  <conditionalFormatting sqref="G12">
    <cfRule type="expression" dxfId="1308" priority="358">
      <formula>INDIRECT(ADDRESS(ROW(),COLUMN()))=TRUNC(INDIRECT(ADDRESS(ROW(),COLUMN())))</formula>
    </cfRule>
  </conditionalFormatting>
  <conditionalFormatting sqref="I12">
    <cfRule type="expression" dxfId="1307" priority="357">
      <formula>INDIRECT(ADDRESS(ROW(),COLUMN()))=TRUNC(INDIRECT(ADDRESS(ROW(),COLUMN())))</formula>
    </cfRule>
  </conditionalFormatting>
  <conditionalFormatting sqref="G14">
    <cfRule type="expression" dxfId="1306" priority="356">
      <formula>INDIRECT(ADDRESS(ROW(),COLUMN()))=TRUNC(INDIRECT(ADDRESS(ROW(),COLUMN())))</formula>
    </cfRule>
  </conditionalFormatting>
  <conditionalFormatting sqref="I14">
    <cfRule type="expression" dxfId="1305" priority="355">
      <formula>INDIRECT(ADDRESS(ROW(),COLUMN()))=TRUNC(INDIRECT(ADDRESS(ROW(),COLUMN())))</formula>
    </cfRule>
  </conditionalFormatting>
  <conditionalFormatting sqref="G11">
    <cfRule type="expression" dxfId="1304" priority="354">
      <formula>INDIRECT(ADDRESS(ROW(),COLUMN()))=TRUNC(INDIRECT(ADDRESS(ROW(),COLUMN())))</formula>
    </cfRule>
  </conditionalFormatting>
  <conditionalFormatting sqref="I11">
    <cfRule type="expression" dxfId="1303" priority="353">
      <formula>INDIRECT(ADDRESS(ROW(),COLUMN()))=TRUNC(INDIRECT(ADDRESS(ROW(),COLUMN())))</formula>
    </cfRule>
  </conditionalFormatting>
  <conditionalFormatting sqref="G13">
    <cfRule type="expression" dxfId="1302" priority="352">
      <formula>INDIRECT(ADDRESS(ROW(),COLUMN()))=TRUNC(INDIRECT(ADDRESS(ROW(),COLUMN())))</formula>
    </cfRule>
  </conditionalFormatting>
  <conditionalFormatting sqref="I13">
    <cfRule type="expression" dxfId="1301" priority="351">
      <formula>INDIRECT(ADDRESS(ROW(),COLUMN()))=TRUNC(INDIRECT(ADDRESS(ROW(),COLUMN())))</formula>
    </cfRule>
  </conditionalFormatting>
  <conditionalFormatting sqref="G16 G19">
    <cfRule type="expression" dxfId="1300" priority="350">
      <formula>INDIRECT(ADDRESS(ROW(),COLUMN()))=TRUNC(INDIRECT(ADDRESS(ROW(),COLUMN())))</formula>
    </cfRule>
  </conditionalFormatting>
  <conditionalFormatting sqref="I16 I19">
    <cfRule type="expression" dxfId="1299" priority="349">
      <formula>INDIRECT(ADDRESS(ROW(),COLUMN()))=TRUNC(INDIRECT(ADDRESS(ROW(),COLUMN())))</formula>
    </cfRule>
  </conditionalFormatting>
  <conditionalFormatting sqref="G17">
    <cfRule type="expression" dxfId="1298" priority="348">
      <formula>INDIRECT(ADDRESS(ROW(),COLUMN()))=TRUNC(INDIRECT(ADDRESS(ROW(),COLUMN())))</formula>
    </cfRule>
  </conditionalFormatting>
  <conditionalFormatting sqref="I17">
    <cfRule type="expression" dxfId="1297" priority="347">
      <formula>INDIRECT(ADDRESS(ROW(),COLUMN()))=TRUNC(INDIRECT(ADDRESS(ROW(),COLUMN())))</formula>
    </cfRule>
  </conditionalFormatting>
  <conditionalFormatting sqref="G18">
    <cfRule type="expression" dxfId="1296" priority="346">
      <formula>INDIRECT(ADDRESS(ROW(),COLUMN()))=TRUNC(INDIRECT(ADDRESS(ROW(),COLUMN())))</formula>
    </cfRule>
  </conditionalFormatting>
  <conditionalFormatting sqref="I18">
    <cfRule type="expression" dxfId="1295" priority="345">
      <formula>INDIRECT(ADDRESS(ROW(),COLUMN()))=TRUNC(INDIRECT(ADDRESS(ROW(),COLUMN())))</formula>
    </cfRule>
  </conditionalFormatting>
  <conditionalFormatting sqref="G20">
    <cfRule type="expression" dxfId="1294" priority="344">
      <formula>INDIRECT(ADDRESS(ROW(),COLUMN()))=TRUNC(INDIRECT(ADDRESS(ROW(),COLUMN())))</formula>
    </cfRule>
  </conditionalFormatting>
  <conditionalFormatting sqref="I20">
    <cfRule type="expression" dxfId="1293" priority="343">
      <formula>INDIRECT(ADDRESS(ROW(),COLUMN()))=TRUNC(INDIRECT(ADDRESS(ROW(),COLUMN())))</formula>
    </cfRule>
  </conditionalFormatting>
  <conditionalFormatting sqref="G21 G23">
    <cfRule type="expression" dxfId="1292" priority="342">
      <formula>INDIRECT(ADDRESS(ROW(),COLUMN()))=TRUNC(INDIRECT(ADDRESS(ROW(),COLUMN())))</formula>
    </cfRule>
  </conditionalFormatting>
  <conditionalFormatting sqref="G22">
    <cfRule type="expression" dxfId="1291" priority="341">
      <formula>INDIRECT(ADDRESS(ROW(),COLUMN()))=TRUNC(INDIRECT(ADDRESS(ROW(),COLUMN())))</formula>
    </cfRule>
  </conditionalFormatting>
  <conditionalFormatting sqref="G24:G25">
    <cfRule type="expression" dxfId="1290" priority="340">
      <formula>INDIRECT(ADDRESS(ROW(),COLUMN()))=TRUNC(INDIRECT(ADDRESS(ROW(),COLUMN())))</formula>
    </cfRule>
  </conditionalFormatting>
  <conditionalFormatting sqref="G26:G28">
    <cfRule type="expression" dxfId="1289" priority="339">
      <formula>INDIRECT(ADDRESS(ROW(),COLUMN()))=TRUNC(INDIRECT(ADDRESS(ROW(),COLUMN())))</formula>
    </cfRule>
  </conditionalFormatting>
  <conditionalFormatting sqref="I26:I28">
    <cfRule type="expression" dxfId="1288" priority="338">
      <formula>INDIRECT(ADDRESS(ROW(),COLUMN()))=TRUNC(INDIRECT(ADDRESS(ROW(),COLUMN())))</formula>
    </cfRule>
  </conditionalFormatting>
  <conditionalFormatting sqref="L26:L28">
    <cfRule type="expression" dxfId="1287" priority="337">
      <formula>INDIRECT(ADDRESS(ROW(),COLUMN()))=TRUNC(INDIRECT(ADDRESS(ROW(),COLUMN())))</formula>
    </cfRule>
  </conditionalFormatting>
  <conditionalFormatting sqref="G29:G30">
    <cfRule type="expression" dxfId="1286" priority="336">
      <formula>INDIRECT(ADDRESS(ROW(),COLUMN()))=TRUNC(INDIRECT(ADDRESS(ROW(),COLUMN())))</formula>
    </cfRule>
  </conditionalFormatting>
  <conditionalFormatting sqref="I29:I30">
    <cfRule type="expression" dxfId="1285" priority="335">
      <formula>INDIRECT(ADDRESS(ROW(),COLUMN()))=TRUNC(INDIRECT(ADDRESS(ROW(),COLUMN())))</formula>
    </cfRule>
  </conditionalFormatting>
  <conditionalFormatting sqref="G31:G32 G42 G44">
    <cfRule type="expression" dxfId="1284" priority="334">
      <formula>INDIRECT(ADDRESS(ROW(),COLUMN()))=TRUNC(INDIRECT(ADDRESS(ROW(),COLUMN())))</formula>
    </cfRule>
  </conditionalFormatting>
  <conditionalFormatting sqref="I31:I32 I42 I44">
    <cfRule type="expression" dxfId="1283" priority="333">
      <formula>INDIRECT(ADDRESS(ROW(),COLUMN()))=TRUNC(INDIRECT(ADDRESS(ROW(),COLUMN())))</formula>
    </cfRule>
  </conditionalFormatting>
  <conditionalFormatting sqref="G40">
    <cfRule type="expression" dxfId="1282" priority="332">
      <formula>INDIRECT(ADDRESS(ROW(),COLUMN()))=TRUNC(INDIRECT(ADDRESS(ROW(),COLUMN())))</formula>
    </cfRule>
  </conditionalFormatting>
  <conditionalFormatting sqref="I40">
    <cfRule type="expression" dxfId="1281" priority="331">
      <formula>INDIRECT(ADDRESS(ROW(),COLUMN()))=TRUNC(INDIRECT(ADDRESS(ROW(),COLUMN())))</formula>
    </cfRule>
  </conditionalFormatting>
  <conditionalFormatting sqref="G37">
    <cfRule type="expression" dxfId="1280" priority="330">
      <formula>INDIRECT(ADDRESS(ROW(),COLUMN()))=TRUNC(INDIRECT(ADDRESS(ROW(),COLUMN())))</formula>
    </cfRule>
  </conditionalFormatting>
  <conditionalFormatting sqref="I37">
    <cfRule type="expression" dxfId="1279" priority="329">
      <formula>INDIRECT(ADDRESS(ROW(),COLUMN()))=TRUNC(INDIRECT(ADDRESS(ROW(),COLUMN())))</formula>
    </cfRule>
  </conditionalFormatting>
  <conditionalFormatting sqref="G38">
    <cfRule type="expression" dxfId="1278" priority="328">
      <formula>INDIRECT(ADDRESS(ROW(),COLUMN()))=TRUNC(INDIRECT(ADDRESS(ROW(),COLUMN())))</formula>
    </cfRule>
  </conditionalFormatting>
  <conditionalFormatting sqref="I38">
    <cfRule type="expression" dxfId="1277" priority="327">
      <formula>INDIRECT(ADDRESS(ROW(),COLUMN()))=TRUNC(INDIRECT(ADDRESS(ROW(),COLUMN())))</formula>
    </cfRule>
  </conditionalFormatting>
  <conditionalFormatting sqref="G41">
    <cfRule type="expression" dxfId="1276" priority="326">
      <formula>INDIRECT(ADDRESS(ROW(),COLUMN()))=TRUNC(INDIRECT(ADDRESS(ROW(),COLUMN())))</formula>
    </cfRule>
  </conditionalFormatting>
  <conditionalFormatting sqref="I41">
    <cfRule type="expression" dxfId="1275" priority="325">
      <formula>INDIRECT(ADDRESS(ROW(),COLUMN()))=TRUNC(INDIRECT(ADDRESS(ROW(),COLUMN())))</formula>
    </cfRule>
  </conditionalFormatting>
  <conditionalFormatting sqref="G43">
    <cfRule type="expression" dxfId="1274" priority="324">
      <formula>INDIRECT(ADDRESS(ROW(),COLUMN()))=TRUNC(INDIRECT(ADDRESS(ROW(),COLUMN())))</formula>
    </cfRule>
  </conditionalFormatting>
  <conditionalFormatting sqref="I43">
    <cfRule type="expression" dxfId="1273" priority="323">
      <formula>INDIRECT(ADDRESS(ROW(),COLUMN()))=TRUNC(INDIRECT(ADDRESS(ROW(),COLUMN())))</formula>
    </cfRule>
  </conditionalFormatting>
  <conditionalFormatting sqref="G36">
    <cfRule type="expression" dxfId="1272" priority="322">
      <formula>INDIRECT(ADDRESS(ROW(),COLUMN()))=TRUNC(INDIRECT(ADDRESS(ROW(),COLUMN())))</formula>
    </cfRule>
  </conditionalFormatting>
  <conditionalFormatting sqref="I36">
    <cfRule type="expression" dxfId="1271" priority="321">
      <formula>INDIRECT(ADDRESS(ROW(),COLUMN()))=TRUNC(INDIRECT(ADDRESS(ROW(),COLUMN())))</formula>
    </cfRule>
  </conditionalFormatting>
  <conditionalFormatting sqref="G39">
    <cfRule type="expression" dxfId="1270" priority="320">
      <formula>INDIRECT(ADDRESS(ROW(),COLUMN()))=TRUNC(INDIRECT(ADDRESS(ROW(),COLUMN())))</formula>
    </cfRule>
  </conditionalFormatting>
  <conditionalFormatting sqref="I39">
    <cfRule type="expression" dxfId="1269" priority="319">
      <formula>INDIRECT(ADDRESS(ROW(),COLUMN()))=TRUNC(INDIRECT(ADDRESS(ROW(),COLUMN())))</formula>
    </cfRule>
  </conditionalFormatting>
  <conditionalFormatting sqref="G35">
    <cfRule type="expression" dxfId="1268" priority="318">
      <formula>INDIRECT(ADDRESS(ROW(),COLUMN()))=TRUNC(INDIRECT(ADDRESS(ROW(),COLUMN())))</formula>
    </cfRule>
  </conditionalFormatting>
  <conditionalFormatting sqref="I35">
    <cfRule type="expression" dxfId="1267" priority="317">
      <formula>INDIRECT(ADDRESS(ROW(),COLUMN()))=TRUNC(INDIRECT(ADDRESS(ROW(),COLUMN())))</formula>
    </cfRule>
  </conditionalFormatting>
  <conditionalFormatting sqref="G33">
    <cfRule type="expression" dxfId="1266" priority="316">
      <formula>INDIRECT(ADDRESS(ROW(),COLUMN()))=TRUNC(INDIRECT(ADDRESS(ROW(),COLUMN())))</formula>
    </cfRule>
  </conditionalFormatting>
  <conditionalFormatting sqref="I33">
    <cfRule type="expression" dxfId="1265" priority="315">
      <formula>INDIRECT(ADDRESS(ROW(),COLUMN()))=TRUNC(INDIRECT(ADDRESS(ROW(),COLUMN())))</formula>
    </cfRule>
  </conditionalFormatting>
  <conditionalFormatting sqref="G34">
    <cfRule type="expression" dxfId="1264" priority="314">
      <formula>INDIRECT(ADDRESS(ROW(),COLUMN()))=TRUNC(INDIRECT(ADDRESS(ROW(),COLUMN())))</formula>
    </cfRule>
  </conditionalFormatting>
  <conditionalFormatting sqref="I34">
    <cfRule type="expression" dxfId="1263" priority="313">
      <formula>INDIRECT(ADDRESS(ROW(),COLUMN()))=TRUNC(INDIRECT(ADDRESS(ROW(),COLUMN())))</formula>
    </cfRule>
  </conditionalFormatting>
  <conditionalFormatting sqref="G45">
    <cfRule type="expression" dxfId="1262" priority="312">
      <formula>INDIRECT(ADDRESS(ROW(),COLUMN()))=TRUNC(INDIRECT(ADDRESS(ROW(),COLUMN())))</formula>
    </cfRule>
  </conditionalFormatting>
  <conditionalFormatting sqref="G46:G47">
    <cfRule type="expression" dxfId="1261" priority="311">
      <formula>INDIRECT(ADDRESS(ROW(),COLUMN()))=TRUNC(INDIRECT(ADDRESS(ROW(),COLUMN())))</formula>
    </cfRule>
  </conditionalFormatting>
  <conditionalFormatting sqref="I46:I47">
    <cfRule type="expression" dxfId="1260" priority="310">
      <formula>INDIRECT(ADDRESS(ROW(),COLUMN()))=TRUNC(INDIRECT(ADDRESS(ROW(),COLUMN())))</formula>
    </cfRule>
  </conditionalFormatting>
  <conditionalFormatting sqref="I169">
    <cfRule type="expression" dxfId="1259" priority="308">
      <formula>INDIRECT(ADDRESS(ROW(),COLUMN()))=TRUNC(INDIRECT(ADDRESS(ROW(),COLUMN())))</formula>
    </cfRule>
  </conditionalFormatting>
  <conditionalFormatting sqref="L169">
    <cfRule type="expression" dxfId="1258" priority="307">
      <formula>INDIRECT(ADDRESS(ROW(),COLUMN()))=TRUNC(INDIRECT(ADDRESS(ROW(),COLUMN())))</formula>
    </cfRule>
  </conditionalFormatting>
  <conditionalFormatting sqref="O169">
    <cfRule type="expression" dxfId="1257" priority="306">
      <formula>INDIRECT(ADDRESS(ROW(),COLUMN()))=TRUNC(INDIRECT(ADDRESS(ROW(),COLUMN())))</formula>
    </cfRule>
  </conditionalFormatting>
  <conditionalFormatting sqref="G171:G218">
    <cfRule type="expression" dxfId="1256" priority="305">
      <formula>INDIRECT(ADDRESS(ROW(),COLUMN()))=TRUNC(INDIRECT(ADDRESS(ROW(),COLUMN())))</formula>
    </cfRule>
  </conditionalFormatting>
  <conditionalFormatting sqref="I170:I218">
    <cfRule type="expression" dxfId="1255" priority="304">
      <formula>INDIRECT(ADDRESS(ROW(),COLUMN()))=TRUNC(INDIRECT(ADDRESS(ROW(),COLUMN())))</formula>
    </cfRule>
  </conditionalFormatting>
  <conditionalFormatting sqref="L170:L218">
    <cfRule type="expression" dxfId="1254" priority="303">
      <formula>INDIRECT(ADDRESS(ROW(),COLUMN()))=TRUNC(INDIRECT(ADDRESS(ROW(),COLUMN())))</formula>
    </cfRule>
  </conditionalFormatting>
  <conditionalFormatting sqref="O170:O218">
    <cfRule type="expression" dxfId="1253" priority="302">
      <formula>INDIRECT(ADDRESS(ROW(),COLUMN()))=TRUNC(INDIRECT(ADDRESS(ROW(),COLUMN())))</formula>
    </cfRule>
  </conditionalFormatting>
  <conditionalFormatting sqref="O107:O159 G107:G159 I107:I159 L107:L159">
    <cfRule type="expression" dxfId="1252" priority="301">
      <formula>INDIRECT(ADDRESS(ROW(),COLUMN()))=TRUNC(INDIRECT(ADDRESS(ROW(),COLUMN())))</formula>
    </cfRule>
  </conditionalFormatting>
  <conditionalFormatting sqref="G169">
    <cfRule type="expression" dxfId="1251" priority="3">
      <formula>INDIRECT(ADDRESS(ROW(),COLUMN()))=TRUNC(INDIRECT(ADDRESS(ROW(),COLUMN())))</formula>
    </cfRule>
  </conditionalFormatting>
  <conditionalFormatting sqref="G170">
    <cfRule type="expression" dxfId="1250" priority="2">
      <formula>INDIRECT(ADDRESS(ROW(),COLUMN()))=TRUNC(INDIRECT(ADDRESS(ROW(),COLUMN())))</formula>
    </cfRule>
  </conditionalFormatting>
  <conditionalFormatting sqref="M6:Q7">
    <cfRule type="cellIs" dxfId="124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161</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196</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2-5</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196</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731"/>
      <c r="D170" s="732"/>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248" priority="372">
      <formula>INDIRECT(ADDRESS(ROW(),COLUMN()))=TRUNC(INDIRECT(ADDRESS(ROW(),COLUMN())))</formula>
    </cfRule>
  </conditionalFormatting>
  <conditionalFormatting sqref="O27:O50">
    <cfRule type="expression" dxfId="1247" priority="368">
      <formula>INDIRECT(ADDRESS(ROW(),COLUMN()))=TRUNC(INDIRECT(ADDRESS(ROW(),COLUMN())))</formula>
    </cfRule>
  </conditionalFormatting>
  <conditionalFormatting sqref="G48:G50">
    <cfRule type="expression" dxfId="1246" priority="371">
      <formula>INDIRECT(ADDRESS(ROW(),COLUMN()))=TRUNC(INDIRECT(ADDRESS(ROW(),COLUMN())))</formula>
    </cfRule>
  </conditionalFormatting>
  <conditionalFormatting sqref="I45 I48:I50">
    <cfRule type="expression" dxfId="1245" priority="370">
      <formula>INDIRECT(ADDRESS(ROW(),COLUMN()))=TRUNC(INDIRECT(ADDRESS(ROW(),COLUMN())))</formula>
    </cfRule>
  </conditionalFormatting>
  <conditionalFormatting sqref="L29:L50">
    <cfRule type="expression" dxfId="1244" priority="369">
      <formula>INDIRECT(ADDRESS(ROW(),COLUMN()))=TRUNC(INDIRECT(ADDRESS(ROW(),COLUMN())))</formula>
    </cfRule>
  </conditionalFormatting>
  <conditionalFormatting sqref="O10">
    <cfRule type="expression" dxfId="1243" priority="366">
      <formula>INDIRECT(ADDRESS(ROW(),COLUMN()))=TRUNC(INDIRECT(ADDRESS(ROW(),COLUMN())))</formula>
    </cfRule>
  </conditionalFormatting>
  <conditionalFormatting sqref="L10">
    <cfRule type="expression" dxfId="1242" priority="367">
      <formula>INDIRECT(ADDRESS(ROW(),COLUMN()))=TRUNC(INDIRECT(ADDRESS(ROW(),COLUMN())))</formula>
    </cfRule>
  </conditionalFormatting>
  <conditionalFormatting sqref="O11">
    <cfRule type="expression" dxfId="1241" priority="364">
      <formula>INDIRECT(ADDRESS(ROW(),COLUMN()))=TRUNC(INDIRECT(ADDRESS(ROW(),COLUMN())))</formula>
    </cfRule>
  </conditionalFormatting>
  <conditionalFormatting sqref="L11">
    <cfRule type="expression" dxfId="1240" priority="365">
      <formula>INDIRECT(ADDRESS(ROW(),COLUMN()))=TRUNC(INDIRECT(ADDRESS(ROW(),COLUMN())))</formula>
    </cfRule>
  </conditionalFormatting>
  <conditionalFormatting sqref="O12:O26">
    <cfRule type="expression" dxfId="1239" priority="361">
      <formula>INDIRECT(ADDRESS(ROW(),COLUMN()))=TRUNC(INDIRECT(ADDRESS(ROW(),COLUMN())))</formula>
    </cfRule>
  </conditionalFormatting>
  <conditionalFormatting sqref="I21:I25">
    <cfRule type="expression" dxfId="1238" priority="363">
      <formula>INDIRECT(ADDRESS(ROW(),COLUMN()))=TRUNC(INDIRECT(ADDRESS(ROW(),COLUMN())))</formula>
    </cfRule>
  </conditionalFormatting>
  <conditionalFormatting sqref="L12:L25">
    <cfRule type="expression" dxfId="1237" priority="362">
      <formula>INDIRECT(ADDRESS(ROW(),COLUMN()))=TRUNC(INDIRECT(ADDRESS(ROW(),COLUMN())))</formula>
    </cfRule>
  </conditionalFormatting>
  <conditionalFormatting sqref="G10 G15">
    <cfRule type="expression" dxfId="1236" priority="360">
      <formula>INDIRECT(ADDRESS(ROW(),COLUMN()))=TRUNC(INDIRECT(ADDRESS(ROW(),COLUMN())))</formula>
    </cfRule>
  </conditionalFormatting>
  <conditionalFormatting sqref="I10 I15">
    <cfRule type="expression" dxfId="1235" priority="359">
      <formula>INDIRECT(ADDRESS(ROW(),COLUMN()))=TRUNC(INDIRECT(ADDRESS(ROW(),COLUMN())))</formula>
    </cfRule>
  </conditionalFormatting>
  <conditionalFormatting sqref="G12">
    <cfRule type="expression" dxfId="1234" priority="358">
      <formula>INDIRECT(ADDRESS(ROW(),COLUMN()))=TRUNC(INDIRECT(ADDRESS(ROW(),COLUMN())))</formula>
    </cfRule>
  </conditionalFormatting>
  <conditionalFormatting sqref="I12">
    <cfRule type="expression" dxfId="1233" priority="357">
      <formula>INDIRECT(ADDRESS(ROW(),COLUMN()))=TRUNC(INDIRECT(ADDRESS(ROW(),COLUMN())))</formula>
    </cfRule>
  </conditionalFormatting>
  <conditionalFormatting sqref="G14">
    <cfRule type="expression" dxfId="1232" priority="356">
      <formula>INDIRECT(ADDRESS(ROW(),COLUMN()))=TRUNC(INDIRECT(ADDRESS(ROW(),COLUMN())))</formula>
    </cfRule>
  </conditionalFormatting>
  <conditionalFormatting sqref="I14">
    <cfRule type="expression" dxfId="1231" priority="355">
      <formula>INDIRECT(ADDRESS(ROW(),COLUMN()))=TRUNC(INDIRECT(ADDRESS(ROW(),COLUMN())))</formula>
    </cfRule>
  </conditionalFormatting>
  <conditionalFormatting sqref="G11">
    <cfRule type="expression" dxfId="1230" priority="354">
      <formula>INDIRECT(ADDRESS(ROW(),COLUMN()))=TRUNC(INDIRECT(ADDRESS(ROW(),COLUMN())))</formula>
    </cfRule>
  </conditionalFormatting>
  <conditionalFormatting sqref="I11">
    <cfRule type="expression" dxfId="1229" priority="353">
      <formula>INDIRECT(ADDRESS(ROW(),COLUMN()))=TRUNC(INDIRECT(ADDRESS(ROW(),COLUMN())))</formula>
    </cfRule>
  </conditionalFormatting>
  <conditionalFormatting sqref="G13">
    <cfRule type="expression" dxfId="1228" priority="352">
      <formula>INDIRECT(ADDRESS(ROW(),COLUMN()))=TRUNC(INDIRECT(ADDRESS(ROW(),COLUMN())))</formula>
    </cfRule>
  </conditionalFormatting>
  <conditionalFormatting sqref="I13">
    <cfRule type="expression" dxfId="1227" priority="351">
      <formula>INDIRECT(ADDRESS(ROW(),COLUMN()))=TRUNC(INDIRECT(ADDRESS(ROW(),COLUMN())))</formula>
    </cfRule>
  </conditionalFormatting>
  <conditionalFormatting sqref="G16 G19">
    <cfRule type="expression" dxfId="1226" priority="350">
      <formula>INDIRECT(ADDRESS(ROW(),COLUMN()))=TRUNC(INDIRECT(ADDRESS(ROW(),COLUMN())))</formula>
    </cfRule>
  </conditionalFormatting>
  <conditionalFormatting sqref="I16 I19">
    <cfRule type="expression" dxfId="1225" priority="349">
      <formula>INDIRECT(ADDRESS(ROW(),COLUMN()))=TRUNC(INDIRECT(ADDRESS(ROW(),COLUMN())))</formula>
    </cfRule>
  </conditionalFormatting>
  <conditionalFormatting sqref="G17">
    <cfRule type="expression" dxfId="1224" priority="348">
      <formula>INDIRECT(ADDRESS(ROW(),COLUMN()))=TRUNC(INDIRECT(ADDRESS(ROW(),COLUMN())))</formula>
    </cfRule>
  </conditionalFormatting>
  <conditionalFormatting sqref="I17">
    <cfRule type="expression" dxfId="1223" priority="347">
      <formula>INDIRECT(ADDRESS(ROW(),COLUMN()))=TRUNC(INDIRECT(ADDRESS(ROW(),COLUMN())))</formula>
    </cfRule>
  </conditionalFormatting>
  <conditionalFormatting sqref="G18">
    <cfRule type="expression" dxfId="1222" priority="346">
      <formula>INDIRECT(ADDRESS(ROW(),COLUMN()))=TRUNC(INDIRECT(ADDRESS(ROW(),COLUMN())))</formula>
    </cfRule>
  </conditionalFormatting>
  <conditionalFormatting sqref="I18">
    <cfRule type="expression" dxfId="1221" priority="345">
      <formula>INDIRECT(ADDRESS(ROW(),COLUMN()))=TRUNC(INDIRECT(ADDRESS(ROW(),COLUMN())))</formula>
    </cfRule>
  </conditionalFormatting>
  <conditionalFormatting sqref="G20">
    <cfRule type="expression" dxfId="1220" priority="344">
      <formula>INDIRECT(ADDRESS(ROW(),COLUMN()))=TRUNC(INDIRECT(ADDRESS(ROW(),COLUMN())))</formula>
    </cfRule>
  </conditionalFormatting>
  <conditionalFormatting sqref="I20">
    <cfRule type="expression" dxfId="1219" priority="343">
      <formula>INDIRECT(ADDRESS(ROW(),COLUMN()))=TRUNC(INDIRECT(ADDRESS(ROW(),COLUMN())))</formula>
    </cfRule>
  </conditionalFormatting>
  <conditionalFormatting sqref="G21 G23">
    <cfRule type="expression" dxfId="1218" priority="342">
      <formula>INDIRECT(ADDRESS(ROW(),COLUMN()))=TRUNC(INDIRECT(ADDRESS(ROW(),COLUMN())))</formula>
    </cfRule>
  </conditionalFormatting>
  <conditionalFormatting sqref="G22">
    <cfRule type="expression" dxfId="1217" priority="341">
      <formula>INDIRECT(ADDRESS(ROW(),COLUMN()))=TRUNC(INDIRECT(ADDRESS(ROW(),COLUMN())))</formula>
    </cfRule>
  </conditionalFormatting>
  <conditionalFormatting sqref="G24:G25">
    <cfRule type="expression" dxfId="1216" priority="340">
      <formula>INDIRECT(ADDRESS(ROW(),COLUMN()))=TRUNC(INDIRECT(ADDRESS(ROW(),COLUMN())))</formula>
    </cfRule>
  </conditionalFormatting>
  <conditionalFormatting sqref="G26:G28">
    <cfRule type="expression" dxfId="1215" priority="339">
      <formula>INDIRECT(ADDRESS(ROW(),COLUMN()))=TRUNC(INDIRECT(ADDRESS(ROW(),COLUMN())))</formula>
    </cfRule>
  </conditionalFormatting>
  <conditionalFormatting sqref="I26:I28">
    <cfRule type="expression" dxfId="1214" priority="338">
      <formula>INDIRECT(ADDRESS(ROW(),COLUMN()))=TRUNC(INDIRECT(ADDRESS(ROW(),COLUMN())))</formula>
    </cfRule>
  </conditionalFormatting>
  <conditionalFormatting sqref="L26:L28">
    <cfRule type="expression" dxfId="1213" priority="337">
      <formula>INDIRECT(ADDRESS(ROW(),COLUMN()))=TRUNC(INDIRECT(ADDRESS(ROW(),COLUMN())))</formula>
    </cfRule>
  </conditionalFormatting>
  <conditionalFormatting sqref="G29:G30">
    <cfRule type="expression" dxfId="1212" priority="336">
      <formula>INDIRECT(ADDRESS(ROW(),COLUMN()))=TRUNC(INDIRECT(ADDRESS(ROW(),COLUMN())))</formula>
    </cfRule>
  </conditionalFormatting>
  <conditionalFormatting sqref="I29:I30">
    <cfRule type="expression" dxfId="1211" priority="335">
      <formula>INDIRECT(ADDRESS(ROW(),COLUMN()))=TRUNC(INDIRECT(ADDRESS(ROW(),COLUMN())))</formula>
    </cfRule>
  </conditionalFormatting>
  <conditionalFormatting sqref="G31:G32 G42 G44">
    <cfRule type="expression" dxfId="1210" priority="334">
      <formula>INDIRECT(ADDRESS(ROW(),COLUMN()))=TRUNC(INDIRECT(ADDRESS(ROW(),COLUMN())))</formula>
    </cfRule>
  </conditionalFormatting>
  <conditionalFormatting sqref="I31:I32 I42 I44">
    <cfRule type="expression" dxfId="1209" priority="333">
      <formula>INDIRECT(ADDRESS(ROW(),COLUMN()))=TRUNC(INDIRECT(ADDRESS(ROW(),COLUMN())))</formula>
    </cfRule>
  </conditionalFormatting>
  <conditionalFormatting sqref="G40">
    <cfRule type="expression" dxfId="1208" priority="332">
      <formula>INDIRECT(ADDRESS(ROW(),COLUMN()))=TRUNC(INDIRECT(ADDRESS(ROW(),COLUMN())))</formula>
    </cfRule>
  </conditionalFormatting>
  <conditionalFormatting sqref="I40">
    <cfRule type="expression" dxfId="1207" priority="331">
      <formula>INDIRECT(ADDRESS(ROW(),COLUMN()))=TRUNC(INDIRECT(ADDRESS(ROW(),COLUMN())))</formula>
    </cfRule>
  </conditionalFormatting>
  <conditionalFormatting sqref="G37">
    <cfRule type="expression" dxfId="1206" priority="330">
      <formula>INDIRECT(ADDRESS(ROW(),COLUMN()))=TRUNC(INDIRECT(ADDRESS(ROW(),COLUMN())))</formula>
    </cfRule>
  </conditionalFormatting>
  <conditionalFormatting sqref="I37">
    <cfRule type="expression" dxfId="1205" priority="329">
      <formula>INDIRECT(ADDRESS(ROW(),COLUMN()))=TRUNC(INDIRECT(ADDRESS(ROW(),COLUMN())))</formula>
    </cfRule>
  </conditionalFormatting>
  <conditionalFormatting sqref="G38">
    <cfRule type="expression" dxfId="1204" priority="328">
      <formula>INDIRECT(ADDRESS(ROW(),COLUMN()))=TRUNC(INDIRECT(ADDRESS(ROW(),COLUMN())))</formula>
    </cfRule>
  </conditionalFormatting>
  <conditionalFormatting sqref="I38">
    <cfRule type="expression" dxfId="1203" priority="327">
      <formula>INDIRECT(ADDRESS(ROW(),COLUMN()))=TRUNC(INDIRECT(ADDRESS(ROW(),COLUMN())))</formula>
    </cfRule>
  </conditionalFormatting>
  <conditionalFormatting sqref="G41">
    <cfRule type="expression" dxfId="1202" priority="326">
      <formula>INDIRECT(ADDRESS(ROW(),COLUMN()))=TRUNC(INDIRECT(ADDRESS(ROW(),COLUMN())))</formula>
    </cfRule>
  </conditionalFormatting>
  <conditionalFormatting sqref="I41">
    <cfRule type="expression" dxfId="1201" priority="325">
      <formula>INDIRECT(ADDRESS(ROW(),COLUMN()))=TRUNC(INDIRECT(ADDRESS(ROW(),COLUMN())))</formula>
    </cfRule>
  </conditionalFormatting>
  <conditionalFormatting sqref="G43">
    <cfRule type="expression" dxfId="1200" priority="324">
      <formula>INDIRECT(ADDRESS(ROW(),COLUMN()))=TRUNC(INDIRECT(ADDRESS(ROW(),COLUMN())))</formula>
    </cfRule>
  </conditionalFormatting>
  <conditionalFormatting sqref="I43">
    <cfRule type="expression" dxfId="1199" priority="323">
      <formula>INDIRECT(ADDRESS(ROW(),COLUMN()))=TRUNC(INDIRECT(ADDRESS(ROW(),COLUMN())))</formula>
    </cfRule>
  </conditionalFormatting>
  <conditionalFormatting sqref="G36">
    <cfRule type="expression" dxfId="1198" priority="322">
      <formula>INDIRECT(ADDRESS(ROW(),COLUMN()))=TRUNC(INDIRECT(ADDRESS(ROW(),COLUMN())))</formula>
    </cfRule>
  </conditionalFormatting>
  <conditionalFormatting sqref="I36">
    <cfRule type="expression" dxfId="1197" priority="321">
      <formula>INDIRECT(ADDRESS(ROW(),COLUMN()))=TRUNC(INDIRECT(ADDRESS(ROW(),COLUMN())))</formula>
    </cfRule>
  </conditionalFormatting>
  <conditionalFormatting sqref="G39">
    <cfRule type="expression" dxfId="1196" priority="320">
      <formula>INDIRECT(ADDRESS(ROW(),COLUMN()))=TRUNC(INDIRECT(ADDRESS(ROW(),COLUMN())))</formula>
    </cfRule>
  </conditionalFormatting>
  <conditionalFormatting sqref="I39">
    <cfRule type="expression" dxfId="1195" priority="319">
      <formula>INDIRECT(ADDRESS(ROW(),COLUMN()))=TRUNC(INDIRECT(ADDRESS(ROW(),COLUMN())))</formula>
    </cfRule>
  </conditionalFormatting>
  <conditionalFormatting sqref="G35">
    <cfRule type="expression" dxfId="1194" priority="318">
      <formula>INDIRECT(ADDRESS(ROW(),COLUMN()))=TRUNC(INDIRECT(ADDRESS(ROW(),COLUMN())))</formula>
    </cfRule>
  </conditionalFormatting>
  <conditionalFormatting sqref="I35">
    <cfRule type="expression" dxfId="1193" priority="317">
      <formula>INDIRECT(ADDRESS(ROW(),COLUMN()))=TRUNC(INDIRECT(ADDRESS(ROW(),COLUMN())))</formula>
    </cfRule>
  </conditionalFormatting>
  <conditionalFormatting sqref="G33">
    <cfRule type="expression" dxfId="1192" priority="316">
      <formula>INDIRECT(ADDRESS(ROW(),COLUMN()))=TRUNC(INDIRECT(ADDRESS(ROW(),COLUMN())))</formula>
    </cfRule>
  </conditionalFormatting>
  <conditionalFormatting sqref="I33">
    <cfRule type="expression" dxfId="1191" priority="315">
      <formula>INDIRECT(ADDRESS(ROW(),COLUMN()))=TRUNC(INDIRECT(ADDRESS(ROW(),COLUMN())))</formula>
    </cfRule>
  </conditionalFormatting>
  <conditionalFormatting sqref="G34">
    <cfRule type="expression" dxfId="1190" priority="314">
      <formula>INDIRECT(ADDRESS(ROW(),COLUMN()))=TRUNC(INDIRECT(ADDRESS(ROW(),COLUMN())))</formula>
    </cfRule>
  </conditionalFormatting>
  <conditionalFormatting sqref="I34">
    <cfRule type="expression" dxfId="1189" priority="313">
      <formula>INDIRECT(ADDRESS(ROW(),COLUMN()))=TRUNC(INDIRECT(ADDRESS(ROW(),COLUMN())))</formula>
    </cfRule>
  </conditionalFormatting>
  <conditionalFormatting sqref="G45">
    <cfRule type="expression" dxfId="1188" priority="312">
      <formula>INDIRECT(ADDRESS(ROW(),COLUMN()))=TRUNC(INDIRECT(ADDRESS(ROW(),COLUMN())))</formula>
    </cfRule>
  </conditionalFormatting>
  <conditionalFormatting sqref="G46:G47">
    <cfRule type="expression" dxfId="1187" priority="311">
      <formula>INDIRECT(ADDRESS(ROW(),COLUMN()))=TRUNC(INDIRECT(ADDRESS(ROW(),COLUMN())))</formula>
    </cfRule>
  </conditionalFormatting>
  <conditionalFormatting sqref="I46:I47">
    <cfRule type="expression" dxfId="1186" priority="310">
      <formula>INDIRECT(ADDRESS(ROW(),COLUMN()))=TRUNC(INDIRECT(ADDRESS(ROW(),COLUMN())))</formula>
    </cfRule>
  </conditionalFormatting>
  <conditionalFormatting sqref="I169">
    <cfRule type="expression" dxfId="1185" priority="308">
      <formula>INDIRECT(ADDRESS(ROW(),COLUMN()))=TRUNC(INDIRECT(ADDRESS(ROW(),COLUMN())))</formula>
    </cfRule>
  </conditionalFormatting>
  <conditionalFormatting sqref="L169">
    <cfRule type="expression" dxfId="1184" priority="307">
      <formula>INDIRECT(ADDRESS(ROW(),COLUMN()))=TRUNC(INDIRECT(ADDRESS(ROW(),COLUMN())))</formula>
    </cfRule>
  </conditionalFormatting>
  <conditionalFormatting sqref="O169">
    <cfRule type="expression" dxfId="1183" priority="306">
      <formula>INDIRECT(ADDRESS(ROW(),COLUMN()))=TRUNC(INDIRECT(ADDRESS(ROW(),COLUMN())))</formula>
    </cfRule>
  </conditionalFormatting>
  <conditionalFormatting sqref="G171:G218">
    <cfRule type="expression" dxfId="1182" priority="305">
      <formula>INDIRECT(ADDRESS(ROW(),COLUMN()))=TRUNC(INDIRECT(ADDRESS(ROW(),COLUMN())))</formula>
    </cfRule>
  </conditionalFormatting>
  <conditionalFormatting sqref="I170:I218">
    <cfRule type="expression" dxfId="1181" priority="304">
      <formula>INDIRECT(ADDRESS(ROW(),COLUMN()))=TRUNC(INDIRECT(ADDRESS(ROW(),COLUMN())))</formula>
    </cfRule>
  </conditionalFormatting>
  <conditionalFormatting sqref="L170:L218">
    <cfRule type="expression" dxfId="1180" priority="303">
      <formula>INDIRECT(ADDRESS(ROW(),COLUMN()))=TRUNC(INDIRECT(ADDRESS(ROW(),COLUMN())))</formula>
    </cfRule>
  </conditionalFormatting>
  <conditionalFormatting sqref="O170:O218">
    <cfRule type="expression" dxfId="1179" priority="302">
      <formula>INDIRECT(ADDRESS(ROW(),COLUMN()))=TRUNC(INDIRECT(ADDRESS(ROW(),COLUMN())))</formula>
    </cfRule>
  </conditionalFormatting>
  <conditionalFormatting sqref="O107:O159 G107:G159 I107:I159 L107:L159">
    <cfRule type="expression" dxfId="1178" priority="301">
      <formula>INDIRECT(ADDRESS(ROW(),COLUMN()))=TRUNC(INDIRECT(ADDRESS(ROW(),COLUMN())))</formula>
    </cfRule>
  </conditionalFormatting>
  <conditionalFormatting sqref="G169">
    <cfRule type="expression" dxfId="1177" priority="3">
      <formula>INDIRECT(ADDRESS(ROW(),COLUMN()))=TRUNC(INDIRECT(ADDRESS(ROW(),COLUMN())))</formula>
    </cfRule>
  </conditionalFormatting>
  <conditionalFormatting sqref="G170">
    <cfRule type="expression" dxfId="1176" priority="2">
      <formula>INDIRECT(ADDRESS(ROW(),COLUMN()))=TRUNC(INDIRECT(ADDRESS(ROW(),COLUMN())))</formula>
    </cfRule>
  </conditionalFormatting>
  <conditionalFormatting sqref="M6:Q7">
    <cfRule type="cellIs" dxfId="117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6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162</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2-6</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174" priority="372">
      <formula>INDIRECT(ADDRESS(ROW(),COLUMN()))=TRUNC(INDIRECT(ADDRESS(ROW(),COLUMN())))</formula>
    </cfRule>
  </conditionalFormatting>
  <conditionalFormatting sqref="O27:O50">
    <cfRule type="expression" dxfId="1173" priority="368">
      <formula>INDIRECT(ADDRESS(ROW(),COLUMN()))=TRUNC(INDIRECT(ADDRESS(ROW(),COLUMN())))</formula>
    </cfRule>
  </conditionalFormatting>
  <conditionalFormatting sqref="G48:G50">
    <cfRule type="expression" dxfId="1172" priority="371">
      <formula>INDIRECT(ADDRESS(ROW(),COLUMN()))=TRUNC(INDIRECT(ADDRESS(ROW(),COLUMN())))</formula>
    </cfRule>
  </conditionalFormatting>
  <conditionalFormatting sqref="I45 I48:I50">
    <cfRule type="expression" dxfId="1171" priority="370">
      <formula>INDIRECT(ADDRESS(ROW(),COLUMN()))=TRUNC(INDIRECT(ADDRESS(ROW(),COLUMN())))</formula>
    </cfRule>
  </conditionalFormatting>
  <conditionalFormatting sqref="L29:L50">
    <cfRule type="expression" dxfId="1170" priority="369">
      <formula>INDIRECT(ADDRESS(ROW(),COLUMN()))=TRUNC(INDIRECT(ADDRESS(ROW(),COLUMN())))</formula>
    </cfRule>
  </conditionalFormatting>
  <conditionalFormatting sqref="O10">
    <cfRule type="expression" dxfId="1169" priority="366">
      <formula>INDIRECT(ADDRESS(ROW(),COLUMN()))=TRUNC(INDIRECT(ADDRESS(ROW(),COLUMN())))</formula>
    </cfRule>
  </conditionalFormatting>
  <conditionalFormatting sqref="L10">
    <cfRule type="expression" dxfId="1168" priority="367">
      <formula>INDIRECT(ADDRESS(ROW(),COLUMN()))=TRUNC(INDIRECT(ADDRESS(ROW(),COLUMN())))</formula>
    </cfRule>
  </conditionalFormatting>
  <conditionalFormatting sqref="O11">
    <cfRule type="expression" dxfId="1167" priority="364">
      <formula>INDIRECT(ADDRESS(ROW(),COLUMN()))=TRUNC(INDIRECT(ADDRESS(ROW(),COLUMN())))</formula>
    </cfRule>
  </conditionalFormatting>
  <conditionalFormatting sqref="L11">
    <cfRule type="expression" dxfId="1166" priority="365">
      <formula>INDIRECT(ADDRESS(ROW(),COLUMN()))=TRUNC(INDIRECT(ADDRESS(ROW(),COLUMN())))</formula>
    </cfRule>
  </conditionalFormatting>
  <conditionalFormatting sqref="O12:O26">
    <cfRule type="expression" dxfId="1165" priority="361">
      <formula>INDIRECT(ADDRESS(ROW(),COLUMN()))=TRUNC(INDIRECT(ADDRESS(ROW(),COLUMN())))</formula>
    </cfRule>
  </conditionalFormatting>
  <conditionalFormatting sqref="I21:I25">
    <cfRule type="expression" dxfId="1164" priority="363">
      <formula>INDIRECT(ADDRESS(ROW(),COLUMN()))=TRUNC(INDIRECT(ADDRESS(ROW(),COLUMN())))</formula>
    </cfRule>
  </conditionalFormatting>
  <conditionalFormatting sqref="L12:L25">
    <cfRule type="expression" dxfId="1163" priority="362">
      <formula>INDIRECT(ADDRESS(ROW(),COLUMN()))=TRUNC(INDIRECT(ADDRESS(ROW(),COLUMN())))</formula>
    </cfRule>
  </conditionalFormatting>
  <conditionalFormatting sqref="G10 G15">
    <cfRule type="expression" dxfId="1162" priority="360">
      <formula>INDIRECT(ADDRESS(ROW(),COLUMN()))=TRUNC(INDIRECT(ADDRESS(ROW(),COLUMN())))</formula>
    </cfRule>
  </conditionalFormatting>
  <conditionalFormatting sqref="I10 I15">
    <cfRule type="expression" dxfId="1161" priority="359">
      <formula>INDIRECT(ADDRESS(ROW(),COLUMN()))=TRUNC(INDIRECT(ADDRESS(ROW(),COLUMN())))</formula>
    </cfRule>
  </conditionalFormatting>
  <conditionalFormatting sqref="G12">
    <cfRule type="expression" dxfId="1160" priority="358">
      <formula>INDIRECT(ADDRESS(ROW(),COLUMN()))=TRUNC(INDIRECT(ADDRESS(ROW(),COLUMN())))</formula>
    </cfRule>
  </conditionalFormatting>
  <conditionalFormatting sqref="I12">
    <cfRule type="expression" dxfId="1159" priority="357">
      <formula>INDIRECT(ADDRESS(ROW(),COLUMN()))=TRUNC(INDIRECT(ADDRESS(ROW(),COLUMN())))</formula>
    </cfRule>
  </conditionalFormatting>
  <conditionalFormatting sqref="G14">
    <cfRule type="expression" dxfId="1158" priority="356">
      <formula>INDIRECT(ADDRESS(ROW(),COLUMN()))=TRUNC(INDIRECT(ADDRESS(ROW(),COLUMN())))</formula>
    </cfRule>
  </conditionalFormatting>
  <conditionalFormatting sqref="I14">
    <cfRule type="expression" dxfId="1157" priority="355">
      <formula>INDIRECT(ADDRESS(ROW(),COLUMN()))=TRUNC(INDIRECT(ADDRESS(ROW(),COLUMN())))</formula>
    </cfRule>
  </conditionalFormatting>
  <conditionalFormatting sqref="G11">
    <cfRule type="expression" dxfId="1156" priority="354">
      <formula>INDIRECT(ADDRESS(ROW(),COLUMN()))=TRUNC(INDIRECT(ADDRESS(ROW(),COLUMN())))</formula>
    </cfRule>
  </conditionalFormatting>
  <conditionalFormatting sqref="I11">
    <cfRule type="expression" dxfId="1155" priority="353">
      <formula>INDIRECT(ADDRESS(ROW(),COLUMN()))=TRUNC(INDIRECT(ADDRESS(ROW(),COLUMN())))</formula>
    </cfRule>
  </conditionalFormatting>
  <conditionalFormatting sqref="G13">
    <cfRule type="expression" dxfId="1154" priority="352">
      <formula>INDIRECT(ADDRESS(ROW(),COLUMN()))=TRUNC(INDIRECT(ADDRESS(ROW(),COLUMN())))</formula>
    </cfRule>
  </conditionalFormatting>
  <conditionalFormatting sqref="I13">
    <cfRule type="expression" dxfId="1153" priority="351">
      <formula>INDIRECT(ADDRESS(ROW(),COLUMN()))=TRUNC(INDIRECT(ADDRESS(ROW(),COLUMN())))</formula>
    </cfRule>
  </conditionalFormatting>
  <conditionalFormatting sqref="G16 G19">
    <cfRule type="expression" dxfId="1152" priority="350">
      <formula>INDIRECT(ADDRESS(ROW(),COLUMN()))=TRUNC(INDIRECT(ADDRESS(ROW(),COLUMN())))</formula>
    </cfRule>
  </conditionalFormatting>
  <conditionalFormatting sqref="I16 I19">
    <cfRule type="expression" dxfId="1151" priority="349">
      <formula>INDIRECT(ADDRESS(ROW(),COLUMN()))=TRUNC(INDIRECT(ADDRESS(ROW(),COLUMN())))</formula>
    </cfRule>
  </conditionalFormatting>
  <conditionalFormatting sqref="G17">
    <cfRule type="expression" dxfId="1150" priority="348">
      <formula>INDIRECT(ADDRESS(ROW(),COLUMN()))=TRUNC(INDIRECT(ADDRESS(ROW(),COLUMN())))</formula>
    </cfRule>
  </conditionalFormatting>
  <conditionalFormatting sqref="I17">
    <cfRule type="expression" dxfId="1149" priority="347">
      <formula>INDIRECT(ADDRESS(ROW(),COLUMN()))=TRUNC(INDIRECT(ADDRESS(ROW(),COLUMN())))</formula>
    </cfRule>
  </conditionalFormatting>
  <conditionalFormatting sqref="G18">
    <cfRule type="expression" dxfId="1148" priority="346">
      <formula>INDIRECT(ADDRESS(ROW(),COLUMN()))=TRUNC(INDIRECT(ADDRESS(ROW(),COLUMN())))</formula>
    </cfRule>
  </conditionalFormatting>
  <conditionalFormatting sqref="I18">
    <cfRule type="expression" dxfId="1147" priority="345">
      <formula>INDIRECT(ADDRESS(ROW(),COLUMN()))=TRUNC(INDIRECT(ADDRESS(ROW(),COLUMN())))</formula>
    </cfRule>
  </conditionalFormatting>
  <conditionalFormatting sqref="G20">
    <cfRule type="expression" dxfId="1146" priority="344">
      <formula>INDIRECT(ADDRESS(ROW(),COLUMN()))=TRUNC(INDIRECT(ADDRESS(ROW(),COLUMN())))</formula>
    </cfRule>
  </conditionalFormatting>
  <conditionalFormatting sqref="I20">
    <cfRule type="expression" dxfId="1145" priority="343">
      <formula>INDIRECT(ADDRESS(ROW(),COLUMN()))=TRUNC(INDIRECT(ADDRESS(ROW(),COLUMN())))</formula>
    </cfRule>
  </conditionalFormatting>
  <conditionalFormatting sqref="G21 G23">
    <cfRule type="expression" dxfId="1144" priority="342">
      <formula>INDIRECT(ADDRESS(ROW(),COLUMN()))=TRUNC(INDIRECT(ADDRESS(ROW(),COLUMN())))</formula>
    </cfRule>
  </conditionalFormatting>
  <conditionalFormatting sqref="G22">
    <cfRule type="expression" dxfId="1143" priority="341">
      <formula>INDIRECT(ADDRESS(ROW(),COLUMN()))=TRUNC(INDIRECT(ADDRESS(ROW(),COLUMN())))</formula>
    </cfRule>
  </conditionalFormatting>
  <conditionalFormatting sqref="G24:G25">
    <cfRule type="expression" dxfId="1142" priority="340">
      <formula>INDIRECT(ADDRESS(ROW(),COLUMN()))=TRUNC(INDIRECT(ADDRESS(ROW(),COLUMN())))</formula>
    </cfRule>
  </conditionalFormatting>
  <conditionalFormatting sqref="G26:G28">
    <cfRule type="expression" dxfId="1141" priority="339">
      <formula>INDIRECT(ADDRESS(ROW(),COLUMN()))=TRUNC(INDIRECT(ADDRESS(ROW(),COLUMN())))</formula>
    </cfRule>
  </conditionalFormatting>
  <conditionalFormatting sqref="I26:I28">
    <cfRule type="expression" dxfId="1140" priority="338">
      <formula>INDIRECT(ADDRESS(ROW(),COLUMN()))=TRUNC(INDIRECT(ADDRESS(ROW(),COLUMN())))</formula>
    </cfRule>
  </conditionalFormatting>
  <conditionalFormatting sqref="L26:L28">
    <cfRule type="expression" dxfId="1139" priority="337">
      <formula>INDIRECT(ADDRESS(ROW(),COLUMN()))=TRUNC(INDIRECT(ADDRESS(ROW(),COLUMN())))</formula>
    </cfRule>
  </conditionalFormatting>
  <conditionalFormatting sqref="G29:G30">
    <cfRule type="expression" dxfId="1138" priority="336">
      <formula>INDIRECT(ADDRESS(ROW(),COLUMN()))=TRUNC(INDIRECT(ADDRESS(ROW(),COLUMN())))</formula>
    </cfRule>
  </conditionalFormatting>
  <conditionalFormatting sqref="I29:I30">
    <cfRule type="expression" dxfId="1137" priority="335">
      <formula>INDIRECT(ADDRESS(ROW(),COLUMN()))=TRUNC(INDIRECT(ADDRESS(ROW(),COLUMN())))</formula>
    </cfRule>
  </conditionalFormatting>
  <conditionalFormatting sqref="G31:G32 G42 G44">
    <cfRule type="expression" dxfId="1136" priority="334">
      <formula>INDIRECT(ADDRESS(ROW(),COLUMN()))=TRUNC(INDIRECT(ADDRESS(ROW(),COLUMN())))</formula>
    </cfRule>
  </conditionalFormatting>
  <conditionalFormatting sqref="I31:I32 I42 I44">
    <cfRule type="expression" dxfId="1135" priority="333">
      <formula>INDIRECT(ADDRESS(ROW(),COLUMN()))=TRUNC(INDIRECT(ADDRESS(ROW(),COLUMN())))</formula>
    </cfRule>
  </conditionalFormatting>
  <conditionalFormatting sqref="G40">
    <cfRule type="expression" dxfId="1134" priority="332">
      <formula>INDIRECT(ADDRESS(ROW(),COLUMN()))=TRUNC(INDIRECT(ADDRESS(ROW(),COLUMN())))</formula>
    </cfRule>
  </conditionalFormatting>
  <conditionalFormatting sqref="I40">
    <cfRule type="expression" dxfId="1133" priority="331">
      <formula>INDIRECT(ADDRESS(ROW(),COLUMN()))=TRUNC(INDIRECT(ADDRESS(ROW(),COLUMN())))</formula>
    </cfRule>
  </conditionalFormatting>
  <conditionalFormatting sqref="G37">
    <cfRule type="expression" dxfId="1132" priority="330">
      <formula>INDIRECT(ADDRESS(ROW(),COLUMN()))=TRUNC(INDIRECT(ADDRESS(ROW(),COLUMN())))</formula>
    </cfRule>
  </conditionalFormatting>
  <conditionalFormatting sqref="I37">
    <cfRule type="expression" dxfId="1131" priority="329">
      <formula>INDIRECT(ADDRESS(ROW(),COLUMN()))=TRUNC(INDIRECT(ADDRESS(ROW(),COLUMN())))</formula>
    </cfRule>
  </conditionalFormatting>
  <conditionalFormatting sqref="G38">
    <cfRule type="expression" dxfId="1130" priority="328">
      <formula>INDIRECT(ADDRESS(ROW(),COLUMN()))=TRUNC(INDIRECT(ADDRESS(ROW(),COLUMN())))</formula>
    </cfRule>
  </conditionalFormatting>
  <conditionalFormatting sqref="I38">
    <cfRule type="expression" dxfId="1129" priority="327">
      <formula>INDIRECT(ADDRESS(ROW(),COLUMN()))=TRUNC(INDIRECT(ADDRESS(ROW(),COLUMN())))</formula>
    </cfRule>
  </conditionalFormatting>
  <conditionalFormatting sqref="G41">
    <cfRule type="expression" dxfId="1128" priority="326">
      <formula>INDIRECT(ADDRESS(ROW(),COLUMN()))=TRUNC(INDIRECT(ADDRESS(ROW(),COLUMN())))</formula>
    </cfRule>
  </conditionalFormatting>
  <conditionalFormatting sqref="I41">
    <cfRule type="expression" dxfId="1127" priority="325">
      <formula>INDIRECT(ADDRESS(ROW(),COLUMN()))=TRUNC(INDIRECT(ADDRESS(ROW(),COLUMN())))</formula>
    </cfRule>
  </conditionalFormatting>
  <conditionalFormatting sqref="G43">
    <cfRule type="expression" dxfId="1126" priority="324">
      <formula>INDIRECT(ADDRESS(ROW(),COLUMN()))=TRUNC(INDIRECT(ADDRESS(ROW(),COLUMN())))</formula>
    </cfRule>
  </conditionalFormatting>
  <conditionalFormatting sqref="I43">
    <cfRule type="expression" dxfId="1125" priority="323">
      <formula>INDIRECT(ADDRESS(ROW(),COLUMN()))=TRUNC(INDIRECT(ADDRESS(ROW(),COLUMN())))</formula>
    </cfRule>
  </conditionalFormatting>
  <conditionalFormatting sqref="G36">
    <cfRule type="expression" dxfId="1124" priority="322">
      <formula>INDIRECT(ADDRESS(ROW(),COLUMN()))=TRUNC(INDIRECT(ADDRESS(ROW(),COLUMN())))</formula>
    </cfRule>
  </conditionalFormatting>
  <conditionalFormatting sqref="I36">
    <cfRule type="expression" dxfId="1123" priority="321">
      <formula>INDIRECT(ADDRESS(ROW(),COLUMN()))=TRUNC(INDIRECT(ADDRESS(ROW(),COLUMN())))</formula>
    </cfRule>
  </conditionalFormatting>
  <conditionalFormatting sqref="G39">
    <cfRule type="expression" dxfId="1122" priority="320">
      <formula>INDIRECT(ADDRESS(ROW(),COLUMN()))=TRUNC(INDIRECT(ADDRESS(ROW(),COLUMN())))</formula>
    </cfRule>
  </conditionalFormatting>
  <conditionalFormatting sqref="I39">
    <cfRule type="expression" dxfId="1121" priority="319">
      <formula>INDIRECT(ADDRESS(ROW(),COLUMN()))=TRUNC(INDIRECT(ADDRESS(ROW(),COLUMN())))</formula>
    </cfRule>
  </conditionalFormatting>
  <conditionalFormatting sqref="G35">
    <cfRule type="expression" dxfId="1120" priority="318">
      <formula>INDIRECT(ADDRESS(ROW(),COLUMN()))=TRUNC(INDIRECT(ADDRESS(ROW(),COLUMN())))</formula>
    </cfRule>
  </conditionalFormatting>
  <conditionalFormatting sqref="I35">
    <cfRule type="expression" dxfId="1119" priority="317">
      <formula>INDIRECT(ADDRESS(ROW(),COLUMN()))=TRUNC(INDIRECT(ADDRESS(ROW(),COLUMN())))</formula>
    </cfRule>
  </conditionalFormatting>
  <conditionalFormatting sqref="G33">
    <cfRule type="expression" dxfId="1118" priority="316">
      <formula>INDIRECT(ADDRESS(ROW(),COLUMN()))=TRUNC(INDIRECT(ADDRESS(ROW(),COLUMN())))</formula>
    </cfRule>
  </conditionalFormatting>
  <conditionalFormatting sqref="I33">
    <cfRule type="expression" dxfId="1117" priority="315">
      <formula>INDIRECT(ADDRESS(ROW(),COLUMN()))=TRUNC(INDIRECT(ADDRESS(ROW(),COLUMN())))</formula>
    </cfRule>
  </conditionalFormatting>
  <conditionalFormatting sqref="G34">
    <cfRule type="expression" dxfId="1116" priority="314">
      <formula>INDIRECT(ADDRESS(ROW(),COLUMN()))=TRUNC(INDIRECT(ADDRESS(ROW(),COLUMN())))</formula>
    </cfRule>
  </conditionalFormatting>
  <conditionalFormatting sqref="I34">
    <cfRule type="expression" dxfId="1115" priority="313">
      <formula>INDIRECT(ADDRESS(ROW(),COLUMN()))=TRUNC(INDIRECT(ADDRESS(ROW(),COLUMN())))</formula>
    </cfRule>
  </conditionalFormatting>
  <conditionalFormatting sqref="G45">
    <cfRule type="expression" dxfId="1114" priority="312">
      <formula>INDIRECT(ADDRESS(ROW(),COLUMN()))=TRUNC(INDIRECT(ADDRESS(ROW(),COLUMN())))</formula>
    </cfRule>
  </conditionalFormatting>
  <conditionalFormatting sqref="G46:G47">
    <cfRule type="expression" dxfId="1113" priority="311">
      <formula>INDIRECT(ADDRESS(ROW(),COLUMN()))=TRUNC(INDIRECT(ADDRESS(ROW(),COLUMN())))</formula>
    </cfRule>
  </conditionalFormatting>
  <conditionalFormatting sqref="I46:I47">
    <cfRule type="expression" dxfId="1112" priority="310">
      <formula>INDIRECT(ADDRESS(ROW(),COLUMN()))=TRUNC(INDIRECT(ADDRESS(ROW(),COLUMN())))</formula>
    </cfRule>
  </conditionalFormatting>
  <conditionalFormatting sqref="I169">
    <cfRule type="expression" dxfId="1111" priority="308">
      <formula>INDIRECT(ADDRESS(ROW(),COLUMN()))=TRUNC(INDIRECT(ADDRESS(ROW(),COLUMN())))</formula>
    </cfRule>
  </conditionalFormatting>
  <conditionalFormatting sqref="L169">
    <cfRule type="expression" dxfId="1110" priority="307">
      <formula>INDIRECT(ADDRESS(ROW(),COLUMN()))=TRUNC(INDIRECT(ADDRESS(ROW(),COLUMN())))</formula>
    </cfRule>
  </conditionalFormatting>
  <conditionalFormatting sqref="O169">
    <cfRule type="expression" dxfId="1109" priority="306">
      <formula>INDIRECT(ADDRESS(ROW(),COLUMN()))=TRUNC(INDIRECT(ADDRESS(ROW(),COLUMN())))</formula>
    </cfRule>
  </conditionalFormatting>
  <conditionalFormatting sqref="G171:G218">
    <cfRule type="expression" dxfId="1108" priority="305">
      <formula>INDIRECT(ADDRESS(ROW(),COLUMN()))=TRUNC(INDIRECT(ADDRESS(ROW(),COLUMN())))</formula>
    </cfRule>
  </conditionalFormatting>
  <conditionalFormatting sqref="I170:I218">
    <cfRule type="expression" dxfId="1107" priority="304">
      <formula>INDIRECT(ADDRESS(ROW(),COLUMN()))=TRUNC(INDIRECT(ADDRESS(ROW(),COLUMN())))</formula>
    </cfRule>
  </conditionalFormatting>
  <conditionalFormatting sqref="L170:L218">
    <cfRule type="expression" dxfId="1106" priority="303">
      <formula>INDIRECT(ADDRESS(ROW(),COLUMN()))=TRUNC(INDIRECT(ADDRESS(ROW(),COLUMN())))</formula>
    </cfRule>
  </conditionalFormatting>
  <conditionalFormatting sqref="O170:O218">
    <cfRule type="expression" dxfId="1105" priority="302">
      <formula>INDIRECT(ADDRESS(ROW(),COLUMN()))=TRUNC(INDIRECT(ADDRESS(ROW(),COLUMN())))</formula>
    </cfRule>
  </conditionalFormatting>
  <conditionalFormatting sqref="O107:O159 G107:G159 I107:I159 L107:L159">
    <cfRule type="expression" dxfId="1104" priority="301">
      <formula>INDIRECT(ADDRESS(ROW(),COLUMN()))=TRUNC(INDIRECT(ADDRESS(ROW(),COLUMN())))</formula>
    </cfRule>
  </conditionalFormatting>
  <conditionalFormatting sqref="G169">
    <cfRule type="expression" dxfId="1103" priority="3">
      <formula>INDIRECT(ADDRESS(ROW(),COLUMN()))=TRUNC(INDIRECT(ADDRESS(ROW(),COLUMN())))</formula>
    </cfRule>
  </conditionalFormatting>
  <conditionalFormatting sqref="G170">
    <cfRule type="expression" dxfId="1102" priority="2">
      <formula>INDIRECT(ADDRESS(ROW(),COLUMN()))=TRUNC(INDIRECT(ADDRESS(ROW(),COLUMN())))</formula>
    </cfRule>
  </conditionalFormatting>
  <conditionalFormatting sqref="M6:Q7">
    <cfRule type="cellIs" dxfId="110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67"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178</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196</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2-7</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100" priority="372">
      <formula>INDIRECT(ADDRESS(ROW(),COLUMN()))=TRUNC(INDIRECT(ADDRESS(ROW(),COLUMN())))</formula>
    </cfRule>
  </conditionalFormatting>
  <conditionalFormatting sqref="O27:O50">
    <cfRule type="expression" dxfId="1099" priority="368">
      <formula>INDIRECT(ADDRESS(ROW(),COLUMN()))=TRUNC(INDIRECT(ADDRESS(ROW(),COLUMN())))</formula>
    </cfRule>
  </conditionalFormatting>
  <conditionalFormatting sqref="G48:G50">
    <cfRule type="expression" dxfId="1098" priority="371">
      <formula>INDIRECT(ADDRESS(ROW(),COLUMN()))=TRUNC(INDIRECT(ADDRESS(ROW(),COLUMN())))</formula>
    </cfRule>
  </conditionalFormatting>
  <conditionalFormatting sqref="I45 I48:I50">
    <cfRule type="expression" dxfId="1097" priority="370">
      <formula>INDIRECT(ADDRESS(ROW(),COLUMN()))=TRUNC(INDIRECT(ADDRESS(ROW(),COLUMN())))</formula>
    </cfRule>
  </conditionalFormatting>
  <conditionalFormatting sqref="L29:L50">
    <cfRule type="expression" dxfId="1096" priority="369">
      <formula>INDIRECT(ADDRESS(ROW(),COLUMN()))=TRUNC(INDIRECT(ADDRESS(ROW(),COLUMN())))</formula>
    </cfRule>
  </conditionalFormatting>
  <conditionalFormatting sqref="O10">
    <cfRule type="expression" dxfId="1095" priority="366">
      <formula>INDIRECT(ADDRESS(ROW(),COLUMN()))=TRUNC(INDIRECT(ADDRESS(ROW(),COLUMN())))</formula>
    </cfRule>
  </conditionalFormatting>
  <conditionalFormatting sqref="L10">
    <cfRule type="expression" dxfId="1094" priority="367">
      <formula>INDIRECT(ADDRESS(ROW(),COLUMN()))=TRUNC(INDIRECT(ADDRESS(ROW(),COLUMN())))</formula>
    </cfRule>
  </conditionalFormatting>
  <conditionalFormatting sqref="O11">
    <cfRule type="expression" dxfId="1093" priority="364">
      <formula>INDIRECT(ADDRESS(ROW(),COLUMN()))=TRUNC(INDIRECT(ADDRESS(ROW(),COLUMN())))</formula>
    </cfRule>
  </conditionalFormatting>
  <conditionalFormatting sqref="L11">
    <cfRule type="expression" dxfId="1092" priority="365">
      <formula>INDIRECT(ADDRESS(ROW(),COLUMN()))=TRUNC(INDIRECT(ADDRESS(ROW(),COLUMN())))</formula>
    </cfRule>
  </conditionalFormatting>
  <conditionalFormatting sqref="O12:O26">
    <cfRule type="expression" dxfId="1091" priority="361">
      <formula>INDIRECT(ADDRESS(ROW(),COLUMN()))=TRUNC(INDIRECT(ADDRESS(ROW(),COLUMN())))</formula>
    </cfRule>
  </conditionalFormatting>
  <conditionalFormatting sqref="I21:I25">
    <cfRule type="expression" dxfId="1090" priority="363">
      <formula>INDIRECT(ADDRESS(ROW(),COLUMN()))=TRUNC(INDIRECT(ADDRESS(ROW(),COLUMN())))</formula>
    </cfRule>
  </conditionalFormatting>
  <conditionalFormatting sqref="L12:L25">
    <cfRule type="expression" dxfId="1089" priority="362">
      <formula>INDIRECT(ADDRESS(ROW(),COLUMN()))=TRUNC(INDIRECT(ADDRESS(ROW(),COLUMN())))</formula>
    </cfRule>
  </conditionalFormatting>
  <conditionalFormatting sqref="G10 G15">
    <cfRule type="expression" dxfId="1088" priority="360">
      <formula>INDIRECT(ADDRESS(ROW(),COLUMN()))=TRUNC(INDIRECT(ADDRESS(ROW(),COLUMN())))</formula>
    </cfRule>
  </conditionalFormatting>
  <conditionalFormatting sqref="I10 I15">
    <cfRule type="expression" dxfId="1087" priority="359">
      <formula>INDIRECT(ADDRESS(ROW(),COLUMN()))=TRUNC(INDIRECT(ADDRESS(ROW(),COLUMN())))</formula>
    </cfRule>
  </conditionalFormatting>
  <conditionalFormatting sqref="G12">
    <cfRule type="expression" dxfId="1086" priority="358">
      <formula>INDIRECT(ADDRESS(ROW(),COLUMN()))=TRUNC(INDIRECT(ADDRESS(ROW(),COLUMN())))</formula>
    </cfRule>
  </conditionalFormatting>
  <conditionalFormatting sqref="I12">
    <cfRule type="expression" dxfId="1085" priority="357">
      <formula>INDIRECT(ADDRESS(ROW(),COLUMN()))=TRUNC(INDIRECT(ADDRESS(ROW(),COLUMN())))</formula>
    </cfRule>
  </conditionalFormatting>
  <conditionalFormatting sqref="G14">
    <cfRule type="expression" dxfId="1084" priority="356">
      <formula>INDIRECT(ADDRESS(ROW(),COLUMN()))=TRUNC(INDIRECT(ADDRESS(ROW(),COLUMN())))</formula>
    </cfRule>
  </conditionalFormatting>
  <conditionalFormatting sqref="I14">
    <cfRule type="expression" dxfId="1083" priority="355">
      <formula>INDIRECT(ADDRESS(ROW(),COLUMN()))=TRUNC(INDIRECT(ADDRESS(ROW(),COLUMN())))</formula>
    </cfRule>
  </conditionalFormatting>
  <conditionalFormatting sqref="G11">
    <cfRule type="expression" dxfId="1082" priority="354">
      <formula>INDIRECT(ADDRESS(ROW(),COLUMN()))=TRUNC(INDIRECT(ADDRESS(ROW(),COLUMN())))</formula>
    </cfRule>
  </conditionalFormatting>
  <conditionalFormatting sqref="I11">
    <cfRule type="expression" dxfId="1081" priority="353">
      <formula>INDIRECT(ADDRESS(ROW(),COLUMN()))=TRUNC(INDIRECT(ADDRESS(ROW(),COLUMN())))</formula>
    </cfRule>
  </conditionalFormatting>
  <conditionalFormatting sqref="G13">
    <cfRule type="expression" dxfId="1080" priority="352">
      <formula>INDIRECT(ADDRESS(ROW(),COLUMN()))=TRUNC(INDIRECT(ADDRESS(ROW(),COLUMN())))</formula>
    </cfRule>
  </conditionalFormatting>
  <conditionalFormatting sqref="I13">
    <cfRule type="expression" dxfId="1079" priority="351">
      <formula>INDIRECT(ADDRESS(ROW(),COLUMN()))=TRUNC(INDIRECT(ADDRESS(ROW(),COLUMN())))</formula>
    </cfRule>
  </conditionalFormatting>
  <conditionalFormatting sqref="G16 G19">
    <cfRule type="expression" dxfId="1078" priority="350">
      <formula>INDIRECT(ADDRESS(ROW(),COLUMN()))=TRUNC(INDIRECT(ADDRESS(ROW(),COLUMN())))</formula>
    </cfRule>
  </conditionalFormatting>
  <conditionalFormatting sqref="I16 I19">
    <cfRule type="expression" dxfId="1077" priority="349">
      <formula>INDIRECT(ADDRESS(ROW(),COLUMN()))=TRUNC(INDIRECT(ADDRESS(ROW(),COLUMN())))</formula>
    </cfRule>
  </conditionalFormatting>
  <conditionalFormatting sqref="G17">
    <cfRule type="expression" dxfId="1076" priority="348">
      <formula>INDIRECT(ADDRESS(ROW(),COLUMN()))=TRUNC(INDIRECT(ADDRESS(ROW(),COLUMN())))</formula>
    </cfRule>
  </conditionalFormatting>
  <conditionalFormatting sqref="I17">
    <cfRule type="expression" dxfId="1075" priority="347">
      <formula>INDIRECT(ADDRESS(ROW(),COLUMN()))=TRUNC(INDIRECT(ADDRESS(ROW(),COLUMN())))</formula>
    </cfRule>
  </conditionalFormatting>
  <conditionalFormatting sqref="G18">
    <cfRule type="expression" dxfId="1074" priority="346">
      <formula>INDIRECT(ADDRESS(ROW(),COLUMN()))=TRUNC(INDIRECT(ADDRESS(ROW(),COLUMN())))</formula>
    </cfRule>
  </conditionalFormatting>
  <conditionalFormatting sqref="I18">
    <cfRule type="expression" dxfId="1073" priority="345">
      <formula>INDIRECT(ADDRESS(ROW(),COLUMN()))=TRUNC(INDIRECT(ADDRESS(ROW(),COLUMN())))</formula>
    </cfRule>
  </conditionalFormatting>
  <conditionalFormatting sqref="G20">
    <cfRule type="expression" dxfId="1072" priority="344">
      <formula>INDIRECT(ADDRESS(ROW(),COLUMN()))=TRUNC(INDIRECT(ADDRESS(ROW(),COLUMN())))</formula>
    </cfRule>
  </conditionalFormatting>
  <conditionalFormatting sqref="I20">
    <cfRule type="expression" dxfId="1071" priority="343">
      <formula>INDIRECT(ADDRESS(ROW(),COLUMN()))=TRUNC(INDIRECT(ADDRESS(ROW(),COLUMN())))</formula>
    </cfRule>
  </conditionalFormatting>
  <conditionalFormatting sqref="G21 G23">
    <cfRule type="expression" dxfId="1070" priority="342">
      <formula>INDIRECT(ADDRESS(ROW(),COLUMN()))=TRUNC(INDIRECT(ADDRESS(ROW(),COLUMN())))</formula>
    </cfRule>
  </conditionalFormatting>
  <conditionalFormatting sqref="G22">
    <cfRule type="expression" dxfId="1069" priority="341">
      <formula>INDIRECT(ADDRESS(ROW(),COLUMN()))=TRUNC(INDIRECT(ADDRESS(ROW(),COLUMN())))</formula>
    </cfRule>
  </conditionalFormatting>
  <conditionalFormatting sqref="G24:G25">
    <cfRule type="expression" dxfId="1068" priority="340">
      <formula>INDIRECT(ADDRESS(ROW(),COLUMN()))=TRUNC(INDIRECT(ADDRESS(ROW(),COLUMN())))</formula>
    </cfRule>
  </conditionalFormatting>
  <conditionalFormatting sqref="G26:G28">
    <cfRule type="expression" dxfId="1067" priority="339">
      <formula>INDIRECT(ADDRESS(ROW(),COLUMN()))=TRUNC(INDIRECT(ADDRESS(ROW(),COLUMN())))</formula>
    </cfRule>
  </conditionalFormatting>
  <conditionalFormatting sqref="I26:I28">
    <cfRule type="expression" dxfId="1066" priority="338">
      <formula>INDIRECT(ADDRESS(ROW(),COLUMN()))=TRUNC(INDIRECT(ADDRESS(ROW(),COLUMN())))</formula>
    </cfRule>
  </conditionalFormatting>
  <conditionalFormatting sqref="L26:L28">
    <cfRule type="expression" dxfId="1065" priority="337">
      <formula>INDIRECT(ADDRESS(ROW(),COLUMN()))=TRUNC(INDIRECT(ADDRESS(ROW(),COLUMN())))</formula>
    </cfRule>
  </conditionalFormatting>
  <conditionalFormatting sqref="G29:G30">
    <cfRule type="expression" dxfId="1064" priority="336">
      <formula>INDIRECT(ADDRESS(ROW(),COLUMN()))=TRUNC(INDIRECT(ADDRESS(ROW(),COLUMN())))</formula>
    </cfRule>
  </conditionalFormatting>
  <conditionalFormatting sqref="I29:I30">
    <cfRule type="expression" dxfId="1063" priority="335">
      <formula>INDIRECT(ADDRESS(ROW(),COLUMN()))=TRUNC(INDIRECT(ADDRESS(ROW(),COLUMN())))</formula>
    </cfRule>
  </conditionalFormatting>
  <conditionalFormatting sqref="G31:G32 G42 G44">
    <cfRule type="expression" dxfId="1062" priority="334">
      <formula>INDIRECT(ADDRESS(ROW(),COLUMN()))=TRUNC(INDIRECT(ADDRESS(ROW(),COLUMN())))</formula>
    </cfRule>
  </conditionalFormatting>
  <conditionalFormatting sqref="I31:I32 I42 I44">
    <cfRule type="expression" dxfId="1061" priority="333">
      <formula>INDIRECT(ADDRESS(ROW(),COLUMN()))=TRUNC(INDIRECT(ADDRESS(ROW(),COLUMN())))</formula>
    </cfRule>
  </conditionalFormatting>
  <conditionalFormatting sqref="G40">
    <cfRule type="expression" dxfId="1060" priority="332">
      <formula>INDIRECT(ADDRESS(ROW(),COLUMN()))=TRUNC(INDIRECT(ADDRESS(ROW(),COLUMN())))</formula>
    </cfRule>
  </conditionalFormatting>
  <conditionalFormatting sqref="I40">
    <cfRule type="expression" dxfId="1059" priority="331">
      <formula>INDIRECT(ADDRESS(ROW(),COLUMN()))=TRUNC(INDIRECT(ADDRESS(ROW(),COLUMN())))</formula>
    </cfRule>
  </conditionalFormatting>
  <conditionalFormatting sqref="G37">
    <cfRule type="expression" dxfId="1058" priority="330">
      <formula>INDIRECT(ADDRESS(ROW(),COLUMN()))=TRUNC(INDIRECT(ADDRESS(ROW(),COLUMN())))</formula>
    </cfRule>
  </conditionalFormatting>
  <conditionalFormatting sqref="I37">
    <cfRule type="expression" dxfId="1057" priority="329">
      <formula>INDIRECT(ADDRESS(ROW(),COLUMN()))=TRUNC(INDIRECT(ADDRESS(ROW(),COLUMN())))</formula>
    </cfRule>
  </conditionalFormatting>
  <conditionalFormatting sqref="G38">
    <cfRule type="expression" dxfId="1056" priority="328">
      <formula>INDIRECT(ADDRESS(ROW(),COLUMN()))=TRUNC(INDIRECT(ADDRESS(ROW(),COLUMN())))</formula>
    </cfRule>
  </conditionalFormatting>
  <conditionalFormatting sqref="I38">
    <cfRule type="expression" dxfId="1055" priority="327">
      <formula>INDIRECT(ADDRESS(ROW(),COLUMN()))=TRUNC(INDIRECT(ADDRESS(ROW(),COLUMN())))</formula>
    </cfRule>
  </conditionalFormatting>
  <conditionalFormatting sqref="G41">
    <cfRule type="expression" dxfId="1054" priority="326">
      <formula>INDIRECT(ADDRESS(ROW(),COLUMN()))=TRUNC(INDIRECT(ADDRESS(ROW(),COLUMN())))</formula>
    </cfRule>
  </conditionalFormatting>
  <conditionalFormatting sqref="I41">
    <cfRule type="expression" dxfId="1053" priority="325">
      <formula>INDIRECT(ADDRESS(ROW(),COLUMN()))=TRUNC(INDIRECT(ADDRESS(ROW(),COLUMN())))</formula>
    </cfRule>
  </conditionalFormatting>
  <conditionalFormatting sqref="G43">
    <cfRule type="expression" dxfId="1052" priority="324">
      <formula>INDIRECT(ADDRESS(ROW(),COLUMN()))=TRUNC(INDIRECT(ADDRESS(ROW(),COLUMN())))</formula>
    </cfRule>
  </conditionalFormatting>
  <conditionalFormatting sqref="I43">
    <cfRule type="expression" dxfId="1051" priority="323">
      <formula>INDIRECT(ADDRESS(ROW(),COLUMN()))=TRUNC(INDIRECT(ADDRESS(ROW(),COLUMN())))</formula>
    </cfRule>
  </conditionalFormatting>
  <conditionalFormatting sqref="G36">
    <cfRule type="expression" dxfId="1050" priority="322">
      <formula>INDIRECT(ADDRESS(ROW(),COLUMN()))=TRUNC(INDIRECT(ADDRESS(ROW(),COLUMN())))</formula>
    </cfRule>
  </conditionalFormatting>
  <conditionalFormatting sqref="I36">
    <cfRule type="expression" dxfId="1049" priority="321">
      <formula>INDIRECT(ADDRESS(ROW(),COLUMN()))=TRUNC(INDIRECT(ADDRESS(ROW(),COLUMN())))</formula>
    </cfRule>
  </conditionalFormatting>
  <conditionalFormatting sqref="G39">
    <cfRule type="expression" dxfId="1048" priority="320">
      <formula>INDIRECT(ADDRESS(ROW(),COLUMN()))=TRUNC(INDIRECT(ADDRESS(ROW(),COLUMN())))</formula>
    </cfRule>
  </conditionalFormatting>
  <conditionalFormatting sqref="I39">
    <cfRule type="expression" dxfId="1047" priority="319">
      <formula>INDIRECT(ADDRESS(ROW(),COLUMN()))=TRUNC(INDIRECT(ADDRESS(ROW(),COLUMN())))</formula>
    </cfRule>
  </conditionalFormatting>
  <conditionalFormatting sqref="G35">
    <cfRule type="expression" dxfId="1046" priority="318">
      <formula>INDIRECT(ADDRESS(ROW(),COLUMN()))=TRUNC(INDIRECT(ADDRESS(ROW(),COLUMN())))</formula>
    </cfRule>
  </conditionalFormatting>
  <conditionalFormatting sqref="I35">
    <cfRule type="expression" dxfId="1045" priority="317">
      <formula>INDIRECT(ADDRESS(ROW(),COLUMN()))=TRUNC(INDIRECT(ADDRESS(ROW(),COLUMN())))</formula>
    </cfRule>
  </conditionalFormatting>
  <conditionalFormatting sqref="G33">
    <cfRule type="expression" dxfId="1044" priority="316">
      <formula>INDIRECT(ADDRESS(ROW(),COLUMN()))=TRUNC(INDIRECT(ADDRESS(ROW(),COLUMN())))</formula>
    </cfRule>
  </conditionalFormatting>
  <conditionalFormatting sqref="I33">
    <cfRule type="expression" dxfId="1043" priority="315">
      <formula>INDIRECT(ADDRESS(ROW(),COLUMN()))=TRUNC(INDIRECT(ADDRESS(ROW(),COLUMN())))</formula>
    </cfRule>
  </conditionalFormatting>
  <conditionalFormatting sqref="G34">
    <cfRule type="expression" dxfId="1042" priority="314">
      <formula>INDIRECT(ADDRESS(ROW(),COLUMN()))=TRUNC(INDIRECT(ADDRESS(ROW(),COLUMN())))</formula>
    </cfRule>
  </conditionalFormatting>
  <conditionalFormatting sqref="I34">
    <cfRule type="expression" dxfId="1041" priority="313">
      <formula>INDIRECT(ADDRESS(ROW(),COLUMN()))=TRUNC(INDIRECT(ADDRESS(ROW(),COLUMN())))</formula>
    </cfRule>
  </conditionalFormatting>
  <conditionalFormatting sqref="G45">
    <cfRule type="expression" dxfId="1040" priority="312">
      <formula>INDIRECT(ADDRESS(ROW(),COLUMN()))=TRUNC(INDIRECT(ADDRESS(ROW(),COLUMN())))</formula>
    </cfRule>
  </conditionalFormatting>
  <conditionalFormatting sqref="G46:G47">
    <cfRule type="expression" dxfId="1039" priority="311">
      <formula>INDIRECT(ADDRESS(ROW(),COLUMN()))=TRUNC(INDIRECT(ADDRESS(ROW(),COLUMN())))</formula>
    </cfRule>
  </conditionalFormatting>
  <conditionalFormatting sqref="I46:I47">
    <cfRule type="expression" dxfId="1038" priority="310">
      <formula>INDIRECT(ADDRESS(ROW(),COLUMN()))=TRUNC(INDIRECT(ADDRESS(ROW(),COLUMN())))</formula>
    </cfRule>
  </conditionalFormatting>
  <conditionalFormatting sqref="I169">
    <cfRule type="expression" dxfId="1037" priority="308">
      <formula>INDIRECT(ADDRESS(ROW(),COLUMN()))=TRUNC(INDIRECT(ADDRESS(ROW(),COLUMN())))</formula>
    </cfRule>
  </conditionalFormatting>
  <conditionalFormatting sqref="L169">
    <cfRule type="expression" dxfId="1036" priority="307">
      <formula>INDIRECT(ADDRESS(ROW(),COLUMN()))=TRUNC(INDIRECT(ADDRESS(ROW(),COLUMN())))</formula>
    </cfRule>
  </conditionalFormatting>
  <conditionalFormatting sqref="O169">
    <cfRule type="expression" dxfId="1035" priority="306">
      <formula>INDIRECT(ADDRESS(ROW(),COLUMN()))=TRUNC(INDIRECT(ADDRESS(ROW(),COLUMN())))</formula>
    </cfRule>
  </conditionalFormatting>
  <conditionalFormatting sqref="G171:G218">
    <cfRule type="expression" dxfId="1034" priority="305">
      <formula>INDIRECT(ADDRESS(ROW(),COLUMN()))=TRUNC(INDIRECT(ADDRESS(ROW(),COLUMN())))</formula>
    </cfRule>
  </conditionalFormatting>
  <conditionalFormatting sqref="I170:I218">
    <cfRule type="expression" dxfId="1033" priority="304">
      <formula>INDIRECT(ADDRESS(ROW(),COLUMN()))=TRUNC(INDIRECT(ADDRESS(ROW(),COLUMN())))</formula>
    </cfRule>
  </conditionalFormatting>
  <conditionalFormatting sqref="L170:L218">
    <cfRule type="expression" dxfId="1032" priority="303">
      <formula>INDIRECT(ADDRESS(ROW(),COLUMN()))=TRUNC(INDIRECT(ADDRESS(ROW(),COLUMN())))</formula>
    </cfRule>
  </conditionalFormatting>
  <conditionalFormatting sqref="O170:O218">
    <cfRule type="expression" dxfId="1031" priority="302">
      <formula>INDIRECT(ADDRESS(ROW(),COLUMN()))=TRUNC(INDIRECT(ADDRESS(ROW(),COLUMN())))</formula>
    </cfRule>
  </conditionalFormatting>
  <conditionalFormatting sqref="O107:O159 G107:G159 I107:I159 L107:L159">
    <cfRule type="expression" dxfId="1030" priority="301">
      <formula>INDIRECT(ADDRESS(ROW(),COLUMN()))=TRUNC(INDIRECT(ADDRESS(ROW(),COLUMN())))</formula>
    </cfRule>
  </conditionalFormatting>
  <conditionalFormatting sqref="G169">
    <cfRule type="expression" dxfId="1029" priority="3">
      <formula>INDIRECT(ADDRESS(ROW(),COLUMN()))=TRUNC(INDIRECT(ADDRESS(ROW(),COLUMN())))</formula>
    </cfRule>
  </conditionalFormatting>
  <conditionalFormatting sqref="G170">
    <cfRule type="expression" dxfId="1028" priority="2">
      <formula>INDIRECT(ADDRESS(ROW(),COLUMN()))=TRUNC(INDIRECT(ADDRESS(ROW(),COLUMN())))</formula>
    </cfRule>
  </conditionalFormatting>
  <conditionalFormatting sqref="M6:Q7">
    <cfRule type="cellIs" dxfId="102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28"/>
  <sheetViews>
    <sheetView showGridLines="0" view="pageBreakPreview" zoomScaleNormal="100" zoomScaleSheetLayoutView="100" workbookViewId="0">
      <selection sqref="A1:AI28"/>
    </sheetView>
  </sheetViews>
  <sheetFormatPr defaultRowHeight="13.5" x14ac:dyDescent="0.15"/>
  <cols>
    <col min="1" max="39" width="2.625" style="262" customWidth="1"/>
    <col min="40" max="40" width="2" style="262" customWidth="1"/>
    <col min="41" max="56" width="2.625" style="262" customWidth="1"/>
    <col min="57" max="16384" width="9" style="262"/>
  </cols>
  <sheetData>
    <row r="1" spans="1:35" s="186" customFormat="1" ht="18.75" customHeight="1" x14ac:dyDescent="0.15">
      <c r="A1" s="765" t="s">
        <v>340</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7"/>
    </row>
    <row r="2" spans="1:35" s="186" customFormat="1" ht="15" customHeight="1" x14ac:dyDescent="0.15">
      <c r="A2" s="768"/>
      <c r="B2" s="355" t="s">
        <v>203</v>
      </c>
      <c r="C2" s="356"/>
      <c r="D2" s="356"/>
      <c r="E2" s="356"/>
      <c r="F2" s="356"/>
      <c r="G2" s="356"/>
      <c r="H2" s="356"/>
      <c r="I2" s="356"/>
      <c r="J2" s="356"/>
      <c r="K2" s="356"/>
      <c r="L2" s="356"/>
      <c r="M2" s="357"/>
      <c r="N2" s="358"/>
      <c r="O2" s="358"/>
      <c r="P2" s="358"/>
      <c r="Q2" s="358"/>
      <c r="R2" s="358"/>
      <c r="S2" s="358"/>
      <c r="T2" s="358"/>
      <c r="U2" s="358"/>
      <c r="V2" s="358"/>
      <c r="W2" s="358"/>
      <c r="X2" s="358"/>
      <c r="Y2" s="358"/>
      <c r="Z2" s="358"/>
      <c r="AA2" s="358"/>
      <c r="AB2" s="358"/>
      <c r="AC2" s="359" t="s">
        <v>204</v>
      </c>
      <c r="AD2" s="359"/>
      <c r="AE2" s="359"/>
      <c r="AF2" s="359"/>
      <c r="AG2" s="359"/>
      <c r="AH2" s="359"/>
      <c r="AI2" s="769"/>
    </row>
    <row r="3" spans="1:35" s="186" customFormat="1" ht="15" customHeight="1" x14ac:dyDescent="0.15">
      <c r="A3" s="770"/>
      <c r="B3" s="363" t="s">
        <v>294</v>
      </c>
      <c r="C3" s="364"/>
      <c r="D3" s="364"/>
      <c r="E3" s="364"/>
      <c r="F3" s="364"/>
      <c r="G3" s="364"/>
      <c r="H3" s="364"/>
      <c r="I3" s="364"/>
      <c r="J3" s="364"/>
      <c r="K3" s="364"/>
      <c r="L3" s="364"/>
      <c r="M3" s="365"/>
      <c r="N3" s="360"/>
      <c r="O3" s="361"/>
      <c r="P3" s="361"/>
      <c r="Q3" s="361"/>
      <c r="R3" s="361"/>
      <c r="S3" s="361"/>
      <c r="T3" s="361"/>
      <c r="U3" s="361"/>
      <c r="V3" s="361"/>
      <c r="W3" s="361"/>
      <c r="X3" s="361"/>
      <c r="Y3" s="361"/>
      <c r="Z3" s="361"/>
      <c r="AA3" s="361"/>
      <c r="AB3" s="361"/>
      <c r="AC3" s="362" t="s">
        <v>204</v>
      </c>
      <c r="AD3" s="362"/>
      <c r="AE3" s="362"/>
      <c r="AF3" s="362"/>
      <c r="AG3" s="362"/>
      <c r="AH3" s="362"/>
      <c r="AI3" s="771"/>
    </row>
    <row r="4" spans="1:35" s="186" customFormat="1" ht="18.600000000000001" customHeight="1" x14ac:dyDescent="0.15">
      <c r="A4" s="770"/>
      <c r="B4" s="352" t="s">
        <v>205</v>
      </c>
      <c r="C4" s="353"/>
      <c r="D4" s="353"/>
      <c r="E4" s="353"/>
      <c r="F4" s="353"/>
      <c r="G4" s="353"/>
      <c r="H4" s="353"/>
      <c r="I4" s="353"/>
      <c r="J4" s="353"/>
      <c r="K4" s="353"/>
      <c r="L4" s="353"/>
      <c r="M4" s="354"/>
      <c r="N4" s="366"/>
      <c r="O4" s="367"/>
      <c r="P4" s="367"/>
      <c r="Q4" s="367"/>
      <c r="R4" s="367"/>
      <c r="S4" s="367"/>
      <c r="T4" s="367"/>
      <c r="U4" s="367"/>
      <c r="V4" s="367"/>
      <c r="W4" s="367"/>
      <c r="X4" s="367"/>
      <c r="Y4" s="367"/>
      <c r="Z4" s="367"/>
      <c r="AA4" s="367"/>
      <c r="AB4" s="367"/>
      <c r="AC4" s="368" t="s">
        <v>295</v>
      </c>
      <c r="AD4" s="368"/>
      <c r="AE4" s="368"/>
      <c r="AF4" s="368"/>
      <c r="AG4" s="368"/>
      <c r="AH4" s="368"/>
      <c r="AI4" s="772"/>
    </row>
    <row r="5" spans="1:35" s="186" customFormat="1" ht="18" customHeight="1" x14ac:dyDescent="0.15">
      <c r="A5" s="773"/>
      <c r="B5" s="331" t="s">
        <v>219</v>
      </c>
      <c r="C5" s="332"/>
      <c r="D5" s="332"/>
      <c r="E5" s="332"/>
      <c r="F5" s="332"/>
      <c r="G5" s="332"/>
      <c r="H5" s="332"/>
      <c r="I5" s="332"/>
      <c r="J5" s="332"/>
      <c r="K5" s="332"/>
      <c r="L5" s="332"/>
      <c r="M5" s="333"/>
      <c r="N5" s="340" t="s">
        <v>207</v>
      </c>
      <c r="O5" s="341"/>
      <c r="P5" s="341"/>
      <c r="Q5" s="341"/>
      <c r="R5" s="341"/>
      <c r="S5" s="341"/>
      <c r="T5" s="341"/>
      <c r="U5" s="341"/>
      <c r="V5" s="341"/>
      <c r="W5" s="341"/>
      <c r="X5" s="341"/>
      <c r="Y5" s="341"/>
      <c r="Z5" s="341"/>
      <c r="AA5" s="341"/>
      <c r="AB5" s="341"/>
      <c r="AC5" s="341"/>
      <c r="AD5" s="341"/>
      <c r="AE5" s="341"/>
      <c r="AF5" s="341"/>
      <c r="AG5" s="341"/>
      <c r="AH5" s="341"/>
      <c r="AI5" s="774"/>
    </row>
    <row r="6" spans="1:35" s="186" customFormat="1" ht="18.75" customHeight="1" x14ac:dyDescent="0.15">
      <c r="A6" s="773"/>
      <c r="B6" s="334"/>
      <c r="C6" s="335"/>
      <c r="D6" s="335"/>
      <c r="E6" s="335"/>
      <c r="F6" s="335"/>
      <c r="G6" s="335"/>
      <c r="H6" s="335"/>
      <c r="I6" s="335"/>
      <c r="J6" s="335"/>
      <c r="K6" s="335"/>
      <c r="L6" s="335"/>
      <c r="M6" s="336"/>
      <c r="N6" s="342"/>
      <c r="O6" s="343"/>
      <c r="P6" s="343"/>
      <c r="Q6" s="343"/>
      <c r="R6" s="343"/>
      <c r="S6" s="343"/>
      <c r="T6" s="343"/>
      <c r="U6" s="343"/>
      <c r="V6" s="343"/>
      <c r="W6" s="343"/>
      <c r="X6" s="343"/>
      <c r="Y6" s="343"/>
      <c r="Z6" s="343"/>
      <c r="AA6" s="343"/>
      <c r="AB6" s="343"/>
      <c r="AC6" s="343"/>
      <c r="AD6" s="343"/>
      <c r="AE6" s="343"/>
      <c r="AF6" s="343"/>
      <c r="AG6" s="343"/>
      <c r="AH6" s="343"/>
      <c r="AI6" s="775"/>
    </row>
    <row r="7" spans="1:35" s="186" customFormat="1" ht="18.75" customHeight="1" x14ac:dyDescent="0.15">
      <c r="A7" s="773"/>
      <c r="B7" s="334"/>
      <c r="C7" s="335"/>
      <c r="D7" s="335"/>
      <c r="E7" s="335"/>
      <c r="F7" s="335"/>
      <c r="G7" s="335"/>
      <c r="H7" s="335"/>
      <c r="I7" s="335"/>
      <c r="J7" s="335"/>
      <c r="K7" s="335"/>
      <c r="L7" s="335"/>
      <c r="M7" s="336"/>
      <c r="N7" s="344" t="s">
        <v>208</v>
      </c>
      <c r="O7" s="345"/>
      <c r="P7" s="345"/>
      <c r="Q7" s="345"/>
      <c r="R7" s="345"/>
      <c r="S7" s="345"/>
      <c r="T7" s="345"/>
      <c r="U7" s="345"/>
      <c r="V7" s="345"/>
      <c r="W7" s="345"/>
      <c r="X7" s="345"/>
      <c r="Y7" s="345"/>
      <c r="Z7" s="345"/>
      <c r="AA7" s="345"/>
      <c r="AB7" s="345"/>
      <c r="AC7" s="345"/>
      <c r="AD7" s="345"/>
      <c r="AE7" s="345"/>
      <c r="AF7" s="345"/>
      <c r="AG7" s="345"/>
      <c r="AH7" s="345"/>
      <c r="AI7" s="776"/>
    </row>
    <row r="8" spans="1:35" s="186" customFormat="1" ht="18.75" customHeight="1" x14ac:dyDescent="0.15">
      <c r="A8" s="773"/>
      <c r="B8" s="337"/>
      <c r="C8" s="338"/>
      <c r="D8" s="338"/>
      <c r="E8" s="338"/>
      <c r="F8" s="338"/>
      <c r="G8" s="338"/>
      <c r="H8" s="338"/>
      <c r="I8" s="338"/>
      <c r="J8" s="338"/>
      <c r="K8" s="338"/>
      <c r="L8" s="338"/>
      <c r="M8" s="339"/>
      <c r="N8" s="342"/>
      <c r="O8" s="343"/>
      <c r="P8" s="343"/>
      <c r="Q8" s="343"/>
      <c r="R8" s="343"/>
      <c r="S8" s="343"/>
      <c r="T8" s="343"/>
      <c r="U8" s="343"/>
      <c r="V8" s="343"/>
      <c r="W8" s="343"/>
      <c r="X8" s="343"/>
      <c r="Y8" s="343"/>
      <c r="Z8" s="343"/>
      <c r="AA8" s="343"/>
      <c r="AB8" s="343"/>
      <c r="AC8" s="343"/>
      <c r="AD8" s="343"/>
      <c r="AE8" s="343"/>
      <c r="AF8" s="343"/>
      <c r="AG8" s="343"/>
      <c r="AH8" s="343"/>
      <c r="AI8" s="775"/>
    </row>
    <row r="9" spans="1:35" s="186" customFormat="1" ht="18.75" customHeight="1" x14ac:dyDescent="0.15">
      <c r="A9" s="773"/>
      <c r="B9" s="346" t="s">
        <v>206</v>
      </c>
      <c r="C9" s="347"/>
      <c r="D9" s="347"/>
      <c r="E9" s="347"/>
      <c r="F9" s="347"/>
      <c r="G9" s="347"/>
      <c r="H9" s="347"/>
      <c r="I9" s="347"/>
      <c r="J9" s="347"/>
      <c r="K9" s="347"/>
      <c r="L9" s="347"/>
      <c r="M9" s="348"/>
      <c r="N9" s="340" t="s">
        <v>207</v>
      </c>
      <c r="O9" s="341"/>
      <c r="P9" s="341"/>
      <c r="Q9" s="341"/>
      <c r="R9" s="341"/>
      <c r="S9" s="341"/>
      <c r="T9" s="341"/>
      <c r="U9" s="341"/>
      <c r="V9" s="341"/>
      <c r="W9" s="341"/>
      <c r="X9" s="341"/>
      <c r="Y9" s="341"/>
      <c r="Z9" s="341"/>
      <c r="AA9" s="341"/>
      <c r="AB9" s="341"/>
      <c r="AC9" s="341"/>
      <c r="AD9" s="341"/>
      <c r="AE9" s="341"/>
      <c r="AF9" s="341"/>
      <c r="AG9" s="341"/>
      <c r="AH9" s="341"/>
      <c r="AI9" s="774"/>
    </row>
    <row r="10" spans="1:35" s="186" customFormat="1" ht="18.75" customHeight="1" x14ac:dyDescent="0.15">
      <c r="A10" s="773"/>
      <c r="B10" s="349"/>
      <c r="C10" s="350"/>
      <c r="D10" s="350"/>
      <c r="E10" s="350"/>
      <c r="F10" s="350"/>
      <c r="G10" s="350"/>
      <c r="H10" s="350"/>
      <c r="I10" s="350"/>
      <c r="J10" s="350"/>
      <c r="K10" s="350"/>
      <c r="L10" s="350"/>
      <c r="M10" s="351"/>
      <c r="N10" s="342"/>
      <c r="O10" s="343"/>
      <c r="P10" s="343"/>
      <c r="Q10" s="343"/>
      <c r="R10" s="343"/>
      <c r="S10" s="343"/>
      <c r="T10" s="343"/>
      <c r="U10" s="343"/>
      <c r="V10" s="343"/>
      <c r="W10" s="343"/>
      <c r="X10" s="343"/>
      <c r="Y10" s="343"/>
      <c r="Z10" s="343"/>
      <c r="AA10" s="343"/>
      <c r="AB10" s="343"/>
      <c r="AC10" s="343"/>
      <c r="AD10" s="343"/>
      <c r="AE10" s="343"/>
      <c r="AF10" s="343"/>
      <c r="AG10" s="343"/>
      <c r="AH10" s="343"/>
      <c r="AI10" s="775"/>
    </row>
    <row r="11" spans="1:35" s="186" customFormat="1" ht="18.75" customHeight="1" x14ac:dyDescent="0.15">
      <c r="A11" s="773"/>
      <c r="B11" s="349"/>
      <c r="C11" s="350"/>
      <c r="D11" s="350"/>
      <c r="E11" s="350"/>
      <c r="F11" s="350"/>
      <c r="G11" s="350"/>
      <c r="H11" s="350"/>
      <c r="I11" s="350"/>
      <c r="J11" s="350"/>
      <c r="K11" s="350"/>
      <c r="L11" s="350"/>
      <c r="M11" s="351"/>
      <c r="N11" s="344" t="s">
        <v>208</v>
      </c>
      <c r="O11" s="345"/>
      <c r="P11" s="345"/>
      <c r="Q11" s="345"/>
      <c r="R11" s="345"/>
      <c r="S11" s="345"/>
      <c r="T11" s="345"/>
      <c r="U11" s="345"/>
      <c r="V11" s="345"/>
      <c r="W11" s="345"/>
      <c r="X11" s="345"/>
      <c r="Y11" s="345"/>
      <c r="Z11" s="345"/>
      <c r="AA11" s="345"/>
      <c r="AB11" s="345"/>
      <c r="AC11" s="345"/>
      <c r="AD11" s="345"/>
      <c r="AE11" s="345"/>
      <c r="AF11" s="345"/>
      <c r="AG11" s="345"/>
      <c r="AH11" s="345"/>
      <c r="AI11" s="776"/>
    </row>
    <row r="12" spans="1:35" s="186" customFormat="1" ht="18.75" customHeight="1" x14ac:dyDescent="0.15">
      <c r="A12" s="773"/>
      <c r="B12" s="352"/>
      <c r="C12" s="353"/>
      <c r="D12" s="353"/>
      <c r="E12" s="353"/>
      <c r="F12" s="353"/>
      <c r="G12" s="353"/>
      <c r="H12" s="353"/>
      <c r="I12" s="353"/>
      <c r="J12" s="353"/>
      <c r="K12" s="353"/>
      <c r="L12" s="353"/>
      <c r="M12" s="354"/>
      <c r="N12" s="342"/>
      <c r="O12" s="343"/>
      <c r="P12" s="343"/>
      <c r="Q12" s="343"/>
      <c r="R12" s="343"/>
      <c r="S12" s="343"/>
      <c r="T12" s="343"/>
      <c r="U12" s="343"/>
      <c r="V12" s="343"/>
      <c r="W12" s="343"/>
      <c r="X12" s="343"/>
      <c r="Y12" s="343"/>
      <c r="Z12" s="343"/>
      <c r="AA12" s="343"/>
      <c r="AB12" s="343"/>
      <c r="AC12" s="343"/>
      <c r="AD12" s="343"/>
      <c r="AE12" s="343"/>
      <c r="AF12" s="343"/>
      <c r="AG12" s="343"/>
      <c r="AH12" s="343"/>
      <c r="AI12" s="775"/>
    </row>
    <row r="13" spans="1:35" s="186" customFormat="1" ht="18.75" customHeight="1" x14ac:dyDescent="0.15">
      <c r="A13" s="777" t="s">
        <v>211</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778"/>
    </row>
    <row r="14" spans="1:35" s="185" customFormat="1" ht="18.75" customHeight="1" x14ac:dyDescent="0.15">
      <c r="A14" s="779"/>
      <c r="B14" s="780"/>
      <c r="C14" s="780"/>
      <c r="D14" s="780"/>
      <c r="E14" s="780"/>
      <c r="F14" s="780"/>
      <c r="G14" s="780"/>
      <c r="H14" s="780"/>
      <c r="I14" s="780"/>
      <c r="J14" s="780"/>
      <c r="K14" s="780"/>
      <c r="L14" s="780"/>
      <c r="M14" s="780"/>
      <c r="N14" s="780"/>
      <c r="O14" s="780"/>
      <c r="P14" s="780"/>
      <c r="Q14" s="780"/>
      <c r="R14" s="780"/>
      <c r="S14" s="780"/>
      <c r="T14" s="780"/>
      <c r="U14" s="780"/>
      <c r="V14" s="780"/>
      <c r="W14" s="780"/>
      <c r="X14" s="780"/>
      <c r="Y14" s="780"/>
      <c r="Z14" s="780"/>
      <c r="AA14" s="780"/>
      <c r="AB14" s="780"/>
      <c r="AC14" s="780"/>
      <c r="AD14" s="780"/>
      <c r="AE14" s="780"/>
      <c r="AF14" s="780"/>
      <c r="AG14" s="780"/>
      <c r="AH14" s="780"/>
      <c r="AI14" s="781"/>
    </row>
    <row r="15" spans="1:35" s="185" customFormat="1" ht="18.75" customHeight="1" x14ac:dyDescent="0.15">
      <c r="A15" s="779"/>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1"/>
    </row>
    <row r="16" spans="1:35" s="186" customFormat="1" ht="18.75" customHeight="1" x14ac:dyDescent="0.15">
      <c r="A16" s="779"/>
      <c r="B16" s="780"/>
      <c r="C16" s="780"/>
      <c r="D16" s="780"/>
      <c r="E16" s="780"/>
      <c r="F16" s="780"/>
      <c r="G16" s="780"/>
      <c r="H16" s="780"/>
      <c r="I16" s="780"/>
      <c r="J16" s="780"/>
      <c r="K16" s="780"/>
      <c r="L16" s="780"/>
      <c r="M16" s="780"/>
      <c r="N16" s="780"/>
      <c r="O16" s="780"/>
      <c r="P16" s="780"/>
      <c r="Q16" s="780"/>
      <c r="R16" s="780"/>
      <c r="S16" s="780"/>
      <c r="T16" s="780"/>
      <c r="U16" s="780"/>
      <c r="V16" s="780"/>
      <c r="W16" s="780"/>
      <c r="X16" s="780"/>
      <c r="Y16" s="780"/>
      <c r="Z16" s="780"/>
      <c r="AA16" s="780"/>
      <c r="AB16" s="780"/>
      <c r="AC16" s="780"/>
      <c r="AD16" s="780"/>
      <c r="AE16" s="780"/>
      <c r="AF16" s="780"/>
      <c r="AG16" s="780"/>
      <c r="AH16" s="780"/>
      <c r="AI16" s="781"/>
    </row>
    <row r="17" spans="1:35" s="186" customFormat="1" ht="18.75" customHeight="1" x14ac:dyDescent="0.15">
      <c r="A17" s="779"/>
      <c r="B17" s="780"/>
      <c r="C17" s="780"/>
      <c r="D17" s="780"/>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1"/>
    </row>
    <row r="18" spans="1:35" s="186" customFormat="1" ht="18.75" customHeight="1" x14ac:dyDescent="0.15">
      <c r="A18" s="782" t="s">
        <v>350</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783"/>
    </row>
    <row r="19" spans="1:35" s="186" customFormat="1" ht="18.75" customHeight="1" x14ac:dyDescent="0.15">
      <c r="A19" s="779"/>
      <c r="B19" s="780"/>
      <c r="C19" s="780"/>
      <c r="D19" s="780"/>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1"/>
    </row>
    <row r="20" spans="1:35" s="186" customFormat="1" ht="18.75" customHeight="1" x14ac:dyDescent="0.15">
      <c r="A20" s="779"/>
      <c r="B20" s="780"/>
      <c r="C20" s="780"/>
      <c r="D20" s="780"/>
      <c r="E20" s="780"/>
      <c r="F20" s="780"/>
      <c r="G20" s="780"/>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1"/>
    </row>
    <row r="21" spans="1:35" s="186" customFormat="1" ht="18.75" customHeight="1" x14ac:dyDescent="0.15">
      <c r="A21" s="779"/>
      <c r="B21" s="780"/>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1"/>
    </row>
    <row r="22" spans="1:35" s="186" customFormat="1" ht="18.75" customHeight="1" x14ac:dyDescent="0.15">
      <c r="A22" s="784"/>
      <c r="B22" s="785"/>
      <c r="C22" s="785"/>
      <c r="D22" s="785"/>
      <c r="E22" s="785"/>
      <c r="F22" s="785"/>
      <c r="G22" s="785"/>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786"/>
    </row>
    <row r="23" spans="1:35" s="185" customFormat="1" ht="18.75" customHeight="1" x14ac:dyDescent="0.15">
      <c r="A23" s="787" t="s">
        <v>299</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788"/>
    </row>
    <row r="24" spans="1:35" s="185" customFormat="1" ht="18.75" customHeight="1" x14ac:dyDescent="0.15">
      <c r="A24" s="789"/>
      <c r="B24" s="790" t="s">
        <v>351</v>
      </c>
      <c r="C24" s="208"/>
      <c r="D24" s="208"/>
      <c r="E24" s="208"/>
      <c r="F24" s="208"/>
      <c r="G24" s="208"/>
      <c r="H24" s="208"/>
      <c r="I24" s="208"/>
      <c r="J24" s="208"/>
      <c r="K24" s="208"/>
      <c r="L24" s="208"/>
      <c r="M24" s="330" t="s">
        <v>352</v>
      </c>
      <c r="N24" s="330"/>
      <c r="O24" s="330"/>
      <c r="P24" s="330"/>
      <c r="Q24" s="330"/>
      <c r="R24" s="330"/>
      <c r="S24" s="330"/>
      <c r="T24" s="330"/>
      <c r="U24" s="330"/>
      <c r="V24" s="330"/>
      <c r="W24" s="330"/>
      <c r="X24" s="330"/>
      <c r="Y24" s="302" t="s">
        <v>353</v>
      </c>
      <c r="Z24" s="302"/>
      <c r="AA24" s="302"/>
      <c r="AB24" s="302"/>
      <c r="AC24" s="302"/>
      <c r="AD24" s="302"/>
      <c r="AE24" s="302"/>
      <c r="AF24" s="302"/>
      <c r="AG24" s="302"/>
      <c r="AH24" s="302"/>
      <c r="AI24" s="791"/>
    </row>
    <row r="25" spans="1:35" s="185" customFormat="1" ht="18.75" customHeight="1" x14ac:dyDescent="0.15">
      <c r="A25" s="789"/>
      <c r="B25" s="790" t="s">
        <v>354</v>
      </c>
      <c r="C25" s="302"/>
      <c r="D25" s="302"/>
      <c r="E25" s="302"/>
      <c r="F25" s="302"/>
      <c r="G25" s="302"/>
      <c r="H25" s="302"/>
      <c r="I25" s="302"/>
      <c r="J25" s="302"/>
      <c r="K25" s="302"/>
      <c r="L25" s="302"/>
      <c r="M25" s="330" t="s">
        <v>352</v>
      </c>
      <c r="N25" s="330"/>
      <c r="O25" s="330"/>
      <c r="P25" s="330"/>
      <c r="Q25" s="330"/>
      <c r="R25" s="330"/>
      <c r="S25" s="330"/>
      <c r="T25" s="330"/>
      <c r="U25" s="330"/>
      <c r="V25" s="330"/>
      <c r="W25" s="330"/>
      <c r="X25" s="330"/>
      <c r="Y25" s="302" t="s">
        <v>353</v>
      </c>
      <c r="Z25" s="302"/>
      <c r="AA25" s="302"/>
      <c r="AB25" s="302"/>
      <c r="AC25" s="302"/>
      <c r="AD25" s="302"/>
      <c r="AE25" s="302"/>
      <c r="AF25" s="302"/>
      <c r="AG25" s="302"/>
      <c r="AH25" s="302"/>
      <c r="AI25" s="791"/>
    </row>
    <row r="26" spans="1:35" s="185" customFormat="1" ht="18.75" customHeight="1" x14ac:dyDescent="0.15">
      <c r="A26" s="792"/>
      <c r="B26" s="790" t="s">
        <v>355</v>
      </c>
      <c r="C26" s="302"/>
      <c r="D26" s="302"/>
      <c r="E26" s="302"/>
      <c r="F26" s="302"/>
      <c r="G26" s="302"/>
      <c r="H26" s="302"/>
      <c r="I26" s="302"/>
      <c r="J26" s="302"/>
      <c r="K26" s="302"/>
      <c r="L26" s="302"/>
      <c r="M26" s="330" t="s">
        <v>352</v>
      </c>
      <c r="N26" s="330"/>
      <c r="O26" s="330"/>
      <c r="P26" s="330"/>
      <c r="Q26" s="330"/>
      <c r="R26" s="330"/>
      <c r="S26" s="330"/>
      <c r="T26" s="330"/>
      <c r="U26" s="330"/>
      <c r="V26" s="330"/>
      <c r="W26" s="330"/>
      <c r="X26" s="330"/>
      <c r="Y26" s="302" t="s">
        <v>353</v>
      </c>
      <c r="Z26" s="302"/>
      <c r="AA26" s="302"/>
      <c r="AB26" s="302"/>
      <c r="AC26" s="302"/>
      <c r="AD26" s="302"/>
      <c r="AE26" s="302"/>
      <c r="AF26" s="302"/>
      <c r="AG26" s="302"/>
      <c r="AH26" s="302"/>
      <c r="AI26" s="791"/>
    </row>
    <row r="27" spans="1:35" s="185" customFormat="1" ht="18.75" customHeight="1" x14ac:dyDescent="0.15">
      <c r="A27" s="793" t="s">
        <v>300</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794"/>
    </row>
    <row r="28" spans="1:35" s="185" customFormat="1" ht="18.75" customHeight="1" thickBot="1" x14ac:dyDescent="0.2">
      <c r="A28" s="795"/>
      <c r="B28" s="796" t="s">
        <v>217</v>
      </c>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8"/>
    </row>
  </sheetData>
  <sheetProtection formatCells="0" formatRows="0"/>
  <mergeCells count="27">
    <mergeCell ref="A1:AI1"/>
    <mergeCell ref="B4:M4"/>
    <mergeCell ref="B2:M2"/>
    <mergeCell ref="N2:AB2"/>
    <mergeCell ref="AC2:AI2"/>
    <mergeCell ref="N3:AB3"/>
    <mergeCell ref="AC3:AI3"/>
    <mergeCell ref="B3:M3"/>
    <mergeCell ref="N4:AB4"/>
    <mergeCell ref="AC4:AI4"/>
    <mergeCell ref="B9:M12"/>
    <mergeCell ref="N9:AI9"/>
    <mergeCell ref="N10:AI10"/>
    <mergeCell ref="N11:AI11"/>
    <mergeCell ref="N12:AI12"/>
    <mergeCell ref="B5:M8"/>
    <mergeCell ref="N5:AI5"/>
    <mergeCell ref="N6:AI6"/>
    <mergeCell ref="N7:AI7"/>
    <mergeCell ref="N8:AI8"/>
    <mergeCell ref="A14:AI17"/>
    <mergeCell ref="A19:AI22"/>
    <mergeCell ref="B28:AI28"/>
    <mergeCell ref="M24:X24"/>
    <mergeCell ref="M25:X25"/>
    <mergeCell ref="M26:X26"/>
    <mergeCell ref="A18:AI18"/>
  </mergeCells>
  <phoneticPr fontId="7"/>
  <pageMargins left="0.70866141732283472" right="0.70866141732283472" top="0.74803149606299213" bottom="0.74803149606299213" header="0.31496062992125984" footer="0.31496062992125984"/>
  <pageSetup paperSize="9" scale="96"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63"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163</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2-8</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026" priority="372">
      <formula>INDIRECT(ADDRESS(ROW(),COLUMN()))=TRUNC(INDIRECT(ADDRESS(ROW(),COLUMN())))</formula>
    </cfRule>
  </conditionalFormatting>
  <conditionalFormatting sqref="O27:O50">
    <cfRule type="expression" dxfId="1025" priority="368">
      <formula>INDIRECT(ADDRESS(ROW(),COLUMN()))=TRUNC(INDIRECT(ADDRESS(ROW(),COLUMN())))</formula>
    </cfRule>
  </conditionalFormatting>
  <conditionalFormatting sqref="G48:G50">
    <cfRule type="expression" dxfId="1024" priority="371">
      <formula>INDIRECT(ADDRESS(ROW(),COLUMN()))=TRUNC(INDIRECT(ADDRESS(ROW(),COLUMN())))</formula>
    </cfRule>
  </conditionalFormatting>
  <conditionalFormatting sqref="I45 I48:I50">
    <cfRule type="expression" dxfId="1023" priority="370">
      <formula>INDIRECT(ADDRESS(ROW(),COLUMN()))=TRUNC(INDIRECT(ADDRESS(ROW(),COLUMN())))</formula>
    </cfRule>
  </conditionalFormatting>
  <conditionalFormatting sqref="L29:L50">
    <cfRule type="expression" dxfId="1022" priority="369">
      <formula>INDIRECT(ADDRESS(ROW(),COLUMN()))=TRUNC(INDIRECT(ADDRESS(ROW(),COLUMN())))</formula>
    </cfRule>
  </conditionalFormatting>
  <conditionalFormatting sqref="O10">
    <cfRule type="expression" dxfId="1021" priority="366">
      <formula>INDIRECT(ADDRESS(ROW(),COLUMN()))=TRUNC(INDIRECT(ADDRESS(ROW(),COLUMN())))</formula>
    </cfRule>
  </conditionalFormatting>
  <conditionalFormatting sqref="L10">
    <cfRule type="expression" dxfId="1020" priority="367">
      <formula>INDIRECT(ADDRESS(ROW(),COLUMN()))=TRUNC(INDIRECT(ADDRESS(ROW(),COLUMN())))</formula>
    </cfRule>
  </conditionalFormatting>
  <conditionalFormatting sqref="O11">
    <cfRule type="expression" dxfId="1019" priority="364">
      <formula>INDIRECT(ADDRESS(ROW(),COLUMN()))=TRUNC(INDIRECT(ADDRESS(ROW(),COLUMN())))</formula>
    </cfRule>
  </conditionalFormatting>
  <conditionalFormatting sqref="L11">
    <cfRule type="expression" dxfId="1018" priority="365">
      <formula>INDIRECT(ADDRESS(ROW(),COLUMN()))=TRUNC(INDIRECT(ADDRESS(ROW(),COLUMN())))</formula>
    </cfRule>
  </conditionalFormatting>
  <conditionalFormatting sqref="O12:O26">
    <cfRule type="expression" dxfId="1017" priority="361">
      <formula>INDIRECT(ADDRESS(ROW(),COLUMN()))=TRUNC(INDIRECT(ADDRESS(ROW(),COLUMN())))</formula>
    </cfRule>
  </conditionalFormatting>
  <conditionalFormatting sqref="I21:I25">
    <cfRule type="expression" dxfId="1016" priority="363">
      <formula>INDIRECT(ADDRESS(ROW(),COLUMN()))=TRUNC(INDIRECT(ADDRESS(ROW(),COLUMN())))</formula>
    </cfRule>
  </conditionalFormatting>
  <conditionalFormatting sqref="L12:L25">
    <cfRule type="expression" dxfId="1015" priority="362">
      <formula>INDIRECT(ADDRESS(ROW(),COLUMN()))=TRUNC(INDIRECT(ADDRESS(ROW(),COLUMN())))</formula>
    </cfRule>
  </conditionalFormatting>
  <conditionalFormatting sqref="G10 G15">
    <cfRule type="expression" dxfId="1014" priority="360">
      <formula>INDIRECT(ADDRESS(ROW(),COLUMN()))=TRUNC(INDIRECT(ADDRESS(ROW(),COLUMN())))</formula>
    </cfRule>
  </conditionalFormatting>
  <conditionalFormatting sqref="I10 I15">
    <cfRule type="expression" dxfId="1013" priority="359">
      <formula>INDIRECT(ADDRESS(ROW(),COLUMN()))=TRUNC(INDIRECT(ADDRESS(ROW(),COLUMN())))</formula>
    </cfRule>
  </conditionalFormatting>
  <conditionalFormatting sqref="G12">
    <cfRule type="expression" dxfId="1012" priority="358">
      <formula>INDIRECT(ADDRESS(ROW(),COLUMN()))=TRUNC(INDIRECT(ADDRESS(ROW(),COLUMN())))</formula>
    </cfRule>
  </conditionalFormatting>
  <conditionalFormatting sqref="I12">
    <cfRule type="expression" dxfId="1011" priority="357">
      <formula>INDIRECT(ADDRESS(ROW(),COLUMN()))=TRUNC(INDIRECT(ADDRESS(ROW(),COLUMN())))</formula>
    </cfRule>
  </conditionalFormatting>
  <conditionalFormatting sqref="G14">
    <cfRule type="expression" dxfId="1010" priority="356">
      <formula>INDIRECT(ADDRESS(ROW(),COLUMN()))=TRUNC(INDIRECT(ADDRESS(ROW(),COLUMN())))</formula>
    </cfRule>
  </conditionalFormatting>
  <conditionalFormatting sqref="I14">
    <cfRule type="expression" dxfId="1009" priority="355">
      <formula>INDIRECT(ADDRESS(ROW(),COLUMN()))=TRUNC(INDIRECT(ADDRESS(ROW(),COLUMN())))</formula>
    </cfRule>
  </conditionalFormatting>
  <conditionalFormatting sqref="G11">
    <cfRule type="expression" dxfId="1008" priority="354">
      <formula>INDIRECT(ADDRESS(ROW(),COLUMN()))=TRUNC(INDIRECT(ADDRESS(ROW(),COLUMN())))</formula>
    </cfRule>
  </conditionalFormatting>
  <conditionalFormatting sqref="I11">
    <cfRule type="expression" dxfId="1007" priority="353">
      <formula>INDIRECT(ADDRESS(ROW(),COLUMN()))=TRUNC(INDIRECT(ADDRESS(ROW(),COLUMN())))</formula>
    </cfRule>
  </conditionalFormatting>
  <conditionalFormatting sqref="G13">
    <cfRule type="expression" dxfId="1006" priority="352">
      <formula>INDIRECT(ADDRESS(ROW(),COLUMN()))=TRUNC(INDIRECT(ADDRESS(ROW(),COLUMN())))</formula>
    </cfRule>
  </conditionalFormatting>
  <conditionalFormatting sqref="I13">
    <cfRule type="expression" dxfId="1005" priority="351">
      <formula>INDIRECT(ADDRESS(ROW(),COLUMN()))=TRUNC(INDIRECT(ADDRESS(ROW(),COLUMN())))</formula>
    </cfRule>
  </conditionalFormatting>
  <conditionalFormatting sqref="G16 G19">
    <cfRule type="expression" dxfId="1004" priority="350">
      <formula>INDIRECT(ADDRESS(ROW(),COLUMN()))=TRUNC(INDIRECT(ADDRESS(ROW(),COLUMN())))</formula>
    </cfRule>
  </conditionalFormatting>
  <conditionalFormatting sqref="I16 I19">
    <cfRule type="expression" dxfId="1003" priority="349">
      <formula>INDIRECT(ADDRESS(ROW(),COLUMN()))=TRUNC(INDIRECT(ADDRESS(ROW(),COLUMN())))</formula>
    </cfRule>
  </conditionalFormatting>
  <conditionalFormatting sqref="G17">
    <cfRule type="expression" dxfId="1002" priority="348">
      <formula>INDIRECT(ADDRESS(ROW(),COLUMN()))=TRUNC(INDIRECT(ADDRESS(ROW(),COLUMN())))</formula>
    </cfRule>
  </conditionalFormatting>
  <conditionalFormatting sqref="I17">
    <cfRule type="expression" dxfId="1001" priority="347">
      <formula>INDIRECT(ADDRESS(ROW(),COLUMN()))=TRUNC(INDIRECT(ADDRESS(ROW(),COLUMN())))</formula>
    </cfRule>
  </conditionalFormatting>
  <conditionalFormatting sqref="G18">
    <cfRule type="expression" dxfId="1000" priority="346">
      <formula>INDIRECT(ADDRESS(ROW(),COLUMN()))=TRUNC(INDIRECT(ADDRESS(ROW(),COLUMN())))</formula>
    </cfRule>
  </conditionalFormatting>
  <conditionalFormatting sqref="I18">
    <cfRule type="expression" dxfId="999" priority="345">
      <formula>INDIRECT(ADDRESS(ROW(),COLUMN()))=TRUNC(INDIRECT(ADDRESS(ROW(),COLUMN())))</formula>
    </cfRule>
  </conditionalFormatting>
  <conditionalFormatting sqref="G20">
    <cfRule type="expression" dxfId="998" priority="344">
      <formula>INDIRECT(ADDRESS(ROW(),COLUMN()))=TRUNC(INDIRECT(ADDRESS(ROW(),COLUMN())))</formula>
    </cfRule>
  </conditionalFormatting>
  <conditionalFormatting sqref="I20">
    <cfRule type="expression" dxfId="997" priority="343">
      <formula>INDIRECT(ADDRESS(ROW(),COLUMN()))=TRUNC(INDIRECT(ADDRESS(ROW(),COLUMN())))</formula>
    </cfRule>
  </conditionalFormatting>
  <conditionalFormatting sqref="G21 G23">
    <cfRule type="expression" dxfId="996" priority="342">
      <formula>INDIRECT(ADDRESS(ROW(),COLUMN()))=TRUNC(INDIRECT(ADDRESS(ROW(),COLUMN())))</formula>
    </cfRule>
  </conditionalFormatting>
  <conditionalFormatting sqref="G22">
    <cfRule type="expression" dxfId="995" priority="341">
      <formula>INDIRECT(ADDRESS(ROW(),COLUMN()))=TRUNC(INDIRECT(ADDRESS(ROW(),COLUMN())))</formula>
    </cfRule>
  </conditionalFormatting>
  <conditionalFormatting sqref="G24:G25">
    <cfRule type="expression" dxfId="994" priority="340">
      <formula>INDIRECT(ADDRESS(ROW(),COLUMN()))=TRUNC(INDIRECT(ADDRESS(ROW(),COLUMN())))</formula>
    </cfRule>
  </conditionalFormatting>
  <conditionalFormatting sqref="G26:G28">
    <cfRule type="expression" dxfId="993" priority="339">
      <formula>INDIRECT(ADDRESS(ROW(),COLUMN()))=TRUNC(INDIRECT(ADDRESS(ROW(),COLUMN())))</formula>
    </cfRule>
  </conditionalFormatting>
  <conditionalFormatting sqref="I26:I28">
    <cfRule type="expression" dxfId="992" priority="338">
      <formula>INDIRECT(ADDRESS(ROW(),COLUMN()))=TRUNC(INDIRECT(ADDRESS(ROW(),COLUMN())))</formula>
    </cfRule>
  </conditionalFormatting>
  <conditionalFormatting sqref="L26:L28">
    <cfRule type="expression" dxfId="991" priority="337">
      <formula>INDIRECT(ADDRESS(ROW(),COLUMN()))=TRUNC(INDIRECT(ADDRESS(ROW(),COLUMN())))</formula>
    </cfRule>
  </conditionalFormatting>
  <conditionalFormatting sqref="G29:G30">
    <cfRule type="expression" dxfId="990" priority="336">
      <formula>INDIRECT(ADDRESS(ROW(),COLUMN()))=TRUNC(INDIRECT(ADDRESS(ROW(),COLUMN())))</formula>
    </cfRule>
  </conditionalFormatting>
  <conditionalFormatting sqref="I29:I30">
    <cfRule type="expression" dxfId="989" priority="335">
      <formula>INDIRECT(ADDRESS(ROW(),COLUMN()))=TRUNC(INDIRECT(ADDRESS(ROW(),COLUMN())))</formula>
    </cfRule>
  </conditionalFormatting>
  <conditionalFormatting sqref="G31:G32 G42 G44">
    <cfRule type="expression" dxfId="988" priority="334">
      <formula>INDIRECT(ADDRESS(ROW(),COLUMN()))=TRUNC(INDIRECT(ADDRESS(ROW(),COLUMN())))</formula>
    </cfRule>
  </conditionalFormatting>
  <conditionalFormatting sqref="I31:I32 I42 I44">
    <cfRule type="expression" dxfId="987" priority="333">
      <formula>INDIRECT(ADDRESS(ROW(),COLUMN()))=TRUNC(INDIRECT(ADDRESS(ROW(),COLUMN())))</formula>
    </cfRule>
  </conditionalFormatting>
  <conditionalFormatting sqref="G40">
    <cfRule type="expression" dxfId="986" priority="332">
      <formula>INDIRECT(ADDRESS(ROW(),COLUMN()))=TRUNC(INDIRECT(ADDRESS(ROW(),COLUMN())))</formula>
    </cfRule>
  </conditionalFormatting>
  <conditionalFormatting sqref="I40">
    <cfRule type="expression" dxfId="985" priority="331">
      <formula>INDIRECT(ADDRESS(ROW(),COLUMN()))=TRUNC(INDIRECT(ADDRESS(ROW(),COLUMN())))</formula>
    </cfRule>
  </conditionalFormatting>
  <conditionalFormatting sqref="G37">
    <cfRule type="expression" dxfId="984" priority="330">
      <formula>INDIRECT(ADDRESS(ROW(),COLUMN()))=TRUNC(INDIRECT(ADDRESS(ROW(),COLUMN())))</formula>
    </cfRule>
  </conditionalFormatting>
  <conditionalFormatting sqref="I37">
    <cfRule type="expression" dxfId="983" priority="329">
      <formula>INDIRECT(ADDRESS(ROW(),COLUMN()))=TRUNC(INDIRECT(ADDRESS(ROW(),COLUMN())))</formula>
    </cfRule>
  </conditionalFormatting>
  <conditionalFormatting sqref="G38">
    <cfRule type="expression" dxfId="982" priority="328">
      <formula>INDIRECT(ADDRESS(ROW(),COLUMN()))=TRUNC(INDIRECT(ADDRESS(ROW(),COLUMN())))</formula>
    </cfRule>
  </conditionalFormatting>
  <conditionalFormatting sqref="I38">
    <cfRule type="expression" dxfId="981" priority="327">
      <formula>INDIRECT(ADDRESS(ROW(),COLUMN()))=TRUNC(INDIRECT(ADDRESS(ROW(),COLUMN())))</formula>
    </cfRule>
  </conditionalFormatting>
  <conditionalFormatting sqref="G41">
    <cfRule type="expression" dxfId="980" priority="326">
      <formula>INDIRECT(ADDRESS(ROW(),COLUMN()))=TRUNC(INDIRECT(ADDRESS(ROW(),COLUMN())))</formula>
    </cfRule>
  </conditionalFormatting>
  <conditionalFormatting sqref="I41">
    <cfRule type="expression" dxfId="979" priority="325">
      <formula>INDIRECT(ADDRESS(ROW(),COLUMN()))=TRUNC(INDIRECT(ADDRESS(ROW(),COLUMN())))</formula>
    </cfRule>
  </conditionalFormatting>
  <conditionalFormatting sqref="G43">
    <cfRule type="expression" dxfId="978" priority="324">
      <formula>INDIRECT(ADDRESS(ROW(),COLUMN()))=TRUNC(INDIRECT(ADDRESS(ROW(),COLUMN())))</formula>
    </cfRule>
  </conditionalFormatting>
  <conditionalFormatting sqref="I43">
    <cfRule type="expression" dxfId="977" priority="323">
      <formula>INDIRECT(ADDRESS(ROW(),COLUMN()))=TRUNC(INDIRECT(ADDRESS(ROW(),COLUMN())))</formula>
    </cfRule>
  </conditionalFormatting>
  <conditionalFormatting sqref="G36">
    <cfRule type="expression" dxfId="976" priority="322">
      <formula>INDIRECT(ADDRESS(ROW(),COLUMN()))=TRUNC(INDIRECT(ADDRESS(ROW(),COLUMN())))</formula>
    </cfRule>
  </conditionalFormatting>
  <conditionalFormatting sqref="I36">
    <cfRule type="expression" dxfId="975" priority="321">
      <formula>INDIRECT(ADDRESS(ROW(),COLUMN()))=TRUNC(INDIRECT(ADDRESS(ROW(),COLUMN())))</formula>
    </cfRule>
  </conditionalFormatting>
  <conditionalFormatting sqref="G39">
    <cfRule type="expression" dxfId="974" priority="320">
      <formula>INDIRECT(ADDRESS(ROW(),COLUMN()))=TRUNC(INDIRECT(ADDRESS(ROW(),COLUMN())))</formula>
    </cfRule>
  </conditionalFormatting>
  <conditionalFormatting sqref="I39">
    <cfRule type="expression" dxfId="973" priority="319">
      <formula>INDIRECT(ADDRESS(ROW(),COLUMN()))=TRUNC(INDIRECT(ADDRESS(ROW(),COLUMN())))</formula>
    </cfRule>
  </conditionalFormatting>
  <conditionalFormatting sqref="G35">
    <cfRule type="expression" dxfId="972" priority="318">
      <formula>INDIRECT(ADDRESS(ROW(),COLUMN()))=TRUNC(INDIRECT(ADDRESS(ROW(),COLUMN())))</formula>
    </cfRule>
  </conditionalFormatting>
  <conditionalFormatting sqref="I35">
    <cfRule type="expression" dxfId="971" priority="317">
      <formula>INDIRECT(ADDRESS(ROW(),COLUMN()))=TRUNC(INDIRECT(ADDRESS(ROW(),COLUMN())))</formula>
    </cfRule>
  </conditionalFormatting>
  <conditionalFormatting sqref="G33">
    <cfRule type="expression" dxfId="970" priority="316">
      <formula>INDIRECT(ADDRESS(ROW(),COLUMN()))=TRUNC(INDIRECT(ADDRESS(ROW(),COLUMN())))</formula>
    </cfRule>
  </conditionalFormatting>
  <conditionalFormatting sqref="I33">
    <cfRule type="expression" dxfId="969" priority="315">
      <formula>INDIRECT(ADDRESS(ROW(),COLUMN()))=TRUNC(INDIRECT(ADDRESS(ROW(),COLUMN())))</formula>
    </cfRule>
  </conditionalFormatting>
  <conditionalFormatting sqref="G34">
    <cfRule type="expression" dxfId="968" priority="314">
      <formula>INDIRECT(ADDRESS(ROW(),COLUMN()))=TRUNC(INDIRECT(ADDRESS(ROW(),COLUMN())))</formula>
    </cfRule>
  </conditionalFormatting>
  <conditionalFormatting sqref="I34">
    <cfRule type="expression" dxfId="967" priority="313">
      <formula>INDIRECT(ADDRESS(ROW(),COLUMN()))=TRUNC(INDIRECT(ADDRESS(ROW(),COLUMN())))</formula>
    </cfRule>
  </conditionalFormatting>
  <conditionalFormatting sqref="G45">
    <cfRule type="expression" dxfId="966" priority="312">
      <formula>INDIRECT(ADDRESS(ROW(),COLUMN()))=TRUNC(INDIRECT(ADDRESS(ROW(),COLUMN())))</formula>
    </cfRule>
  </conditionalFormatting>
  <conditionalFormatting sqref="G46:G47">
    <cfRule type="expression" dxfId="965" priority="311">
      <formula>INDIRECT(ADDRESS(ROW(),COLUMN()))=TRUNC(INDIRECT(ADDRESS(ROW(),COLUMN())))</formula>
    </cfRule>
  </conditionalFormatting>
  <conditionalFormatting sqref="I46:I47">
    <cfRule type="expression" dxfId="964" priority="310">
      <formula>INDIRECT(ADDRESS(ROW(),COLUMN()))=TRUNC(INDIRECT(ADDRESS(ROW(),COLUMN())))</formula>
    </cfRule>
  </conditionalFormatting>
  <conditionalFormatting sqref="I169">
    <cfRule type="expression" dxfId="963" priority="308">
      <formula>INDIRECT(ADDRESS(ROW(),COLUMN()))=TRUNC(INDIRECT(ADDRESS(ROW(),COLUMN())))</formula>
    </cfRule>
  </conditionalFormatting>
  <conditionalFormatting sqref="L169">
    <cfRule type="expression" dxfId="962" priority="307">
      <formula>INDIRECT(ADDRESS(ROW(),COLUMN()))=TRUNC(INDIRECT(ADDRESS(ROW(),COLUMN())))</formula>
    </cfRule>
  </conditionalFormatting>
  <conditionalFormatting sqref="O169">
    <cfRule type="expression" dxfId="961" priority="306">
      <formula>INDIRECT(ADDRESS(ROW(),COLUMN()))=TRUNC(INDIRECT(ADDRESS(ROW(),COLUMN())))</formula>
    </cfRule>
  </conditionalFormatting>
  <conditionalFormatting sqref="G171:G218">
    <cfRule type="expression" dxfId="960" priority="305">
      <formula>INDIRECT(ADDRESS(ROW(),COLUMN()))=TRUNC(INDIRECT(ADDRESS(ROW(),COLUMN())))</formula>
    </cfRule>
  </conditionalFormatting>
  <conditionalFormatting sqref="I170:I218">
    <cfRule type="expression" dxfId="959" priority="304">
      <formula>INDIRECT(ADDRESS(ROW(),COLUMN()))=TRUNC(INDIRECT(ADDRESS(ROW(),COLUMN())))</formula>
    </cfRule>
  </conditionalFormatting>
  <conditionalFormatting sqref="L170:L218">
    <cfRule type="expression" dxfId="958" priority="303">
      <formula>INDIRECT(ADDRESS(ROW(),COLUMN()))=TRUNC(INDIRECT(ADDRESS(ROW(),COLUMN())))</formula>
    </cfRule>
  </conditionalFormatting>
  <conditionalFormatting sqref="O170:O218">
    <cfRule type="expression" dxfId="957" priority="302">
      <formula>INDIRECT(ADDRESS(ROW(),COLUMN()))=TRUNC(INDIRECT(ADDRESS(ROW(),COLUMN())))</formula>
    </cfRule>
  </conditionalFormatting>
  <conditionalFormatting sqref="O107:O159 G107:G159 I107:I159 L107:L159">
    <cfRule type="expression" dxfId="956" priority="301">
      <formula>INDIRECT(ADDRESS(ROW(),COLUMN()))=TRUNC(INDIRECT(ADDRESS(ROW(),COLUMN())))</formula>
    </cfRule>
  </conditionalFormatting>
  <conditionalFormatting sqref="G169">
    <cfRule type="expression" dxfId="955" priority="3">
      <formula>INDIRECT(ADDRESS(ROW(),COLUMN()))=TRUNC(INDIRECT(ADDRESS(ROW(),COLUMN())))</formula>
    </cfRule>
  </conditionalFormatting>
  <conditionalFormatting sqref="G170">
    <cfRule type="expression" dxfId="954" priority="2">
      <formula>INDIRECT(ADDRESS(ROW(),COLUMN()))=TRUNC(INDIRECT(ADDRESS(ROW(),COLUMN())))</formula>
    </cfRule>
  </conditionalFormatting>
  <conditionalFormatting sqref="M6:Q7">
    <cfRule type="cellIs" dxfId="95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164</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2-9</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196</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952" priority="372">
      <formula>INDIRECT(ADDRESS(ROW(),COLUMN()))=TRUNC(INDIRECT(ADDRESS(ROW(),COLUMN())))</formula>
    </cfRule>
  </conditionalFormatting>
  <conditionalFormatting sqref="O27:O50">
    <cfRule type="expression" dxfId="951" priority="368">
      <formula>INDIRECT(ADDRESS(ROW(),COLUMN()))=TRUNC(INDIRECT(ADDRESS(ROW(),COLUMN())))</formula>
    </cfRule>
  </conditionalFormatting>
  <conditionalFormatting sqref="G48:G50">
    <cfRule type="expression" dxfId="950" priority="371">
      <formula>INDIRECT(ADDRESS(ROW(),COLUMN()))=TRUNC(INDIRECT(ADDRESS(ROW(),COLUMN())))</formula>
    </cfRule>
  </conditionalFormatting>
  <conditionalFormatting sqref="I45 I48:I50">
    <cfRule type="expression" dxfId="949" priority="370">
      <formula>INDIRECT(ADDRESS(ROW(),COLUMN()))=TRUNC(INDIRECT(ADDRESS(ROW(),COLUMN())))</formula>
    </cfRule>
  </conditionalFormatting>
  <conditionalFormatting sqref="L29:L50">
    <cfRule type="expression" dxfId="948" priority="369">
      <formula>INDIRECT(ADDRESS(ROW(),COLUMN()))=TRUNC(INDIRECT(ADDRESS(ROW(),COLUMN())))</formula>
    </cfRule>
  </conditionalFormatting>
  <conditionalFormatting sqref="O10">
    <cfRule type="expression" dxfId="947" priority="366">
      <formula>INDIRECT(ADDRESS(ROW(),COLUMN()))=TRUNC(INDIRECT(ADDRESS(ROW(),COLUMN())))</formula>
    </cfRule>
  </conditionalFormatting>
  <conditionalFormatting sqref="L10">
    <cfRule type="expression" dxfId="946" priority="367">
      <formula>INDIRECT(ADDRESS(ROW(),COLUMN()))=TRUNC(INDIRECT(ADDRESS(ROW(),COLUMN())))</formula>
    </cfRule>
  </conditionalFormatting>
  <conditionalFormatting sqref="O11">
    <cfRule type="expression" dxfId="945" priority="364">
      <formula>INDIRECT(ADDRESS(ROW(),COLUMN()))=TRUNC(INDIRECT(ADDRESS(ROW(),COLUMN())))</formula>
    </cfRule>
  </conditionalFormatting>
  <conditionalFormatting sqref="L11">
    <cfRule type="expression" dxfId="944" priority="365">
      <formula>INDIRECT(ADDRESS(ROW(),COLUMN()))=TRUNC(INDIRECT(ADDRESS(ROW(),COLUMN())))</formula>
    </cfRule>
  </conditionalFormatting>
  <conditionalFormatting sqref="O12:O26">
    <cfRule type="expression" dxfId="943" priority="361">
      <formula>INDIRECT(ADDRESS(ROW(),COLUMN()))=TRUNC(INDIRECT(ADDRESS(ROW(),COLUMN())))</formula>
    </cfRule>
  </conditionalFormatting>
  <conditionalFormatting sqref="I21:I25">
    <cfRule type="expression" dxfId="942" priority="363">
      <formula>INDIRECT(ADDRESS(ROW(),COLUMN()))=TRUNC(INDIRECT(ADDRESS(ROW(),COLUMN())))</formula>
    </cfRule>
  </conditionalFormatting>
  <conditionalFormatting sqref="L12:L25">
    <cfRule type="expression" dxfId="941" priority="362">
      <formula>INDIRECT(ADDRESS(ROW(),COLUMN()))=TRUNC(INDIRECT(ADDRESS(ROW(),COLUMN())))</formula>
    </cfRule>
  </conditionalFormatting>
  <conditionalFormatting sqref="G10 G15">
    <cfRule type="expression" dxfId="940" priority="360">
      <formula>INDIRECT(ADDRESS(ROW(),COLUMN()))=TRUNC(INDIRECT(ADDRESS(ROW(),COLUMN())))</formula>
    </cfRule>
  </conditionalFormatting>
  <conditionalFormatting sqref="I10 I15">
    <cfRule type="expression" dxfId="939" priority="359">
      <formula>INDIRECT(ADDRESS(ROW(),COLUMN()))=TRUNC(INDIRECT(ADDRESS(ROW(),COLUMN())))</formula>
    </cfRule>
  </conditionalFormatting>
  <conditionalFormatting sqref="G12">
    <cfRule type="expression" dxfId="938" priority="358">
      <formula>INDIRECT(ADDRESS(ROW(),COLUMN()))=TRUNC(INDIRECT(ADDRESS(ROW(),COLUMN())))</formula>
    </cfRule>
  </conditionalFormatting>
  <conditionalFormatting sqref="I12">
    <cfRule type="expression" dxfId="937" priority="357">
      <formula>INDIRECT(ADDRESS(ROW(),COLUMN()))=TRUNC(INDIRECT(ADDRESS(ROW(),COLUMN())))</formula>
    </cfRule>
  </conditionalFormatting>
  <conditionalFormatting sqref="G14">
    <cfRule type="expression" dxfId="936" priority="356">
      <formula>INDIRECT(ADDRESS(ROW(),COLUMN()))=TRUNC(INDIRECT(ADDRESS(ROW(),COLUMN())))</formula>
    </cfRule>
  </conditionalFormatting>
  <conditionalFormatting sqref="I14">
    <cfRule type="expression" dxfId="935" priority="355">
      <formula>INDIRECT(ADDRESS(ROW(),COLUMN()))=TRUNC(INDIRECT(ADDRESS(ROW(),COLUMN())))</formula>
    </cfRule>
  </conditionalFormatting>
  <conditionalFormatting sqref="G11">
    <cfRule type="expression" dxfId="934" priority="354">
      <formula>INDIRECT(ADDRESS(ROW(),COLUMN()))=TRUNC(INDIRECT(ADDRESS(ROW(),COLUMN())))</formula>
    </cfRule>
  </conditionalFormatting>
  <conditionalFormatting sqref="I11">
    <cfRule type="expression" dxfId="933" priority="353">
      <formula>INDIRECT(ADDRESS(ROW(),COLUMN()))=TRUNC(INDIRECT(ADDRESS(ROW(),COLUMN())))</formula>
    </cfRule>
  </conditionalFormatting>
  <conditionalFormatting sqref="G13">
    <cfRule type="expression" dxfId="932" priority="352">
      <formula>INDIRECT(ADDRESS(ROW(),COLUMN()))=TRUNC(INDIRECT(ADDRESS(ROW(),COLUMN())))</formula>
    </cfRule>
  </conditionalFormatting>
  <conditionalFormatting sqref="I13">
    <cfRule type="expression" dxfId="931" priority="351">
      <formula>INDIRECT(ADDRESS(ROW(),COLUMN()))=TRUNC(INDIRECT(ADDRESS(ROW(),COLUMN())))</formula>
    </cfRule>
  </conditionalFormatting>
  <conditionalFormatting sqref="G16 G19">
    <cfRule type="expression" dxfId="930" priority="350">
      <formula>INDIRECT(ADDRESS(ROW(),COLUMN()))=TRUNC(INDIRECT(ADDRESS(ROW(),COLUMN())))</formula>
    </cfRule>
  </conditionalFormatting>
  <conditionalFormatting sqref="I16 I19">
    <cfRule type="expression" dxfId="929" priority="349">
      <formula>INDIRECT(ADDRESS(ROW(),COLUMN()))=TRUNC(INDIRECT(ADDRESS(ROW(),COLUMN())))</formula>
    </cfRule>
  </conditionalFormatting>
  <conditionalFormatting sqref="G17">
    <cfRule type="expression" dxfId="928" priority="348">
      <formula>INDIRECT(ADDRESS(ROW(),COLUMN()))=TRUNC(INDIRECT(ADDRESS(ROW(),COLUMN())))</formula>
    </cfRule>
  </conditionalFormatting>
  <conditionalFormatting sqref="I17">
    <cfRule type="expression" dxfId="927" priority="347">
      <formula>INDIRECT(ADDRESS(ROW(),COLUMN()))=TRUNC(INDIRECT(ADDRESS(ROW(),COLUMN())))</formula>
    </cfRule>
  </conditionalFormatting>
  <conditionalFormatting sqref="G18">
    <cfRule type="expression" dxfId="926" priority="346">
      <formula>INDIRECT(ADDRESS(ROW(),COLUMN()))=TRUNC(INDIRECT(ADDRESS(ROW(),COLUMN())))</formula>
    </cfRule>
  </conditionalFormatting>
  <conditionalFormatting sqref="I18">
    <cfRule type="expression" dxfId="925" priority="345">
      <formula>INDIRECT(ADDRESS(ROW(),COLUMN()))=TRUNC(INDIRECT(ADDRESS(ROW(),COLUMN())))</formula>
    </cfRule>
  </conditionalFormatting>
  <conditionalFormatting sqref="G20">
    <cfRule type="expression" dxfId="924" priority="344">
      <formula>INDIRECT(ADDRESS(ROW(),COLUMN()))=TRUNC(INDIRECT(ADDRESS(ROW(),COLUMN())))</formula>
    </cfRule>
  </conditionalFormatting>
  <conditionalFormatting sqref="I20">
    <cfRule type="expression" dxfId="923" priority="343">
      <formula>INDIRECT(ADDRESS(ROW(),COLUMN()))=TRUNC(INDIRECT(ADDRESS(ROW(),COLUMN())))</formula>
    </cfRule>
  </conditionalFormatting>
  <conditionalFormatting sqref="G21 G23">
    <cfRule type="expression" dxfId="922" priority="342">
      <formula>INDIRECT(ADDRESS(ROW(),COLUMN()))=TRUNC(INDIRECT(ADDRESS(ROW(),COLUMN())))</formula>
    </cfRule>
  </conditionalFormatting>
  <conditionalFormatting sqref="G22">
    <cfRule type="expression" dxfId="921" priority="341">
      <formula>INDIRECT(ADDRESS(ROW(),COLUMN()))=TRUNC(INDIRECT(ADDRESS(ROW(),COLUMN())))</formula>
    </cfRule>
  </conditionalFormatting>
  <conditionalFormatting sqref="G24:G25">
    <cfRule type="expression" dxfId="920" priority="340">
      <formula>INDIRECT(ADDRESS(ROW(),COLUMN()))=TRUNC(INDIRECT(ADDRESS(ROW(),COLUMN())))</formula>
    </cfRule>
  </conditionalFormatting>
  <conditionalFormatting sqref="G26:G28">
    <cfRule type="expression" dxfId="919" priority="339">
      <formula>INDIRECT(ADDRESS(ROW(),COLUMN()))=TRUNC(INDIRECT(ADDRESS(ROW(),COLUMN())))</formula>
    </cfRule>
  </conditionalFormatting>
  <conditionalFormatting sqref="I26:I28">
    <cfRule type="expression" dxfId="918" priority="338">
      <formula>INDIRECT(ADDRESS(ROW(),COLUMN()))=TRUNC(INDIRECT(ADDRESS(ROW(),COLUMN())))</formula>
    </cfRule>
  </conditionalFormatting>
  <conditionalFormatting sqref="L26:L28">
    <cfRule type="expression" dxfId="917" priority="337">
      <formula>INDIRECT(ADDRESS(ROW(),COLUMN()))=TRUNC(INDIRECT(ADDRESS(ROW(),COLUMN())))</formula>
    </cfRule>
  </conditionalFormatting>
  <conditionalFormatting sqref="G29:G30">
    <cfRule type="expression" dxfId="916" priority="336">
      <formula>INDIRECT(ADDRESS(ROW(),COLUMN()))=TRUNC(INDIRECT(ADDRESS(ROW(),COLUMN())))</formula>
    </cfRule>
  </conditionalFormatting>
  <conditionalFormatting sqref="I29:I30">
    <cfRule type="expression" dxfId="915" priority="335">
      <formula>INDIRECT(ADDRESS(ROW(),COLUMN()))=TRUNC(INDIRECT(ADDRESS(ROW(),COLUMN())))</formula>
    </cfRule>
  </conditionalFormatting>
  <conditionalFormatting sqref="G31:G32 G42 G44">
    <cfRule type="expression" dxfId="914" priority="334">
      <formula>INDIRECT(ADDRESS(ROW(),COLUMN()))=TRUNC(INDIRECT(ADDRESS(ROW(),COLUMN())))</formula>
    </cfRule>
  </conditionalFormatting>
  <conditionalFormatting sqref="I31:I32 I42 I44">
    <cfRule type="expression" dxfId="913" priority="333">
      <formula>INDIRECT(ADDRESS(ROW(),COLUMN()))=TRUNC(INDIRECT(ADDRESS(ROW(),COLUMN())))</formula>
    </cfRule>
  </conditionalFormatting>
  <conditionalFormatting sqref="G40">
    <cfRule type="expression" dxfId="912" priority="332">
      <formula>INDIRECT(ADDRESS(ROW(),COLUMN()))=TRUNC(INDIRECT(ADDRESS(ROW(),COLUMN())))</formula>
    </cfRule>
  </conditionalFormatting>
  <conditionalFormatting sqref="I40">
    <cfRule type="expression" dxfId="911" priority="331">
      <formula>INDIRECT(ADDRESS(ROW(),COLUMN()))=TRUNC(INDIRECT(ADDRESS(ROW(),COLUMN())))</formula>
    </cfRule>
  </conditionalFormatting>
  <conditionalFormatting sqref="G37">
    <cfRule type="expression" dxfId="910" priority="330">
      <formula>INDIRECT(ADDRESS(ROW(),COLUMN()))=TRUNC(INDIRECT(ADDRESS(ROW(),COLUMN())))</formula>
    </cfRule>
  </conditionalFormatting>
  <conditionalFormatting sqref="I37">
    <cfRule type="expression" dxfId="909" priority="329">
      <formula>INDIRECT(ADDRESS(ROW(),COLUMN()))=TRUNC(INDIRECT(ADDRESS(ROW(),COLUMN())))</formula>
    </cfRule>
  </conditionalFormatting>
  <conditionalFormatting sqref="G38">
    <cfRule type="expression" dxfId="908" priority="328">
      <formula>INDIRECT(ADDRESS(ROW(),COLUMN()))=TRUNC(INDIRECT(ADDRESS(ROW(),COLUMN())))</formula>
    </cfRule>
  </conditionalFormatting>
  <conditionalFormatting sqref="I38">
    <cfRule type="expression" dxfId="907" priority="327">
      <formula>INDIRECT(ADDRESS(ROW(),COLUMN()))=TRUNC(INDIRECT(ADDRESS(ROW(),COLUMN())))</formula>
    </cfRule>
  </conditionalFormatting>
  <conditionalFormatting sqref="G41">
    <cfRule type="expression" dxfId="906" priority="326">
      <formula>INDIRECT(ADDRESS(ROW(),COLUMN()))=TRUNC(INDIRECT(ADDRESS(ROW(),COLUMN())))</formula>
    </cfRule>
  </conditionalFormatting>
  <conditionalFormatting sqref="I41">
    <cfRule type="expression" dxfId="905" priority="325">
      <formula>INDIRECT(ADDRESS(ROW(),COLUMN()))=TRUNC(INDIRECT(ADDRESS(ROW(),COLUMN())))</formula>
    </cfRule>
  </conditionalFormatting>
  <conditionalFormatting sqref="G43">
    <cfRule type="expression" dxfId="904" priority="324">
      <formula>INDIRECT(ADDRESS(ROW(),COLUMN()))=TRUNC(INDIRECT(ADDRESS(ROW(),COLUMN())))</formula>
    </cfRule>
  </conditionalFormatting>
  <conditionalFormatting sqref="I43">
    <cfRule type="expression" dxfId="903" priority="323">
      <formula>INDIRECT(ADDRESS(ROW(),COLUMN()))=TRUNC(INDIRECT(ADDRESS(ROW(),COLUMN())))</formula>
    </cfRule>
  </conditionalFormatting>
  <conditionalFormatting sqref="G36">
    <cfRule type="expression" dxfId="902" priority="322">
      <formula>INDIRECT(ADDRESS(ROW(),COLUMN()))=TRUNC(INDIRECT(ADDRESS(ROW(),COLUMN())))</formula>
    </cfRule>
  </conditionalFormatting>
  <conditionalFormatting sqref="I36">
    <cfRule type="expression" dxfId="901" priority="321">
      <formula>INDIRECT(ADDRESS(ROW(),COLUMN()))=TRUNC(INDIRECT(ADDRESS(ROW(),COLUMN())))</formula>
    </cfRule>
  </conditionalFormatting>
  <conditionalFormatting sqref="G39">
    <cfRule type="expression" dxfId="900" priority="320">
      <formula>INDIRECT(ADDRESS(ROW(),COLUMN()))=TRUNC(INDIRECT(ADDRESS(ROW(),COLUMN())))</formula>
    </cfRule>
  </conditionalFormatting>
  <conditionalFormatting sqref="I39">
    <cfRule type="expression" dxfId="899" priority="319">
      <formula>INDIRECT(ADDRESS(ROW(),COLUMN()))=TRUNC(INDIRECT(ADDRESS(ROW(),COLUMN())))</formula>
    </cfRule>
  </conditionalFormatting>
  <conditionalFormatting sqref="G35">
    <cfRule type="expression" dxfId="898" priority="318">
      <formula>INDIRECT(ADDRESS(ROW(),COLUMN()))=TRUNC(INDIRECT(ADDRESS(ROW(),COLUMN())))</formula>
    </cfRule>
  </conditionalFormatting>
  <conditionalFormatting sqref="I35">
    <cfRule type="expression" dxfId="897" priority="317">
      <formula>INDIRECT(ADDRESS(ROW(),COLUMN()))=TRUNC(INDIRECT(ADDRESS(ROW(),COLUMN())))</formula>
    </cfRule>
  </conditionalFormatting>
  <conditionalFormatting sqref="G33">
    <cfRule type="expression" dxfId="896" priority="316">
      <formula>INDIRECT(ADDRESS(ROW(),COLUMN()))=TRUNC(INDIRECT(ADDRESS(ROW(),COLUMN())))</formula>
    </cfRule>
  </conditionalFormatting>
  <conditionalFormatting sqref="I33">
    <cfRule type="expression" dxfId="895" priority="315">
      <formula>INDIRECT(ADDRESS(ROW(),COLUMN()))=TRUNC(INDIRECT(ADDRESS(ROW(),COLUMN())))</formula>
    </cfRule>
  </conditionalFormatting>
  <conditionalFormatting sqref="G34">
    <cfRule type="expression" dxfId="894" priority="314">
      <formula>INDIRECT(ADDRESS(ROW(),COLUMN()))=TRUNC(INDIRECT(ADDRESS(ROW(),COLUMN())))</formula>
    </cfRule>
  </conditionalFormatting>
  <conditionalFormatting sqref="I34">
    <cfRule type="expression" dxfId="893" priority="313">
      <formula>INDIRECT(ADDRESS(ROW(),COLUMN()))=TRUNC(INDIRECT(ADDRESS(ROW(),COLUMN())))</formula>
    </cfRule>
  </conditionalFormatting>
  <conditionalFormatting sqref="G45">
    <cfRule type="expression" dxfId="892" priority="312">
      <formula>INDIRECT(ADDRESS(ROW(),COLUMN()))=TRUNC(INDIRECT(ADDRESS(ROW(),COLUMN())))</formula>
    </cfRule>
  </conditionalFormatting>
  <conditionalFormatting sqref="G46:G47">
    <cfRule type="expression" dxfId="891" priority="311">
      <formula>INDIRECT(ADDRESS(ROW(),COLUMN()))=TRUNC(INDIRECT(ADDRESS(ROW(),COLUMN())))</formula>
    </cfRule>
  </conditionalFormatting>
  <conditionalFormatting sqref="I46:I47">
    <cfRule type="expression" dxfId="890" priority="310">
      <formula>INDIRECT(ADDRESS(ROW(),COLUMN()))=TRUNC(INDIRECT(ADDRESS(ROW(),COLUMN())))</formula>
    </cfRule>
  </conditionalFormatting>
  <conditionalFormatting sqref="I169">
    <cfRule type="expression" dxfId="889" priority="308">
      <formula>INDIRECT(ADDRESS(ROW(),COLUMN()))=TRUNC(INDIRECT(ADDRESS(ROW(),COLUMN())))</formula>
    </cfRule>
  </conditionalFormatting>
  <conditionalFormatting sqref="L169">
    <cfRule type="expression" dxfId="888" priority="307">
      <formula>INDIRECT(ADDRESS(ROW(),COLUMN()))=TRUNC(INDIRECT(ADDRESS(ROW(),COLUMN())))</formula>
    </cfRule>
  </conditionalFormatting>
  <conditionalFormatting sqref="O169">
    <cfRule type="expression" dxfId="887" priority="306">
      <formula>INDIRECT(ADDRESS(ROW(),COLUMN()))=TRUNC(INDIRECT(ADDRESS(ROW(),COLUMN())))</formula>
    </cfRule>
  </conditionalFormatting>
  <conditionalFormatting sqref="G171:G218">
    <cfRule type="expression" dxfId="886" priority="305">
      <formula>INDIRECT(ADDRESS(ROW(),COLUMN()))=TRUNC(INDIRECT(ADDRESS(ROW(),COLUMN())))</formula>
    </cfRule>
  </conditionalFormatting>
  <conditionalFormatting sqref="I170:I218">
    <cfRule type="expression" dxfId="885" priority="304">
      <formula>INDIRECT(ADDRESS(ROW(),COLUMN()))=TRUNC(INDIRECT(ADDRESS(ROW(),COLUMN())))</formula>
    </cfRule>
  </conditionalFormatting>
  <conditionalFormatting sqref="L170:L218">
    <cfRule type="expression" dxfId="884" priority="303">
      <formula>INDIRECT(ADDRESS(ROW(),COLUMN()))=TRUNC(INDIRECT(ADDRESS(ROW(),COLUMN())))</formula>
    </cfRule>
  </conditionalFormatting>
  <conditionalFormatting sqref="O170:O218">
    <cfRule type="expression" dxfId="883" priority="302">
      <formula>INDIRECT(ADDRESS(ROW(),COLUMN()))=TRUNC(INDIRECT(ADDRESS(ROW(),COLUMN())))</formula>
    </cfRule>
  </conditionalFormatting>
  <conditionalFormatting sqref="O107:O159 G107:G159 I107:I159 L107:L159">
    <cfRule type="expression" dxfId="882" priority="301">
      <formula>INDIRECT(ADDRESS(ROW(),COLUMN()))=TRUNC(INDIRECT(ADDRESS(ROW(),COLUMN())))</formula>
    </cfRule>
  </conditionalFormatting>
  <conditionalFormatting sqref="G169">
    <cfRule type="expression" dxfId="881" priority="3">
      <formula>INDIRECT(ADDRESS(ROW(),COLUMN()))=TRUNC(INDIRECT(ADDRESS(ROW(),COLUMN())))</formula>
    </cfRule>
  </conditionalFormatting>
  <conditionalFormatting sqref="G170">
    <cfRule type="expression" dxfId="880" priority="2">
      <formula>INDIRECT(ADDRESS(ROW(),COLUMN()))=TRUNC(INDIRECT(ADDRESS(ROW(),COLUMN())))</formula>
    </cfRule>
  </conditionalFormatting>
  <conditionalFormatting sqref="M6:Q7">
    <cfRule type="cellIs" dxfId="87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28"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179</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2-10</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878" priority="372">
      <formula>INDIRECT(ADDRESS(ROW(),COLUMN()))=TRUNC(INDIRECT(ADDRESS(ROW(),COLUMN())))</formula>
    </cfRule>
  </conditionalFormatting>
  <conditionalFormatting sqref="O27:O50">
    <cfRule type="expression" dxfId="877" priority="368">
      <formula>INDIRECT(ADDRESS(ROW(),COLUMN()))=TRUNC(INDIRECT(ADDRESS(ROW(),COLUMN())))</formula>
    </cfRule>
  </conditionalFormatting>
  <conditionalFormatting sqref="G48:G50">
    <cfRule type="expression" dxfId="876" priority="371">
      <formula>INDIRECT(ADDRESS(ROW(),COLUMN()))=TRUNC(INDIRECT(ADDRESS(ROW(),COLUMN())))</formula>
    </cfRule>
  </conditionalFormatting>
  <conditionalFormatting sqref="I45 I48:I50">
    <cfRule type="expression" dxfId="875" priority="370">
      <formula>INDIRECT(ADDRESS(ROW(),COLUMN()))=TRUNC(INDIRECT(ADDRESS(ROW(),COLUMN())))</formula>
    </cfRule>
  </conditionalFormatting>
  <conditionalFormatting sqref="L29:L50">
    <cfRule type="expression" dxfId="874" priority="369">
      <formula>INDIRECT(ADDRESS(ROW(),COLUMN()))=TRUNC(INDIRECT(ADDRESS(ROW(),COLUMN())))</formula>
    </cfRule>
  </conditionalFormatting>
  <conditionalFormatting sqref="O10">
    <cfRule type="expression" dxfId="873" priority="366">
      <formula>INDIRECT(ADDRESS(ROW(),COLUMN()))=TRUNC(INDIRECT(ADDRESS(ROW(),COLUMN())))</formula>
    </cfRule>
  </conditionalFormatting>
  <conditionalFormatting sqref="L10">
    <cfRule type="expression" dxfId="872" priority="367">
      <formula>INDIRECT(ADDRESS(ROW(),COLUMN()))=TRUNC(INDIRECT(ADDRESS(ROW(),COLUMN())))</formula>
    </cfRule>
  </conditionalFormatting>
  <conditionalFormatting sqref="O11">
    <cfRule type="expression" dxfId="871" priority="364">
      <formula>INDIRECT(ADDRESS(ROW(),COLUMN()))=TRUNC(INDIRECT(ADDRESS(ROW(),COLUMN())))</formula>
    </cfRule>
  </conditionalFormatting>
  <conditionalFormatting sqref="L11">
    <cfRule type="expression" dxfId="870" priority="365">
      <formula>INDIRECT(ADDRESS(ROW(),COLUMN()))=TRUNC(INDIRECT(ADDRESS(ROW(),COLUMN())))</formula>
    </cfRule>
  </conditionalFormatting>
  <conditionalFormatting sqref="O12:O26">
    <cfRule type="expression" dxfId="869" priority="361">
      <formula>INDIRECT(ADDRESS(ROW(),COLUMN()))=TRUNC(INDIRECT(ADDRESS(ROW(),COLUMN())))</formula>
    </cfRule>
  </conditionalFormatting>
  <conditionalFormatting sqref="I21:I25">
    <cfRule type="expression" dxfId="868" priority="363">
      <formula>INDIRECT(ADDRESS(ROW(),COLUMN()))=TRUNC(INDIRECT(ADDRESS(ROW(),COLUMN())))</formula>
    </cfRule>
  </conditionalFormatting>
  <conditionalFormatting sqref="L12:L25">
    <cfRule type="expression" dxfId="867" priority="362">
      <formula>INDIRECT(ADDRESS(ROW(),COLUMN()))=TRUNC(INDIRECT(ADDRESS(ROW(),COLUMN())))</formula>
    </cfRule>
  </conditionalFormatting>
  <conditionalFormatting sqref="G10 G15">
    <cfRule type="expression" dxfId="866" priority="360">
      <formula>INDIRECT(ADDRESS(ROW(),COLUMN()))=TRUNC(INDIRECT(ADDRESS(ROW(),COLUMN())))</formula>
    </cfRule>
  </conditionalFormatting>
  <conditionalFormatting sqref="I10 I15">
    <cfRule type="expression" dxfId="865" priority="359">
      <formula>INDIRECT(ADDRESS(ROW(),COLUMN()))=TRUNC(INDIRECT(ADDRESS(ROW(),COLUMN())))</formula>
    </cfRule>
  </conditionalFormatting>
  <conditionalFormatting sqref="G12">
    <cfRule type="expression" dxfId="864" priority="358">
      <formula>INDIRECT(ADDRESS(ROW(),COLUMN()))=TRUNC(INDIRECT(ADDRESS(ROW(),COLUMN())))</formula>
    </cfRule>
  </conditionalFormatting>
  <conditionalFormatting sqref="I12">
    <cfRule type="expression" dxfId="863" priority="357">
      <formula>INDIRECT(ADDRESS(ROW(),COLUMN()))=TRUNC(INDIRECT(ADDRESS(ROW(),COLUMN())))</formula>
    </cfRule>
  </conditionalFormatting>
  <conditionalFormatting sqref="G14">
    <cfRule type="expression" dxfId="862" priority="356">
      <formula>INDIRECT(ADDRESS(ROW(),COLUMN()))=TRUNC(INDIRECT(ADDRESS(ROW(),COLUMN())))</formula>
    </cfRule>
  </conditionalFormatting>
  <conditionalFormatting sqref="I14">
    <cfRule type="expression" dxfId="861" priority="355">
      <formula>INDIRECT(ADDRESS(ROW(),COLUMN()))=TRUNC(INDIRECT(ADDRESS(ROW(),COLUMN())))</formula>
    </cfRule>
  </conditionalFormatting>
  <conditionalFormatting sqref="G11">
    <cfRule type="expression" dxfId="860" priority="354">
      <formula>INDIRECT(ADDRESS(ROW(),COLUMN()))=TRUNC(INDIRECT(ADDRESS(ROW(),COLUMN())))</formula>
    </cfRule>
  </conditionalFormatting>
  <conditionalFormatting sqref="I11">
    <cfRule type="expression" dxfId="859" priority="353">
      <formula>INDIRECT(ADDRESS(ROW(),COLUMN()))=TRUNC(INDIRECT(ADDRESS(ROW(),COLUMN())))</formula>
    </cfRule>
  </conditionalFormatting>
  <conditionalFormatting sqref="G13">
    <cfRule type="expression" dxfId="858" priority="352">
      <formula>INDIRECT(ADDRESS(ROW(),COLUMN()))=TRUNC(INDIRECT(ADDRESS(ROW(),COLUMN())))</formula>
    </cfRule>
  </conditionalFormatting>
  <conditionalFormatting sqref="I13">
    <cfRule type="expression" dxfId="857" priority="351">
      <formula>INDIRECT(ADDRESS(ROW(),COLUMN()))=TRUNC(INDIRECT(ADDRESS(ROW(),COLUMN())))</formula>
    </cfRule>
  </conditionalFormatting>
  <conditionalFormatting sqref="G16 G19">
    <cfRule type="expression" dxfId="856" priority="350">
      <formula>INDIRECT(ADDRESS(ROW(),COLUMN()))=TRUNC(INDIRECT(ADDRESS(ROW(),COLUMN())))</formula>
    </cfRule>
  </conditionalFormatting>
  <conditionalFormatting sqref="I16 I19">
    <cfRule type="expression" dxfId="855" priority="349">
      <formula>INDIRECT(ADDRESS(ROW(),COLUMN()))=TRUNC(INDIRECT(ADDRESS(ROW(),COLUMN())))</formula>
    </cfRule>
  </conditionalFormatting>
  <conditionalFormatting sqref="G17">
    <cfRule type="expression" dxfId="854" priority="348">
      <formula>INDIRECT(ADDRESS(ROW(),COLUMN()))=TRUNC(INDIRECT(ADDRESS(ROW(),COLUMN())))</formula>
    </cfRule>
  </conditionalFormatting>
  <conditionalFormatting sqref="I17">
    <cfRule type="expression" dxfId="853" priority="347">
      <formula>INDIRECT(ADDRESS(ROW(),COLUMN()))=TRUNC(INDIRECT(ADDRESS(ROW(),COLUMN())))</formula>
    </cfRule>
  </conditionalFormatting>
  <conditionalFormatting sqref="G18">
    <cfRule type="expression" dxfId="852" priority="346">
      <formula>INDIRECT(ADDRESS(ROW(),COLUMN()))=TRUNC(INDIRECT(ADDRESS(ROW(),COLUMN())))</formula>
    </cfRule>
  </conditionalFormatting>
  <conditionalFormatting sqref="I18">
    <cfRule type="expression" dxfId="851" priority="345">
      <formula>INDIRECT(ADDRESS(ROW(),COLUMN()))=TRUNC(INDIRECT(ADDRESS(ROW(),COLUMN())))</formula>
    </cfRule>
  </conditionalFormatting>
  <conditionalFormatting sqref="G20">
    <cfRule type="expression" dxfId="850" priority="344">
      <formula>INDIRECT(ADDRESS(ROW(),COLUMN()))=TRUNC(INDIRECT(ADDRESS(ROW(),COLUMN())))</formula>
    </cfRule>
  </conditionalFormatting>
  <conditionalFormatting sqref="I20">
    <cfRule type="expression" dxfId="849" priority="343">
      <formula>INDIRECT(ADDRESS(ROW(),COLUMN()))=TRUNC(INDIRECT(ADDRESS(ROW(),COLUMN())))</formula>
    </cfRule>
  </conditionalFormatting>
  <conditionalFormatting sqref="G21 G23">
    <cfRule type="expression" dxfId="848" priority="342">
      <formula>INDIRECT(ADDRESS(ROW(),COLUMN()))=TRUNC(INDIRECT(ADDRESS(ROW(),COLUMN())))</formula>
    </cfRule>
  </conditionalFormatting>
  <conditionalFormatting sqref="G22">
    <cfRule type="expression" dxfId="847" priority="341">
      <formula>INDIRECT(ADDRESS(ROW(),COLUMN()))=TRUNC(INDIRECT(ADDRESS(ROW(),COLUMN())))</formula>
    </cfRule>
  </conditionalFormatting>
  <conditionalFormatting sqref="G24:G25">
    <cfRule type="expression" dxfId="846" priority="340">
      <formula>INDIRECT(ADDRESS(ROW(),COLUMN()))=TRUNC(INDIRECT(ADDRESS(ROW(),COLUMN())))</formula>
    </cfRule>
  </conditionalFormatting>
  <conditionalFormatting sqref="G26:G28">
    <cfRule type="expression" dxfId="845" priority="339">
      <formula>INDIRECT(ADDRESS(ROW(),COLUMN()))=TRUNC(INDIRECT(ADDRESS(ROW(),COLUMN())))</formula>
    </cfRule>
  </conditionalFormatting>
  <conditionalFormatting sqref="I26:I28">
    <cfRule type="expression" dxfId="844" priority="338">
      <formula>INDIRECT(ADDRESS(ROW(),COLUMN()))=TRUNC(INDIRECT(ADDRESS(ROW(),COLUMN())))</formula>
    </cfRule>
  </conditionalFormatting>
  <conditionalFormatting sqref="L26:L28">
    <cfRule type="expression" dxfId="843" priority="337">
      <formula>INDIRECT(ADDRESS(ROW(),COLUMN()))=TRUNC(INDIRECT(ADDRESS(ROW(),COLUMN())))</formula>
    </cfRule>
  </conditionalFormatting>
  <conditionalFormatting sqref="G29:G30">
    <cfRule type="expression" dxfId="842" priority="336">
      <formula>INDIRECT(ADDRESS(ROW(),COLUMN()))=TRUNC(INDIRECT(ADDRESS(ROW(),COLUMN())))</formula>
    </cfRule>
  </conditionalFormatting>
  <conditionalFormatting sqref="I29:I30">
    <cfRule type="expression" dxfId="841" priority="335">
      <formula>INDIRECT(ADDRESS(ROW(),COLUMN()))=TRUNC(INDIRECT(ADDRESS(ROW(),COLUMN())))</formula>
    </cfRule>
  </conditionalFormatting>
  <conditionalFormatting sqref="G31:G32 G42 G44">
    <cfRule type="expression" dxfId="840" priority="334">
      <formula>INDIRECT(ADDRESS(ROW(),COLUMN()))=TRUNC(INDIRECT(ADDRESS(ROW(),COLUMN())))</formula>
    </cfRule>
  </conditionalFormatting>
  <conditionalFormatting sqref="I31:I32 I42 I44">
    <cfRule type="expression" dxfId="839" priority="333">
      <formula>INDIRECT(ADDRESS(ROW(),COLUMN()))=TRUNC(INDIRECT(ADDRESS(ROW(),COLUMN())))</formula>
    </cfRule>
  </conditionalFormatting>
  <conditionalFormatting sqref="G40">
    <cfRule type="expression" dxfId="838" priority="332">
      <formula>INDIRECT(ADDRESS(ROW(),COLUMN()))=TRUNC(INDIRECT(ADDRESS(ROW(),COLUMN())))</formula>
    </cfRule>
  </conditionalFormatting>
  <conditionalFormatting sqref="I40">
    <cfRule type="expression" dxfId="837" priority="331">
      <formula>INDIRECT(ADDRESS(ROW(),COLUMN()))=TRUNC(INDIRECT(ADDRESS(ROW(),COLUMN())))</formula>
    </cfRule>
  </conditionalFormatting>
  <conditionalFormatting sqref="G37">
    <cfRule type="expression" dxfId="836" priority="330">
      <formula>INDIRECT(ADDRESS(ROW(),COLUMN()))=TRUNC(INDIRECT(ADDRESS(ROW(),COLUMN())))</formula>
    </cfRule>
  </conditionalFormatting>
  <conditionalFormatting sqref="I37">
    <cfRule type="expression" dxfId="835" priority="329">
      <formula>INDIRECT(ADDRESS(ROW(),COLUMN()))=TRUNC(INDIRECT(ADDRESS(ROW(),COLUMN())))</formula>
    </cfRule>
  </conditionalFormatting>
  <conditionalFormatting sqref="G38">
    <cfRule type="expression" dxfId="834" priority="328">
      <formula>INDIRECT(ADDRESS(ROW(),COLUMN()))=TRUNC(INDIRECT(ADDRESS(ROW(),COLUMN())))</formula>
    </cfRule>
  </conditionalFormatting>
  <conditionalFormatting sqref="I38">
    <cfRule type="expression" dxfId="833" priority="327">
      <formula>INDIRECT(ADDRESS(ROW(),COLUMN()))=TRUNC(INDIRECT(ADDRESS(ROW(),COLUMN())))</formula>
    </cfRule>
  </conditionalFormatting>
  <conditionalFormatting sqref="G41">
    <cfRule type="expression" dxfId="832" priority="326">
      <formula>INDIRECT(ADDRESS(ROW(),COLUMN()))=TRUNC(INDIRECT(ADDRESS(ROW(),COLUMN())))</formula>
    </cfRule>
  </conditionalFormatting>
  <conditionalFormatting sqref="I41">
    <cfRule type="expression" dxfId="831" priority="325">
      <formula>INDIRECT(ADDRESS(ROW(),COLUMN()))=TRUNC(INDIRECT(ADDRESS(ROW(),COLUMN())))</formula>
    </cfRule>
  </conditionalFormatting>
  <conditionalFormatting sqref="G43">
    <cfRule type="expression" dxfId="830" priority="324">
      <formula>INDIRECT(ADDRESS(ROW(),COLUMN()))=TRUNC(INDIRECT(ADDRESS(ROW(),COLUMN())))</formula>
    </cfRule>
  </conditionalFormatting>
  <conditionalFormatting sqref="I43">
    <cfRule type="expression" dxfId="829" priority="323">
      <formula>INDIRECT(ADDRESS(ROW(),COLUMN()))=TRUNC(INDIRECT(ADDRESS(ROW(),COLUMN())))</formula>
    </cfRule>
  </conditionalFormatting>
  <conditionalFormatting sqref="G36">
    <cfRule type="expression" dxfId="828" priority="322">
      <formula>INDIRECT(ADDRESS(ROW(),COLUMN()))=TRUNC(INDIRECT(ADDRESS(ROW(),COLUMN())))</formula>
    </cfRule>
  </conditionalFormatting>
  <conditionalFormatting sqref="I36">
    <cfRule type="expression" dxfId="827" priority="321">
      <formula>INDIRECT(ADDRESS(ROW(),COLUMN()))=TRUNC(INDIRECT(ADDRESS(ROW(),COLUMN())))</formula>
    </cfRule>
  </conditionalFormatting>
  <conditionalFormatting sqref="G39">
    <cfRule type="expression" dxfId="826" priority="320">
      <formula>INDIRECT(ADDRESS(ROW(),COLUMN()))=TRUNC(INDIRECT(ADDRESS(ROW(),COLUMN())))</formula>
    </cfRule>
  </conditionalFormatting>
  <conditionalFormatting sqref="I39">
    <cfRule type="expression" dxfId="825" priority="319">
      <formula>INDIRECT(ADDRESS(ROW(),COLUMN()))=TRUNC(INDIRECT(ADDRESS(ROW(),COLUMN())))</formula>
    </cfRule>
  </conditionalFormatting>
  <conditionalFormatting sqref="G35">
    <cfRule type="expression" dxfId="824" priority="318">
      <formula>INDIRECT(ADDRESS(ROW(),COLUMN()))=TRUNC(INDIRECT(ADDRESS(ROW(),COLUMN())))</formula>
    </cfRule>
  </conditionalFormatting>
  <conditionalFormatting sqref="I35">
    <cfRule type="expression" dxfId="823" priority="317">
      <formula>INDIRECT(ADDRESS(ROW(),COLUMN()))=TRUNC(INDIRECT(ADDRESS(ROW(),COLUMN())))</formula>
    </cfRule>
  </conditionalFormatting>
  <conditionalFormatting sqref="G33">
    <cfRule type="expression" dxfId="822" priority="316">
      <formula>INDIRECT(ADDRESS(ROW(),COLUMN()))=TRUNC(INDIRECT(ADDRESS(ROW(),COLUMN())))</formula>
    </cfRule>
  </conditionalFormatting>
  <conditionalFormatting sqref="I33">
    <cfRule type="expression" dxfId="821" priority="315">
      <formula>INDIRECT(ADDRESS(ROW(),COLUMN()))=TRUNC(INDIRECT(ADDRESS(ROW(),COLUMN())))</formula>
    </cfRule>
  </conditionalFormatting>
  <conditionalFormatting sqref="G34">
    <cfRule type="expression" dxfId="820" priority="314">
      <formula>INDIRECT(ADDRESS(ROW(),COLUMN()))=TRUNC(INDIRECT(ADDRESS(ROW(),COLUMN())))</formula>
    </cfRule>
  </conditionalFormatting>
  <conditionalFormatting sqref="I34">
    <cfRule type="expression" dxfId="819" priority="313">
      <formula>INDIRECT(ADDRESS(ROW(),COLUMN()))=TRUNC(INDIRECT(ADDRESS(ROW(),COLUMN())))</formula>
    </cfRule>
  </conditionalFormatting>
  <conditionalFormatting sqref="G45">
    <cfRule type="expression" dxfId="818" priority="312">
      <formula>INDIRECT(ADDRESS(ROW(),COLUMN()))=TRUNC(INDIRECT(ADDRESS(ROW(),COLUMN())))</formula>
    </cfRule>
  </conditionalFormatting>
  <conditionalFormatting sqref="G46:G47">
    <cfRule type="expression" dxfId="817" priority="311">
      <formula>INDIRECT(ADDRESS(ROW(),COLUMN()))=TRUNC(INDIRECT(ADDRESS(ROW(),COLUMN())))</formula>
    </cfRule>
  </conditionalFormatting>
  <conditionalFormatting sqref="I46:I47">
    <cfRule type="expression" dxfId="816" priority="310">
      <formula>INDIRECT(ADDRESS(ROW(),COLUMN()))=TRUNC(INDIRECT(ADDRESS(ROW(),COLUMN())))</formula>
    </cfRule>
  </conditionalFormatting>
  <conditionalFormatting sqref="I169">
    <cfRule type="expression" dxfId="815" priority="308">
      <formula>INDIRECT(ADDRESS(ROW(),COLUMN()))=TRUNC(INDIRECT(ADDRESS(ROW(),COLUMN())))</formula>
    </cfRule>
  </conditionalFormatting>
  <conditionalFormatting sqref="L169">
    <cfRule type="expression" dxfId="814" priority="307">
      <formula>INDIRECT(ADDRESS(ROW(),COLUMN()))=TRUNC(INDIRECT(ADDRESS(ROW(),COLUMN())))</formula>
    </cfRule>
  </conditionalFormatting>
  <conditionalFormatting sqref="O169">
    <cfRule type="expression" dxfId="813" priority="306">
      <formula>INDIRECT(ADDRESS(ROW(),COLUMN()))=TRUNC(INDIRECT(ADDRESS(ROW(),COLUMN())))</formula>
    </cfRule>
  </conditionalFormatting>
  <conditionalFormatting sqref="G171:G218">
    <cfRule type="expression" dxfId="812" priority="305">
      <formula>INDIRECT(ADDRESS(ROW(),COLUMN()))=TRUNC(INDIRECT(ADDRESS(ROW(),COLUMN())))</formula>
    </cfRule>
  </conditionalFormatting>
  <conditionalFormatting sqref="I170:I218">
    <cfRule type="expression" dxfId="811" priority="304">
      <formula>INDIRECT(ADDRESS(ROW(),COLUMN()))=TRUNC(INDIRECT(ADDRESS(ROW(),COLUMN())))</formula>
    </cfRule>
  </conditionalFormatting>
  <conditionalFormatting sqref="L170:L218">
    <cfRule type="expression" dxfId="810" priority="303">
      <formula>INDIRECT(ADDRESS(ROW(),COLUMN()))=TRUNC(INDIRECT(ADDRESS(ROW(),COLUMN())))</formula>
    </cfRule>
  </conditionalFormatting>
  <conditionalFormatting sqref="O170:O218">
    <cfRule type="expression" dxfId="809" priority="302">
      <formula>INDIRECT(ADDRESS(ROW(),COLUMN()))=TRUNC(INDIRECT(ADDRESS(ROW(),COLUMN())))</formula>
    </cfRule>
  </conditionalFormatting>
  <conditionalFormatting sqref="O107:O159 G107:G159 I107:I159 L107:L159">
    <cfRule type="expression" dxfId="808" priority="301">
      <formula>INDIRECT(ADDRESS(ROW(),COLUMN()))=TRUNC(INDIRECT(ADDRESS(ROW(),COLUMN())))</formula>
    </cfRule>
  </conditionalFormatting>
  <conditionalFormatting sqref="G169">
    <cfRule type="expression" dxfId="807" priority="3">
      <formula>INDIRECT(ADDRESS(ROW(),COLUMN()))=TRUNC(INDIRECT(ADDRESS(ROW(),COLUMN())))</formula>
    </cfRule>
  </conditionalFormatting>
  <conditionalFormatting sqref="G170">
    <cfRule type="expression" dxfId="806" priority="2">
      <formula>INDIRECT(ADDRESS(ROW(),COLUMN()))=TRUNC(INDIRECT(ADDRESS(ROW(),COLUMN())))</formula>
    </cfRule>
  </conditionalFormatting>
  <conditionalFormatting sqref="M6:Q7">
    <cfRule type="cellIs" dxfId="80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7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165</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196</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2-11</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804" priority="372">
      <formula>INDIRECT(ADDRESS(ROW(),COLUMN()))=TRUNC(INDIRECT(ADDRESS(ROW(),COLUMN())))</formula>
    </cfRule>
  </conditionalFormatting>
  <conditionalFormatting sqref="O27:O50">
    <cfRule type="expression" dxfId="803" priority="368">
      <formula>INDIRECT(ADDRESS(ROW(),COLUMN()))=TRUNC(INDIRECT(ADDRESS(ROW(),COLUMN())))</formula>
    </cfRule>
  </conditionalFormatting>
  <conditionalFormatting sqref="G48:G50">
    <cfRule type="expression" dxfId="802" priority="371">
      <formula>INDIRECT(ADDRESS(ROW(),COLUMN()))=TRUNC(INDIRECT(ADDRESS(ROW(),COLUMN())))</formula>
    </cfRule>
  </conditionalFormatting>
  <conditionalFormatting sqref="I45 I48:I50">
    <cfRule type="expression" dxfId="801" priority="370">
      <formula>INDIRECT(ADDRESS(ROW(),COLUMN()))=TRUNC(INDIRECT(ADDRESS(ROW(),COLUMN())))</formula>
    </cfRule>
  </conditionalFormatting>
  <conditionalFormatting sqref="L29:L50">
    <cfRule type="expression" dxfId="800" priority="369">
      <formula>INDIRECT(ADDRESS(ROW(),COLUMN()))=TRUNC(INDIRECT(ADDRESS(ROW(),COLUMN())))</formula>
    </cfRule>
  </conditionalFormatting>
  <conditionalFormatting sqref="O10">
    <cfRule type="expression" dxfId="799" priority="366">
      <formula>INDIRECT(ADDRESS(ROW(),COLUMN()))=TRUNC(INDIRECT(ADDRESS(ROW(),COLUMN())))</formula>
    </cfRule>
  </conditionalFormatting>
  <conditionalFormatting sqref="L10">
    <cfRule type="expression" dxfId="798" priority="367">
      <formula>INDIRECT(ADDRESS(ROW(),COLUMN()))=TRUNC(INDIRECT(ADDRESS(ROW(),COLUMN())))</formula>
    </cfRule>
  </conditionalFormatting>
  <conditionalFormatting sqref="O11">
    <cfRule type="expression" dxfId="797" priority="364">
      <formula>INDIRECT(ADDRESS(ROW(),COLUMN()))=TRUNC(INDIRECT(ADDRESS(ROW(),COLUMN())))</formula>
    </cfRule>
  </conditionalFormatting>
  <conditionalFormatting sqref="L11">
    <cfRule type="expression" dxfId="796" priority="365">
      <formula>INDIRECT(ADDRESS(ROW(),COLUMN()))=TRUNC(INDIRECT(ADDRESS(ROW(),COLUMN())))</formula>
    </cfRule>
  </conditionalFormatting>
  <conditionalFormatting sqref="O12:O26">
    <cfRule type="expression" dxfId="795" priority="361">
      <formula>INDIRECT(ADDRESS(ROW(),COLUMN()))=TRUNC(INDIRECT(ADDRESS(ROW(),COLUMN())))</formula>
    </cfRule>
  </conditionalFormatting>
  <conditionalFormatting sqref="I21:I25">
    <cfRule type="expression" dxfId="794" priority="363">
      <formula>INDIRECT(ADDRESS(ROW(),COLUMN()))=TRUNC(INDIRECT(ADDRESS(ROW(),COLUMN())))</formula>
    </cfRule>
  </conditionalFormatting>
  <conditionalFormatting sqref="L12:L25">
    <cfRule type="expression" dxfId="793" priority="362">
      <formula>INDIRECT(ADDRESS(ROW(),COLUMN()))=TRUNC(INDIRECT(ADDRESS(ROW(),COLUMN())))</formula>
    </cfRule>
  </conditionalFormatting>
  <conditionalFormatting sqref="G10 G15">
    <cfRule type="expression" dxfId="792" priority="360">
      <formula>INDIRECT(ADDRESS(ROW(),COLUMN()))=TRUNC(INDIRECT(ADDRESS(ROW(),COLUMN())))</formula>
    </cfRule>
  </conditionalFormatting>
  <conditionalFormatting sqref="I10 I15">
    <cfRule type="expression" dxfId="791" priority="359">
      <formula>INDIRECT(ADDRESS(ROW(),COLUMN()))=TRUNC(INDIRECT(ADDRESS(ROW(),COLUMN())))</formula>
    </cfRule>
  </conditionalFormatting>
  <conditionalFormatting sqref="G12">
    <cfRule type="expression" dxfId="790" priority="358">
      <formula>INDIRECT(ADDRESS(ROW(),COLUMN()))=TRUNC(INDIRECT(ADDRESS(ROW(),COLUMN())))</formula>
    </cfRule>
  </conditionalFormatting>
  <conditionalFormatting sqref="I12">
    <cfRule type="expression" dxfId="789" priority="357">
      <formula>INDIRECT(ADDRESS(ROW(),COLUMN()))=TRUNC(INDIRECT(ADDRESS(ROW(),COLUMN())))</formula>
    </cfRule>
  </conditionalFormatting>
  <conditionalFormatting sqref="G14">
    <cfRule type="expression" dxfId="788" priority="356">
      <formula>INDIRECT(ADDRESS(ROW(),COLUMN()))=TRUNC(INDIRECT(ADDRESS(ROW(),COLUMN())))</formula>
    </cfRule>
  </conditionalFormatting>
  <conditionalFormatting sqref="I14">
    <cfRule type="expression" dxfId="787" priority="355">
      <formula>INDIRECT(ADDRESS(ROW(),COLUMN()))=TRUNC(INDIRECT(ADDRESS(ROW(),COLUMN())))</formula>
    </cfRule>
  </conditionalFormatting>
  <conditionalFormatting sqref="G11">
    <cfRule type="expression" dxfId="786" priority="354">
      <formula>INDIRECT(ADDRESS(ROW(),COLUMN()))=TRUNC(INDIRECT(ADDRESS(ROW(),COLUMN())))</formula>
    </cfRule>
  </conditionalFormatting>
  <conditionalFormatting sqref="I11">
    <cfRule type="expression" dxfId="785" priority="353">
      <formula>INDIRECT(ADDRESS(ROW(),COLUMN()))=TRUNC(INDIRECT(ADDRESS(ROW(),COLUMN())))</formula>
    </cfRule>
  </conditionalFormatting>
  <conditionalFormatting sqref="G13">
    <cfRule type="expression" dxfId="784" priority="352">
      <formula>INDIRECT(ADDRESS(ROW(),COLUMN()))=TRUNC(INDIRECT(ADDRESS(ROW(),COLUMN())))</formula>
    </cfRule>
  </conditionalFormatting>
  <conditionalFormatting sqref="I13">
    <cfRule type="expression" dxfId="783" priority="351">
      <formula>INDIRECT(ADDRESS(ROW(),COLUMN()))=TRUNC(INDIRECT(ADDRESS(ROW(),COLUMN())))</formula>
    </cfRule>
  </conditionalFormatting>
  <conditionalFormatting sqref="G16 G19">
    <cfRule type="expression" dxfId="782" priority="350">
      <formula>INDIRECT(ADDRESS(ROW(),COLUMN()))=TRUNC(INDIRECT(ADDRESS(ROW(),COLUMN())))</formula>
    </cfRule>
  </conditionalFormatting>
  <conditionalFormatting sqref="I16 I19">
    <cfRule type="expression" dxfId="781" priority="349">
      <formula>INDIRECT(ADDRESS(ROW(),COLUMN()))=TRUNC(INDIRECT(ADDRESS(ROW(),COLUMN())))</formula>
    </cfRule>
  </conditionalFormatting>
  <conditionalFormatting sqref="G17">
    <cfRule type="expression" dxfId="780" priority="348">
      <formula>INDIRECT(ADDRESS(ROW(),COLUMN()))=TRUNC(INDIRECT(ADDRESS(ROW(),COLUMN())))</formula>
    </cfRule>
  </conditionalFormatting>
  <conditionalFormatting sqref="I17">
    <cfRule type="expression" dxfId="779" priority="347">
      <formula>INDIRECT(ADDRESS(ROW(),COLUMN()))=TRUNC(INDIRECT(ADDRESS(ROW(),COLUMN())))</formula>
    </cfRule>
  </conditionalFormatting>
  <conditionalFormatting sqref="G18">
    <cfRule type="expression" dxfId="778" priority="346">
      <formula>INDIRECT(ADDRESS(ROW(),COLUMN()))=TRUNC(INDIRECT(ADDRESS(ROW(),COLUMN())))</formula>
    </cfRule>
  </conditionalFormatting>
  <conditionalFormatting sqref="I18">
    <cfRule type="expression" dxfId="777" priority="345">
      <formula>INDIRECT(ADDRESS(ROW(),COLUMN()))=TRUNC(INDIRECT(ADDRESS(ROW(),COLUMN())))</formula>
    </cfRule>
  </conditionalFormatting>
  <conditionalFormatting sqref="G20">
    <cfRule type="expression" dxfId="776" priority="344">
      <formula>INDIRECT(ADDRESS(ROW(),COLUMN()))=TRUNC(INDIRECT(ADDRESS(ROW(),COLUMN())))</formula>
    </cfRule>
  </conditionalFormatting>
  <conditionalFormatting sqref="I20">
    <cfRule type="expression" dxfId="775" priority="343">
      <formula>INDIRECT(ADDRESS(ROW(),COLUMN()))=TRUNC(INDIRECT(ADDRESS(ROW(),COLUMN())))</formula>
    </cfRule>
  </conditionalFormatting>
  <conditionalFormatting sqref="G21 G23">
    <cfRule type="expression" dxfId="774" priority="342">
      <formula>INDIRECT(ADDRESS(ROW(),COLUMN()))=TRUNC(INDIRECT(ADDRESS(ROW(),COLUMN())))</formula>
    </cfRule>
  </conditionalFormatting>
  <conditionalFormatting sqref="G22">
    <cfRule type="expression" dxfId="773" priority="341">
      <formula>INDIRECT(ADDRESS(ROW(),COLUMN()))=TRUNC(INDIRECT(ADDRESS(ROW(),COLUMN())))</formula>
    </cfRule>
  </conditionalFormatting>
  <conditionalFormatting sqref="G24:G25">
    <cfRule type="expression" dxfId="772" priority="340">
      <formula>INDIRECT(ADDRESS(ROW(),COLUMN()))=TRUNC(INDIRECT(ADDRESS(ROW(),COLUMN())))</formula>
    </cfRule>
  </conditionalFormatting>
  <conditionalFormatting sqref="G26:G28">
    <cfRule type="expression" dxfId="771" priority="339">
      <formula>INDIRECT(ADDRESS(ROW(),COLUMN()))=TRUNC(INDIRECT(ADDRESS(ROW(),COLUMN())))</formula>
    </cfRule>
  </conditionalFormatting>
  <conditionalFormatting sqref="I26:I28">
    <cfRule type="expression" dxfId="770" priority="338">
      <formula>INDIRECT(ADDRESS(ROW(),COLUMN()))=TRUNC(INDIRECT(ADDRESS(ROW(),COLUMN())))</formula>
    </cfRule>
  </conditionalFormatting>
  <conditionalFormatting sqref="L26:L28">
    <cfRule type="expression" dxfId="769" priority="337">
      <formula>INDIRECT(ADDRESS(ROW(),COLUMN()))=TRUNC(INDIRECT(ADDRESS(ROW(),COLUMN())))</formula>
    </cfRule>
  </conditionalFormatting>
  <conditionalFormatting sqref="G29:G30">
    <cfRule type="expression" dxfId="768" priority="336">
      <formula>INDIRECT(ADDRESS(ROW(),COLUMN()))=TRUNC(INDIRECT(ADDRESS(ROW(),COLUMN())))</formula>
    </cfRule>
  </conditionalFormatting>
  <conditionalFormatting sqref="I29:I30">
    <cfRule type="expression" dxfId="767" priority="335">
      <formula>INDIRECT(ADDRESS(ROW(),COLUMN()))=TRUNC(INDIRECT(ADDRESS(ROW(),COLUMN())))</formula>
    </cfRule>
  </conditionalFormatting>
  <conditionalFormatting sqref="G31:G32 G42 G44">
    <cfRule type="expression" dxfId="766" priority="334">
      <formula>INDIRECT(ADDRESS(ROW(),COLUMN()))=TRUNC(INDIRECT(ADDRESS(ROW(),COLUMN())))</formula>
    </cfRule>
  </conditionalFormatting>
  <conditionalFormatting sqref="I31:I32 I42 I44">
    <cfRule type="expression" dxfId="765" priority="333">
      <formula>INDIRECT(ADDRESS(ROW(),COLUMN()))=TRUNC(INDIRECT(ADDRESS(ROW(),COLUMN())))</formula>
    </cfRule>
  </conditionalFormatting>
  <conditionalFormatting sqref="G40">
    <cfRule type="expression" dxfId="764" priority="332">
      <formula>INDIRECT(ADDRESS(ROW(),COLUMN()))=TRUNC(INDIRECT(ADDRESS(ROW(),COLUMN())))</formula>
    </cfRule>
  </conditionalFormatting>
  <conditionalFormatting sqref="I40">
    <cfRule type="expression" dxfId="763" priority="331">
      <formula>INDIRECT(ADDRESS(ROW(),COLUMN()))=TRUNC(INDIRECT(ADDRESS(ROW(),COLUMN())))</formula>
    </cfRule>
  </conditionalFormatting>
  <conditionalFormatting sqref="G37">
    <cfRule type="expression" dxfId="762" priority="330">
      <formula>INDIRECT(ADDRESS(ROW(),COLUMN()))=TRUNC(INDIRECT(ADDRESS(ROW(),COLUMN())))</formula>
    </cfRule>
  </conditionalFormatting>
  <conditionalFormatting sqref="I37">
    <cfRule type="expression" dxfId="761" priority="329">
      <formula>INDIRECT(ADDRESS(ROW(),COLUMN()))=TRUNC(INDIRECT(ADDRESS(ROW(),COLUMN())))</formula>
    </cfRule>
  </conditionalFormatting>
  <conditionalFormatting sqref="G38">
    <cfRule type="expression" dxfId="760" priority="328">
      <formula>INDIRECT(ADDRESS(ROW(),COLUMN()))=TRUNC(INDIRECT(ADDRESS(ROW(),COLUMN())))</formula>
    </cfRule>
  </conditionalFormatting>
  <conditionalFormatting sqref="I38">
    <cfRule type="expression" dxfId="759" priority="327">
      <formula>INDIRECT(ADDRESS(ROW(),COLUMN()))=TRUNC(INDIRECT(ADDRESS(ROW(),COLUMN())))</formula>
    </cfRule>
  </conditionalFormatting>
  <conditionalFormatting sqref="G41">
    <cfRule type="expression" dxfId="758" priority="326">
      <formula>INDIRECT(ADDRESS(ROW(),COLUMN()))=TRUNC(INDIRECT(ADDRESS(ROW(),COLUMN())))</formula>
    </cfRule>
  </conditionalFormatting>
  <conditionalFormatting sqref="I41">
    <cfRule type="expression" dxfId="757" priority="325">
      <formula>INDIRECT(ADDRESS(ROW(),COLUMN()))=TRUNC(INDIRECT(ADDRESS(ROW(),COLUMN())))</formula>
    </cfRule>
  </conditionalFormatting>
  <conditionalFormatting sqref="G43">
    <cfRule type="expression" dxfId="756" priority="324">
      <formula>INDIRECT(ADDRESS(ROW(),COLUMN()))=TRUNC(INDIRECT(ADDRESS(ROW(),COLUMN())))</formula>
    </cfRule>
  </conditionalFormatting>
  <conditionalFormatting sqref="I43">
    <cfRule type="expression" dxfId="755" priority="323">
      <formula>INDIRECT(ADDRESS(ROW(),COLUMN()))=TRUNC(INDIRECT(ADDRESS(ROW(),COLUMN())))</formula>
    </cfRule>
  </conditionalFormatting>
  <conditionalFormatting sqref="G36">
    <cfRule type="expression" dxfId="754" priority="322">
      <formula>INDIRECT(ADDRESS(ROW(),COLUMN()))=TRUNC(INDIRECT(ADDRESS(ROW(),COLUMN())))</formula>
    </cfRule>
  </conditionalFormatting>
  <conditionalFormatting sqref="I36">
    <cfRule type="expression" dxfId="753" priority="321">
      <formula>INDIRECT(ADDRESS(ROW(),COLUMN()))=TRUNC(INDIRECT(ADDRESS(ROW(),COLUMN())))</formula>
    </cfRule>
  </conditionalFormatting>
  <conditionalFormatting sqref="G39">
    <cfRule type="expression" dxfId="752" priority="320">
      <formula>INDIRECT(ADDRESS(ROW(),COLUMN()))=TRUNC(INDIRECT(ADDRESS(ROW(),COLUMN())))</formula>
    </cfRule>
  </conditionalFormatting>
  <conditionalFormatting sqref="I39">
    <cfRule type="expression" dxfId="751" priority="319">
      <formula>INDIRECT(ADDRESS(ROW(),COLUMN()))=TRUNC(INDIRECT(ADDRESS(ROW(),COLUMN())))</formula>
    </cfRule>
  </conditionalFormatting>
  <conditionalFormatting sqref="G35">
    <cfRule type="expression" dxfId="750" priority="318">
      <formula>INDIRECT(ADDRESS(ROW(),COLUMN()))=TRUNC(INDIRECT(ADDRESS(ROW(),COLUMN())))</formula>
    </cfRule>
  </conditionalFormatting>
  <conditionalFormatting sqref="I35">
    <cfRule type="expression" dxfId="749" priority="317">
      <formula>INDIRECT(ADDRESS(ROW(),COLUMN()))=TRUNC(INDIRECT(ADDRESS(ROW(),COLUMN())))</formula>
    </cfRule>
  </conditionalFormatting>
  <conditionalFormatting sqref="G33">
    <cfRule type="expression" dxfId="748" priority="316">
      <formula>INDIRECT(ADDRESS(ROW(),COLUMN()))=TRUNC(INDIRECT(ADDRESS(ROW(),COLUMN())))</formula>
    </cfRule>
  </conditionalFormatting>
  <conditionalFormatting sqref="I33">
    <cfRule type="expression" dxfId="747" priority="315">
      <formula>INDIRECT(ADDRESS(ROW(),COLUMN()))=TRUNC(INDIRECT(ADDRESS(ROW(),COLUMN())))</formula>
    </cfRule>
  </conditionalFormatting>
  <conditionalFormatting sqref="G34">
    <cfRule type="expression" dxfId="746" priority="314">
      <formula>INDIRECT(ADDRESS(ROW(),COLUMN()))=TRUNC(INDIRECT(ADDRESS(ROW(),COLUMN())))</formula>
    </cfRule>
  </conditionalFormatting>
  <conditionalFormatting sqref="I34">
    <cfRule type="expression" dxfId="745" priority="313">
      <formula>INDIRECT(ADDRESS(ROW(),COLUMN()))=TRUNC(INDIRECT(ADDRESS(ROW(),COLUMN())))</formula>
    </cfRule>
  </conditionalFormatting>
  <conditionalFormatting sqref="G45">
    <cfRule type="expression" dxfId="744" priority="312">
      <formula>INDIRECT(ADDRESS(ROW(),COLUMN()))=TRUNC(INDIRECT(ADDRESS(ROW(),COLUMN())))</formula>
    </cfRule>
  </conditionalFormatting>
  <conditionalFormatting sqref="G46:G47">
    <cfRule type="expression" dxfId="743" priority="311">
      <formula>INDIRECT(ADDRESS(ROW(),COLUMN()))=TRUNC(INDIRECT(ADDRESS(ROW(),COLUMN())))</formula>
    </cfRule>
  </conditionalFormatting>
  <conditionalFormatting sqref="I46:I47">
    <cfRule type="expression" dxfId="742" priority="310">
      <formula>INDIRECT(ADDRESS(ROW(),COLUMN()))=TRUNC(INDIRECT(ADDRESS(ROW(),COLUMN())))</formula>
    </cfRule>
  </conditionalFormatting>
  <conditionalFormatting sqref="I169">
    <cfRule type="expression" dxfId="741" priority="308">
      <formula>INDIRECT(ADDRESS(ROW(),COLUMN()))=TRUNC(INDIRECT(ADDRESS(ROW(),COLUMN())))</formula>
    </cfRule>
  </conditionalFormatting>
  <conditionalFormatting sqref="L169">
    <cfRule type="expression" dxfId="740" priority="307">
      <formula>INDIRECT(ADDRESS(ROW(),COLUMN()))=TRUNC(INDIRECT(ADDRESS(ROW(),COLUMN())))</formula>
    </cfRule>
  </conditionalFormatting>
  <conditionalFormatting sqref="O169">
    <cfRule type="expression" dxfId="739" priority="306">
      <formula>INDIRECT(ADDRESS(ROW(),COLUMN()))=TRUNC(INDIRECT(ADDRESS(ROW(),COLUMN())))</formula>
    </cfRule>
  </conditionalFormatting>
  <conditionalFormatting sqref="G171:G218">
    <cfRule type="expression" dxfId="738" priority="305">
      <formula>INDIRECT(ADDRESS(ROW(),COLUMN()))=TRUNC(INDIRECT(ADDRESS(ROW(),COLUMN())))</formula>
    </cfRule>
  </conditionalFormatting>
  <conditionalFormatting sqref="I170:I218">
    <cfRule type="expression" dxfId="737" priority="304">
      <formula>INDIRECT(ADDRESS(ROW(),COLUMN()))=TRUNC(INDIRECT(ADDRESS(ROW(),COLUMN())))</formula>
    </cfRule>
  </conditionalFormatting>
  <conditionalFormatting sqref="L170:L218">
    <cfRule type="expression" dxfId="736" priority="303">
      <formula>INDIRECT(ADDRESS(ROW(),COLUMN()))=TRUNC(INDIRECT(ADDRESS(ROW(),COLUMN())))</formula>
    </cfRule>
  </conditionalFormatting>
  <conditionalFormatting sqref="O170:O218">
    <cfRule type="expression" dxfId="735" priority="302">
      <formula>INDIRECT(ADDRESS(ROW(),COLUMN()))=TRUNC(INDIRECT(ADDRESS(ROW(),COLUMN())))</formula>
    </cfRule>
  </conditionalFormatting>
  <conditionalFormatting sqref="O107:O159 G107:G159 I107:I159 L107:L159">
    <cfRule type="expression" dxfId="734" priority="301">
      <formula>INDIRECT(ADDRESS(ROW(),COLUMN()))=TRUNC(INDIRECT(ADDRESS(ROW(),COLUMN())))</formula>
    </cfRule>
  </conditionalFormatting>
  <conditionalFormatting sqref="G169">
    <cfRule type="expression" dxfId="733" priority="3">
      <formula>INDIRECT(ADDRESS(ROW(),COLUMN()))=TRUNC(INDIRECT(ADDRESS(ROW(),COLUMN())))</formula>
    </cfRule>
  </conditionalFormatting>
  <conditionalFormatting sqref="G170">
    <cfRule type="expression" dxfId="732" priority="2">
      <formula>INDIRECT(ADDRESS(ROW(),COLUMN()))=TRUNC(INDIRECT(ADDRESS(ROW(),COLUMN())))</formula>
    </cfRule>
  </conditionalFormatting>
  <conditionalFormatting sqref="M6:Q7">
    <cfRule type="cellIs" dxfId="731"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166</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198</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2-12</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730" priority="372">
      <formula>INDIRECT(ADDRESS(ROW(),COLUMN()))=TRUNC(INDIRECT(ADDRESS(ROW(),COLUMN())))</formula>
    </cfRule>
  </conditionalFormatting>
  <conditionalFormatting sqref="O27:O50">
    <cfRule type="expression" dxfId="729" priority="368">
      <formula>INDIRECT(ADDRESS(ROW(),COLUMN()))=TRUNC(INDIRECT(ADDRESS(ROW(),COLUMN())))</formula>
    </cfRule>
  </conditionalFormatting>
  <conditionalFormatting sqref="G48:G50">
    <cfRule type="expression" dxfId="728" priority="371">
      <formula>INDIRECT(ADDRESS(ROW(),COLUMN()))=TRUNC(INDIRECT(ADDRESS(ROW(),COLUMN())))</formula>
    </cfRule>
  </conditionalFormatting>
  <conditionalFormatting sqref="I45 I48:I50">
    <cfRule type="expression" dxfId="727" priority="370">
      <formula>INDIRECT(ADDRESS(ROW(),COLUMN()))=TRUNC(INDIRECT(ADDRESS(ROW(),COLUMN())))</formula>
    </cfRule>
  </conditionalFormatting>
  <conditionalFormatting sqref="L29:L50">
    <cfRule type="expression" dxfId="726" priority="369">
      <formula>INDIRECT(ADDRESS(ROW(),COLUMN()))=TRUNC(INDIRECT(ADDRESS(ROW(),COLUMN())))</formula>
    </cfRule>
  </conditionalFormatting>
  <conditionalFormatting sqref="O10">
    <cfRule type="expression" dxfId="725" priority="366">
      <formula>INDIRECT(ADDRESS(ROW(),COLUMN()))=TRUNC(INDIRECT(ADDRESS(ROW(),COLUMN())))</formula>
    </cfRule>
  </conditionalFormatting>
  <conditionalFormatting sqref="L10">
    <cfRule type="expression" dxfId="724" priority="367">
      <formula>INDIRECT(ADDRESS(ROW(),COLUMN()))=TRUNC(INDIRECT(ADDRESS(ROW(),COLUMN())))</formula>
    </cfRule>
  </conditionalFormatting>
  <conditionalFormatting sqref="O11">
    <cfRule type="expression" dxfId="723" priority="364">
      <formula>INDIRECT(ADDRESS(ROW(),COLUMN()))=TRUNC(INDIRECT(ADDRESS(ROW(),COLUMN())))</formula>
    </cfRule>
  </conditionalFormatting>
  <conditionalFormatting sqref="L11">
    <cfRule type="expression" dxfId="722" priority="365">
      <formula>INDIRECT(ADDRESS(ROW(),COLUMN()))=TRUNC(INDIRECT(ADDRESS(ROW(),COLUMN())))</formula>
    </cfRule>
  </conditionalFormatting>
  <conditionalFormatting sqref="O12:O26">
    <cfRule type="expression" dxfId="721" priority="361">
      <formula>INDIRECT(ADDRESS(ROW(),COLUMN()))=TRUNC(INDIRECT(ADDRESS(ROW(),COLUMN())))</formula>
    </cfRule>
  </conditionalFormatting>
  <conditionalFormatting sqref="I21:I25">
    <cfRule type="expression" dxfId="720" priority="363">
      <formula>INDIRECT(ADDRESS(ROW(),COLUMN()))=TRUNC(INDIRECT(ADDRESS(ROW(),COLUMN())))</formula>
    </cfRule>
  </conditionalFormatting>
  <conditionalFormatting sqref="L12:L25">
    <cfRule type="expression" dxfId="719" priority="362">
      <formula>INDIRECT(ADDRESS(ROW(),COLUMN()))=TRUNC(INDIRECT(ADDRESS(ROW(),COLUMN())))</formula>
    </cfRule>
  </conditionalFormatting>
  <conditionalFormatting sqref="G10 G15">
    <cfRule type="expression" dxfId="718" priority="360">
      <formula>INDIRECT(ADDRESS(ROW(),COLUMN()))=TRUNC(INDIRECT(ADDRESS(ROW(),COLUMN())))</formula>
    </cfRule>
  </conditionalFormatting>
  <conditionalFormatting sqref="I10 I15">
    <cfRule type="expression" dxfId="717" priority="359">
      <formula>INDIRECT(ADDRESS(ROW(),COLUMN()))=TRUNC(INDIRECT(ADDRESS(ROW(),COLUMN())))</formula>
    </cfRule>
  </conditionalFormatting>
  <conditionalFormatting sqref="G12">
    <cfRule type="expression" dxfId="716" priority="358">
      <formula>INDIRECT(ADDRESS(ROW(),COLUMN()))=TRUNC(INDIRECT(ADDRESS(ROW(),COLUMN())))</formula>
    </cfRule>
  </conditionalFormatting>
  <conditionalFormatting sqref="I12">
    <cfRule type="expression" dxfId="715" priority="357">
      <formula>INDIRECT(ADDRESS(ROW(),COLUMN()))=TRUNC(INDIRECT(ADDRESS(ROW(),COLUMN())))</formula>
    </cfRule>
  </conditionalFormatting>
  <conditionalFormatting sqref="G14">
    <cfRule type="expression" dxfId="714" priority="356">
      <formula>INDIRECT(ADDRESS(ROW(),COLUMN()))=TRUNC(INDIRECT(ADDRESS(ROW(),COLUMN())))</formula>
    </cfRule>
  </conditionalFormatting>
  <conditionalFormatting sqref="I14">
    <cfRule type="expression" dxfId="713" priority="355">
      <formula>INDIRECT(ADDRESS(ROW(),COLUMN()))=TRUNC(INDIRECT(ADDRESS(ROW(),COLUMN())))</formula>
    </cfRule>
  </conditionalFormatting>
  <conditionalFormatting sqref="G11">
    <cfRule type="expression" dxfId="712" priority="354">
      <formula>INDIRECT(ADDRESS(ROW(),COLUMN()))=TRUNC(INDIRECT(ADDRESS(ROW(),COLUMN())))</formula>
    </cfRule>
  </conditionalFormatting>
  <conditionalFormatting sqref="I11">
    <cfRule type="expression" dxfId="711" priority="353">
      <formula>INDIRECT(ADDRESS(ROW(),COLUMN()))=TRUNC(INDIRECT(ADDRESS(ROW(),COLUMN())))</formula>
    </cfRule>
  </conditionalFormatting>
  <conditionalFormatting sqref="G13">
    <cfRule type="expression" dxfId="710" priority="352">
      <formula>INDIRECT(ADDRESS(ROW(),COLUMN()))=TRUNC(INDIRECT(ADDRESS(ROW(),COLUMN())))</formula>
    </cfRule>
  </conditionalFormatting>
  <conditionalFormatting sqref="I13">
    <cfRule type="expression" dxfId="709" priority="351">
      <formula>INDIRECT(ADDRESS(ROW(),COLUMN()))=TRUNC(INDIRECT(ADDRESS(ROW(),COLUMN())))</formula>
    </cfRule>
  </conditionalFormatting>
  <conditionalFormatting sqref="G16 G19">
    <cfRule type="expression" dxfId="708" priority="350">
      <formula>INDIRECT(ADDRESS(ROW(),COLUMN()))=TRUNC(INDIRECT(ADDRESS(ROW(),COLUMN())))</formula>
    </cfRule>
  </conditionalFormatting>
  <conditionalFormatting sqref="I16 I19">
    <cfRule type="expression" dxfId="707" priority="349">
      <formula>INDIRECT(ADDRESS(ROW(),COLUMN()))=TRUNC(INDIRECT(ADDRESS(ROW(),COLUMN())))</formula>
    </cfRule>
  </conditionalFormatting>
  <conditionalFormatting sqref="G17">
    <cfRule type="expression" dxfId="706" priority="348">
      <formula>INDIRECT(ADDRESS(ROW(),COLUMN()))=TRUNC(INDIRECT(ADDRESS(ROW(),COLUMN())))</formula>
    </cfRule>
  </conditionalFormatting>
  <conditionalFormatting sqref="I17">
    <cfRule type="expression" dxfId="705" priority="347">
      <formula>INDIRECT(ADDRESS(ROW(),COLUMN()))=TRUNC(INDIRECT(ADDRESS(ROW(),COLUMN())))</formula>
    </cfRule>
  </conditionalFormatting>
  <conditionalFormatting sqref="G18">
    <cfRule type="expression" dxfId="704" priority="346">
      <formula>INDIRECT(ADDRESS(ROW(),COLUMN()))=TRUNC(INDIRECT(ADDRESS(ROW(),COLUMN())))</formula>
    </cfRule>
  </conditionalFormatting>
  <conditionalFormatting sqref="I18">
    <cfRule type="expression" dxfId="703" priority="345">
      <formula>INDIRECT(ADDRESS(ROW(),COLUMN()))=TRUNC(INDIRECT(ADDRESS(ROW(),COLUMN())))</formula>
    </cfRule>
  </conditionalFormatting>
  <conditionalFormatting sqref="G20">
    <cfRule type="expression" dxfId="702" priority="344">
      <formula>INDIRECT(ADDRESS(ROW(),COLUMN()))=TRUNC(INDIRECT(ADDRESS(ROW(),COLUMN())))</formula>
    </cfRule>
  </conditionalFormatting>
  <conditionalFormatting sqref="I20">
    <cfRule type="expression" dxfId="701" priority="343">
      <formula>INDIRECT(ADDRESS(ROW(),COLUMN()))=TRUNC(INDIRECT(ADDRESS(ROW(),COLUMN())))</formula>
    </cfRule>
  </conditionalFormatting>
  <conditionalFormatting sqref="G21 G23">
    <cfRule type="expression" dxfId="700" priority="342">
      <formula>INDIRECT(ADDRESS(ROW(),COLUMN()))=TRUNC(INDIRECT(ADDRESS(ROW(),COLUMN())))</formula>
    </cfRule>
  </conditionalFormatting>
  <conditionalFormatting sqref="G22">
    <cfRule type="expression" dxfId="699" priority="341">
      <formula>INDIRECT(ADDRESS(ROW(),COLUMN()))=TRUNC(INDIRECT(ADDRESS(ROW(),COLUMN())))</formula>
    </cfRule>
  </conditionalFormatting>
  <conditionalFormatting sqref="G24:G25">
    <cfRule type="expression" dxfId="698" priority="340">
      <formula>INDIRECT(ADDRESS(ROW(),COLUMN()))=TRUNC(INDIRECT(ADDRESS(ROW(),COLUMN())))</formula>
    </cfRule>
  </conditionalFormatting>
  <conditionalFormatting sqref="G26:G28">
    <cfRule type="expression" dxfId="697" priority="339">
      <formula>INDIRECT(ADDRESS(ROW(),COLUMN()))=TRUNC(INDIRECT(ADDRESS(ROW(),COLUMN())))</formula>
    </cfRule>
  </conditionalFormatting>
  <conditionalFormatting sqref="I26:I28">
    <cfRule type="expression" dxfId="696" priority="338">
      <formula>INDIRECT(ADDRESS(ROW(),COLUMN()))=TRUNC(INDIRECT(ADDRESS(ROW(),COLUMN())))</formula>
    </cfRule>
  </conditionalFormatting>
  <conditionalFormatting sqref="L26:L28">
    <cfRule type="expression" dxfId="695" priority="337">
      <formula>INDIRECT(ADDRESS(ROW(),COLUMN()))=TRUNC(INDIRECT(ADDRESS(ROW(),COLUMN())))</formula>
    </cfRule>
  </conditionalFormatting>
  <conditionalFormatting sqref="G29:G30">
    <cfRule type="expression" dxfId="694" priority="336">
      <formula>INDIRECT(ADDRESS(ROW(),COLUMN()))=TRUNC(INDIRECT(ADDRESS(ROW(),COLUMN())))</formula>
    </cfRule>
  </conditionalFormatting>
  <conditionalFormatting sqref="I29:I30">
    <cfRule type="expression" dxfId="693" priority="335">
      <formula>INDIRECT(ADDRESS(ROW(),COLUMN()))=TRUNC(INDIRECT(ADDRESS(ROW(),COLUMN())))</formula>
    </cfRule>
  </conditionalFormatting>
  <conditionalFormatting sqref="G31:G32 G42 G44">
    <cfRule type="expression" dxfId="692" priority="334">
      <formula>INDIRECT(ADDRESS(ROW(),COLUMN()))=TRUNC(INDIRECT(ADDRESS(ROW(),COLUMN())))</formula>
    </cfRule>
  </conditionalFormatting>
  <conditionalFormatting sqref="I31:I32 I42 I44">
    <cfRule type="expression" dxfId="691" priority="333">
      <formula>INDIRECT(ADDRESS(ROW(),COLUMN()))=TRUNC(INDIRECT(ADDRESS(ROW(),COLUMN())))</formula>
    </cfRule>
  </conditionalFormatting>
  <conditionalFormatting sqref="G40">
    <cfRule type="expression" dxfId="690" priority="332">
      <formula>INDIRECT(ADDRESS(ROW(),COLUMN()))=TRUNC(INDIRECT(ADDRESS(ROW(),COLUMN())))</formula>
    </cfRule>
  </conditionalFormatting>
  <conditionalFormatting sqref="I40">
    <cfRule type="expression" dxfId="689" priority="331">
      <formula>INDIRECT(ADDRESS(ROW(),COLUMN()))=TRUNC(INDIRECT(ADDRESS(ROW(),COLUMN())))</formula>
    </cfRule>
  </conditionalFormatting>
  <conditionalFormatting sqref="G37">
    <cfRule type="expression" dxfId="688" priority="330">
      <formula>INDIRECT(ADDRESS(ROW(),COLUMN()))=TRUNC(INDIRECT(ADDRESS(ROW(),COLUMN())))</formula>
    </cfRule>
  </conditionalFormatting>
  <conditionalFormatting sqref="I37">
    <cfRule type="expression" dxfId="687" priority="329">
      <formula>INDIRECT(ADDRESS(ROW(),COLUMN()))=TRUNC(INDIRECT(ADDRESS(ROW(),COLUMN())))</formula>
    </cfRule>
  </conditionalFormatting>
  <conditionalFormatting sqref="G38">
    <cfRule type="expression" dxfId="686" priority="328">
      <formula>INDIRECT(ADDRESS(ROW(),COLUMN()))=TRUNC(INDIRECT(ADDRESS(ROW(),COLUMN())))</formula>
    </cfRule>
  </conditionalFormatting>
  <conditionalFormatting sqref="I38">
    <cfRule type="expression" dxfId="685" priority="327">
      <formula>INDIRECT(ADDRESS(ROW(),COLUMN()))=TRUNC(INDIRECT(ADDRESS(ROW(),COLUMN())))</formula>
    </cfRule>
  </conditionalFormatting>
  <conditionalFormatting sqref="G41">
    <cfRule type="expression" dxfId="684" priority="326">
      <formula>INDIRECT(ADDRESS(ROW(),COLUMN()))=TRUNC(INDIRECT(ADDRESS(ROW(),COLUMN())))</formula>
    </cfRule>
  </conditionalFormatting>
  <conditionalFormatting sqref="I41">
    <cfRule type="expression" dxfId="683" priority="325">
      <formula>INDIRECT(ADDRESS(ROW(),COLUMN()))=TRUNC(INDIRECT(ADDRESS(ROW(),COLUMN())))</formula>
    </cfRule>
  </conditionalFormatting>
  <conditionalFormatting sqref="G43">
    <cfRule type="expression" dxfId="682" priority="324">
      <formula>INDIRECT(ADDRESS(ROW(),COLUMN()))=TRUNC(INDIRECT(ADDRESS(ROW(),COLUMN())))</formula>
    </cfRule>
  </conditionalFormatting>
  <conditionalFormatting sqref="I43">
    <cfRule type="expression" dxfId="681" priority="323">
      <formula>INDIRECT(ADDRESS(ROW(),COLUMN()))=TRUNC(INDIRECT(ADDRESS(ROW(),COLUMN())))</formula>
    </cfRule>
  </conditionalFormatting>
  <conditionalFormatting sqref="G36">
    <cfRule type="expression" dxfId="680" priority="322">
      <formula>INDIRECT(ADDRESS(ROW(),COLUMN()))=TRUNC(INDIRECT(ADDRESS(ROW(),COLUMN())))</formula>
    </cfRule>
  </conditionalFormatting>
  <conditionalFormatting sqref="I36">
    <cfRule type="expression" dxfId="679" priority="321">
      <formula>INDIRECT(ADDRESS(ROW(),COLUMN()))=TRUNC(INDIRECT(ADDRESS(ROW(),COLUMN())))</formula>
    </cfRule>
  </conditionalFormatting>
  <conditionalFormatting sqref="G39">
    <cfRule type="expression" dxfId="678" priority="320">
      <formula>INDIRECT(ADDRESS(ROW(),COLUMN()))=TRUNC(INDIRECT(ADDRESS(ROW(),COLUMN())))</formula>
    </cfRule>
  </conditionalFormatting>
  <conditionalFormatting sqref="I39">
    <cfRule type="expression" dxfId="677" priority="319">
      <formula>INDIRECT(ADDRESS(ROW(),COLUMN()))=TRUNC(INDIRECT(ADDRESS(ROW(),COLUMN())))</formula>
    </cfRule>
  </conditionalFormatting>
  <conditionalFormatting sqref="G35">
    <cfRule type="expression" dxfId="676" priority="318">
      <formula>INDIRECT(ADDRESS(ROW(),COLUMN()))=TRUNC(INDIRECT(ADDRESS(ROW(),COLUMN())))</formula>
    </cfRule>
  </conditionalFormatting>
  <conditionalFormatting sqref="I35">
    <cfRule type="expression" dxfId="675" priority="317">
      <formula>INDIRECT(ADDRESS(ROW(),COLUMN()))=TRUNC(INDIRECT(ADDRESS(ROW(),COLUMN())))</formula>
    </cfRule>
  </conditionalFormatting>
  <conditionalFormatting sqref="G33">
    <cfRule type="expression" dxfId="674" priority="316">
      <formula>INDIRECT(ADDRESS(ROW(),COLUMN()))=TRUNC(INDIRECT(ADDRESS(ROW(),COLUMN())))</formula>
    </cfRule>
  </conditionalFormatting>
  <conditionalFormatting sqref="I33">
    <cfRule type="expression" dxfId="673" priority="315">
      <formula>INDIRECT(ADDRESS(ROW(),COLUMN()))=TRUNC(INDIRECT(ADDRESS(ROW(),COLUMN())))</formula>
    </cfRule>
  </conditionalFormatting>
  <conditionalFormatting sqref="G34">
    <cfRule type="expression" dxfId="672" priority="314">
      <formula>INDIRECT(ADDRESS(ROW(),COLUMN()))=TRUNC(INDIRECT(ADDRESS(ROW(),COLUMN())))</formula>
    </cfRule>
  </conditionalFormatting>
  <conditionalFormatting sqref="I34">
    <cfRule type="expression" dxfId="671" priority="313">
      <formula>INDIRECT(ADDRESS(ROW(),COLUMN()))=TRUNC(INDIRECT(ADDRESS(ROW(),COLUMN())))</formula>
    </cfRule>
  </conditionalFormatting>
  <conditionalFormatting sqref="G45">
    <cfRule type="expression" dxfId="670" priority="312">
      <formula>INDIRECT(ADDRESS(ROW(),COLUMN()))=TRUNC(INDIRECT(ADDRESS(ROW(),COLUMN())))</formula>
    </cfRule>
  </conditionalFormatting>
  <conditionalFormatting sqref="G46:G47">
    <cfRule type="expression" dxfId="669" priority="311">
      <formula>INDIRECT(ADDRESS(ROW(),COLUMN()))=TRUNC(INDIRECT(ADDRESS(ROW(),COLUMN())))</formula>
    </cfRule>
  </conditionalFormatting>
  <conditionalFormatting sqref="I46:I47">
    <cfRule type="expression" dxfId="668" priority="310">
      <formula>INDIRECT(ADDRESS(ROW(),COLUMN()))=TRUNC(INDIRECT(ADDRESS(ROW(),COLUMN())))</formula>
    </cfRule>
  </conditionalFormatting>
  <conditionalFormatting sqref="I169">
    <cfRule type="expression" dxfId="667" priority="308">
      <formula>INDIRECT(ADDRESS(ROW(),COLUMN()))=TRUNC(INDIRECT(ADDRESS(ROW(),COLUMN())))</formula>
    </cfRule>
  </conditionalFormatting>
  <conditionalFormatting sqref="L169">
    <cfRule type="expression" dxfId="666" priority="307">
      <formula>INDIRECT(ADDRESS(ROW(),COLUMN()))=TRUNC(INDIRECT(ADDRESS(ROW(),COLUMN())))</formula>
    </cfRule>
  </conditionalFormatting>
  <conditionalFormatting sqref="O169">
    <cfRule type="expression" dxfId="665" priority="306">
      <formula>INDIRECT(ADDRESS(ROW(),COLUMN()))=TRUNC(INDIRECT(ADDRESS(ROW(),COLUMN())))</formula>
    </cfRule>
  </conditionalFormatting>
  <conditionalFormatting sqref="G171:G218">
    <cfRule type="expression" dxfId="664" priority="305">
      <formula>INDIRECT(ADDRESS(ROW(),COLUMN()))=TRUNC(INDIRECT(ADDRESS(ROW(),COLUMN())))</formula>
    </cfRule>
  </conditionalFormatting>
  <conditionalFormatting sqref="I170:I218">
    <cfRule type="expression" dxfId="663" priority="304">
      <formula>INDIRECT(ADDRESS(ROW(),COLUMN()))=TRUNC(INDIRECT(ADDRESS(ROW(),COLUMN())))</formula>
    </cfRule>
  </conditionalFormatting>
  <conditionalFormatting sqref="L170:L218">
    <cfRule type="expression" dxfId="662" priority="303">
      <formula>INDIRECT(ADDRESS(ROW(),COLUMN()))=TRUNC(INDIRECT(ADDRESS(ROW(),COLUMN())))</formula>
    </cfRule>
  </conditionalFormatting>
  <conditionalFormatting sqref="O170:O218">
    <cfRule type="expression" dxfId="661" priority="302">
      <formula>INDIRECT(ADDRESS(ROW(),COLUMN()))=TRUNC(INDIRECT(ADDRESS(ROW(),COLUMN())))</formula>
    </cfRule>
  </conditionalFormatting>
  <conditionalFormatting sqref="O107:O159 G107:G159 I107:I159 L107:L159">
    <cfRule type="expression" dxfId="660" priority="301">
      <formula>INDIRECT(ADDRESS(ROW(),COLUMN()))=TRUNC(INDIRECT(ADDRESS(ROW(),COLUMN())))</formula>
    </cfRule>
  </conditionalFormatting>
  <conditionalFormatting sqref="G169">
    <cfRule type="expression" dxfId="659" priority="3">
      <formula>INDIRECT(ADDRESS(ROW(),COLUMN()))=TRUNC(INDIRECT(ADDRESS(ROW(),COLUMN())))</formula>
    </cfRule>
  </conditionalFormatting>
  <conditionalFormatting sqref="G170">
    <cfRule type="expression" dxfId="658" priority="2">
      <formula>INDIRECT(ADDRESS(ROW(),COLUMN()))=TRUNC(INDIRECT(ADDRESS(ROW(),COLUMN())))</formula>
    </cfRule>
  </conditionalFormatting>
  <conditionalFormatting sqref="M6:Q7">
    <cfRule type="cellIs" dxfId="65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167</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2-13</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196</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656" priority="372">
      <formula>INDIRECT(ADDRESS(ROW(),COLUMN()))=TRUNC(INDIRECT(ADDRESS(ROW(),COLUMN())))</formula>
    </cfRule>
  </conditionalFormatting>
  <conditionalFormatting sqref="O27:O50">
    <cfRule type="expression" dxfId="655" priority="368">
      <formula>INDIRECT(ADDRESS(ROW(),COLUMN()))=TRUNC(INDIRECT(ADDRESS(ROW(),COLUMN())))</formula>
    </cfRule>
  </conditionalFormatting>
  <conditionalFormatting sqref="G48:G50">
    <cfRule type="expression" dxfId="654" priority="371">
      <formula>INDIRECT(ADDRESS(ROW(),COLUMN()))=TRUNC(INDIRECT(ADDRESS(ROW(),COLUMN())))</formula>
    </cfRule>
  </conditionalFormatting>
  <conditionalFormatting sqref="I45 I48:I50">
    <cfRule type="expression" dxfId="653" priority="370">
      <formula>INDIRECT(ADDRESS(ROW(),COLUMN()))=TRUNC(INDIRECT(ADDRESS(ROW(),COLUMN())))</formula>
    </cfRule>
  </conditionalFormatting>
  <conditionalFormatting sqref="L29:L50">
    <cfRule type="expression" dxfId="652" priority="369">
      <formula>INDIRECT(ADDRESS(ROW(),COLUMN()))=TRUNC(INDIRECT(ADDRESS(ROW(),COLUMN())))</formula>
    </cfRule>
  </conditionalFormatting>
  <conditionalFormatting sqref="O10">
    <cfRule type="expression" dxfId="651" priority="366">
      <formula>INDIRECT(ADDRESS(ROW(),COLUMN()))=TRUNC(INDIRECT(ADDRESS(ROW(),COLUMN())))</formula>
    </cfRule>
  </conditionalFormatting>
  <conditionalFormatting sqref="L10">
    <cfRule type="expression" dxfId="650" priority="367">
      <formula>INDIRECT(ADDRESS(ROW(),COLUMN()))=TRUNC(INDIRECT(ADDRESS(ROW(),COLUMN())))</formula>
    </cfRule>
  </conditionalFormatting>
  <conditionalFormatting sqref="O11">
    <cfRule type="expression" dxfId="649" priority="364">
      <formula>INDIRECT(ADDRESS(ROW(),COLUMN()))=TRUNC(INDIRECT(ADDRESS(ROW(),COLUMN())))</formula>
    </cfRule>
  </conditionalFormatting>
  <conditionalFormatting sqref="L11">
    <cfRule type="expression" dxfId="648" priority="365">
      <formula>INDIRECT(ADDRESS(ROW(),COLUMN()))=TRUNC(INDIRECT(ADDRESS(ROW(),COLUMN())))</formula>
    </cfRule>
  </conditionalFormatting>
  <conditionalFormatting sqref="O12:O26">
    <cfRule type="expression" dxfId="647" priority="361">
      <formula>INDIRECT(ADDRESS(ROW(),COLUMN()))=TRUNC(INDIRECT(ADDRESS(ROW(),COLUMN())))</formula>
    </cfRule>
  </conditionalFormatting>
  <conditionalFormatting sqref="I21:I25">
    <cfRule type="expression" dxfId="646" priority="363">
      <formula>INDIRECT(ADDRESS(ROW(),COLUMN()))=TRUNC(INDIRECT(ADDRESS(ROW(),COLUMN())))</formula>
    </cfRule>
  </conditionalFormatting>
  <conditionalFormatting sqref="L12:L25">
    <cfRule type="expression" dxfId="645" priority="362">
      <formula>INDIRECT(ADDRESS(ROW(),COLUMN()))=TRUNC(INDIRECT(ADDRESS(ROW(),COLUMN())))</formula>
    </cfRule>
  </conditionalFormatting>
  <conditionalFormatting sqref="G10 G15">
    <cfRule type="expression" dxfId="644" priority="360">
      <formula>INDIRECT(ADDRESS(ROW(),COLUMN()))=TRUNC(INDIRECT(ADDRESS(ROW(),COLUMN())))</formula>
    </cfRule>
  </conditionalFormatting>
  <conditionalFormatting sqref="I10 I15">
    <cfRule type="expression" dxfId="643" priority="359">
      <formula>INDIRECT(ADDRESS(ROW(),COLUMN()))=TRUNC(INDIRECT(ADDRESS(ROW(),COLUMN())))</formula>
    </cfRule>
  </conditionalFormatting>
  <conditionalFormatting sqref="G12">
    <cfRule type="expression" dxfId="642" priority="358">
      <formula>INDIRECT(ADDRESS(ROW(),COLUMN()))=TRUNC(INDIRECT(ADDRESS(ROW(),COLUMN())))</formula>
    </cfRule>
  </conditionalFormatting>
  <conditionalFormatting sqref="I12">
    <cfRule type="expression" dxfId="641" priority="357">
      <formula>INDIRECT(ADDRESS(ROW(),COLUMN()))=TRUNC(INDIRECT(ADDRESS(ROW(),COLUMN())))</formula>
    </cfRule>
  </conditionalFormatting>
  <conditionalFormatting sqref="G14">
    <cfRule type="expression" dxfId="640" priority="356">
      <formula>INDIRECT(ADDRESS(ROW(),COLUMN()))=TRUNC(INDIRECT(ADDRESS(ROW(),COLUMN())))</formula>
    </cfRule>
  </conditionalFormatting>
  <conditionalFormatting sqref="I14">
    <cfRule type="expression" dxfId="639" priority="355">
      <formula>INDIRECT(ADDRESS(ROW(),COLUMN()))=TRUNC(INDIRECT(ADDRESS(ROW(),COLUMN())))</formula>
    </cfRule>
  </conditionalFormatting>
  <conditionalFormatting sqref="G11">
    <cfRule type="expression" dxfId="638" priority="354">
      <formula>INDIRECT(ADDRESS(ROW(),COLUMN()))=TRUNC(INDIRECT(ADDRESS(ROW(),COLUMN())))</formula>
    </cfRule>
  </conditionalFormatting>
  <conditionalFormatting sqref="I11">
    <cfRule type="expression" dxfId="637" priority="353">
      <formula>INDIRECT(ADDRESS(ROW(),COLUMN()))=TRUNC(INDIRECT(ADDRESS(ROW(),COLUMN())))</formula>
    </cfRule>
  </conditionalFormatting>
  <conditionalFormatting sqref="G13">
    <cfRule type="expression" dxfId="636" priority="352">
      <formula>INDIRECT(ADDRESS(ROW(),COLUMN()))=TRUNC(INDIRECT(ADDRESS(ROW(),COLUMN())))</formula>
    </cfRule>
  </conditionalFormatting>
  <conditionalFormatting sqref="I13">
    <cfRule type="expression" dxfId="635" priority="351">
      <formula>INDIRECT(ADDRESS(ROW(),COLUMN()))=TRUNC(INDIRECT(ADDRESS(ROW(),COLUMN())))</formula>
    </cfRule>
  </conditionalFormatting>
  <conditionalFormatting sqref="G16 G19">
    <cfRule type="expression" dxfId="634" priority="350">
      <formula>INDIRECT(ADDRESS(ROW(),COLUMN()))=TRUNC(INDIRECT(ADDRESS(ROW(),COLUMN())))</formula>
    </cfRule>
  </conditionalFormatting>
  <conditionalFormatting sqref="I16 I19">
    <cfRule type="expression" dxfId="633" priority="349">
      <formula>INDIRECT(ADDRESS(ROW(),COLUMN()))=TRUNC(INDIRECT(ADDRESS(ROW(),COLUMN())))</formula>
    </cfRule>
  </conditionalFormatting>
  <conditionalFormatting sqref="G17">
    <cfRule type="expression" dxfId="632" priority="348">
      <formula>INDIRECT(ADDRESS(ROW(),COLUMN()))=TRUNC(INDIRECT(ADDRESS(ROW(),COLUMN())))</formula>
    </cfRule>
  </conditionalFormatting>
  <conditionalFormatting sqref="I17">
    <cfRule type="expression" dxfId="631" priority="347">
      <formula>INDIRECT(ADDRESS(ROW(),COLUMN()))=TRUNC(INDIRECT(ADDRESS(ROW(),COLUMN())))</formula>
    </cfRule>
  </conditionalFormatting>
  <conditionalFormatting sqref="G18">
    <cfRule type="expression" dxfId="630" priority="346">
      <formula>INDIRECT(ADDRESS(ROW(),COLUMN()))=TRUNC(INDIRECT(ADDRESS(ROW(),COLUMN())))</formula>
    </cfRule>
  </conditionalFormatting>
  <conditionalFormatting sqref="I18">
    <cfRule type="expression" dxfId="629" priority="345">
      <formula>INDIRECT(ADDRESS(ROW(),COLUMN()))=TRUNC(INDIRECT(ADDRESS(ROW(),COLUMN())))</formula>
    </cfRule>
  </conditionalFormatting>
  <conditionalFormatting sqref="G20">
    <cfRule type="expression" dxfId="628" priority="344">
      <formula>INDIRECT(ADDRESS(ROW(),COLUMN()))=TRUNC(INDIRECT(ADDRESS(ROW(),COLUMN())))</formula>
    </cfRule>
  </conditionalFormatting>
  <conditionalFormatting sqref="I20">
    <cfRule type="expression" dxfId="627" priority="343">
      <formula>INDIRECT(ADDRESS(ROW(),COLUMN()))=TRUNC(INDIRECT(ADDRESS(ROW(),COLUMN())))</formula>
    </cfRule>
  </conditionalFormatting>
  <conditionalFormatting sqref="G21 G23">
    <cfRule type="expression" dxfId="626" priority="342">
      <formula>INDIRECT(ADDRESS(ROW(),COLUMN()))=TRUNC(INDIRECT(ADDRESS(ROW(),COLUMN())))</formula>
    </cfRule>
  </conditionalFormatting>
  <conditionalFormatting sqref="G22">
    <cfRule type="expression" dxfId="625" priority="341">
      <formula>INDIRECT(ADDRESS(ROW(),COLUMN()))=TRUNC(INDIRECT(ADDRESS(ROW(),COLUMN())))</formula>
    </cfRule>
  </conditionalFormatting>
  <conditionalFormatting sqref="G24:G25">
    <cfRule type="expression" dxfId="624" priority="340">
      <formula>INDIRECT(ADDRESS(ROW(),COLUMN()))=TRUNC(INDIRECT(ADDRESS(ROW(),COLUMN())))</formula>
    </cfRule>
  </conditionalFormatting>
  <conditionalFormatting sqref="G26:G28">
    <cfRule type="expression" dxfId="623" priority="339">
      <formula>INDIRECT(ADDRESS(ROW(),COLUMN()))=TRUNC(INDIRECT(ADDRESS(ROW(),COLUMN())))</formula>
    </cfRule>
  </conditionalFormatting>
  <conditionalFormatting sqref="I26:I28">
    <cfRule type="expression" dxfId="622" priority="338">
      <formula>INDIRECT(ADDRESS(ROW(),COLUMN()))=TRUNC(INDIRECT(ADDRESS(ROW(),COLUMN())))</formula>
    </cfRule>
  </conditionalFormatting>
  <conditionalFormatting sqref="L26:L28">
    <cfRule type="expression" dxfId="621" priority="337">
      <formula>INDIRECT(ADDRESS(ROW(),COLUMN()))=TRUNC(INDIRECT(ADDRESS(ROW(),COLUMN())))</formula>
    </cfRule>
  </conditionalFormatting>
  <conditionalFormatting sqref="G29:G30">
    <cfRule type="expression" dxfId="620" priority="336">
      <formula>INDIRECT(ADDRESS(ROW(),COLUMN()))=TRUNC(INDIRECT(ADDRESS(ROW(),COLUMN())))</formula>
    </cfRule>
  </conditionalFormatting>
  <conditionalFormatting sqref="I29:I30">
    <cfRule type="expression" dxfId="619" priority="335">
      <formula>INDIRECT(ADDRESS(ROW(),COLUMN()))=TRUNC(INDIRECT(ADDRESS(ROW(),COLUMN())))</formula>
    </cfRule>
  </conditionalFormatting>
  <conditionalFormatting sqref="G31:G32 G42 G44">
    <cfRule type="expression" dxfId="618" priority="334">
      <formula>INDIRECT(ADDRESS(ROW(),COLUMN()))=TRUNC(INDIRECT(ADDRESS(ROW(),COLUMN())))</formula>
    </cfRule>
  </conditionalFormatting>
  <conditionalFormatting sqref="I31:I32 I42 I44">
    <cfRule type="expression" dxfId="617" priority="333">
      <formula>INDIRECT(ADDRESS(ROW(),COLUMN()))=TRUNC(INDIRECT(ADDRESS(ROW(),COLUMN())))</formula>
    </cfRule>
  </conditionalFormatting>
  <conditionalFormatting sqref="G40">
    <cfRule type="expression" dxfId="616" priority="332">
      <formula>INDIRECT(ADDRESS(ROW(),COLUMN()))=TRUNC(INDIRECT(ADDRESS(ROW(),COLUMN())))</formula>
    </cfRule>
  </conditionalFormatting>
  <conditionalFormatting sqref="I40">
    <cfRule type="expression" dxfId="615" priority="331">
      <formula>INDIRECT(ADDRESS(ROW(),COLUMN()))=TRUNC(INDIRECT(ADDRESS(ROW(),COLUMN())))</formula>
    </cfRule>
  </conditionalFormatting>
  <conditionalFormatting sqref="G37">
    <cfRule type="expression" dxfId="614" priority="330">
      <formula>INDIRECT(ADDRESS(ROW(),COLUMN()))=TRUNC(INDIRECT(ADDRESS(ROW(),COLUMN())))</formula>
    </cfRule>
  </conditionalFormatting>
  <conditionalFormatting sqref="I37">
    <cfRule type="expression" dxfId="613" priority="329">
      <formula>INDIRECT(ADDRESS(ROW(),COLUMN()))=TRUNC(INDIRECT(ADDRESS(ROW(),COLUMN())))</formula>
    </cfRule>
  </conditionalFormatting>
  <conditionalFormatting sqref="G38">
    <cfRule type="expression" dxfId="612" priority="328">
      <formula>INDIRECT(ADDRESS(ROW(),COLUMN()))=TRUNC(INDIRECT(ADDRESS(ROW(),COLUMN())))</formula>
    </cfRule>
  </conditionalFormatting>
  <conditionalFormatting sqref="I38">
    <cfRule type="expression" dxfId="611" priority="327">
      <formula>INDIRECT(ADDRESS(ROW(),COLUMN()))=TRUNC(INDIRECT(ADDRESS(ROW(),COLUMN())))</formula>
    </cfRule>
  </conditionalFormatting>
  <conditionalFormatting sqref="G41">
    <cfRule type="expression" dxfId="610" priority="326">
      <formula>INDIRECT(ADDRESS(ROW(),COLUMN()))=TRUNC(INDIRECT(ADDRESS(ROW(),COLUMN())))</formula>
    </cfRule>
  </conditionalFormatting>
  <conditionalFormatting sqref="I41">
    <cfRule type="expression" dxfId="609" priority="325">
      <formula>INDIRECT(ADDRESS(ROW(),COLUMN()))=TRUNC(INDIRECT(ADDRESS(ROW(),COLUMN())))</formula>
    </cfRule>
  </conditionalFormatting>
  <conditionalFormatting sqref="G43">
    <cfRule type="expression" dxfId="608" priority="324">
      <formula>INDIRECT(ADDRESS(ROW(),COLUMN()))=TRUNC(INDIRECT(ADDRESS(ROW(),COLUMN())))</formula>
    </cfRule>
  </conditionalFormatting>
  <conditionalFormatting sqref="I43">
    <cfRule type="expression" dxfId="607" priority="323">
      <formula>INDIRECT(ADDRESS(ROW(),COLUMN()))=TRUNC(INDIRECT(ADDRESS(ROW(),COLUMN())))</formula>
    </cfRule>
  </conditionalFormatting>
  <conditionalFormatting sqref="G36">
    <cfRule type="expression" dxfId="606" priority="322">
      <formula>INDIRECT(ADDRESS(ROW(),COLUMN()))=TRUNC(INDIRECT(ADDRESS(ROW(),COLUMN())))</formula>
    </cfRule>
  </conditionalFormatting>
  <conditionalFormatting sqref="I36">
    <cfRule type="expression" dxfId="605" priority="321">
      <formula>INDIRECT(ADDRESS(ROW(),COLUMN()))=TRUNC(INDIRECT(ADDRESS(ROW(),COLUMN())))</formula>
    </cfRule>
  </conditionalFormatting>
  <conditionalFormatting sqref="G39">
    <cfRule type="expression" dxfId="604" priority="320">
      <formula>INDIRECT(ADDRESS(ROW(),COLUMN()))=TRUNC(INDIRECT(ADDRESS(ROW(),COLUMN())))</formula>
    </cfRule>
  </conditionalFormatting>
  <conditionalFormatting sqref="I39">
    <cfRule type="expression" dxfId="603" priority="319">
      <formula>INDIRECT(ADDRESS(ROW(),COLUMN()))=TRUNC(INDIRECT(ADDRESS(ROW(),COLUMN())))</formula>
    </cfRule>
  </conditionalFormatting>
  <conditionalFormatting sqref="G35">
    <cfRule type="expression" dxfId="602" priority="318">
      <formula>INDIRECT(ADDRESS(ROW(),COLUMN()))=TRUNC(INDIRECT(ADDRESS(ROW(),COLUMN())))</formula>
    </cfRule>
  </conditionalFormatting>
  <conditionalFormatting sqref="I35">
    <cfRule type="expression" dxfId="601" priority="317">
      <formula>INDIRECT(ADDRESS(ROW(),COLUMN()))=TRUNC(INDIRECT(ADDRESS(ROW(),COLUMN())))</formula>
    </cfRule>
  </conditionalFormatting>
  <conditionalFormatting sqref="G33">
    <cfRule type="expression" dxfId="600" priority="316">
      <formula>INDIRECT(ADDRESS(ROW(),COLUMN()))=TRUNC(INDIRECT(ADDRESS(ROW(),COLUMN())))</formula>
    </cfRule>
  </conditionalFormatting>
  <conditionalFormatting sqref="I33">
    <cfRule type="expression" dxfId="599" priority="315">
      <formula>INDIRECT(ADDRESS(ROW(),COLUMN()))=TRUNC(INDIRECT(ADDRESS(ROW(),COLUMN())))</formula>
    </cfRule>
  </conditionalFormatting>
  <conditionalFormatting sqref="G34">
    <cfRule type="expression" dxfId="598" priority="314">
      <formula>INDIRECT(ADDRESS(ROW(),COLUMN()))=TRUNC(INDIRECT(ADDRESS(ROW(),COLUMN())))</formula>
    </cfRule>
  </conditionalFormatting>
  <conditionalFormatting sqref="I34">
    <cfRule type="expression" dxfId="597" priority="313">
      <formula>INDIRECT(ADDRESS(ROW(),COLUMN()))=TRUNC(INDIRECT(ADDRESS(ROW(),COLUMN())))</formula>
    </cfRule>
  </conditionalFormatting>
  <conditionalFormatting sqref="G45">
    <cfRule type="expression" dxfId="596" priority="312">
      <formula>INDIRECT(ADDRESS(ROW(),COLUMN()))=TRUNC(INDIRECT(ADDRESS(ROW(),COLUMN())))</formula>
    </cfRule>
  </conditionalFormatting>
  <conditionalFormatting sqref="G46:G47">
    <cfRule type="expression" dxfId="595" priority="311">
      <formula>INDIRECT(ADDRESS(ROW(),COLUMN()))=TRUNC(INDIRECT(ADDRESS(ROW(),COLUMN())))</formula>
    </cfRule>
  </conditionalFormatting>
  <conditionalFormatting sqref="I46:I47">
    <cfRule type="expression" dxfId="594" priority="310">
      <formula>INDIRECT(ADDRESS(ROW(),COLUMN()))=TRUNC(INDIRECT(ADDRESS(ROW(),COLUMN())))</formula>
    </cfRule>
  </conditionalFormatting>
  <conditionalFormatting sqref="I169">
    <cfRule type="expression" dxfId="593" priority="308">
      <formula>INDIRECT(ADDRESS(ROW(),COLUMN()))=TRUNC(INDIRECT(ADDRESS(ROW(),COLUMN())))</formula>
    </cfRule>
  </conditionalFormatting>
  <conditionalFormatting sqref="L169">
    <cfRule type="expression" dxfId="592" priority="307">
      <formula>INDIRECT(ADDRESS(ROW(),COLUMN()))=TRUNC(INDIRECT(ADDRESS(ROW(),COLUMN())))</formula>
    </cfRule>
  </conditionalFormatting>
  <conditionalFormatting sqref="O169">
    <cfRule type="expression" dxfId="591" priority="306">
      <formula>INDIRECT(ADDRESS(ROW(),COLUMN()))=TRUNC(INDIRECT(ADDRESS(ROW(),COLUMN())))</formula>
    </cfRule>
  </conditionalFormatting>
  <conditionalFormatting sqref="G171:G218">
    <cfRule type="expression" dxfId="590" priority="305">
      <formula>INDIRECT(ADDRESS(ROW(),COLUMN()))=TRUNC(INDIRECT(ADDRESS(ROW(),COLUMN())))</formula>
    </cfRule>
  </conditionalFormatting>
  <conditionalFormatting sqref="I170:I218">
    <cfRule type="expression" dxfId="589" priority="304">
      <formula>INDIRECT(ADDRESS(ROW(),COLUMN()))=TRUNC(INDIRECT(ADDRESS(ROW(),COLUMN())))</formula>
    </cfRule>
  </conditionalFormatting>
  <conditionalFormatting sqref="L170:L218">
    <cfRule type="expression" dxfId="588" priority="303">
      <formula>INDIRECT(ADDRESS(ROW(),COLUMN()))=TRUNC(INDIRECT(ADDRESS(ROW(),COLUMN())))</formula>
    </cfRule>
  </conditionalFormatting>
  <conditionalFormatting sqref="O170:O218">
    <cfRule type="expression" dxfId="587" priority="302">
      <formula>INDIRECT(ADDRESS(ROW(),COLUMN()))=TRUNC(INDIRECT(ADDRESS(ROW(),COLUMN())))</formula>
    </cfRule>
  </conditionalFormatting>
  <conditionalFormatting sqref="O107:O159 G107:G159 I107:I159 L107:L159">
    <cfRule type="expression" dxfId="586" priority="301">
      <formula>INDIRECT(ADDRESS(ROW(),COLUMN()))=TRUNC(INDIRECT(ADDRESS(ROW(),COLUMN())))</formula>
    </cfRule>
  </conditionalFormatting>
  <conditionalFormatting sqref="G169">
    <cfRule type="expression" dxfId="585" priority="3">
      <formula>INDIRECT(ADDRESS(ROW(),COLUMN()))=TRUNC(INDIRECT(ADDRESS(ROW(),COLUMN())))</formula>
    </cfRule>
  </conditionalFormatting>
  <conditionalFormatting sqref="G170">
    <cfRule type="expression" dxfId="584" priority="2">
      <formula>INDIRECT(ADDRESS(ROW(),COLUMN()))=TRUNC(INDIRECT(ADDRESS(ROW(),COLUMN())))</formula>
    </cfRule>
  </conditionalFormatting>
  <conditionalFormatting sqref="M6:Q7">
    <cfRule type="cellIs" dxfId="58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3"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218</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191"/>
      <c r="J161" s="69"/>
      <c r="K161" s="69"/>
      <c r="L161" s="69"/>
      <c r="M161" s="69"/>
      <c r="N161" s="69"/>
      <c r="O161" s="69"/>
      <c r="P161" s="69"/>
      <c r="Q161" s="69"/>
    </row>
    <row r="162" spans="1:25" ht="31.5" customHeight="1" x14ac:dyDescent="0.15">
      <c r="C162" s="681" t="str">
        <f>$C$3</f>
        <v>2-14</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196</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582" priority="372">
      <formula>INDIRECT(ADDRESS(ROW(),COLUMN()))=TRUNC(INDIRECT(ADDRESS(ROW(),COLUMN())))</formula>
    </cfRule>
  </conditionalFormatting>
  <conditionalFormatting sqref="O27:O50">
    <cfRule type="expression" dxfId="581" priority="368">
      <formula>INDIRECT(ADDRESS(ROW(),COLUMN()))=TRUNC(INDIRECT(ADDRESS(ROW(),COLUMN())))</formula>
    </cfRule>
  </conditionalFormatting>
  <conditionalFormatting sqref="G48:G50">
    <cfRule type="expression" dxfId="580" priority="371">
      <formula>INDIRECT(ADDRESS(ROW(),COLUMN()))=TRUNC(INDIRECT(ADDRESS(ROW(),COLUMN())))</formula>
    </cfRule>
  </conditionalFormatting>
  <conditionalFormatting sqref="I45 I48:I50">
    <cfRule type="expression" dxfId="579" priority="370">
      <formula>INDIRECT(ADDRESS(ROW(),COLUMN()))=TRUNC(INDIRECT(ADDRESS(ROW(),COLUMN())))</formula>
    </cfRule>
  </conditionalFormatting>
  <conditionalFormatting sqref="L29:L50">
    <cfRule type="expression" dxfId="578" priority="369">
      <formula>INDIRECT(ADDRESS(ROW(),COLUMN()))=TRUNC(INDIRECT(ADDRESS(ROW(),COLUMN())))</formula>
    </cfRule>
  </conditionalFormatting>
  <conditionalFormatting sqref="O10">
    <cfRule type="expression" dxfId="577" priority="366">
      <formula>INDIRECT(ADDRESS(ROW(),COLUMN()))=TRUNC(INDIRECT(ADDRESS(ROW(),COLUMN())))</formula>
    </cfRule>
  </conditionalFormatting>
  <conditionalFormatting sqref="L10">
    <cfRule type="expression" dxfId="576" priority="367">
      <formula>INDIRECT(ADDRESS(ROW(),COLUMN()))=TRUNC(INDIRECT(ADDRESS(ROW(),COLUMN())))</formula>
    </cfRule>
  </conditionalFormatting>
  <conditionalFormatting sqref="O11">
    <cfRule type="expression" dxfId="575" priority="364">
      <formula>INDIRECT(ADDRESS(ROW(),COLUMN()))=TRUNC(INDIRECT(ADDRESS(ROW(),COLUMN())))</formula>
    </cfRule>
  </conditionalFormatting>
  <conditionalFormatting sqref="L11">
    <cfRule type="expression" dxfId="574" priority="365">
      <formula>INDIRECT(ADDRESS(ROW(),COLUMN()))=TRUNC(INDIRECT(ADDRESS(ROW(),COLUMN())))</formula>
    </cfRule>
  </conditionalFormatting>
  <conditionalFormatting sqref="O12:O26">
    <cfRule type="expression" dxfId="573" priority="361">
      <formula>INDIRECT(ADDRESS(ROW(),COLUMN()))=TRUNC(INDIRECT(ADDRESS(ROW(),COLUMN())))</formula>
    </cfRule>
  </conditionalFormatting>
  <conditionalFormatting sqref="I21:I25">
    <cfRule type="expression" dxfId="572" priority="363">
      <formula>INDIRECT(ADDRESS(ROW(),COLUMN()))=TRUNC(INDIRECT(ADDRESS(ROW(),COLUMN())))</formula>
    </cfRule>
  </conditionalFormatting>
  <conditionalFormatting sqref="L12:L25">
    <cfRule type="expression" dxfId="571" priority="362">
      <formula>INDIRECT(ADDRESS(ROW(),COLUMN()))=TRUNC(INDIRECT(ADDRESS(ROW(),COLUMN())))</formula>
    </cfRule>
  </conditionalFormatting>
  <conditionalFormatting sqref="G10 G15">
    <cfRule type="expression" dxfId="570" priority="360">
      <formula>INDIRECT(ADDRESS(ROW(),COLUMN()))=TRUNC(INDIRECT(ADDRESS(ROW(),COLUMN())))</formula>
    </cfRule>
  </conditionalFormatting>
  <conditionalFormatting sqref="I10 I15">
    <cfRule type="expression" dxfId="569" priority="359">
      <formula>INDIRECT(ADDRESS(ROW(),COLUMN()))=TRUNC(INDIRECT(ADDRESS(ROW(),COLUMN())))</formula>
    </cfRule>
  </conditionalFormatting>
  <conditionalFormatting sqref="G12">
    <cfRule type="expression" dxfId="568" priority="358">
      <formula>INDIRECT(ADDRESS(ROW(),COLUMN()))=TRUNC(INDIRECT(ADDRESS(ROW(),COLUMN())))</formula>
    </cfRule>
  </conditionalFormatting>
  <conditionalFormatting sqref="I12">
    <cfRule type="expression" dxfId="567" priority="357">
      <formula>INDIRECT(ADDRESS(ROW(),COLUMN()))=TRUNC(INDIRECT(ADDRESS(ROW(),COLUMN())))</formula>
    </cfRule>
  </conditionalFormatting>
  <conditionalFormatting sqref="G14">
    <cfRule type="expression" dxfId="566" priority="356">
      <formula>INDIRECT(ADDRESS(ROW(),COLUMN()))=TRUNC(INDIRECT(ADDRESS(ROW(),COLUMN())))</formula>
    </cfRule>
  </conditionalFormatting>
  <conditionalFormatting sqref="I14">
    <cfRule type="expression" dxfId="565" priority="355">
      <formula>INDIRECT(ADDRESS(ROW(),COLUMN()))=TRUNC(INDIRECT(ADDRESS(ROW(),COLUMN())))</formula>
    </cfRule>
  </conditionalFormatting>
  <conditionalFormatting sqref="G11">
    <cfRule type="expression" dxfId="564" priority="354">
      <formula>INDIRECT(ADDRESS(ROW(),COLUMN()))=TRUNC(INDIRECT(ADDRESS(ROW(),COLUMN())))</formula>
    </cfRule>
  </conditionalFormatting>
  <conditionalFormatting sqref="I11">
    <cfRule type="expression" dxfId="563" priority="353">
      <formula>INDIRECT(ADDRESS(ROW(),COLUMN()))=TRUNC(INDIRECT(ADDRESS(ROW(),COLUMN())))</formula>
    </cfRule>
  </conditionalFormatting>
  <conditionalFormatting sqref="G13">
    <cfRule type="expression" dxfId="562" priority="352">
      <formula>INDIRECT(ADDRESS(ROW(),COLUMN()))=TRUNC(INDIRECT(ADDRESS(ROW(),COLUMN())))</formula>
    </cfRule>
  </conditionalFormatting>
  <conditionalFormatting sqref="I13">
    <cfRule type="expression" dxfId="561" priority="351">
      <formula>INDIRECT(ADDRESS(ROW(),COLUMN()))=TRUNC(INDIRECT(ADDRESS(ROW(),COLUMN())))</formula>
    </cfRule>
  </conditionalFormatting>
  <conditionalFormatting sqref="G16 G19">
    <cfRule type="expression" dxfId="560" priority="350">
      <formula>INDIRECT(ADDRESS(ROW(),COLUMN()))=TRUNC(INDIRECT(ADDRESS(ROW(),COLUMN())))</formula>
    </cfRule>
  </conditionalFormatting>
  <conditionalFormatting sqref="I16 I19">
    <cfRule type="expression" dxfId="559" priority="349">
      <formula>INDIRECT(ADDRESS(ROW(),COLUMN()))=TRUNC(INDIRECT(ADDRESS(ROW(),COLUMN())))</formula>
    </cfRule>
  </conditionalFormatting>
  <conditionalFormatting sqref="G17">
    <cfRule type="expression" dxfId="558" priority="348">
      <formula>INDIRECT(ADDRESS(ROW(),COLUMN()))=TRUNC(INDIRECT(ADDRESS(ROW(),COLUMN())))</formula>
    </cfRule>
  </conditionalFormatting>
  <conditionalFormatting sqref="I17">
    <cfRule type="expression" dxfId="557" priority="347">
      <formula>INDIRECT(ADDRESS(ROW(),COLUMN()))=TRUNC(INDIRECT(ADDRESS(ROW(),COLUMN())))</formula>
    </cfRule>
  </conditionalFormatting>
  <conditionalFormatting sqref="G18">
    <cfRule type="expression" dxfId="556" priority="346">
      <formula>INDIRECT(ADDRESS(ROW(),COLUMN()))=TRUNC(INDIRECT(ADDRESS(ROW(),COLUMN())))</formula>
    </cfRule>
  </conditionalFormatting>
  <conditionalFormatting sqref="I18">
    <cfRule type="expression" dxfId="555" priority="345">
      <formula>INDIRECT(ADDRESS(ROW(),COLUMN()))=TRUNC(INDIRECT(ADDRESS(ROW(),COLUMN())))</formula>
    </cfRule>
  </conditionalFormatting>
  <conditionalFormatting sqref="G20">
    <cfRule type="expression" dxfId="554" priority="344">
      <formula>INDIRECT(ADDRESS(ROW(),COLUMN()))=TRUNC(INDIRECT(ADDRESS(ROW(),COLUMN())))</formula>
    </cfRule>
  </conditionalFormatting>
  <conditionalFormatting sqref="I20">
    <cfRule type="expression" dxfId="553" priority="343">
      <formula>INDIRECT(ADDRESS(ROW(),COLUMN()))=TRUNC(INDIRECT(ADDRESS(ROW(),COLUMN())))</formula>
    </cfRule>
  </conditionalFormatting>
  <conditionalFormatting sqref="G21 G23">
    <cfRule type="expression" dxfId="552" priority="342">
      <formula>INDIRECT(ADDRESS(ROW(),COLUMN()))=TRUNC(INDIRECT(ADDRESS(ROW(),COLUMN())))</formula>
    </cfRule>
  </conditionalFormatting>
  <conditionalFormatting sqref="G22">
    <cfRule type="expression" dxfId="551" priority="341">
      <formula>INDIRECT(ADDRESS(ROW(),COLUMN()))=TRUNC(INDIRECT(ADDRESS(ROW(),COLUMN())))</formula>
    </cfRule>
  </conditionalFormatting>
  <conditionalFormatting sqref="G24:G25">
    <cfRule type="expression" dxfId="550" priority="340">
      <formula>INDIRECT(ADDRESS(ROW(),COLUMN()))=TRUNC(INDIRECT(ADDRESS(ROW(),COLUMN())))</formula>
    </cfRule>
  </conditionalFormatting>
  <conditionalFormatting sqref="G26:G28">
    <cfRule type="expression" dxfId="549" priority="339">
      <formula>INDIRECT(ADDRESS(ROW(),COLUMN()))=TRUNC(INDIRECT(ADDRESS(ROW(),COLUMN())))</formula>
    </cfRule>
  </conditionalFormatting>
  <conditionalFormatting sqref="I26:I28">
    <cfRule type="expression" dxfId="548" priority="338">
      <formula>INDIRECT(ADDRESS(ROW(),COLUMN()))=TRUNC(INDIRECT(ADDRESS(ROW(),COLUMN())))</formula>
    </cfRule>
  </conditionalFormatting>
  <conditionalFormatting sqref="L26:L28">
    <cfRule type="expression" dxfId="547" priority="337">
      <formula>INDIRECT(ADDRESS(ROW(),COLUMN()))=TRUNC(INDIRECT(ADDRESS(ROW(),COLUMN())))</formula>
    </cfRule>
  </conditionalFormatting>
  <conditionalFormatting sqref="G29:G30">
    <cfRule type="expression" dxfId="546" priority="336">
      <formula>INDIRECT(ADDRESS(ROW(),COLUMN()))=TRUNC(INDIRECT(ADDRESS(ROW(),COLUMN())))</formula>
    </cfRule>
  </conditionalFormatting>
  <conditionalFormatting sqref="I29:I30">
    <cfRule type="expression" dxfId="545" priority="335">
      <formula>INDIRECT(ADDRESS(ROW(),COLUMN()))=TRUNC(INDIRECT(ADDRESS(ROW(),COLUMN())))</formula>
    </cfRule>
  </conditionalFormatting>
  <conditionalFormatting sqref="G31:G32 G42 G44">
    <cfRule type="expression" dxfId="544" priority="334">
      <formula>INDIRECT(ADDRESS(ROW(),COLUMN()))=TRUNC(INDIRECT(ADDRESS(ROW(),COLUMN())))</formula>
    </cfRule>
  </conditionalFormatting>
  <conditionalFormatting sqref="I31:I32 I42 I44">
    <cfRule type="expression" dxfId="543" priority="333">
      <formula>INDIRECT(ADDRESS(ROW(),COLUMN()))=TRUNC(INDIRECT(ADDRESS(ROW(),COLUMN())))</formula>
    </cfRule>
  </conditionalFormatting>
  <conditionalFormatting sqref="G40">
    <cfRule type="expression" dxfId="542" priority="332">
      <formula>INDIRECT(ADDRESS(ROW(),COLUMN()))=TRUNC(INDIRECT(ADDRESS(ROW(),COLUMN())))</formula>
    </cfRule>
  </conditionalFormatting>
  <conditionalFormatting sqref="I40">
    <cfRule type="expression" dxfId="541" priority="331">
      <formula>INDIRECT(ADDRESS(ROW(),COLUMN()))=TRUNC(INDIRECT(ADDRESS(ROW(),COLUMN())))</formula>
    </cfRule>
  </conditionalFormatting>
  <conditionalFormatting sqref="G37">
    <cfRule type="expression" dxfId="540" priority="330">
      <formula>INDIRECT(ADDRESS(ROW(),COLUMN()))=TRUNC(INDIRECT(ADDRESS(ROW(),COLUMN())))</formula>
    </cfRule>
  </conditionalFormatting>
  <conditionalFormatting sqref="I37">
    <cfRule type="expression" dxfId="539" priority="329">
      <formula>INDIRECT(ADDRESS(ROW(),COLUMN()))=TRUNC(INDIRECT(ADDRESS(ROW(),COLUMN())))</formula>
    </cfRule>
  </conditionalFormatting>
  <conditionalFormatting sqref="G38">
    <cfRule type="expression" dxfId="538" priority="328">
      <formula>INDIRECT(ADDRESS(ROW(),COLUMN()))=TRUNC(INDIRECT(ADDRESS(ROW(),COLUMN())))</formula>
    </cfRule>
  </conditionalFormatting>
  <conditionalFormatting sqref="I38">
    <cfRule type="expression" dxfId="537" priority="327">
      <formula>INDIRECT(ADDRESS(ROW(),COLUMN()))=TRUNC(INDIRECT(ADDRESS(ROW(),COLUMN())))</formula>
    </cfRule>
  </conditionalFormatting>
  <conditionalFormatting sqref="G41">
    <cfRule type="expression" dxfId="536" priority="326">
      <formula>INDIRECT(ADDRESS(ROW(),COLUMN()))=TRUNC(INDIRECT(ADDRESS(ROW(),COLUMN())))</formula>
    </cfRule>
  </conditionalFormatting>
  <conditionalFormatting sqref="I41">
    <cfRule type="expression" dxfId="535" priority="325">
      <formula>INDIRECT(ADDRESS(ROW(),COLUMN()))=TRUNC(INDIRECT(ADDRESS(ROW(),COLUMN())))</formula>
    </cfRule>
  </conditionalFormatting>
  <conditionalFormatting sqref="G43">
    <cfRule type="expression" dxfId="534" priority="324">
      <formula>INDIRECT(ADDRESS(ROW(),COLUMN()))=TRUNC(INDIRECT(ADDRESS(ROW(),COLUMN())))</formula>
    </cfRule>
  </conditionalFormatting>
  <conditionalFormatting sqref="I43">
    <cfRule type="expression" dxfId="533" priority="323">
      <formula>INDIRECT(ADDRESS(ROW(),COLUMN()))=TRUNC(INDIRECT(ADDRESS(ROW(),COLUMN())))</formula>
    </cfRule>
  </conditionalFormatting>
  <conditionalFormatting sqref="G36">
    <cfRule type="expression" dxfId="532" priority="322">
      <formula>INDIRECT(ADDRESS(ROW(),COLUMN()))=TRUNC(INDIRECT(ADDRESS(ROW(),COLUMN())))</formula>
    </cfRule>
  </conditionalFormatting>
  <conditionalFormatting sqref="I36">
    <cfRule type="expression" dxfId="531" priority="321">
      <formula>INDIRECT(ADDRESS(ROW(),COLUMN()))=TRUNC(INDIRECT(ADDRESS(ROW(),COLUMN())))</formula>
    </cfRule>
  </conditionalFormatting>
  <conditionalFormatting sqref="G39">
    <cfRule type="expression" dxfId="530" priority="320">
      <formula>INDIRECT(ADDRESS(ROW(),COLUMN()))=TRUNC(INDIRECT(ADDRESS(ROW(),COLUMN())))</formula>
    </cfRule>
  </conditionalFormatting>
  <conditionalFormatting sqref="I39">
    <cfRule type="expression" dxfId="529" priority="319">
      <formula>INDIRECT(ADDRESS(ROW(),COLUMN()))=TRUNC(INDIRECT(ADDRESS(ROW(),COLUMN())))</formula>
    </cfRule>
  </conditionalFormatting>
  <conditionalFormatting sqref="G35">
    <cfRule type="expression" dxfId="528" priority="318">
      <formula>INDIRECT(ADDRESS(ROW(),COLUMN()))=TRUNC(INDIRECT(ADDRESS(ROW(),COLUMN())))</formula>
    </cfRule>
  </conditionalFormatting>
  <conditionalFormatting sqref="I35">
    <cfRule type="expression" dxfId="527" priority="317">
      <formula>INDIRECT(ADDRESS(ROW(),COLUMN()))=TRUNC(INDIRECT(ADDRESS(ROW(),COLUMN())))</formula>
    </cfRule>
  </conditionalFormatting>
  <conditionalFormatting sqref="G33">
    <cfRule type="expression" dxfId="526" priority="316">
      <formula>INDIRECT(ADDRESS(ROW(),COLUMN()))=TRUNC(INDIRECT(ADDRESS(ROW(),COLUMN())))</formula>
    </cfRule>
  </conditionalFormatting>
  <conditionalFormatting sqref="I33">
    <cfRule type="expression" dxfId="525" priority="315">
      <formula>INDIRECT(ADDRESS(ROW(),COLUMN()))=TRUNC(INDIRECT(ADDRESS(ROW(),COLUMN())))</formula>
    </cfRule>
  </conditionalFormatting>
  <conditionalFormatting sqref="G34">
    <cfRule type="expression" dxfId="524" priority="314">
      <formula>INDIRECT(ADDRESS(ROW(),COLUMN()))=TRUNC(INDIRECT(ADDRESS(ROW(),COLUMN())))</formula>
    </cfRule>
  </conditionalFormatting>
  <conditionalFormatting sqref="I34">
    <cfRule type="expression" dxfId="523" priority="313">
      <formula>INDIRECT(ADDRESS(ROW(),COLUMN()))=TRUNC(INDIRECT(ADDRESS(ROW(),COLUMN())))</formula>
    </cfRule>
  </conditionalFormatting>
  <conditionalFormatting sqref="G45">
    <cfRule type="expression" dxfId="522" priority="312">
      <formula>INDIRECT(ADDRESS(ROW(),COLUMN()))=TRUNC(INDIRECT(ADDRESS(ROW(),COLUMN())))</formula>
    </cfRule>
  </conditionalFormatting>
  <conditionalFormatting sqref="G46:G47">
    <cfRule type="expression" dxfId="521" priority="311">
      <formula>INDIRECT(ADDRESS(ROW(),COLUMN()))=TRUNC(INDIRECT(ADDRESS(ROW(),COLUMN())))</formula>
    </cfRule>
  </conditionalFormatting>
  <conditionalFormatting sqref="I46:I47">
    <cfRule type="expression" dxfId="520" priority="310">
      <formula>INDIRECT(ADDRESS(ROW(),COLUMN()))=TRUNC(INDIRECT(ADDRESS(ROW(),COLUMN())))</formula>
    </cfRule>
  </conditionalFormatting>
  <conditionalFormatting sqref="I169">
    <cfRule type="expression" dxfId="519" priority="308">
      <formula>INDIRECT(ADDRESS(ROW(),COLUMN()))=TRUNC(INDIRECT(ADDRESS(ROW(),COLUMN())))</formula>
    </cfRule>
  </conditionalFormatting>
  <conditionalFormatting sqref="L169">
    <cfRule type="expression" dxfId="518" priority="307">
      <formula>INDIRECT(ADDRESS(ROW(),COLUMN()))=TRUNC(INDIRECT(ADDRESS(ROW(),COLUMN())))</formula>
    </cfRule>
  </conditionalFormatting>
  <conditionalFormatting sqref="O169">
    <cfRule type="expression" dxfId="517" priority="306">
      <formula>INDIRECT(ADDRESS(ROW(),COLUMN()))=TRUNC(INDIRECT(ADDRESS(ROW(),COLUMN())))</formula>
    </cfRule>
  </conditionalFormatting>
  <conditionalFormatting sqref="G171:G218">
    <cfRule type="expression" dxfId="516" priority="305">
      <formula>INDIRECT(ADDRESS(ROW(),COLUMN()))=TRUNC(INDIRECT(ADDRESS(ROW(),COLUMN())))</formula>
    </cfRule>
  </conditionalFormatting>
  <conditionalFormatting sqref="I170:I218">
    <cfRule type="expression" dxfId="515" priority="304">
      <formula>INDIRECT(ADDRESS(ROW(),COLUMN()))=TRUNC(INDIRECT(ADDRESS(ROW(),COLUMN())))</formula>
    </cfRule>
  </conditionalFormatting>
  <conditionalFormatting sqref="L170:L218">
    <cfRule type="expression" dxfId="514" priority="303">
      <formula>INDIRECT(ADDRESS(ROW(),COLUMN()))=TRUNC(INDIRECT(ADDRESS(ROW(),COLUMN())))</formula>
    </cfRule>
  </conditionalFormatting>
  <conditionalFormatting sqref="O170:O218">
    <cfRule type="expression" dxfId="513" priority="302">
      <formula>INDIRECT(ADDRESS(ROW(),COLUMN()))=TRUNC(INDIRECT(ADDRESS(ROW(),COLUMN())))</formula>
    </cfRule>
  </conditionalFormatting>
  <conditionalFormatting sqref="O107:O159 G107:G159 I107:I159 L107:L159">
    <cfRule type="expression" dxfId="512" priority="301">
      <formula>INDIRECT(ADDRESS(ROW(),COLUMN()))=TRUNC(INDIRECT(ADDRESS(ROW(),COLUMN())))</formula>
    </cfRule>
  </conditionalFormatting>
  <conditionalFormatting sqref="G169">
    <cfRule type="expression" dxfId="511" priority="3">
      <formula>INDIRECT(ADDRESS(ROW(),COLUMN()))=TRUNC(INDIRECT(ADDRESS(ROW(),COLUMN())))</formula>
    </cfRule>
  </conditionalFormatting>
  <conditionalFormatting sqref="G170">
    <cfRule type="expression" dxfId="510" priority="2">
      <formula>INDIRECT(ADDRESS(ROW(),COLUMN()))=TRUNC(INDIRECT(ADDRESS(ROW(),COLUMN())))</formula>
    </cfRule>
  </conditionalFormatting>
  <conditionalFormatting sqref="M6:Q7">
    <cfRule type="cellIs" dxfId="50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Q10:Q159 F238:H276 I169:I218 L169:L218 O169:O218 Q169:Q218 C3 G231:H235 G224:H229 F224:F235 G169:G218 O10:O159 L10:L159 I10:I159 G10:G159"/>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168</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2-15</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508" priority="372">
      <formula>INDIRECT(ADDRESS(ROW(),COLUMN()))=TRUNC(INDIRECT(ADDRESS(ROW(),COLUMN())))</formula>
    </cfRule>
  </conditionalFormatting>
  <conditionalFormatting sqref="O27:O50">
    <cfRule type="expression" dxfId="507" priority="368">
      <formula>INDIRECT(ADDRESS(ROW(),COLUMN()))=TRUNC(INDIRECT(ADDRESS(ROW(),COLUMN())))</formula>
    </cfRule>
  </conditionalFormatting>
  <conditionalFormatting sqref="G48:G50">
    <cfRule type="expression" dxfId="506" priority="371">
      <formula>INDIRECT(ADDRESS(ROW(),COLUMN()))=TRUNC(INDIRECT(ADDRESS(ROW(),COLUMN())))</formula>
    </cfRule>
  </conditionalFormatting>
  <conditionalFormatting sqref="I45 I48:I50">
    <cfRule type="expression" dxfId="505" priority="370">
      <formula>INDIRECT(ADDRESS(ROW(),COLUMN()))=TRUNC(INDIRECT(ADDRESS(ROW(),COLUMN())))</formula>
    </cfRule>
  </conditionalFormatting>
  <conditionalFormatting sqref="L29:L50">
    <cfRule type="expression" dxfId="504" priority="369">
      <formula>INDIRECT(ADDRESS(ROW(),COLUMN()))=TRUNC(INDIRECT(ADDRESS(ROW(),COLUMN())))</formula>
    </cfRule>
  </conditionalFormatting>
  <conditionalFormatting sqref="O10">
    <cfRule type="expression" dxfId="503" priority="366">
      <formula>INDIRECT(ADDRESS(ROW(),COLUMN()))=TRUNC(INDIRECT(ADDRESS(ROW(),COLUMN())))</formula>
    </cfRule>
  </conditionalFormatting>
  <conditionalFormatting sqref="L10">
    <cfRule type="expression" dxfId="502" priority="367">
      <formula>INDIRECT(ADDRESS(ROW(),COLUMN()))=TRUNC(INDIRECT(ADDRESS(ROW(),COLUMN())))</formula>
    </cfRule>
  </conditionalFormatting>
  <conditionalFormatting sqref="O11">
    <cfRule type="expression" dxfId="501" priority="364">
      <formula>INDIRECT(ADDRESS(ROW(),COLUMN()))=TRUNC(INDIRECT(ADDRESS(ROW(),COLUMN())))</formula>
    </cfRule>
  </conditionalFormatting>
  <conditionalFormatting sqref="L11">
    <cfRule type="expression" dxfId="500" priority="365">
      <formula>INDIRECT(ADDRESS(ROW(),COLUMN()))=TRUNC(INDIRECT(ADDRESS(ROW(),COLUMN())))</formula>
    </cfRule>
  </conditionalFormatting>
  <conditionalFormatting sqref="O12:O26">
    <cfRule type="expression" dxfId="499" priority="361">
      <formula>INDIRECT(ADDRESS(ROW(),COLUMN()))=TRUNC(INDIRECT(ADDRESS(ROW(),COLUMN())))</formula>
    </cfRule>
  </conditionalFormatting>
  <conditionalFormatting sqref="I21:I25">
    <cfRule type="expression" dxfId="498" priority="363">
      <formula>INDIRECT(ADDRESS(ROW(),COLUMN()))=TRUNC(INDIRECT(ADDRESS(ROW(),COLUMN())))</formula>
    </cfRule>
  </conditionalFormatting>
  <conditionalFormatting sqref="L12:L25">
    <cfRule type="expression" dxfId="497" priority="362">
      <formula>INDIRECT(ADDRESS(ROW(),COLUMN()))=TRUNC(INDIRECT(ADDRESS(ROW(),COLUMN())))</formula>
    </cfRule>
  </conditionalFormatting>
  <conditionalFormatting sqref="G10 G15">
    <cfRule type="expression" dxfId="496" priority="360">
      <formula>INDIRECT(ADDRESS(ROW(),COLUMN()))=TRUNC(INDIRECT(ADDRESS(ROW(),COLUMN())))</formula>
    </cfRule>
  </conditionalFormatting>
  <conditionalFormatting sqref="I10 I15">
    <cfRule type="expression" dxfId="495" priority="359">
      <formula>INDIRECT(ADDRESS(ROW(),COLUMN()))=TRUNC(INDIRECT(ADDRESS(ROW(),COLUMN())))</formula>
    </cfRule>
  </conditionalFormatting>
  <conditionalFormatting sqref="G12">
    <cfRule type="expression" dxfId="494" priority="358">
      <formula>INDIRECT(ADDRESS(ROW(),COLUMN()))=TRUNC(INDIRECT(ADDRESS(ROW(),COLUMN())))</formula>
    </cfRule>
  </conditionalFormatting>
  <conditionalFormatting sqref="I12">
    <cfRule type="expression" dxfId="493" priority="357">
      <formula>INDIRECT(ADDRESS(ROW(),COLUMN()))=TRUNC(INDIRECT(ADDRESS(ROW(),COLUMN())))</formula>
    </cfRule>
  </conditionalFormatting>
  <conditionalFormatting sqref="G14">
    <cfRule type="expression" dxfId="492" priority="356">
      <formula>INDIRECT(ADDRESS(ROW(),COLUMN()))=TRUNC(INDIRECT(ADDRESS(ROW(),COLUMN())))</formula>
    </cfRule>
  </conditionalFormatting>
  <conditionalFormatting sqref="I14">
    <cfRule type="expression" dxfId="491" priority="355">
      <formula>INDIRECT(ADDRESS(ROW(),COLUMN()))=TRUNC(INDIRECT(ADDRESS(ROW(),COLUMN())))</formula>
    </cfRule>
  </conditionalFormatting>
  <conditionalFormatting sqref="G11">
    <cfRule type="expression" dxfId="490" priority="354">
      <formula>INDIRECT(ADDRESS(ROW(),COLUMN()))=TRUNC(INDIRECT(ADDRESS(ROW(),COLUMN())))</formula>
    </cfRule>
  </conditionalFormatting>
  <conditionalFormatting sqref="I11">
    <cfRule type="expression" dxfId="489" priority="353">
      <formula>INDIRECT(ADDRESS(ROW(),COLUMN()))=TRUNC(INDIRECT(ADDRESS(ROW(),COLUMN())))</formula>
    </cfRule>
  </conditionalFormatting>
  <conditionalFormatting sqref="G13">
    <cfRule type="expression" dxfId="488" priority="352">
      <formula>INDIRECT(ADDRESS(ROW(),COLUMN()))=TRUNC(INDIRECT(ADDRESS(ROW(),COLUMN())))</formula>
    </cfRule>
  </conditionalFormatting>
  <conditionalFormatting sqref="I13">
    <cfRule type="expression" dxfId="487" priority="351">
      <formula>INDIRECT(ADDRESS(ROW(),COLUMN()))=TRUNC(INDIRECT(ADDRESS(ROW(),COLUMN())))</formula>
    </cfRule>
  </conditionalFormatting>
  <conditionalFormatting sqref="G16 G19">
    <cfRule type="expression" dxfId="486" priority="350">
      <formula>INDIRECT(ADDRESS(ROW(),COLUMN()))=TRUNC(INDIRECT(ADDRESS(ROW(),COLUMN())))</formula>
    </cfRule>
  </conditionalFormatting>
  <conditionalFormatting sqref="I16 I19">
    <cfRule type="expression" dxfId="485" priority="349">
      <formula>INDIRECT(ADDRESS(ROW(),COLUMN()))=TRUNC(INDIRECT(ADDRESS(ROW(),COLUMN())))</formula>
    </cfRule>
  </conditionalFormatting>
  <conditionalFormatting sqref="G17">
    <cfRule type="expression" dxfId="484" priority="348">
      <formula>INDIRECT(ADDRESS(ROW(),COLUMN()))=TRUNC(INDIRECT(ADDRESS(ROW(),COLUMN())))</formula>
    </cfRule>
  </conditionalFormatting>
  <conditionalFormatting sqref="I17">
    <cfRule type="expression" dxfId="483" priority="347">
      <formula>INDIRECT(ADDRESS(ROW(),COLUMN()))=TRUNC(INDIRECT(ADDRESS(ROW(),COLUMN())))</formula>
    </cfRule>
  </conditionalFormatting>
  <conditionalFormatting sqref="G18">
    <cfRule type="expression" dxfId="482" priority="346">
      <formula>INDIRECT(ADDRESS(ROW(),COLUMN()))=TRUNC(INDIRECT(ADDRESS(ROW(),COLUMN())))</formula>
    </cfRule>
  </conditionalFormatting>
  <conditionalFormatting sqref="I18">
    <cfRule type="expression" dxfId="481" priority="345">
      <formula>INDIRECT(ADDRESS(ROW(),COLUMN()))=TRUNC(INDIRECT(ADDRESS(ROW(),COLUMN())))</formula>
    </cfRule>
  </conditionalFormatting>
  <conditionalFormatting sqref="G20">
    <cfRule type="expression" dxfId="480" priority="344">
      <formula>INDIRECT(ADDRESS(ROW(),COLUMN()))=TRUNC(INDIRECT(ADDRESS(ROW(),COLUMN())))</formula>
    </cfRule>
  </conditionalFormatting>
  <conditionalFormatting sqref="I20">
    <cfRule type="expression" dxfId="479" priority="343">
      <formula>INDIRECT(ADDRESS(ROW(),COLUMN()))=TRUNC(INDIRECT(ADDRESS(ROW(),COLUMN())))</formula>
    </cfRule>
  </conditionalFormatting>
  <conditionalFormatting sqref="G21 G23">
    <cfRule type="expression" dxfId="478" priority="342">
      <formula>INDIRECT(ADDRESS(ROW(),COLUMN()))=TRUNC(INDIRECT(ADDRESS(ROW(),COLUMN())))</formula>
    </cfRule>
  </conditionalFormatting>
  <conditionalFormatting sqref="G22">
    <cfRule type="expression" dxfId="477" priority="341">
      <formula>INDIRECT(ADDRESS(ROW(),COLUMN()))=TRUNC(INDIRECT(ADDRESS(ROW(),COLUMN())))</formula>
    </cfRule>
  </conditionalFormatting>
  <conditionalFormatting sqref="G24:G25">
    <cfRule type="expression" dxfId="476" priority="340">
      <formula>INDIRECT(ADDRESS(ROW(),COLUMN()))=TRUNC(INDIRECT(ADDRESS(ROW(),COLUMN())))</formula>
    </cfRule>
  </conditionalFormatting>
  <conditionalFormatting sqref="G26:G28">
    <cfRule type="expression" dxfId="475" priority="339">
      <formula>INDIRECT(ADDRESS(ROW(),COLUMN()))=TRUNC(INDIRECT(ADDRESS(ROW(),COLUMN())))</formula>
    </cfRule>
  </conditionalFormatting>
  <conditionalFormatting sqref="I26:I28">
    <cfRule type="expression" dxfId="474" priority="338">
      <formula>INDIRECT(ADDRESS(ROW(),COLUMN()))=TRUNC(INDIRECT(ADDRESS(ROW(),COLUMN())))</formula>
    </cfRule>
  </conditionalFormatting>
  <conditionalFormatting sqref="L26:L28">
    <cfRule type="expression" dxfId="473" priority="337">
      <formula>INDIRECT(ADDRESS(ROW(),COLUMN()))=TRUNC(INDIRECT(ADDRESS(ROW(),COLUMN())))</formula>
    </cfRule>
  </conditionalFormatting>
  <conditionalFormatting sqref="G29:G30">
    <cfRule type="expression" dxfId="472" priority="336">
      <formula>INDIRECT(ADDRESS(ROW(),COLUMN()))=TRUNC(INDIRECT(ADDRESS(ROW(),COLUMN())))</formula>
    </cfRule>
  </conditionalFormatting>
  <conditionalFormatting sqref="I29:I30">
    <cfRule type="expression" dxfId="471" priority="335">
      <formula>INDIRECT(ADDRESS(ROW(),COLUMN()))=TRUNC(INDIRECT(ADDRESS(ROW(),COLUMN())))</formula>
    </cfRule>
  </conditionalFormatting>
  <conditionalFormatting sqref="G31:G32 G42 G44">
    <cfRule type="expression" dxfId="470" priority="334">
      <formula>INDIRECT(ADDRESS(ROW(),COLUMN()))=TRUNC(INDIRECT(ADDRESS(ROW(),COLUMN())))</formula>
    </cfRule>
  </conditionalFormatting>
  <conditionalFormatting sqref="I31:I32 I42 I44">
    <cfRule type="expression" dxfId="469" priority="333">
      <formula>INDIRECT(ADDRESS(ROW(),COLUMN()))=TRUNC(INDIRECT(ADDRESS(ROW(),COLUMN())))</formula>
    </cfRule>
  </conditionalFormatting>
  <conditionalFormatting sqref="G40">
    <cfRule type="expression" dxfId="468" priority="332">
      <formula>INDIRECT(ADDRESS(ROW(),COLUMN()))=TRUNC(INDIRECT(ADDRESS(ROW(),COLUMN())))</formula>
    </cfRule>
  </conditionalFormatting>
  <conditionalFormatting sqref="I40">
    <cfRule type="expression" dxfId="467" priority="331">
      <formula>INDIRECT(ADDRESS(ROW(),COLUMN()))=TRUNC(INDIRECT(ADDRESS(ROW(),COLUMN())))</formula>
    </cfRule>
  </conditionalFormatting>
  <conditionalFormatting sqref="G37">
    <cfRule type="expression" dxfId="466" priority="330">
      <formula>INDIRECT(ADDRESS(ROW(),COLUMN()))=TRUNC(INDIRECT(ADDRESS(ROW(),COLUMN())))</formula>
    </cfRule>
  </conditionalFormatting>
  <conditionalFormatting sqref="I37">
    <cfRule type="expression" dxfId="465" priority="329">
      <formula>INDIRECT(ADDRESS(ROW(),COLUMN()))=TRUNC(INDIRECT(ADDRESS(ROW(),COLUMN())))</formula>
    </cfRule>
  </conditionalFormatting>
  <conditionalFormatting sqref="G38">
    <cfRule type="expression" dxfId="464" priority="328">
      <formula>INDIRECT(ADDRESS(ROW(),COLUMN()))=TRUNC(INDIRECT(ADDRESS(ROW(),COLUMN())))</formula>
    </cfRule>
  </conditionalFormatting>
  <conditionalFormatting sqref="I38">
    <cfRule type="expression" dxfId="463" priority="327">
      <formula>INDIRECT(ADDRESS(ROW(),COLUMN()))=TRUNC(INDIRECT(ADDRESS(ROW(),COLUMN())))</formula>
    </cfRule>
  </conditionalFormatting>
  <conditionalFormatting sqref="G41">
    <cfRule type="expression" dxfId="462" priority="326">
      <formula>INDIRECT(ADDRESS(ROW(),COLUMN()))=TRUNC(INDIRECT(ADDRESS(ROW(),COLUMN())))</formula>
    </cfRule>
  </conditionalFormatting>
  <conditionalFormatting sqref="I41">
    <cfRule type="expression" dxfId="461" priority="325">
      <formula>INDIRECT(ADDRESS(ROW(),COLUMN()))=TRUNC(INDIRECT(ADDRESS(ROW(),COLUMN())))</formula>
    </cfRule>
  </conditionalFormatting>
  <conditionalFormatting sqref="G43">
    <cfRule type="expression" dxfId="460" priority="324">
      <formula>INDIRECT(ADDRESS(ROW(),COLUMN()))=TRUNC(INDIRECT(ADDRESS(ROW(),COLUMN())))</formula>
    </cfRule>
  </conditionalFormatting>
  <conditionalFormatting sqref="I43">
    <cfRule type="expression" dxfId="459" priority="323">
      <formula>INDIRECT(ADDRESS(ROW(),COLUMN()))=TRUNC(INDIRECT(ADDRESS(ROW(),COLUMN())))</formula>
    </cfRule>
  </conditionalFormatting>
  <conditionalFormatting sqref="G36">
    <cfRule type="expression" dxfId="458" priority="322">
      <formula>INDIRECT(ADDRESS(ROW(),COLUMN()))=TRUNC(INDIRECT(ADDRESS(ROW(),COLUMN())))</formula>
    </cfRule>
  </conditionalFormatting>
  <conditionalFormatting sqref="I36">
    <cfRule type="expression" dxfId="457" priority="321">
      <formula>INDIRECT(ADDRESS(ROW(),COLUMN()))=TRUNC(INDIRECT(ADDRESS(ROW(),COLUMN())))</formula>
    </cfRule>
  </conditionalFormatting>
  <conditionalFormatting sqref="G39">
    <cfRule type="expression" dxfId="456" priority="320">
      <formula>INDIRECT(ADDRESS(ROW(),COLUMN()))=TRUNC(INDIRECT(ADDRESS(ROW(),COLUMN())))</formula>
    </cfRule>
  </conditionalFormatting>
  <conditionalFormatting sqref="I39">
    <cfRule type="expression" dxfId="455" priority="319">
      <formula>INDIRECT(ADDRESS(ROW(),COLUMN()))=TRUNC(INDIRECT(ADDRESS(ROW(),COLUMN())))</formula>
    </cfRule>
  </conditionalFormatting>
  <conditionalFormatting sqref="G35">
    <cfRule type="expression" dxfId="454" priority="318">
      <formula>INDIRECT(ADDRESS(ROW(),COLUMN()))=TRUNC(INDIRECT(ADDRESS(ROW(),COLUMN())))</formula>
    </cfRule>
  </conditionalFormatting>
  <conditionalFormatting sqref="I35">
    <cfRule type="expression" dxfId="453" priority="317">
      <formula>INDIRECT(ADDRESS(ROW(),COLUMN()))=TRUNC(INDIRECT(ADDRESS(ROW(),COLUMN())))</formula>
    </cfRule>
  </conditionalFormatting>
  <conditionalFormatting sqref="G33">
    <cfRule type="expression" dxfId="452" priority="316">
      <formula>INDIRECT(ADDRESS(ROW(),COLUMN()))=TRUNC(INDIRECT(ADDRESS(ROW(),COLUMN())))</formula>
    </cfRule>
  </conditionalFormatting>
  <conditionalFormatting sqref="I33">
    <cfRule type="expression" dxfId="451" priority="315">
      <formula>INDIRECT(ADDRESS(ROW(),COLUMN()))=TRUNC(INDIRECT(ADDRESS(ROW(),COLUMN())))</formula>
    </cfRule>
  </conditionalFormatting>
  <conditionalFormatting sqref="G34">
    <cfRule type="expression" dxfId="450" priority="314">
      <formula>INDIRECT(ADDRESS(ROW(),COLUMN()))=TRUNC(INDIRECT(ADDRESS(ROW(),COLUMN())))</formula>
    </cfRule>
  </conditionalFormatting>
  <conditionalFormatting sqref="I34">
    <cfRule type="expression" dxfId="449" priority="313">
      <formula>INDIRECT(ADDRESS(ROW(),COLUMN()))=TRUNC(INDIRECT(ADDRESS(ROW(),COLUMN())))</formula>
    </cfRule>
  </conditionalFormatting>
  <conditionalFormatting sqref="G45">
    <cfRule type="expression" dxfId="448" priority="312">
      <formula>INDIRECT(ADDRESS(ROW(),COLUMN()))=TRUNC(INDIRECT(ADDRESS(ROW(),COLUMN())))</formula>
    </cfRule>
  </conditionalFormatting>
  <conditionalFormatting sqref="G46:G47">
    <cfRule type="expression" dxfId="447" priority="311">
      <formula>INDIRECT(ADDRESS(ROW(),COLUMN()))=TRUNC(INDIRECT(ADDRESS(ROW(),COLUMN())))</formula>
    </cfRule>
  </conditionalFormatting>
  <conditionalFormatting sqref="I46:I47">
    <cfRule type="expression" dxfId="446" priority="310">
      <formula>INDIRECT(ADDRESS(ROW(),COLUMN()))=TRUNC(INDIRECT(ADDRESS(ROW(),COLUMN())))</formula>
    </cfRule>
  </conditionalFormatting>
  <conditionalFormatting sqref="I169">
    <cfRule type="expression" dxfId="445" priority="308">
      <formula>INDIRECT(ADDRESS(ROW(),COLUMN()))=TRUNC(INDIRECT(ADDRESS(ROW(),COLUMN())))</formula>
    </cfRule>
  </conditionalFormatting>
  <conditionalFormatting sqref="L169">
    <cfRule type="expression" dxfId="444" priority="307">
      <formula>INDIRECT(ADDRESS(ROW(),COLUMN()))=TRUNC(INDIRECT(ADDRESS(ROW(),COLUMN())))</formula>
    </cfRule>
  </conditionalFormatting>
  <conditionalFormatting sqref="O169">
    <cfRule type="expression" dxfId="443" priority="306">
      <formula>INDIRECT(ADDRESS(ROW(),COLUMN()))=TRUNC(INDIRECT(ADDRESS(ROW(),COLUMN())))</formula>
    </cfRule>
  </conditionalFormatting>
  <conditionalFormatting sqref="G171:G218">
    <cfRule type="expression" dxfId="442" priority="305">
      <formula>INDIRECT(ADDRESS(ROW(),COLUMN()))=TRUNC(INDIRECT(ADDRESS(ROW(),COLUMN())))</formula>
    </cfRule>
  </conditionalFormatting>
  <conditionalFormatting sqref="I170:I218">
    <cfRule type="expression" dxfId="441" priority="304">
      <formula>INDIRECT(ADDRESS(ROW(),COLUMN()))=TRUNC(INDIRECT(ADDRESS(ROW(),COLUMN())))</formula>
    </cfRule>
  </conditionalFormatting>
  <conditionalFormatting sqref="L170:L218">
    <cfRule type="expression" dxfId="440" priority="303">
      <formula>INDIRECT(ADDRESS(ROW(),COLUMN()))=TRUNC(INDIRECT(ADDRESS(ROW(),COLUMN())))</formula>
    </cfRule>
  </conditionalFormatting>
  <conditionalFormatting sqref="O170:O218">
    <cfRule type="expression" dxfId="439" priority="302">
      <formula>INDIRECT(ADDRESS(ROW(),COLUMN()))=TRUNC(INDIRECT(ADDRESS(ROW(),COLUMN())))</formula>
    </cfRule>
  </conditionalFormatting>
  <conditionalFormatting sqref="O107:O159 G107:G159 I107:I159 L107:L159">
    <cfRule type="expression" dxfId="438" priority="301">
      <formula>INDIRECT(ADDRESS(ROW(),COLUMN()))=TRUNC(INDIRECT(ADDRESS(ROW(),COLUMN())))</formula>
    </cfRule>
  </conditionalFormatting>
  <conditionalFormatting sqref="G169">
    <cfRule type="expression" dxfId="437" priority="3">
      <formula>INDIRECT(ADDRESS(ROW(),COLUMN()))=TRUNC(INDIRECT(ADDRESS(ROW(),COLUMN())))</formula>
    </cfRule>
  </conditionalFormatting>
  <conditionalFormatting sqref="G170">
    <cfRule type="expression" dxfId="436" priority="2">
      <formula>INDIRECT(ADDRESS(ROW(),COLUMN()))=TRUNC(INDIRECT(ADDRESS(ROW(),COLUMN())))</formula>
    </cfRule>
  </conditionalFormatting>
  <conditionalFormatting sqref="M6:Q7">
    <cfRule type="cellIs" dxfId="43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180</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2-16</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434" priority="372">
      <formula>INDIRECT(ADDRESS(ROW(),COLUMN()))=TRUNC(INDIRECT(ADDRESS(ROW(),COLUMN())))</formula>
    </cfRule>
  </conditionalFormatting>
  <conditionalFormatting sqref="O27:O50">
    <cfRule type="expression" dxfId="433" priority="368">
      <formula>INDIRECT(ADDRESS(ROW(),COLUMN()))=TRUNC(INDIRECT(ADDRESS(ROW(),COLUMN())))</formula>
    </cfRule>
  </conditionalFormatting>
  <conditionalFormatting sqref="G48:G50">
    <cfRule type="expression" dxfId="432" priority="371">
      <formula>INDIRECT(ADDRESS(ROW(),COLUMN()))=TRUNC(INDIRECT(ADDRESS(ROW(),COLUMN())))</formula>
    </cfRule>
  </conditionalFormatting>
  <conditionalFormatting sqref="I45 I48:I50">
    <cfRule type="expression" dxfId="431" priority="370">
      <formula>INDIRECT(ADDRESS(ROW(),COLUMN()))=TRUNC(INDIRECT(ADDRESS(ROW(),COLUMN())))</formula>
    </cfRule>
  </conditionalFormatting>
  <conditionalFormatting sqref="L29:L50">
    <cfRule type="expression" dxfId="430" priority="369">
      <formula>INDIRECT(ADDRESS(ROW(),COLUMN()))=TRUNC(INDIRECT(ADDRESS(ROW(),COLUMN())))</formula>
    </cfRule>
  </conditionalFormatting>
  <conditionalFormatting sqref="O10">
    <cfRule type="expression" dxfId="429" priority="366">
      <formula>INDIRECT(ADDRESS(ROW(),COLUMN()))=TRUNC(INDIRECT(ADDRESS(ROW(),COLUMN())))</formula>
    </cfRule>
  </conditionalFormatting>
  <conditionalFormatting sqref="L10">
    <cfRule type="expression" dxfId="428" priority="367">
      <formula>INDIRECT(ADDRESS(ROW(),COLUMN()))=TRUNC(INDIRECT(ADDRESS(ROW(),COLUMN())))</formula>
    </cfRule>
  </conditionalFormatting>
  <conditionalFormatting sqref="O11">
    <cfRule type="expression" dxfId="427" priority="364">
      <formula>INDIRECT(ADDRESS(ROW(),COLUMN()))=TRUNC(INDIRECT(ADDRESS(ROW(),COLUMN())))</formula>
    </cfRule>
  </conditionalFormatting>
  <conditionalFormatting sqref="L11">
    <cfRule type="expression" dxfId="426" priority="365">
      <formula>INDIRECT(ADDRESS(ROW(),COLUMN()))=TRUNC(INDIRECT(ADDRESS(ROW(),COLUMN())))</formula>
    </cfRule>
  </conditionalFormatting>
  <conditionalFormatting sqref="O12:O26">
    <cfRule type="expression" dxfId="425" priority="361">
      <formula>INDIRECT(ADDRESS(ROW(),COLUMN()))=TRUNC(INDIRECT(ADDRESS(ROW(),COLUMN())))</formula>
    </cfRule>
  </conditionalFormatting>
  <conditionalFormatting sqref="I21:I25">
    <cfRule type="expression" dxfId="424" priority="363">
      <formula>INDIRECT(ADDRESS(ROW(),COLUMN()))=TRUNC(INDIRECT(ADDRESS(ROW(),COLUMN())))</formula>
    </cfRule>
  </conditionalFormatting>
  <conditionalFormatting sqref="L12:L25">
    <cfRule type="expression" dxfId="423" priority="362">
      <formula>INDIRECT(ADDRESS(ROW(),COLUMN()))=TRUNC(INDIRECT(ADDRESS(ROW(),COLUMN())))</formula>
    </cfRule>
  </conditionalFormatting>
  <conditionalFormatting sqref="G10 G15">
    <cfRule type="expression" dxfId="422" priority="360">
      <formula>INDIRECT(ADDRESS(ROW(),COLUMN()))=TRUNC(INDIRECT(ADDRESS(ROW(),COLUMN())))</formula>
    </cfRule>
  </conditionalFormatting>
  <conditionalFormatting sqref="I10 I15">
    <cfRule type="expression" dxfId="421" priority="359">
      <formula>INDIRECT(ADDRESS(ROW(),COLUMN()))=TRUNC(INDIRECT(ADDRESS(ROW(),COLUMN())))</formula>
    </cfRule>
  </conditionalFormatting>
  <conditionalFormatting sqref="G12">
    <cfRule type="expression" dxfId="420" priority="358">
      <formula>INDIRECT(ADDRESS(ROW(),COLUMN()))=TRUNC(INDIRECT(ADDRESS(ROW(),COLUMN())))</formula>
    </cfRule>
  </conditionalFormatting>
  <conditionalFormatting sqref="I12">
    <cfRule type="expression" dxfId="419" priority="357">
      <formula>INDIRECT(ADDRESS(ROW(),COLUMN()))=TRUNC(INDIRECT(ADDRESS(ROW(),COLUMN())))</formula>
    </cfRule>
  </conditionalFormatting>
  <conditionalFormatting sqref="G14">
    <cfRule type="expression" dxfId="418" priority="356">
      <formula>INDIRECT(ADDRESS(ROW(),COLUMN()))=TRUNC(INDIRECT(ADDRESS(ROW(),COLUMN())))</formula>
    </cfRule>
  </conditionalFormatting>
  <conditionalFormatting sqref="I14">
    <cfRule type="expression" dxfId="417" priority="355">
      <formula>INDIRECT(ADDRESS(ROW(),COLUMN()))=TRUNC(INDIRECT(ADDRESS(ROW(),COLUMN())))</formula>
    </cfRule>
  </conditionalFormatting>
  <conditionalFormatting sqref="G11">
    <cfRule type="expression" dxfId="416" priority="354">
      <formula>INDIRECT(ADDRESS(ROW(),COLUMN()))=TRUNC(INDIRECT(ADDRESS(ROW(),COLUMN())))</formula>
    </cfRule>
  </conditionalFormatting>
  <conditionalFormatting sqref="I11">
    <cfRule type="expression" dxfId="415" priority="353">
      <formula>INDIRECT(ADDRESS(ROW(),COLUMN()))=TRUNC(INDIRECT(ADDRESS(ROW(),COLUMN())))</formula>
    </cfRule>
  </conditionalFormatting>
  <conditionalFormatting sqref="G13">
    <cfRule type="expression" dxfId="414" priority="352">
      <formula>INDIRECT(ADDRESS(ROW(),COLUMN()))=TRUNC(INDIRECT(ADDRESS(ROW(),COLUMN())))</formula>
    </cfRule>
  </conditionalFormatting>
  <conditionalFormatting sqref="I13">
    <cfRule type="expression" dxfId="413" priority="351">
      <formula>INDIRECT(ADDRESS(ROW(),COLUMN()))=TRUNC(INDIRECT(ADDRESS(ROW(),COLUMN())))</formula>
    </cfRule>
  </conditionalFormatting>
  <conditionalFormatting sqref="G16 G19">
    <cfRule type="expression" dxfId="412" priority="350">
      <formula>INDIRECT(ADDRESS(ROW(),COLUMN()))=TRUNC(INDIRECT(ADDRESS(ROW(),COLUMN())))</formula>
    </cfRule>
  </conditionalFormatting>
  <conditionalFormatting sqref="I16 I19">
    <cfRule type="expression" dxfId="411" priority="349">
      <formula>INDIRECT(ADDRESS(ROW(),COLUMN()))=TRUNC(INDIRECT(ADDRESS(ROW(),COLUMN())))</formula>
    </cfRule>
  </conditionalFormatting>
  <conditionalFormatting sqref="G17">
    <cfRule type="expression" dxfId="410" priority="348">
      <formula>INDIRECT(ADDRESS(ROW(),COLUMN()))=TRUNC(INDIRECT(ADDRESS(ROW(),COLUMN())))</formula>
    </cfRule>
  </conditionalFormatting>
  <conditionalFormatting sqref="I17">
    <cfRule type="expression" dxfId="409" priority="347">
      <formula>INDIRECT(ADDRESS(ROW(),COLUMN()))=TRUNC(INDIRECT(ADDRESS(ROW(),COLUMN())))</formula>
    </cfRule>
  </conditionalFormatting>
  <conditionalFormatting sqref="G18">
    <cfRule type="expression" dxfId="408" priority="346">
      <formula>INDIRECT(ADDRESS(ROW(),COLUMN()))=TRUNC(INDIRECT(ADDRESS(ROW(),COLUMN())))</formula>
    </cfRule>
  </conditionalFormatting>
  <conditionalFormatting sqref="I18">
    <cfRule type="expression" dxfId="407" priority="345">
      <formula>INDIRECT(ADDRESS(ROW(),COLUMN()))=TRUNC(INDIRECT(ADDRESS(ROW(),COLUMN())))</formula>
    </cfRule>
  </conditionalFormatting>
  <conditionalFormatting sqref="G20">
    <cfRule type="expression" dxfId="406" priority="344">
      <formula>INDIRECT(ADDRESS(ROW(),COLUMN()))=TRUNC(INDIRECT(ADDRESS(ROW(),COLUMN())))</formula>
    </cfRule>
  </conditionalFormatting>
  <conditionalFormatting sqref="I20">
    <cfRule type="expression" dxfId="405" priority="343">
      <formula>INDIRECT(ADDRESS(ROW(),COLUMN()))=TRUNC(INDIRECT(ADDRESS(ROW(),COLUMN())))</formula>
    </cfRule>
  </conditionalFormatting>
  <conditionalFormatting sqref="G21 G23">
    <cfRule type="expression" dxfId="404" priority="342">
      <formula>INDIRECT(ADDRESS(ROW(),COLUMN()))=TRUNC(INDIRECT(ADDRESS(ROW(),COLUMN())))</formula>
    </cfRule>
  </conditionalFormatting>
  <conditionalFormatting sqref="G22">
    <cfRule type="expression" dxfId="403" priority="341">
      <formula>INDIRECT(ADDRESS(ROW(),COLUMN()))=TRUNC(INDIRECT(ADDRESS(ROW(),COLUMN())))</formula>
    </cfRule>
  </conditionalFormatting>
  <conditionalFormatting sqref="G24:G25">
    <cfRule type="expression" dxfId="402" priority="340">
      <formula>INDIRECT(ADDRESS(ROW(),COLUMN()))=TRUNC(INDIRECT(ADDRESS(ROW(),COLUMN())))</formula>
    </cfRule>
  </conditionalFormatting>
  <conditionalFormatting sqref="G26:G28">
    <cfRule type="expression" dxfId="401" priority="339">
      <formula>INDIRECT(ADDRESS(ROW(),COLUMN()))=TRUNC(INDIRECT(ADDRESS(ROW(),COLUMN())))</formula>
    </cfRule>
  </conditionalFormatting>
  <conditionalFormatting sqref="I26:I28">
    <cfRule type="expression" dxfId="400" priority="338">
      <formula>INDIRECT(ADDRESS(ROW(),COLUMN()))=TRUNC(INDIRECT(ADDRESS(ROW(),COLUMN())))</formula>
    </cfRule>
  </conditionalFormatting>
  <conditionalFormatting sqref="L26:L28">
    <cfRule type="expression" dxfId="399" priority="337">
      <formula>INDIRECT(ADDRESS(ROW(),COLUMN()))=TRUNC(INDIRECT(ADDRESS(ROW(),COLUMN())))</formula>
    </cfRule>
  </conditionalFormatting>
  <conditionalFormatting sqref="G29:G30">
    <cfRule type="expression" dxfId="398" priority="336">
      <formula>INDIRECT(ADDRESS(ROW(),COLUMN()))=TRUNC(INDIRECT(ADDRESS(ROW(),COLUMN())))</formula>
    </cfRule>
  </conditionalFormatting>
  <conditionalFormatting sqref="I29:I30">
    <cfRule type="expression" dxfId="397" priority="335">
      <formula>INDIRECT(ADDRESS(ROW(),COLUMN()))=TRUNC(INDIRECT(ADDRESS(ROW(),COLUMN())))</formula>
    </cfRule>
  </conditionalFormatting>
  <conditionalFormatting sqref="G31:G32 G42 G44">
    <cfRule type="expression" dxfId="396" priority="334">
      <formula>INDIRECT(ADDRESS(ROW(),COLUMN()))=TRUNC(INDIRECT(ADDRESS(ROW(),COLUMN())))</formula>
    </cfRule>
  </conditionalFormatting>
  <conditionalFormatting sqref="I31:I32 I42 I44">
    <cfRule type="expression" dxfId="395" priority="333">
      <formula>INDIRECT(ADDRESS(ROW(),COLUMN()))=TRUNC(INDIRECT(ADDRESS(ROW(),COLUMN())))</formula>
    </cfRule>
  </conditionalFormatting>
  <conditionalFormatting sqref="G40">
    <cfRule type="expression" dxfId="394" priority="332">
      <formula>INDIRECT(ADDRESS(ROW(),COLUMN()))=TRUNC(INDIRECT(ADDRESS(ROW(),COLUMN())))</formula>
    </cfRule>
  </conditionalFormatting>
  <conditionalFormatting sqref="I40">
    <cfRule type="expression" dxfId="393" priority="331">
      <formula>INDIRECT(ADDRESS(ROW(),COLUMN()))=TRUNC(INDIRECT(ADDRESS(ROW(),COLUMN())))</formula>
    </cfRule>
  </conditionalFormatting>
  <conditionalFormatting sqref="G37">
    <cfRule type="expression" dxfId="392" priority="330">
      <formula>INDIRECT(ADDRESS(ROW(),COLUMN()))=TRUNC(INDIRECT(ADDRESS(ROW(),COLUMN())))</formula>
    </cfRule>
  </conditionalFormatting>
  <conditionalFormatting sqref="I37">
    <cfRule type="expression" dxfId="391" priority="329">
      <formula>INDIRECT(ADDRESS(ROW(),COLUMN()))=TRUNC(INDIRECT(ADDRESS(ROW(),COLUMN())))</formula>
    </cfRule>
  </conditionalFormatting>
  <conditionalFormatting sqref="G38">
    <cfRule type="expression" dxfId="390" priority="328">
      <formula>INDIRECT(ADDRESS(ROW(),COLUMN()))=TRUNC(INDIRECT(ADDRESS(ROW(),COLUMN())))</formula>
    </cfRule>
  </conditionalFormatting>
  <conditionalFormatting sqref="I38">
    <cfRule type="expression" dxfId="389" priority="327">
      <formula>INDIRECT(ADDRESS(ROW(),COLUMN()))=TRUNC(INDIRECT(ADDRESS(ROW(),COLUMN())))</formula>
    </cfRule>
  </conditionalFormatting>
  <conditionalFormatting sqref="G41">
    <cfRule type="expression" dxfId="388" priority="326">
      <formula>INDIRECT(ADDRESS(ROW(),COLUMN()))=TRUNC(INDIRECT(ADDRESS(ROW(),COLUMN())))</formula>
    </cfRule>
  </conditionalFormatting>
  <conditionalFormatting sqref="I41">
    <cfRule type="expression" dxfId="387" priority="325">
      <formula>INDIRECT(ADDRESS(ROW(),COLUMN()))=TRUNC(INDIRECT(ADDRESS(ROW(),COLUMN())))</formula>
    </cfRule>
  </conditionalFormatting>
  <conditionalFormatting sqref="G43">
    <cfRule type="expression" dxfId="386" priority="324">
      <formula>INDIRECT(ADDRESS(ROW(),COLUMN()))=TRUNC(INDIRECT(ADDRESS(ROW(),COLUMN())))</formula>
    </cfRule>
  </conditionalFormatting>
  <conditionalFormatting sqref="I43">
    <cfRule type="expression" dxfId="385" priority="323">
      <formula>INDIRECT(ADDRESS(ROW(),COLUMN()))=TRUNC(INDIRECT(ADDRESS(ROW(),COLUMN())))</formula>
    </cfRule>
  </conditionalFormatting>
  <conditionalFormatting sqref="G36">
    <cfRule type="expression" dxfId="384" priority="322">
      <formula>INDIRECT(ADDRESS(ROW(),COLUMN()))=TRUNC(INDIRECT(ADDRESS(ROW(),COLUMN())))</formula>
    </cfRule>
  </conditionalFormatting>
  <conditionalFormatting sqref="I36">
    <cfRule type="expression" dxfId="383" priority="321">
      <formula>INDIRECT(ADDRESS(ROW(),COLUMN()))=TRUNC(INDIRECT(ADDRESS(ROW(),COLUMN())))</formula>
    </cfRule>
  </conditionalFormatting>
  <conditionalFormatting sqref="G39">
    <cfRule type="expression" dxfId="382" priority="320">
      <formula>INDIRECT(ADDRESS(ROW(),COLUMN()))=TRUNC(INDIRECT(ADDRESS(ROW(),COLUMN())))</formula>
    </cfRule>
  </conditionalFormatting>
  <conditionalFormatting sqref="I39">
    <cfRule type="expression" dxfId="381" priority="319">
      <formula>INDIRECT(ADDRESS(ROW(),COLUMN()))=TRUNC(INDIRECT(ADDRESS(ROW(),COLUMN())))</formula>
    </cfRule>
  </conditionalFormatting>
  <conditionalFormatting sqref="G35">
    <cfRule type="expression" dxfId="380" priority="318">
      <formula>INDIRECT(ADDRESS(ROW(),COLUMN()))=TRUNC(INDIRECT(ADDRESS(ROW(),COLUMN())))</formula>
    </cfRule>
  </conditionalFormatting>
  <conditionalFormatting sqref="I35">
    <cfRule type="expression" dxfId="379" priority="317">
      <formula>INDIRECT(ADDRESS(ROW(),COLUMN()))=TRUNC(INDIRECT(ADDRESS(ROW(),COLUMN())))</formula>
    </cfRule>
  </conditionalFormatting>
  <conditionalFormatting sqref="G33">
    <cfRule type="expression" dxfId="378" priority="316">
      <formula>INDIRECT(ADDRESS(ROW(),COLUMN()))=TRUNC(INDIRECT(ADDRESS(ROW(),COLUMN())))</formula>
    </cfRule>
  </conditionalFormatting>
  <conditionalFormatting sqref="I33">
    <cfRule type="expression" dxfId="377" priority="315">
      <formula>INDIRECT(ADDRESS(ROW(),COLUMN()))=TRUNC(INDIRECT(ADDRESS(ROW(),COLUMN())))</formula>
    </cfRule>
  </conditionalFormatting>
  <conditionalFormatting sqref="G34">
    <cfRule type="expression" dxfId="376" priority="314">
      <formula>INDIRECT(ADDRESS(ROW(),COLUMN()))=TRUNC(INDIRECT(ADDRESS(ROW(),COLUMN())))</formula>
    </cfRule>
  </conditionalFormatting>
  <conditionalFormatting sqref="I34">
    <cfRule type="expression" dxfId="375" priority="313">
      <formula>INDIRECT(ADDRESS(ROW(),COLUMN()))=TRUNC(INDIRECT(ADDRESS(ROW(),COLUMN())))</formula>
    </cfRule>
  </conditionalFormatting>
  <conditionalFormatting sqref="G45">
    <cfRule type="expression" dxfId="374" priority="312">
      <formula>INDIRECT(ADDRESS(ROW(),COLUMN()))=TRUNC(INDIRECT(ADDRESS(ROW(),COLUMN())))</formula>
    </cfRule>
  </conditionalFormatting>
  <conditionalFormatting sqref="G46:G47">
    <cfRule type="expression" dxfId="373" priority="311">
      <formula>INDIRECT(ADDRESS(ROW(),COLUMN()))=TRUNC(INDIRECT(ADDRESS(ROW(),COLUMN())))</formula>
    </cfRule>
  </conditionalFormatting>
  <conditionalFormatting sqref="I46:I47">
    <cfRule type="expression" dxfId="372" priority="310">
      <formula>INDIRECT(ADDRESS(ROW(),COLUMN()))=TRUNC(INDIRECT(ADDRESS(ROW(),COLUMN())))</formula>
    </cfRule>
  </conditionalFormatting>
  <conditionalFormatting sqref="I169">
    <cfRule type="expression" dxfId="371" priority="308">
      <formula>INDIRECT(ADDRESS(ROW(),COLUMN()))=TRUNC(INDIRECT(ADDRESS(ROW(),COLUMN())))</formula>
    </cfRule>
  </conditionalFormatting>
  <conditionalFormatting sqref="L169">
    <cfRule type="expression" dxfId="370" priority="307">
      <formula>INDIRECT(ADDRESS(ROW(),COLUMN()))=TRUNC(INDIRECT(ADDRESS(ROW(),COLUMN())))</formula>
    </cfRule>
  </conditionalFormatting>
  <conditionalFormatting sqref="O169">
    <cfRule type="expression" dxfId="369" priority="306">
      <formula>INDIRECT(ADDRESS(ROW(),COLUMN()))=TRUNC(INDIRECT(ADDRESS(ROW(),COLUMN())))</formula>
    </cfRule>
  </conditionalFormatting>
  <conditionalFormatting sqref="G171:G218">
    <cfRule type="expression" dxfId="368" priority="305">
      <formula>INDIRECT(ADDRESS(ROW(),COLUMN()))=TRUNC(INDIRECT(ADDRESS(ROW(),COLUMN())))</formula>
    </cfRule>
  </conditionalFormatting>
  <conditionalFormatting sqref="I170:I218">
    <cfRule type="expression" dxfId="367" priority="304">
      <formula>INDIRECT(ADDRESS(ROW(),COLUMN()))=TRUNC(INDIRECT(ADDRESS(ROW(),COLUMN())))</formula>
    </cfRule>
  </conditionalFormatting>
  <conditionalFormatting sqref="L170:L218">
    <cfRule type="expression" dxfId="366" priority="303">
      <formula>INDIRECT(ADDRESS(ROW(),COLUMN()))=TRUNC(INDIRECT(ADDRESS(ROW(),COLUMN())))</formula>
    </cfRule>
  </conditionalFormatting>
  <conditionalFormatting sqref="O170:O218">
    <cfRule type="expression" dxfId="365" priority="302">
      <formula>INDIRECT(ADDRESS(ROW(),COLUMN()))=TRUNC(INDIRECT(ADDRESS(ROW(),COLUMN())))</formula>
    </cfRule>
  </conditionalFormatting>
  <conditionalFormatting sqref="O107:O159 G107:G159 I107:I159 L107:L159">
    <cfRule type="expression" dxfId="364" priority="301">
      <formula>INDIRECT(ADDRESS(ROW(),COLUMN()))=TRUNC(INDIRECT(ADDRESS(ROW(),COLUMN())))</formula>
    </cfRule>
  </conditionalFormatting>
  <conditionalFormatting sqref="G169">
    <cfRule type="expression" dxfId="363" priority="3">
      <formula>INDIRECT(ADDRESS(ROW(),COLUMN()))=TRUNC(INDIRECT(ADDRESS(ROW(),COLUMN())))</formula>
    </cfRule>
  </conditionalFormatting>
  <conditionalFormatting sqref="G170">
    <cfRule type="expression" dxfId="362" priority="2">
      <formula>INDIRECT(ADDRESS(ROW(),COLUMN()))=TRUNC(INDIRECT(ADDRESS(ROW(),COLUMN())))</formula>
    </cfRule>
  </conditionalFormatting>
  <conditionalFormatting sqref="M6:Q7">
    <cfRule type="cellIs" dxfId="36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181</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2-17</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196</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360" priority="372">
      <formula>INDIRECT(ADDRESS(ROW(),COLUMN()))=TRUNC(INDIRECT(ADDRESS(ROW(),COLUMN())))</formula>
    </cfRule>
  </conditionalFormatting>
  <conditionalFormatting sqref="O27:O50">
    <cfRule type="expression" dxfId="359" priority="368">
      <formula>INDIRECT(ADDRESS(ROW(),COLUMN()))=TRUNC(INDIRECT(ADDRESS(ROW(),COLUMN())))</formula>
    </cfRule>
  </conditionalFormatting>
  <conditionalFormatting sqref="G48:G50">
    <cfRule type="expression" dxfId="358" priority="371">
      <formula>INDIRECT(ADDRESS(ROW(),COLUMN()))=TRUNC(INDIRECT(ADDRESS(ROW(),COLUMN())))</formula>
    </cfRule>
  </conditionalFormatting>
  <conditionalFormatting sqref="I45 I48:I50">
    <cfRule type="expression" dxfId="357" priority="370">
      <formula>INDIRECT(ADDRESS(ROW(),COLUMN()))=TRUNC(INDIRECT(ADDRESS(ROW(),COLUMN())))</formula>
    </cfRule>
  </conditionalFormatting>
  <conditionalFormatting sqref="L29:L50">
    <cfRule type="expression" dxfId="356" priority="369">
      <formula>INDIRECT(ADDRESS(ROW(),COLUMN()))=TRUNC(INDIRECT(ADDRESS(ROW(),COLUMN())))</formula>
    </cfRule>
  </conditionalFormatting>
  <conditionalFormatting sqref="O10">
    <cfRule type="expression" dxfId="355" priority="366">
      <formula>INDIRECT(ADDRESS(ROW(),COLUMN()))=TRUNC(INDIRECT(ADDRESS(ROW(),COLUMN())))</formula>
    </cfRule>
  </conditionalFormatting>
  <conditionalFormatting sqref="L10">
    <cfRule type="expression" dxfId="354" priority="367">
      <formula>INDIRECT(ADDRESS(ROW(),COLUMN()))=TRUNC(INDIRECT(ADDRESS(ROW(),COLUMN())))</formula>
    </cfRule>
  </conditionalFormatting>
  <conditionalFormatting sqref="O11">
    <cfRule type="expression" dxfId="353" priority="364">
      <formula>INDIRECT(ADDRESS(ROW(),COLUMN()))=TRUNC(INDIRECT(ADDRESS(ROW(),COLUMN())))</formula>
    </cfRule>
  </conditionalFormatting>
  <conditionalFormatting sqref="L11">
    <cfRule type="expression" dxfId="352" priority="365">
      <formula>INDIRECT(ADDRESS(ROW(),COLUMN()))=TRUNC(INDIRECT(ADDRESS(ROW(),COLUMN())))</formula>
    </cfRule>
  </conditionalFormatting>
  <conditionalFormatting sqref="O12:O26">
    <cfRule type="expression" dxfId="351" priority="361">
      <formula>INDIRECT(ADDRESS(ROW(),COLUMN()))=TRUNC(INDIRECT(ADDRESS(ROW(),COLUMN())))</formula>
    </cfRule>
  </conditionalFormatting>
  <conditionalFormatting sqref="I21:I25">
    <cfRule type="expression" dxfId="350" priority="363">
      <formula>INDIRECT(ADDRESS(ROW(),COLUMN()))=TRUNC(INDIRECT(ADDRESS(ROW(),COLUMN())))</formula>
    </cfRule>
  </conditionalFormatting>
  <conditionalFormatting sqref="L12:L25">
    <cfRule type="expression" dxfId="349" priority="362">
      <formula>INDIRECT(ADDRESS(ROW(),COLUMN()))=TRUNC(INDIRECT(ADDRESS(ROW(),COLUMN())))</formula>
    </cfRule>
  </conditionalFormatting>
  <conditionalFormatting sqref="G10 G15">
    <cfRule type="expression" dxfId="348" priority="360">
      <formula>INDIRECT(ADDRESS(ROW(),COLUMN()))=TRUNC(INDIRECT(ADDRESS(ROW(),COLUMN())))</formula>
    </cfRule>
  </conditionalFormatting>
  <conditionalFormatting sqref="I10 I15">
    <cfRule type="expression" dxfId="347" priority="359">
      <formula>INDIRECT(ADDRESS(ROW(),COLUMN()))=TRUNC(INDIRECT(ADDRESS(ROW(),COLUMN())))</formula>
    </cfRule>
  </conditionalFormatting>
  <conditionalFormatting sqref="G12">
    <cfRule type="expression" dxfId="346" priority="358">
      <formula>INDIRECT(ADDRESS(ROW(),COLUMN()))=TRUNC(INDIRECT(ADDRESS(ROW(),COLUMN())))</formula>
    </cfRule>
  </conditionalFormatting>
  <conditionalFormatting sqref="I12">
    <cfRule type="expression" dxfId="345" priority="357">
      <formula>INDIRECT(ADDRESS(ROW(),COLUMN()))=TRUNC(INDIRECT(ADDRESS(ROW(),COLUMN())))</formula>
    </cfRule>
  </conditionalFormatting>
  <conditionalFormatting sqref="G14">
    <cfRule type="expression" dxfId="344" priority="356">
      <formula>INDIRECT(ADDRESS(ROW(),COLUMN()))=TRUNC(INDIRECT(ADDRESS(ROW(),COLUMN())))</formula>
    </cfRule>
  </conditionalFormatting>
  <conditionalFormatting sqref="I14">
    <cfRule type="expression" dxfId="343" priority="355">
      <formula>INDIRECT(ADDRESS(ROW(),COLUMN()))=TRUNC(INDIRECT(ADDRESS(ROW(),COLUMN())))</formula>
    </cfRule>
  </conditionalFormatting>
  <conditionalFormatting sqref="G11">
    <cfRule type="expression" dxfId="342" priority="354">
      <formula>INDIRECT(ADDRESS(ROW(),COLUMN()))=TRUNC(INDIRECT(ADDRESS(ROW(),COLUMN())))</formula>
    </cfRule>
  </conditionalFormatting>
  <conditionalFormatting sqref="I11">
    <cfRule type="expression" dxfId="341" priority="353">
      <formula>INDIRECT(ADDRESS(ROW(),COLUMN()))=TRUNC(INDIRECT(ADDRESS(ROW(),COLUMN())))</formula>
    </cfRule>
  </conditionalFormatting>
  <conditionalFormatting sqref="G13">
    <cfRule type="expression" dxfId="340" priority="352">
      <formula>INDIRECT(ADDRESS(ROW(),COLUMN()))=TRUNC(INDIRECT(ADDRESS(ROW(),COLUMN())))</formula>
    </cfRule>
  </conditionalFormatting>
  <conditionalFormatting sqref="I13">
    <cfRule type="expression" dxfId="339" priority="351">
      <formula>INDIRECT(ADDRESS(ROW(),COLUMN()))=TRUNC(INDIRECT(ADDRESS(ROW(),COLUMN())))</formula>
    </cfRule>
  </conditionalFormatting>
  <conditionalFormatting sqref="G16 G19">
    <cfRule type="expression" dxfId="338" priority="350">
      <formula>INDIRECT(ADDRESS(ROW(),COLUMN()))=TRUNC(INDIRECT(ADDRESS(ROW(),COLUMN())))</formula>
    </cfRule>
  </conditionalFormatting>
  <conditionalFormatting sqref="I16 I19">
    <cfRule type="expression" dxfId="337" priority="349">
      <formula>INDIRECT(ADDRESS(ROW(),COLUMN()))=TRUNC(INDIRECT(ADDRESS(ROW(),COLUMN())))</formula>
    </cfRule>
  </conditionalFormatting>
  <conditionalFormatting sqref="G17">
    <cfRule type="expression" dxfId="336" priority="348">
      <formula>INDIRECT(ADDRESS(ROW(),COLUMN()))=TRUNC(INDIRECT(ADDRESS(ROW(),COLUMN())))</formula>
    </cfRule>
  </conditionalFormatting>
  <conditionalFormatting sqref="I17">
    <cfRule type="expression" dxfId="335" priority="347">
      <formula>INDIRECT(ADDRESS(ROW(),COLUMN()))=TRUNC(INDIRECT(ADDRESS(ROW(),COLUMN())))</formula>
    </cfRule>
  </conditionalFormatting>
  <conditionalFormatting sqref="G18">
    <cfRule type="expression" dxfId="334" priority="346">
      <formula>INDIRECT(ADDRESS(ROW(),COLUMN()))=TRUNC(INDIRECT(ADDRESS(ROW(),COLUMN())))</formula>
    </cfRule>
  </conditionalFormatting>
  <conditionalFormatting sqref="I18">
    <cfRule type="expression" dxfId="333" priority="345">
      <formula>INDIRECT(ADDRESS(ROW(),COLUMN()))=TRUNC(INDIRECT(ADDRESS(ROW(),COLUMN())))</formula>
    </cfRule>
  </conditionalFormatting>
  <conditionalFormatting sqref="G20">
    <cfRule type="expression" dxfId="332" priority="344">
      <formula>INDIRECT(ADDRESS(ROW(),COLUMN()))=TRUNC(INDIRECT(ADDRESS(ROW(),COLUMN())))</formula>
    </cfRule>
  </conditionalFormatting>
  <conditionalFormatting sqref="I20">
    <cfRule type="expression" dxfId="331" priority="343">
      <formula>INDIRECT(ADDRESS(ROW(),COLUMN()))=TRUNC(INDIRECT(ADDRESS(ROW(),COLUMN())))</formula>
    </cfRule>
  </conditionalFormatting>
  <conditionalFormatting sqref="G21 G23">
    <cfRule type="expression" dxfId="330" priority="342">
      <formula>INDIRECT(ADDRESS(ROW(),COLUMN()))=TRUNC(INDIRECT(ADDRESS(ROW(),COLUMN())))</formula>
    </cfRule>
  </conditionalFormatting>
  <conditionalFormatting sqref="G22">
    <cfRule type="expression" dxfId="329" priority="341">
      <formula>INDIRECT(ADDRESS(ROW(),COLUMN()))=TRUNC(INDIRECT(ADDRESS(ROW(),COLUMN())))</formula>
    </cfRule>
  </conditionalFormatting>
  <conditionalFormatting sqref="G24:G25">
    <cfRule type="expression" dxfId="328" priority="340">
      <formula>INDIRECT(ADDRESS(ROW(),COLUMN()))=TRUNC(INDIRECT(ADDRESS(ROW(),COLUMN())))</formula>
    </cfRule>
  </conditionalFormatting>
  <conditionalFormatting sqref="G26:G28">
    <cfRule type="expression" dxfId="327" priority="339">
      <formula>INDIRECT(ADDRESS(ROW(),COLUMN()))=TRUNC(INDIRECT(ADDRESS(ROW(),COLUMN())))</formula>
    </cfRule>
  </conditionalFormatting>
  <conditionalFormatting sqref="I26:I28">
    <cfRule type="expression" dxfId="326" priority="338">
      <formula>INDIRECT(ADDRESS(ROW(),COLUMN()))=TRUNC(INDIRECT(ADDRESS(ROW(),COLUMN())))</formula>
    </cfRule>
  </conditionalFormatting>
  <conditionalFormatting sqref="L26:L28">
    <cfRule type="expression" dxfId="325" priority="337">
      <formula>INDIRECT(ADDRESS(ROW(),COLUMN()))=TRUNC(INDIRECT(ADDRESS(ROW(),COLUMN())))</formula>
    </cfRule>
  </conditionalFormatting>
  <conditionalFormatting sqref="G29:G30">
    <cfRule type="expression" dxfId="324" priority="336">
      <formula>INDIRECT(ADDRESS(ROW(),COLUMN()))=TRUNC(INDIRECT(ADDRESS(ROW(),COLUMN())))</formula>
    </cfRule>
  </conditionalFormatting>
  <conditionalFormatting sqref="I29:I30">
    <cfRule type="expression" dxfId="323" priority="335">
      <formula>INDIRECT(ADDRESS(ROW(),COLUMN()))=TRUNC(INDIRECT(ADDRESS(ROW(),COLUMN())))</formula>
    </cfRule>
  </conditionalFormatting>
  <conditionalFormatting sqref="G31:G32 G42 G44">
    <cfRule type="expression" dxfId="322" priority="334">
      <formula>INDIRECT(ADDRESS(ROW(),COLUMN()))=TRUNC(INDIRECT(ADDRESS(ROW(),COLUMN())))</formula>
    </cfRule>
  </conditionalFormatting>
  <conditionalFormatting sqref="I31:I32 I42 I44">
    <cfRule type="expression" dxfId="321" priority="333">
      <formula>INDIRECT(ADDRESS(ROW(),COLUMN()))=TRUNC(INDIRECT(ADDRESS(ROW(),COLUMN())))</formula>
    </cfRule>
  </conditionalFormatting>
  <conditionalFormatting sqref="G40">
    <cfRule type="expression" dxfId="320" priority="332">
      <formula>INDIRECT(ADDRESS(ROW(),COLUMN()))=TRUNC(INDIRECT(ADDRESS(ROW(),COLUMN())))</formula>
    </cfRule>
  </conditionalFormatting>
  <conditionalFormatting sqref="I40">
    <cfRule type="expression" dxfId="319" priority="331">
      <formula>INDIRECT(ADDRESS(ROW(),COLUMN()))=TRUNC(INDIRECT(ADDRESS(ROW(),COLUMN())))</formula>
    </cfRule>
  </conditionalFormatting>
  <conditionalFormatting sqref="G37">
    <cfRule type="expression" dxfId="318" priority="330">
      <formula>INDIRECT(ADDRESS(ROW(),COLUMN()))=TRUNC(INDIRECT(ADDRESS(ROW(),COLUMN())))</formula>
    </cfRule>
  </conditionalFormatting>
  <conditionalFormatting sqref="I37">
    <cfRule type="expression" dxfId="317" priority="329">
      <formula>INDIRECT(ADDRESS(ROW(),COLUMN()))=TRUNC(INDIRECT(ADDRESS(ROW(),COLUMN())))</formula>
    </cfRule>
  </conditionalFormatting>
  <conditionalFormatting sqref="G38">
    <cfRule type="expression" dxfId="316" priority="328">
      <formula>INDIRECT(ADDRESS(ROW(),COLUMN()))=TRUNC(INDIRECT(ADDRESS(ROW(),COLUMN())))</formula>
    </cfRule>
  </conditionalFormatting>
  <conditionalFormatting sqref="I38">
    <cfRule type="expression" dxfId="315" priority="327">
      <formula>INDIRECT(ADDRESS(ROW(),COLUMN()))=TRUNC(INDIRECT(ADDRESS(ROW(),COLUMN())))</formula>
    </cfRule>
  </conditionalFormatting>
  <conditionalFormatting sqref="G41">
    <cfRule type="expression" dxfId="314" priority="326">
      <formula>INDIRECT(ADDRESS(ROW(),COLUMN()))=TRUNC(INDIRECT(ADDRESS(ROW(),COLUMN())))</formula>
    </cfRule>
  </conditionalFormatting>
  <conditionalFormatting sqref="I41">
    <cfRule type="expression" dxfId="313" priority="325">
      <formula>INDIRECT(ADDRESS(ROW(),COLUMN()))=TRUNC(INDIRECT(ADDRESS(ROW(),COLUMN())))</formula>
    </cfRule>
  </conditionalFormatting>
  <conditionalFormatting sqref="G43">
    <cfRule type="expression" dxfId="312" priority="324">
      <formula>INDIRECT(ADDRESS(ROW(),COLUMN()))=TRUNC(INDIRECT(ADDRESS(ROW(),COLUMN())))</formula>
    </cfRule>
  </conditionalFormatting>
  <conditionalFormatting sqref="I43">
    <cfRule type="expression" dxfId="311" priority="323">
      <formula>INDIRECT(ADDRESS(ROW(),COLUMN()))=TRUNC(INDIRECT(ADDRESS(ROW(),COLUMN())))</formula>
    </cfRule>
  </conditionalFormatting>
  <conditionalFormatting sqref="G36">
    <cfRule type="expression" dxfId="310" priority="322">
      <formula>INDIRECT(ADDRESS(ROW(),COLUMN()))=TRUNC(INDIRECT(ADDRESS(ROW(),COLUMN())))</formula>
    </cfRule>
  </conditionalFormatting>
  <conditionalFormatting sqref="I36">
    <cfRule type="expression" dxfId="309" priority="321">
      <formula>INDIRECT(ADDRESS(ROW(),COLUMN()))=TRUNC(INDIRECT(ADDRESS(ROW(),COLUMN())))</formula>
    </cfRule>
  </conditionalFormatting>
  <conditionalFormatting sqref="G39">
    <cfRule type="expression" dxfId="308" priority="320">
      <formula>INDIRECT(ADDRESS(ROW(),COLUMN()))=TRUNC(INDIRECT(ADDRESS(ROW(),COLUMN())))</formula>
    </cfRule>
  </conditionalFormatting>
  <conditionalFormatting sqref="I39">
    <cfRule type="expression" dxfId="307" priority="319">
      <formula>INDIRECT(ADDRESS(ROW(),COLUMN()))=TRUNC(INDIRECT(ADDRESS(ROW(),COLUMN())))</formula>
    </cfRule>
  </conditionalFormatting>
  <conditionalFormatting sqref="G35">
    <cfRule type="expression" dxfId="306" priority="318">
      <formula>INDIRECT(ADDRESS(ROW(),COLUMN()))=TRUNC(INDIRECT(ADDRESS(ROW(),COLUMN())))</formula>
    </cfRule>
  </conditionalFormatting>
  <conditionalFormatting sqref="I35">
    <cfRule type="expression" dxfId="305" priority="317">
      <formula>INDIRECT(ADDRESS(ROW(),COLUMN()))=TRUNC(INDIRECT(ADDRESS(ROW(),COLUMN())))</formula>
    </cfRule>
  </conditionalFormatting>
  <conditionalFormatting sqref="G33">
    <cfRule type="expression" dxfId="304" priority="316">
      <formula>INDIRECT(ADDRESS(ROW(),COLUMN()))=TRUNC(INDIRECT(ADDRESS(ROW(),COLUMN())))</formula>
    </cfRule>
  </conditionalFormatting>
  <conditionalFormatting sqref="I33">
    <cfRule type="expression" dxfId="303" priority="315">
      <formula>INDIRECT(ADDRESS(ROW(),COLUMN()))=TRUNC(INDIRECT(ADDRESS(ROW(),COLUMN())))</formula>
    </cfRule>
  </conditionalFormatting>
  <conditionalFormatting sqref="G34">
    <cfRule type="expression" dxfId="302" priority="314">
      <formula>INDIRECT(ADDRESS(ROW(),COLUMN()))=TRUNC(INDIRECT(ADDRESS(ROW(),COLUMN())))</formula>
    </cfRule>
  </conditionalFormatting>
  <conditionalFormatting sqref="I34">
    <cfRule type="expression" dxfId="301" priority="313">
      <formula>INDIRECT(ADDRESS(ROW(),COLUMN()))=TRUNC(INDIRECT(ADDRESS(ROW(),COLUMN())))</formula>
    </cfRule>
  </conditionalFormatting>
  <conditionalFormatting sqref="G45">
    <cfRule type="expression" dxfId="300" priority="312">
      <formula>INDIRECT(ADDRESS(ROW(),COLUMN()))=TRUNC(INDIRECT(ADDRESS(ROW(),COLUMN())))</formula>
    </cfRule>
  </conditionalFormatting>
  <conditionalFormatting sqref="G46:G47">
    <cfRule type="expression" dxfId="299" priority="311">
      <formula>INDIRECT(ADDRESS(ROW(),COLUMN()))=TRUNC(INDIRECT(ADDRESS(ROW(),COLUMN())))</formula>
    </cfRule>
  </conditionalFormatting>
  <conditionalFormatting sqref="I46:I47">
    <cfRule type="expression" dxfId="298" priority="310">
      <formula>INDIRECT(ADDRESS(ROW(),COLUMN()))=TRUNC(INDIRECT(ADDRESS(ROW(),COLUMN())))</formula>
    </cfRule>
  </conditionalFormatting>
  <conditionalFormatting sqref="I169">
    <cfRule type="expression" dxfId="297" priority="308">
      <formula>INDIRECT(ADDRESS(ROW(),COLUMN()))=TRUNC(INDIRECT(ADDRESS(ROW(),COLUMN())))</formula>
    </cfRule>
  </conditionalFormatting>
  <conditionalFormatting sqref="L169">
    <cfRule type="expression" dxfId="296" priority="307">
      <formula>INDIRECT(ADDRESS(ROW(),COLUMN()))=TRUNC(INDIRECT(ADDRESS(ROW(),COLUMN())))</formula>
    </cfRule>
  </conditionalFormatting>
  <conditionalFormatting sqref="O169">
    <cfRule type="expression" dxfId="295" priority="306">
      <formula>INDIRECT(ADDRESS(ROW(),COLUMN()))=TRUNC(INDIRECT(ADDRESS(ROW(),COLUMN())))</formula>
    </cfRule>
  </conditionalFormatting>
  <conditionalFormatting sqref="G171:G218">
    <cfRule type="expression" dxfId="294" priority="305">
      <formula>INDIRECT(ADDRESS(ROW(),COLUMN()))=TRUNC(INDIRECT(ADDRESS(ROW(),COLUMN())))</formula>
    </cfRule>
  </conditionalFormatting>
  <conditionalFormatting sqref="I170:I218">
    <cfRule type="expression" dxfId="293" priority="304">
      <formula>INDIRECT(ADDRESS(ROW(),COLUMN()))=TRUNC(INDIRECT(ADDRESS(ROW(),COLUMN())))</formula>
    </cfRule>
  </conditionalFormatting>
  <conditionalFormatting sqref="L170:L218">
    <cfRule type="expression" dxfId="292" priority="303">
      <formula>INDIRECT(ADDRESS(ROW(),COLUMN()))=TRUNC(INDIRECT(ADDRESS(ROW(),COLUMN())))</formula>
    </cfRule>
  </conditionalFormatting>
  <conditionalFormatting sqref="O170:O218">
    <cfRule type="expression" dxfId="291" priority="302">
      <formula>INDIRECT(ADDRESS(ROW(),COLUMN()))=TRUNC(INDIRECT(ADDRESS(ROW(),COLUMN())))</formula>
    </cfRule>
  </conditionalFormatting>
  <conditionalFormatting sqref="O107:O159 G107:G159 I107:I159 L107:L159">
    <cfRule type="expression" dxfId="290" priority="301">
      <formula>INDIRECT(ADDRESS(ROW(),COLUMN()))=TRUNC(INDIRECT(ADDRESS(ROW(),COLUMN())))</formula>
    </cfRule>
  </conditionalFormatting>
  <conditionalFormatting sqref="G169">
    <cfRule type="expression" dxfId="289" priority="3">
      <formula>INDIRECT(ADDRESS(ROW(),COLUMN()))=TRUNC(INDIRECT(ADDRESS(ROW(),COLUMN())))</formula>
    </cfRule>
  </conditionalFormatting>
  <conditionalFormatting sqref="G170">
    <cfRule type="expression" dxfId="288" priority="2">
      <formula>INDIRECT(ADDRESS(ROW(),COLUMN()))=TRUNC(INDIRECT(ADDRESS(ROW(),COLUMN())))</formula>
    </cfRule>
  </conditionalFormatting>
  <conditionalFormatting sqref="M6:Q7">
    <cfRule type="cellIs" dxfId="28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53"/>
  <sheetViews>
    <sheetView showGridLines="0" view="pageBreakPreview" zoomScale="85" zoomScaleNormal="100" zoomScaleSheetLayoutView="85" workbookViewId="0">
      <selection activeCell="C18" sqref="C18:C22"/>
    </sheetView>
  </sheetViews>
  <sheetFormatPr defaultRowHeight="13.5" x14ac:dyDescent="0.15"/>
  <cols>
    <col min="1" max="1" width="16.25" style="269" customWidth="1"/>
    <col min="2" max="2" width="23.25" style="269" customWidth="1"/>
    <col min="3" max="3" width="38" style="269" customWidth="1"/>
    <col min="4" max="6" width="10.375" style="269" customWidth="1"/>
    <col min="7" max="254" width="9" style="269"/>
    <col min="255" max="255" width="2.625" style="269" customWidth="1"/>
    <col min="256" max="256" width="0.625" style="269" customWidth="1"/>
    <col min="257" max="257" width="13.5" style="269" customWidth="1"/>
    <col min="258" max="258" width="23.25" style="269" customWidth="1"/>
    <col min="259" max="259" width="38" style="269" customWidth="1"/>
    <col min="260" max="261" width="10.375" style="269" customWidth="1"/>
    <col min="262" max="262" width="2.625" style="269" customWidth="1"/>
    <col min="263" max="510" width="9" style="269"/>
    <col min="511" max="511" width="2.625" style="269" customWidth="1"/>
    <col min="512" max="512" width="0.625" style="269" customWidth="1"/>
    <col min="513" max="513" width="13.5" style="269" customWidth="1"/>
    <col min="514" max="514" width="23.25" style="269" customWidth="1"/>
    <col min="515" max="515" width="38" style="269" customWidth="1"/>
    <col min="516" max="517" width="10.375" style="269" customWidth="1"/>
    <col min="518" max="518" width="2.625" style="269" customWidth="1"/>
    <col min="519" max="766" width="9" style="269"/>
    <col min="767" max="767" width="2.625" style="269" customWidth="1"/>
    <col min="768" max="768" width="0.625" style="269" customWidth="1"/>
    <col min="769" max="769" width="13.5" style="269" customWidth="1"/>
    <col min="770" max="770" width="23.25" style="269" customWidth="1"/>
    <col min="771" max="771" width="38" style="269" customWidth="1"/>
    <col min="772" max="773" width="10.375" style="269" customWidth="1"/>
    <col min="774" max="774" width="2.625" style="269" customWidth="1"/>
    <col min="775" max="1022" width="9" style="269"/>
    <col min="1023" max="1023" width="2.625" style="269" customWidth="1"/>
    <col min="1024" max="1024" width="0.625" style="269" customWidth="1"/>
    <col min="1025" max="1025" width="13.5" style="269" customWidth="1"/>
    <col min="1026" max="1026" width="23.25" style="269" customWidth="1"/>
    <col min="1027" max="1027" width="38" style="269" customWidth="1"/>
    <col min="1028" max="1029" width="10.375" style="269" customWidth="1"/>
    <col min="1030" max="1030" width="2.625" style="269" customWidth="1"/>
    <col min="1031" max="1278" width="9" style="269"/>
    <col min="1279" max="1279" width="2.625" style="269" customWidth="1"/>
    <col min="1280" max="1280" width="0.625" style="269" customWidth="1"/>
    <col min="1281" max="1281" width="13.5" style="269" customWidth="1"/>
    <col min="1282" max="1282" width="23.25" style="269" customWidth="1"/>
    <col min="1283" max="1283" width="38" style="269" customWidth="1"/>
    <col min="1284" max="1285" width="10.375" style="269" customWidth="1"/>
    <col min="1286" max="1286" width="2.625" style="269" customWidth="1"/>
    <col min="1287" max="1534" width="9" style="269"/>
    <col min="1535" max="1535" width="2.625" style="269" customWidth="1"/>
    <col min="1536" max="1536" width="0.625" style="269" customWidth="1"/>
    <col min="1537" max="1537" width="13.5" style="269" customWidth="1"/>
    <col min="1538" max="1538" width="23.25" style="269" customWidth="1"/>
    <col min="1539" max="1539" width="38" style="269" customWidth="1"/>
    <col min="1540" max="1541" width="10.375" style="269" customWidth="1"/>
    <col min="1542" max="1542" width="2.625" style="269" customWidth="1"/>
    <col min="1543" max="1790" width="9" style="269"/>
    <col min="1791" max="1791" width="2.625" style="269" customWidth="1"/>
    <col min="1792" max="1792" width="0.625" style="269" customWidth="1"/>
    <col min="1793" max="1793" width="13.5" style="269" customWidth="1"/>
    <col min="1794" max="1794" width="23.25" style="269" customWidth="1"/>
    <col min="1795" max="1795" width="38" style="269" customWidth="1"/>
    <col min="1796" max="1797" width="10.375" style="269" customWidth="1"/>
    <col min="1798" max="1798" width="2.625" style="269" customWidth="1"/>
    <col min="1799" max="2046" width="9" style="269"/>
    <col min="2047" max="2047" width="2.625" style="269" customWidth="1"/>
    <col min="2048" max="2048" width="0.625" style="269" customWidth="1"/>
    <col min="2049" max="2049" width="13.5" style="269" customWidth="1"/>
    <col min="2050" max="2050" width="23.25" style="269" customWidth="1"/>
    <col min="2051" max="2051" width="38" style="269" customWidth="1"/>
    <col min="2052" max="2053" width="10.375" style="269" customWidth="1"/>
    <col min="2054" max="2054" width="2.625" style="269" customWidth="1"/>
    <col min="2055" max="2302" width="9" style="269"/>
    <col min="2303" max="2303" width="2.625" style="269" customWidth="1"/>
    <col min="2304" max="2304" width="0.625" style="269" customWidth="1"/>
    <col min="2305" max="2305" width="13.5" style="269" customWidth="1"/>
    <col min="2306" max="2306" width="23.25" style="269" customWidth="1"/>
    <col min="2307" max="2307" width="38" style="269" customWidth="1"/>
    <col min="2308" max="2309" width="10.375" style="269" customWidth="1"/>
    <col min="2310" max="2310" width="2.625" style="269" customWidth="1"/>
    <col min="2311" max="2558" width="9" style="269"/>
    <col min="2559" max="2559" width="2.625" style="269" customWidth="1"/>
    <col min="2560" max="2560" width="0.625" style="269" customWidth="1"/>
    <col min="2561" max="2561" width="13.5" style="269" customWidth="1"/>
    <col min="2562" max="2562" width="23.25" style="269" customWidth="1"/>
    <col min="2563" max="2563" width="38" style="269" customWidth="1"/>
    <col min="2564" max="2565" width="10.375" style="269" customWidth="1"/>
    <col min="2566" max="2566" width="2.625" style="269" customWidth="1"/>
    <col min="2567" max="2814" width="9" style="269"/>
    <col min="2815" max="2815" width="2.625" style="269" customWidth="1"/>
    <col min="2816" max="2816" width="0.625" style="269" customWidth="1"/>
    <col min="2817" max="2817" width="13.5" style="269" customWidth="1"/>
    <col min="2818" max="2818" width="23.25" style="269" customWidth="1"/>
    <col min="2819" max="2819" width="38" style="269" customWidth="1"/>
    <col min="2820" max="2821" width="10.375" style="269" customWidth="1"/>
    <col min="2822" max="2822" width="2.625" style="269" customWidth="1"/>
    <col min="2823" max="3070" width="9" style="269"/>
    <col min="3071" max="3071" width="2.625" style="269" customWidth="1"/>
    <col min="3072" max="3072" width="0.625" style="269" customWidth="1"/>
    <col min="3073" max="3073" width="13.5" style="269" customWidth="1"/>
    <col min="3074" max="3074" width="23.25" style="269" customWidth="1"/>
    <col min="3075" max="3075" width="38" style="269" customWidth="1"/>
    <col min="3076" max="3077" width="10.375" style="269" customWidth="1"/>
    <col min="3078" max="3078" width="2.625" style="269" customWidth="1"/>
    <col min="3079" max="3326" width="9" style="269"/>
    <col min="3327" max="3327" width="2.625" style="269" customWidth="1"/>
    <col min="3328" max="3328" width="0.625" style="269" customWidth="1"/>
    <col min="3329" max="3329" width="13.5" style="269" customWidth="1"/>
    <col min="3330" max="3330" width="23.25" style="269" customWidth="1"/>
    <col min="3331" max="3331" width="38" style="269" customWidth="1"/>
    <col min="3332" max="3333" width="10.375" style="269" customWidth="1"/>
    <col min="3334" max="3334" width="2.625" style="269" customWidth="1"/>
    <col min="3335" max="3582" width="9" style="269"/>
    <col min="3583" max="3583" width="2.625" style="269" customWidth="1"/>
    <col min="3584" max="3584" width="0.625" style="269" customWidth="1"/>
    <col min="3585" max="3585" width="13.5" style="269" customWidth="1"/>
    <col min="3586" max="3586" width="23.25" style="269" customWidth="1"/>
    <col min="3587" max="3587" width="38" style="269" customWidth="1"/>
    <col min="3588" max="3589" width="10.375" style="269" customWidth="1"/>
    <col min="3590" max="3590" width="2.625" style="269" customWidth="1"/>
    <col min="3591" max="3838" width="9" style="269"/>
    <col min="3839" max="3839" width="2.625" style="269" customWidth="1"/>
    <col min="3840" max="3840" width="0.625" style="269" customWidth="1"/>
    <col min="3841" max="3841" width="13.5" style="269" customWidth="1"/>
    <col min="3842" max="3842" width="23.25" style="269" customWidth="1"/>
    <col min="3843" max="3843" width="38" style="269" customWidth="1"/>
    <col min="3844" max="3845" width="10.375" style="269" customWidth="1"/>
    <col min="3846" max="3846" width="2.625" style="269" customWidth="1"/>
    <col min="3847" max="4094" width="9" style="269"/>
    <col min="4095" max="4095" width="2.625" style="269" customWidth="1"/>
    <col min="4096" max="4096" width="0.625" style="269" customWidth="1"/>
    <col min="4097" max="4097" width="13.5" style="269" customWidth="1"/>
    <col min="4098" max="4098" width="23.25" style="269" customWidth="1"/>
    <col min="4099" max="4099" width="38" style="269" customWidth="1"/>
    <col min="4100" max="4101" width="10.375" style="269" customWidth="1"/>
    <col min="4102" max="4102" width="2.625" style="269" customWidth="1"/>
    <col min="4103" max="4350" width="9" style="269"/>
    <col min="4351" max="4351" width="2.625" style="269" customWidth="1"/>
    <col min="4352" max="4352" width="0.625" style="269" customWidth="1"/>
    <col min="4353" max="4353" width="13.5" style="269" customWidth="1"/>
    <col min="4354" max="4354" width="23.25" style="269" customWidth="1"/>
    <col min="4355" max="4355" width="38" style="269" customWidth="1"/>
    <col min="4356" max="4357" width="10.375" style="269" customWidth="1"/>
    <col min="4358" max="4358" width="2.625" style="269" customWidth="1"/>
    <col min="4359" max="4606" width="9" style="269"/>
    <col min="4607" max="4607" width="2.625" style="269" customWidth="1"/>
    <col min="4608" max="4608" width="0.625" style="269" customWidth="1"/>
    <col min="4609" max="4609" width="13.5" style="269" customWidth="1"/>
    <col min="4610" max="4610" width="23.25" style="269" customWidth="1"/>
    <col min="4611" max="4611" width="38" style="269" customWidth="1"/>
    <col min="4612" max="4613" width="10.375" style="269" customWidth="1"/>
    <col min="4614" max="4614" width="2.625" style="269" customWidth="1"/>
    <col min="4615" max="4862" width="9" style="269"/>
    <col min="4863" max="4863" width="2.625" style="269" customWidth="1"/>
    <col min="4864" max="4864" width="0.625" style="269" customWidth="1"/>
    <col min="4865" max="4865" width="13.5" style="269" customWidth="1"/>
    <col min="4866" max="4866" width="23.25" style="269" customWidth="1"/>
    <col min="4867" max="4867" width="38" style="269" customWidth="1"/>
    <col min="4868" max="4869" width="10.375" style="269" customWidth="1"/>
    <col min="4870" max="4870" width="2.625" style="269" customWidth="1"/>
    <col min="4871" max="5118" width="9" style="269"/>
    <col min="5119" max="5119" width="2.625" style="269" customWidth="1"/>
    <col min="5120" max="5120" width="0.625" style="269" customWidth="1"/>
    <col min="5121" max="5121" width="13.5" style="269" customWidth="1"/>
    <col min="5122" max="5122" width="23.25" style="269" customWidth="1"/>
    <col min="5123" max="5123" width="38" style="269" customWidth="1"/>
    <col min="5124" max="5125" width="10.375" style="269" customWidth="1"/>
    <col min="5126" max="5126" width="2.625" style="269" customWidth="1"/>
    <col min="5127" max="5374" width="9" style="269"/>
    <col min="5375" max="5375" width="2.625" style="269" customWidth="1"/>
    <col min="5376" max="5376" width="0.625" style="269" customWidth="1"/>
    <col min="5377" max="5377" width="13.5" style="269" customWidth="1"/>
    <col min="5378" max="5378" width="23.25" style="269" customWidth="1"/>
    <col min="5379" max="5379" width="38" style="269" customWidth="1"/>
    <col min="5380" max="5381" width="10.375" style="269" customWidth="1"/>
    <col min="5382" max="5382" width="2.625" style="269" customWidth="1"/>
    <col min="5383" max="5630" width="9" style="269"/>
    <col min="5631" max="5631" width="2.625" style="269" customWidth="1"/>
    <col min="5632" max="5632" width="0.625" style="269" customWidth="1"/>
    <col min="5633" max="5633" width="13.5" style="269" customWidth="1"/>
    <col min="5634" max="5634" width="23.25" style="269" customWidth="1"/>
    <col min="5635" max="5635" width="38" style="269" customWidth="1"/>
    <col min="5636" max="5637" width="10.375" style="269" customWidth="1"/>
    <col min="5638" max="5638" width="2.625" style="269" customWidth="1"/>
    <col min="5639" max="5886" width="9" style="269"/>
    <col min="5887" max="5887" width="2.625" style="269" customWidth="1"/>
    <col min="5888" max="5888" width="0.625" style="269" customWidth="1"/>
    <col min="5889" max="5889" width="13.5" style="269" customWidth="1"/>
    <col min="5890" max="5890" width="23.25" style="269" customWidth="1"/>
    <col min="5891" max="5891" width="38" style="269" customWidth="1"/>
    <col min="5892" max="5893" width="10.375" style="269" customWidth="1"/>
    <col min="5894" max="5894" width="2.625" style="269" customWidth="1"/>
    <col min="5895" max="6142" width="9" style="269"/>
    <col min="6143" max="6143" width="2.625" style="269" customWidth="1"/>
    <col min="6144" max="6144" width="0.625" style="269" customWidth="1"/>
    <col min="6145" max="6145" width="13.5" style="269" customWidth="1"/>
    <col min="6146" max="6146" width="23.25" style="269" customWidth="1"/>
    <col min="6147" max="6147" width="38" style="269" customWidth="1"/>
    <col min="6148" max="6149" width="10.375" style="269" customWidth="1"/>
    <col min="6150" max="6150" width="2.625" style="269" customWidth="1"/>
    <col min="6151" max="6398" width="9" style="269"/>
    <col min="6399" max="6399" width="2.625" style="269" customWidth="1"/>
    <col min="6400" max="6400" width="0.625" style="269" customWidth="1"/>
    <col min="6401" max="6401" width="13.5" style="269" customWidth="1"/>
    <col min="6402" max="6402" width="23.25" style="269" customWidth="1"/>
    <col min="6403" max="6403" width="38" style="269" customWidth="1"/>
    <col min="6404" max="6405" width="10.375" style="269" customWidth="1"/>
    <col min="6406" max="6406" width="2.625" style="269" customWidth="1"/>
    <col min="6407" max="6654" width="9" style="269"/>
    <col min="6655" max="6655" width="2.625" style="269" customWidth="1"/>
    <col min="6656" max="6656" width="0.625" style="269" customWidth="1"/>
    <col min="6657" max="6657" width="13.5" style="269" customWidth="1"/>
    <col min="6658" max="6658" width="23.25" style="269" customWidth="1"/>
    <col min="6659" max="6659" width="38" style="269" customWidth="1"/>
    <col min="6660" max="6661" width="10.375" style="269" customWidth="1"/>
    <col min="6662" max="6662" width="2.625" style="269" customWidth="1"/>
    <col min="6663" max="6910" width="9" style="269"/>
    <col min="6911" max="6911" width="2.625" style="269" customWidth="1"/>
    <col min="6912" max="6912" width="0.625" style="269" customWidth="1"/>
    <col min="6913" max="6913" width="13.5" style="269" customWidth="1"/>
    <col min="6914" max="6914" width="23.25" style="269" customWidth="1"/>
    <col min="6915" max="6915" width="38" style="269" customWidth="1"/>
    <col min="6916" max="6917" width="10.375" style="269" customWidth="1"/>
    <col min="6918" max="6918" width="2.625" style="269" customWidth="1"/>
    <col min="6919" max="7166" width="9" style="269"/>
    <col min="7167" max="7167" width="2.625" style="269" customWidth="1"/>
    <col min="7168" max="7168" width="0.625" style="269" customWidth="1"/>
    <col min="7169" max="7169" width="13.5" style="269" customWidth="1"/>
    <col min="7170" max="7170" width="23.25" style="269" customWidth="1"/>
    <col min="7171" max="7171" width="38" style="269" customWidth="1"/>
    <col min="7172" max="7173" width="10.375" style="269" customWidth="1"/>
    <col min="7174" max="7174" width="2.625" style="269" customWidth="1"/>
    <col min="7175" max="7422" width="9" style="269"/>
    <col min="7423" max="7423" width="2.625" style="269" customWidth="1"/>
    <col min="7424" max="7424" width="0.625" style="269" customWidth="1"/>
    <col min="7425" max="7425" width="13.5" style="269" customWidth="1"/>
    <col min="7426" max="7426" width="23.25" style="269" customWidth="1"/>
    <col min="7427" max="7427" width="38" style="269" customWidth="1"/>
    <col min="7428" max="7429" width="10.375" style="269" customWidth="1"/>
    <col min="7430" max="7430" width="2.625" style="269" customWidth="1"/>
    <col min="7431" max="7678" width="9" style="269"/>
    <col min="7679" max="7679" width="2.625" style="269" customWidth="1"/>
    <col min="7680" max="7680" width="0.625" style="269" customWidth="1"/>
    <col min="7681" max="7681" width="13.5" style="269" customWidth="1"/>
    <col min="7682" max="7682" width="23.25" style="269" customWidth="1"/>
    <col min="7683" max="7683" width="38" style="269" customWidth="1"/>
    <col min="7684" max="7685" width="10.375" style="269" customWidth="1"/>
    <col min="7686" max="7686" width="2.625" style="269" customWidth="1"/>
    <col min="7687" max="7934" width="9" style="269"/>
    <col min="7935" max="7935" width="2.625" style="269" customWidth="1"/>
    <col min="7936" max="7936" width="0.625" style="269" customWidth="1"/>
    <col min="7937" max="7937" width="13.5" style="269" customWidth="1"/>
    <col min="7938" max="7938" width="23.25" style="269" customWidth="1"/>
    <col min="7939" max="7939" width="38" style="269" customWidth="1"/>
    <col min="7940" max="7941" width="10.375" style="269" customWidth="1"/>
    <col min="7942" max="7942" width="2.625" style="269" customWidth="1"/>
    <col min="7943" max="8190" width="9" style="269"/>
    <col min="8191" max="8191" width="2.625" style="269" customWidth="1"/>
    <col min="8192" max="8192" width="0.625" style="269" customWidth="1"/>
    <col min="8193" max="8193" width="13.5" style="269" customWidth="1"/>
    <col min="8194" max="8194" width="23.25" style="269" customWidth="1"/>
    <col min="8195" max="8195" width="38" style="269" customWidth="1"/>
    <col min="8196" max="8197" width="10.375" style="269" customWidth="1"/>
    <col min="8198" max="8198" width="2.625" style="269" customWidth="1"/>
    <col min="8199" max="8446" width="9" style="269"/>
    <col min="8447" max="8447" width="2.625" style="269" customWidth="1"/>
    <col min="8448" max="8448" width="0.625" style="269" customWidth="1"/>
    <col min="8449" max="8449" width="13.5" style="269" customWidth="1"/>
    <col min="8450" max="8450" width="23.25" style="269" customWidth="1"/>
    <col min="8451" max="8451" width="38" style="269" customWidth="1"/>
    <col min="8452" max="8453" width="10.375" style="269" customWidth="1"/>
    <col min="8454" max="8454" width="2.625" style="269" customWidth="1"/>
    <col min="8455" max="8702" width="9" style="269"/>
    <col min="8703" max="8703" width="2.625" style="269" customWidth="1"/>
    <col min="8704" max="8704" width="0.625" style="269" customWidth="1"/>
    <col min="8705" max="8705" width="13.5" style="269" customWidth="1"/>
    <col min="8706" max="8706" width="23.25" style="269" customWidth="1"/>
    <col min="8707" max="8707" width="38" style="269" customWidth="1"/>
    <col min="8708" max="8709" width="10.375" style="269" customWidth="1"/>
    <col min="8710" max="8710" width="2.625" style="269" customWidth="1"/>
    <col min="8711" max="8958" width="9" style="269"/>
    <col min="8959" max="8959" width="2.625" style="269" customWidth="1"/>
    <col min="8960" max="8960" width="0.625" style="269" customWidth="1"/>
    <col min="8961" max="8961" width="13.5" style="269" customWidth="1"/>
    <col min="8962" max="8962" width="23.25" style="269" customWidth="1"/>
    <col min="8963" max="8963" width="38" style="269" customWidth="1"/>
    <col min="8964" max="8965" width="10.375" style="269" customWidth="1"/>
    <col min="8966" max="8966" width="2.625" style="269" customWidth="1"/>
    <col min="8967" max="9214" width="9" style="269"/>
    <col min="9215" max="9215" width="2.625" style="269" customWidth="1"/>
    <col min="9216" max="9216" width="0.625" style="269" customWidth="1"/>
    <col min="9217" max="9217" width="13.5" style="269" customWidth="1"/>
    <col min="9218" max="9218" width="23.25" style="269" customWidth="1"/>
    <col min="9219" max="9219" width="38" style="269" customWidth="1"/>
    <col min="9220" max="9221" width="10.375" style="269" customWidth="1"/>
    <col min="9222" max="9222" width="2.625" style="269" customWidth="1"/>
    <col min="9223" max="9470" width="9" style="269"/>
    <col min="9471" max="9471" width="2.625" style="269" customWidth="1"/>
    <col min="9472" max="9472" width="0.625" style="269" customWidth="1"/>
    <col min="9473" max="9473" width="13.5" style="269" customWidth="1"/>
    <col min="9474" max="9474" width="23.25" style="269" customWidth="1"/>
    <col min="9475" max="9475" width="38" style="269" customWidth="1"/>
    <col min="9476" max="9477" width="10.375" style="269" customWidth="1"/>
    <col min="9478" max="9478" width="2.625" style="269" customWidth="1"/>
    <col min="9479" max="9726" width="9" style="269"/>
    <col min="9727" max="9727" width="2.625" style="269" customWidth="1"/>
    <col min="9728" max="9728" width="0.625" style="269" customWidth="1"/>
    <col min="9729" max="9729" width="13.5" style="269" customWidth="1"/>
    <col min="9730" max="9730" width="23.25" style="269" customWidth="1"/>
    <col min="9731" max="9731" width="38" style="269" customWidth="1"/>
    <col min="9732" max="9733" width="10.375" style="269" customWidth="1"/>
    <col min="9734" max="9734" width="2.625" style="269" customWidth="1"/>
    <col min="9735" max="9982" width="9" style="269"/>
    <col min="9983" max="9983" width="2.625" style="269" customWidth="1"/>
    <col min="9984" max="9984" width="0.625" style="269" customWidth="1"/>
    <col min="9985" max="9985" width="13.5" style="269" customWidth="1"/>
    <col min="9986" max="9986" width="23.25" style="269" customWidth="1"/>
    <col min="9987" max="9987" width="38" style="269" customWidth="1"/>
    <col min="9988" max="9989" width="10.375" style="269" customWidth="1"/>
    <col min="9990" max="9990" width="2.625" style="269" customWidth="1"/>
    <col min="9991" max="10238" width="9" style="269"/>
    <col min="10239" max="10239" width="2.625" style="269" customWidth="1"/>
    <col min="10240" max="10240" width="0.625" style="269" customWidth="1"/>
    <col min="10241" max="10241" width="13.5" style="269" customWidth="1"/>
    <col min="10242" max="10242" width="23.25" style="269" customWidth="1"/>
    <col min="10243" max="10243" width="38" style="269" customWidth="1"/>
    <col min="10244" max="10245" width="10.375" style="269" customWidth="1"/>
    <col min="10246" max="10246" width="2.625" style="269" customWidth="1"/>
    <col min="10247" max="10494" width="9" style="269"/>
    <col min="10495" max="10495" width="2.625" style="269" customWidth="1"/>
    <col min="10496" max="10496" width="0.625" style="269" customWidth="1"/>
    <col min="10497" max="10497" width="13.5" style="269" customWidth="1"/>
    <col min="10498" max="10498" width="23.25" style="269" customWidth="1"/>
    <col min="10499" max="10499" width="38" style="269" customWidth="1"/>
    <col min="10500" max="10501" width="10.375" style="269" customWidth="1"/>
    <col min="10502" max="10502" width="2.625" style="269" customWidth="1"/>
    <col min="10503" max="10750" width="9" style="269"/>
    <col min="10751" max="10751" width="2.625" style="269" customWidth="1"/>
    <col min="10752" max="10752" width="0.625" style="269" customWidth="1"/>
    <col min="10753" max="10753" width="13.5" style="269" customWidth="1"/>
    <col min="10754" max="10754" width="23.25" style="269" customWidth="1"/>
    <col min="10755" max="10755" width="38" style="269" customWidth="1"/>
    <col min="10756" max="10757" width="10.375" style="269" customWidth="1"/>
    <col min="10758" max="10758" width="2.625" style="269" customWidth="1"/>
    <col min="10759" max="11006" width="9" style="269"/>
    <col min="11007" max="11007" width="2.625" style="269" customWidth="1"/>
    <col min="11008" max="11008" width="0.625" style="269" customWidth="1"/>
    <col min="11009" max="11009" width="13.5" style="269" customWidth="1"/>
    <col min="11010" max="11010" width="23.25" style="269" customWidth="1"/>
    <col min="11011" max="11011" width="38" style="269" customWidth="1"/>
    <col min="11012" max="11013" width="10.375" style="269" customWidth="1"/>
    <col min="11014" max="11014" width="2.625" style="269" customWidth="1"/>
    <col min="11015" max="11262" width="9" style="269"/>
    <col min="11263" max="11263" width="2.625" style="269" customWidth="1"/>
    <col min="11264" max="11264" width="0.625" style="269" customWidth="1"/>
    <col min="11265" max="11265" width="13.5" style="269" customWidth="1"/>
    <col min="11266" max="11266" width="23.25" style="269" customWidth="1"/>
    <col min="11267" max="11267" width="38" style="269" customWidth="1"/>
    <col min="11268" max="11269" width="10.375" style="269" customWidth="1"/>
    <col min="11270" max="11270" width="2.625" style="269" customWidth="1"/>
    <col min="11271" max="11518" width="9" style="269"/>
    <col min="11519" max="11519" width="2.625" style="269" customWidth="1"/>
    <col min="11520" max="11520" width="0.625" style="269" customWidth="1"/>
    <col min="11521" max="11521" width="13.5" style="269" customWidth="1"/>
    <col min="11522" max="11522" width="23.25" style="269" customWidth="1"/>
    <col min="11523" max="11523" width="38" style="269" customWidth="1"/>
    <col min="11524" max="11525" width="10.375" style="269" customWidth="1"/>
    <col min="11526" max="11526" width="2.625" style="269" customWidth="1"/>
    <col min="11527" max="11774" width="9" style="269"/>
    <col min="11775" max="11775" width="2.625" style="269" customWidth="1"/>
    <col min="11776" max="11776" width="0.625" style="269" customWidth="1"/>
    <col min="11777" max="11777" width="13.5" style="269" customWidth="1"/>
    <col min="11778" max="11778" width="23.25" style="269" customWidth="1"/>
    <col min="11779" max="11779" width="38" style="269" customWidth="1"/>
    <col min="11780" max="11781" width="10.375" style="269" customWidth="1"/>
    <col min="11782" max="11782" width="2.625" style="269" customWidth="1"/>
    <col min="11783" max="12030" width="9" style="269"/>
    <col min="12031" max="12031" width="2.625" style="269" customWidth="1"/>
    <col min="12032" max="12032" width="0.625" style="269" customWidth="1"/>
    <col min="12033" max="12033" width="13.5" style="269" customWidth="1"/>
    <col min="12034" max="12034" width="23.25" style="269" customWidth="1"/>
    <col min="12035" max="12035" width="38" style="269" customWidth="1"/>
    <col min="12036" max="12037" width="10.375" style="269" customWidth="1"/>
    <col min="12038" max="12038" width="2.625" style="269" customWidth="1"/>
    <col min="12039" max="12286" width="9" style="269"/>
    <col min="12287" max="12287" width="2.625" style="269" customWidth="1"/>
    <col min="12288" max="12288" width="0.625" style="269" customWidth="1"/>
    <col min="12289" max="12289" width="13.5" style="269" customWidth="1"/>
    <col min="12290" max="12290" width="23.25" style="269" customWidth="1"/>
    <col min="12291" max="12291" width="38" style="269" customWidth="1"/>
    <col min="12292" max="12293" width="10.375" style="269" customWidth="1"/>
    <col min="12294" max="12294" width="2.625" style="269" customWidth="1"/>
    <col min="12295" max="12542" width="9" style="269"/>
    <col min="12543" max="12543" width="2.625" style="269" customWidth="1"/>
    <col min="12544" max="12544" width="0.625" style="269" customWidth="1"/>
    <col min="12545" max="12545" width="13.5" style="269" customWidth="1"/>
    <col min="12546" max="12546" width="23.25" style="269" customWidth="1"/>
    <col min="12547" max="12547" width="38" style="269" customWidth="1"/>
    <col min="12548" max="12549" width="10.375" style="269" customWidth="1"/>
    <col min="12550" max="12550" width="2.625" style="269" customWidth="1"/>
    <col min="12551" max="12798" width="9" style="269"/>
    <col min="12799" max="12799" width="2.625" style="269" customWidth="1"/>
    <col min="12800" max="12800" width="0.625" style="269" customWidth="1"/>
    <col min="12801" max="12801" width="13.5" style="269" customWidth="1"/>
    <col min="12802" max="12802" width="23.25" style="269" customWidth="1"/>
    <col min="12803" max="12803" width="38" style="269" customWidth="1"/>
    <col min="12804" max="12805" width="10.375" style="269" customWidth="1"/>
    <col min="12806" max="12806" width="2.625" style="269" customWidth="1"/>
    <col min="12807" max="13054" width="9" style="269"/>
    <col min="13055" max="13055" width="2.625" style="269" customWidth="1"/>
    <col min="13056" max="13056" width="0.625" style="269" customWidth="1"/>
    <col min="13057" max="13057" width="13.5" style="269" customWidth="1"/>
    <col min="13058" max="13058" width="23.25" style="269" customWidth="1"/>
    <col min="13059" max="13059" width="38" style="269" customWidth="1"/>
    <col min="13060" max="13061" width="10.375" style="269" customWidth="1"/>
    <col min="13062" max="13062" width="2.625" style="269" customWidth="1"/>
    <col min="13063" max="13310" width="9" style="269"/>
    <col min="13311" max="13311" width="2.625" style="269" customWidth="1"/>
    <col min="13312" max="13312" width="0.625" style="269" customWidth="1"/>
    <col min="13313" max="13313" width="13.5" style="269" customWidth="1"/>
    <col min="13314" max="13314" width="23.25" style="269" customWidth="1"/>
    <col min="13315" max="13315" width="38" style="269" customWidth="1"/>
    <col min="13316" max="13317" width="10.375" style="269" customWidth="1"/>
    <col min="13318" max="13318" width="2.625" style="269" customWidth="1"/>
    <col min="13319" max="13566" width="9" style="269"/>
    <col min="13567" max="13567" width="2.625" style="269" customWidth="1"/>
    <col min="13568" max="13568" width="0.625" style="269" customWidth="1"/>
    <col min="13569" max="13569" width="13.5" style="269" customWidth="1"/>
    <col min="13570" max="13570" width="23.25" style="269" customWidth="1"/>
    <col min="13571" max="13571" width="38" style="269" customWidth="1"/>
    <col min="13572" max="13573" width="10.375" style="269" customWidth="1"/>
    <col min="13574" max="13574" width="2.625" style="269" customWidth="1"/>
    <col min="13575" max="13822" width="9" style="269"/>
    <col min="13823" max="13823" width="2.625" style="269" customWidth="1"/>
    <col min="13824" max="13824" width="0.625" style="269" customWidth="1"/>
    <col min="13825" max="13825" width="13.5" style="269" customWidth="1"/>
    <col min="13826" max="13826" width="23.25" style="269" customWidth="1"/>
    <col min="13827" max="13827" width="38" style="269" customWidth="1"/>
    <col min="13828" max="13829" width="10.375" style="269" customWidth="1"/>
    <col min="13830" max="13830" width="2.625" style="269" customWidth="1"/>
    <col min="13831" max="14078" width="9" style="269"/>
    <col min="14079" max="14079" width="2.625" style="269" customWidth="1"/>
    <col min="14080" max="14080" width="0.625" style="269" customWidth="1"/>
    <col min="14081" max="14081" width="13.5" style="269" customWidth="1"/>
    <col min="14082" max="14082" width="23.25" style="269" customWidth="1"/>
    <col min="14083" max="14083" width="38" style="269" customWidth="1"/>
    <col min="14084" max="14085" width="10.375" style="269" customWidth="1"/>
    <col min="14086" max="14086" width="2.625" style="269" customWidth="1"/>
    <col min="14087" max="14334" width="9" style="269"/>
    <col min="14335" max="14335" width="2.625" style="269" customWidth="1"/>
    <col min="14336" max="14336" width="0.625" style="269" customWidth="1"/>
    <col min="14337" max="14337" width="13.5" style="269" customWidth="1"/>
    <col min="14338" max="14338" width="23.25" style="269" customWidth="1"/>
    <col min="14339" max="14339" width="38" style="269" customWidth="1"/>
    <col min="14340" max="14341" width="10.375" style="269" customWidth="1"/>
    <col min="14342" max="14342" width="2.625" style="269" customWidth="1"/>
    <col min="14343" max="14590" width="9" style="269"/>
    <col min="14591" max="14591" width="2.625" style="269" customWidth="1"/>
    <col min="14592" max="14592" width="0.625" style="269" customWidth="1"/>
    <col min="14593" max="14593" width="13.5" style="269" customWidth="1"/>
    <col min="14594" max="14594" width="23.25" style="269" customWidth="1"/>
    <col min="14595" max="14595" width="38" style="269" customWidth="1"/>
    <col min="14596" max="14597" width="10.375" style="269" customWidth="1"/>
    <col min="14598" max="14598" width="2.625" style="269" customWidth="1"/>
    <col min="14599" max="14846" width="9" style="269"/>
    <col min="14847" max="14847" width="2.625" style="269" customWidth="1"/>
    <col min="14848" max="14848" width="0.625" style="269" customWidth="1"/>
    <col min="14849" max="14849" width="13.5" style="269" customWidth="1"/>
    <col min="14850" max="14850" width="23.25" style="269" customWidth="1"/>
    <col min="14851" max="14851" width="38" style="269" customWidth="1"/>
    <col min="14852" max="14853" width="10.375" style="269" customWidth="1"/>
    <col min="14854" max="14854" width="2.625" style="269" customWidth="1"/>
    <col min="14855" max="15102" width="9" style="269"/>
    <col min="15103" max="15103" width="2.625" style="269" customWidth="1"/>
    <col min="15104" max="15104" width="0.625" style="269" customWidth="1"/>
    <col min="15105" max="15105" width="13.5" style="269" customWidth="1"/>
    <col min="15106" max="15106" width="23.25" style="269" customWidth="1"/>
    <col min="15107" max="15107" width="38" style="269" customWidth="1"/>
    <col min="15108" max="15109" width="10.375" style="269" customWidth="1"/>
    <col min="15110" max="15110" width="2.625" style="269" customWidth="1"/>
    <col min="15111" max="15358" width="9" style="269"/>
    <col min="15359" max="15359" width="2.625" style="269" customWidth="1"/>
    <col min="15360" max="15360" width="0.625" style="269" customWidth="1"/>
    <col min="15361" max="15361" width="13.5" style="269" customWidth="1"/>
    <col min="15362" max="15362" width="23.25" style="269" customWidth="1"/>
    <col min="15363" max="15363" width="38" style="269" customWidth="1"/>
    <col min="15364" max="15365" width="10.375" style="269" customWidth="1"/>
    <col min="15366" max="15366" width="2.625" style="269" customWidth="1"/>
    <col min="15367" max="15614" width="9" style="269"/>
    <col min="15615" max="15615" width="2.625" style="269" customWidth="1"/>
    <col min="15616" max="15616" width="0.625" style="269" customWidth="1"/>
    <col min="15617" max="15617" width="13.5" style="269" customWidth="1"/>
    <col min="15618" max="15618" width="23.25" style="269" customWidth="1"/>
    <col min="15619" max="15619" width="38" style="269" customWidth="1"/>
    <col min="15620" max="15621" width="10.375" style="269" customWidth="1"/>
    <col min="15622" max="15622" width="2.625" style="269" customWidth="1"/>
    <col min="15623" max="15870" width="9" style="269"/>
    <col min="15871" max="15871" width="2.625" style="269" customWidth="1"/>
    <col min="15872" max="15872" width="0.625" style="269" customWidth="1"/>
    <col min="15873" max="15873" width="13.5" style="269" customWidth="1"/>
    <col min="15874" max="15874" width="23.25" style="269" customWidth="1"/>
    <col min="15875" max="15875" width="38" style="269" customWidth="1"/>
    <col min="15876" max="15877" width="10.375" style="269" customWidth="1"/>
    <col min="15878" max="15878" width="2.625" style="269" customWidth="1"/>
    <col min="15879" max="16126" width="9" style="269"/>
    <col min="16127" max="16127" width="2.625" style="269" customWidth="1"/>
    <col min="16128" max="16128" width="0.625" style="269" customWidth="1"/>
    <col min="16129" max="16129" width="13.5" style="269" customWidth="1"/>
    <col min="16130" max="16130" width="23.25" style="269" customWidth="1"/>
    <col min="16131" max="16131" width="38" style="269" customWidth="1"/>
    <col min="16132" max="16133" width="10.375" style="269" customWidth="1"/>
    <col min="16134" max="16134" width="2.625" style="269" customWidth="1"/>
    <col min="16135" max="16384" width="9" style="269"/>
  </cols>
  <sheetData>
    <row r="1" spans="1:6" ht="21" customHeight="1" x14ac:dyDescent="0.15">
      <c r="A1" s="375" t="s">
        <v>341</v>
      </c>
      <c r="B1" s="376"/>
      <c r="C1" s="376"/>
      <c r="D1" s="376"/>
      <c r="E1" s="376"/>
      <c r="F1" s="377"/>
    </row>
    <row r="2" spans="1:6" ht="18.75" customHeight="1" x14ac:dyDescent="0.15">
      <c r="A2" s="283" t="s">
        <v>15</v>
      </c>
      <c r="B2" s="270" t="s">
        <v>16</v>
      </c>
      <c r="C2" s="270" t="s">
        <v>46</v>
      </c>
      <c r="D2" s="270" t="s">
        <v>17</v>
      </c>
      <c r="E2" s="271" t="s">
        <v>47</v>
      </c>
      <c r="F2" s="271" t="s">
        <v>209</v>
      </c>
    </row>
    <row r="3" spans="1:6" ht="18.399999999999999" customHeight="1" x14ac:dyDescent="0.15">
      <c r="A3" s="378"/>
      <c r="B3" s="379"/>
      <c r="C3" s="379"/>
      <c r="D3" s="379"/>
      <c r="E3" s="379"/>
      <c r="F3" s="380"/>
    </row>
    <row r="4" spans="1:6" ht="18.399999999999999" customHeight="1" x14ac:dyDescent="0.15">
      <c r="A4" s="371"/>
      <c r="B4" s="372"/>
      <c r="C4" s="372"/>
      <c r="D4" s="372"/>
      <c r="E4" s="372"/>
      <c r="F4" s="369"/>
    </row>
    <row r="5" spans="1:6" ht="18.399999999999999" customHeight="1" x14ac:dyDescent="0.15">
      <c r="A5" s="371"/>
      <c r="B5" s="372"/>
      <c r="C5" s="372"/>
      <c r="D5" s="372"/>
      <c r="E5" s="372"/>
      <c r="F5" s="369"/>
    </row>
    <row r="6" spans="1:6" ht="18.399999999999999" customHeight="1" x14ac:dyDescent="0.15">
      <c r="A6" s="371"/>
      <c r="B6" s="372"/>
      <c r="C6" s="372"/>
      <c r="D6" s="372"/>
      <c r="E6" s="372"/>
      <c r="F6" s="369"/>
    </row>
    <row r="7" spans="1:6" ht="18.399999999999999" customHeight="1" x14ac:dyDescent="0.15">
      <c r="A7" s="371"/>
      <c r="B7" s="372"/>
      <c r="C7" s="372"/>
      <c r="D7" s="372"/>
      <c r="E7" s="372"/>
      <c r="F7" s="369"/>
    </row>
    <row r="8" spans="1:6" ht="18.399999999999999" customHeight="1" x14ac:dyDescent="0.15">
      <c r="A8" s="371"/>
      <c r="B8" s="372"/>
      <c r="C8" s="372"/>
      <c r="D8" s="372"/>
      <c r="E8" s="372"/>
      <c r="F8" s="369"/>
    </row>
    <row r="9" spans="1:6" ht="18.399999999999999" customHeight="1" x14ac:dyDescent="0.15">
      <c r="A9" s="371"/>
      <c r="B9" s="372"/>
      <c r="C9" s="372"/>
      <c r="D9" s="372"/>
      <c r="E9" s="372"/>
      <c r="F9" s="369"/>
    </row>
    <row r="10" spans="1:6" ht="18.399999999999999" customHeight="1" x14ac:dyDescent="0.15">
      <c r="A10" s="371"/>
      <c r="B10" s="372"/>
      <c r="C10" s="372"/>
      <c r="D10" s="372"/>
      <c r="E10" s="372"/>
      <c r="F10" s="369"/>
    </row>
    <row r="11" spans="1:6" ht="18.399999999999999" customHeight="1" x14ac:dyDescent="0.15">
      <c r="A11" s="371"/>
      <c r="B11" s="372"/>
      <c r="C11" s="372"/>
      <c r="D11" s="372"/>
      <c r="E11" s="372"/>
      <c r="F11" s="369"/>
    </row>
    <row r="12" spans="1:6" ht="18.399999999999999" customHeight="1" x14ac:dyDescent="0.15">
      <c r="A12" s="371"/>
      <c r="B12" s="372"/>
      <c r="C12" s="372"/>
      <c r="D12" s="372"/>
      <c r="E12" s="372"/>
      <c r="F12" s="369"/>
    </row>
    <row r="13" spans="1:6" ht="18.399999999999999" customHeight="1" x14ac:dyDescent="0.15">
      <c r="A13" s="371"/>
      <c r="B13" s="372"/>
      <c r="C13" s="372"/>
      <c r="D13" s="372"/>
      <c r="E13" s="372"/>
      <c r="F13" s="369"/>
    </row>
    <row r="14" spans="1:6" ht="18.399999999999999" customHeight="1" x14ac:dyDescent="0.15">
      <c r="A14" s="371"/>
      <c r="B14" s="372"/>
      <c r="C14" s="372"/>
      <c r="D14" s="372"/>
      <c r="E14" s="372"/>
      <c r="F14" s="369"/>
    </row>
    <row r="15" spans="1:6" ht="18.399999999999999" customHeight="1" x14ac:dyDescent="0.15">
      <c r="A15" s="371"/>
      <c r="B15" s="372"/>
      <c r="C15" s="372"/>
      <c r="D15" s="372"/>
      <c r="E15" s="372"/>
      <c r="F15" s="369"/>
    </row>
    <row r="16" spans="1:6" ht="18.399999999999999" customHeight="1" x14ac:dyDescent="0.15">
      <c r="A16" s="371"/>
      <c r="B16" s="372"/>
      <c r="C16" s="372"/>
      <c r="D16" s="372"/>
      <c r="E16" s="372"/>
      <c r="F16" s="369"/>
    </row>
    <row r="17" spans="1:6" ht="18.399999999999999" customHeight="1" x14ac:dyDescent="0.15">
      <c r="A17" s="371"/>
      <c r="B17" s="372"/>
      <c r="C17" s="372"/>
      <c r="D17" s="372"/>
      <c r="E17" s="372"/>
      <c r="F17" s="369"/>
    </row>
    <row r="18" spans="1:6" ht="18.399999999999999" customHeight="1" x14ac:dyDescent="0.15">
      <c r="A18" s="371"/>
      <c r="B18" s="372"/>
      <c r="C18" s="372"/>
      <c r="D18" s="372"/>
      <c r="E18" s="372"/>
      <c r="F18" s="369"/>
    </row>
    <row r="19" spans="1:6" ht="18.399999999999999" customHeight="1" x14ac:dyDescent="0.15">
      <c r="A19" s="371"/>
      <c r="B19" s="372"/>
      <c r="C19" s="372"/>
      <c r="D19" s="372"/>
      <c r="E19" s="372"/>
      <c r="F19" s="369"/>
    </row>
    <row r="20" spans="1:6" ht="18.399999999999999" customHeight="1" x14ac:dyDescent="0.15">
      <c r="A20" s="371"/>
      <c r="B20" s="372"/>
      <c r="C20" s="372"/>
      <c r="D20" s="372"/>
      <c r="E20" s="372"/>
      <c r="F20" s="369"/>
    </row>
    <row r="21" spans="1:6" ht="18.399999999999999" customHeight="1" x14ac:dyDescent="0.15">
      <c r="A21" s="371"/>
      <c r="B21" s="372"/>
      <c r="C21" s="372"/>
      <c r="D21" s="372"/>
      <c r="E21" s="372"/>
      <c r="F21" s="369"/>
    </row>
    <row r="22" spans="1:6" ht="18.399999999999999" customHeight="1" x14ac:dyDescent="0.15">
      <c r="A22" s="371"/>
      <c r="B22" s="372"/>
      <c r="C22" s="372"/>
      <c r="D22" s="372"/>
      <c r="E22" s="372"/>
      <c r="F22" s="369"/>
    </row>
    <row r="23" spans="1:6" ht="18.399999999999999" customHeight="1" x14ac:dyDescent="0.15">
      <c r="A23" s="371"/>
      <c r="B23" s="372"/>
      <c r="C23" s="372"/>
      <c r="D23" s="372"/>
      <c r="E23" s="372"/>
      <c r="F23" s="369"/>
    </row>
    <row r="24" spans="1:6" ht="18.399999999999999" customHeight="1" x14ac:dyDescent="0.15">
      <c r="A24" s="371"/>
      <c r="B24" s="372"/>
      <c r="C24" s="372"/>
      <c r="D24" s="372"/>
      <c r="E24" s="372"/>
      <c r="F24" s="369"/>
    </row>
    <row r="25" spans="1:6" ht="18.399999999999999" customHeight="1" x14ac:dyDescent="0.15">
      <c r="A25" s="371"/>
      <c r="B25" s="372"/>
      <c r="C25" s="372"/>
      <c r="D25" s="372"/>
      <c r="E25" s="372"/>
      <c r="F25" s="369"/>
    </row>
    <row r="26" spans="1:6" ht="18.399999999999999" customHeight="1" x14ac:dyDescent="0.15">
      <c r="A26" s="371"/>
      <c r="B26" s="372"/>
      <c r="C26" s="372"/>
      <c r="D26" s="372"/>
      <c r="E26" s="372"/>
      <c r="F26" s="369"/>
    </row>
    <row r="27" spans="1:6" ht="18.399999999999999" customHeight="1" x14ac:dyDescent="0.15">
      <c r="A27" s="371"/>
      <c r="B27" s="372"/>
      <c r="C27" s="372"/>
      <c r="D27" s="372"/>
      <c r="E27" s="372"/>
      <c r="F27" s="369"/>
    </row>
    <row r="28" spans="1:6" ht="18.399999999999999" customHeight="1" x14ac:dyDescent="0.15">
      <c r="A28" s="371"/>
      <c r="B28" s="372"/>
      <c r="C28" s="372"/>
      <c r="D28" s="372"/>
      <c r="E28" s="372"/>
      <c r="F28" s="369"/>
    </row>
    <row r="29" spans="1:6" ht="18.399999999999999" customHeight="1" x14ac:dyDescent="0.15">
      <c r="A29" s="371"/>
      <c r="B29" s="372"/>
      <c r="C29" s="372"/>
      <c r="D29" s="372"/>
      <c r="E29" s="372"/>
      <c r="F29" s="369"/>
    </row>
    <row r="30" spans="1:6" ht="18.399999999999999" customHeight="1" x14ac:dyDescent="0.15">
      <c r="A30" s="371"/>
      <c r="B30" s="372"/>
      <c r="C30" s="372"/>
      <c r="D30" s="372"/>
      <c r="E30" s="372"/>
      <c r="F30" s="369"/>
    </row>
    <row r="31" spans="1:6" ht="18.399999999999999" customHeight="1" x14ac:dyDescent="0.15">
      <c r="A31" s="371"/>
      <c r="B31" s="372"/>
      <c r="C31" s="372"/>
      <c r="D31" s="372"/>
      <c r="E31" s="372"/>
      <c r="F31" s="369"/>
    </row>
    <row r="32" spans="1:6" ht="18.399999999999999" customHeight="1" x14ac:dyDescent="0.15">
      <c r="A32" s="371"/>
      <c r="B32" s="372"/>
      <c r="C32" s="372"/>
      <c r="D32" s="372"/>
      <c r="E32" s="372"/>
      <c r="F32" s="369"/>
    </row>
    <row r="33" spans="1:6" ht="18.399999999999999" customHeight="1" x14ac:dyDescent="0.15">
      <c r="A33" s="371"/>
      <c r="B33" s="372"/>
      <c r="C33" s="372"/>
      <c r="D33" s="372"/>
      <c r="E33" s="372"/>
      <c r="F33" s="369"/>
    </row>
    <row r="34" spans="1:6" ht="18.399999999999999" customHeight="1" x14ac:dyDescent="0.15">
      <c r="A34" s="371"/>
      <c r="B34" s="372"/>
      <c r="C34" s="372"/>
      <c r="D34" s="372"/>
      <c r="E34" s="372"/>
      <c r="F34" s="369"/>
    </row>
    <row r="35" spans="1:6" ht="18.399999999999999" customHeight="1" x14ac:dyDescent="0.15">
      <c r="A35" s="371"/>
      <c r="B35" s="372"/>
      <c r="C35" s="372"/>
      <c r="D35" s="372"/>
      <c r="E35" s="372"/>
      <c r="F35" s="369"/>
    </row>
    <row r="36" spans="1:6" ht="18.399999999999999" customHeight="1" x14ac:dyDescent="0.15">
      <c r="A36" s="371"/>
      <c r="B36" s="372"/>
      <c r="C36" s="372"/>
      <c r="D36" s="372"/>
      <c r="E36" s="372"/>
      <c r="F36" s="369"/>
    </row>
    <row r="37" spans="1:6" ht="18.399999999999999" customHeight="1" x14ac:dyDescent="0.15">
      <c r="A37" s="371"/>
      <c r="B37" s="372"/>
      <c r="C37" s="372"/>
      <c r="D37" s="372"/>
      <c r="E37" s="372"/>
      <c r="F37" s="369"/>
    </row>
    <row r="38" spans="1:6" ht="18.399999999999999" customHeight="1" x14ac:dyDescent="0.15">
      <c r="A38" s="371"/>
      <c r="B38" s="372"/>
      <c r="C38" s="372"/>
      <c r="D38" s="372"/>
      <c r="E38" s="372"/>
      <c r="F38" s="369"/>
    </row>
    <row r="39" spans="1:6" ht="18.399999999999999" customHeight="1" x14ac:dyDescent="0.15">
      <c r="A39" s="371"/>
      <c r="B39" s="372"/>
      <c r="C39" s="372"/>
      <c r="D39" s="372"/>
      <c r="E39" s="372"/>
      <c r="F39" s="369"/>
    </row>
    <row r="40" spans="1:6" ht="18.399999999999999" customHeight="1" x14ac:dyDescent="0.15">
      <c r="A40" s="371"/>
      <c r="B40" s="372"/>
      <c r="C40" s="372"/>
      <c r="D40" s="372"/>
      <c r="E40" s="372"/>
      <c r="F40" s="369"/>
    </row>
    <row r="41" spans="1:6" ht="18.399999999999999" customHeight="1" x14ac:dyDescent="0.15">
      <c r="A41" s="371"/>
      <c r="B41" s="372"/>
      <c r="C41" s="372"/>
      <c r="D41" s="372"/>
      <c r="E41" s="372"/>
      <c r="F41" s="369"/>
    </row>
    <row r="42" spans="1:6" ht="18.399999999999999" customHeight="1" x14ac:dyDescent="0.15">
      <c r="A42" s="371"/>
      <c r="B42" s="372"/>
      <c r="C42" s="372"/>
      <c r="D42" s="372"/>
      <c r="E42" s="372"/>
      <c r="F42" s="369"/>
    </row>
    <row r="43" spans="1:6" ht="18.399999999999999" customHeight="1" x14ac:dyDescent="0.15">
      <c r="A43" s="371"/>
      <c r="B43" s="372"/>
      <c r="C43" s="372"/>
      <c r="D43" s="372"/>
      <c r="E43" s="372"/>
      <c r="F43" s="369"/>
    </row>
    <row r="44" spans="1:6" ht="18.399999999999999" customHeight="1" x14ac:dyDescent="0.15">
      <c r="A44" s="371"/>
      <c r="B44" s="372"/>
      <c r="C44" s="372"/>
      <c r="D44" s="372"/>
      <c r="E44" s="372"/>
      <c r="F44" s="369"/>
    </row>
    <row r="45" spans="1:6" ht="18.399999999999999" customHeight="1" x14ac:dyDescent="0.15">
      <c r="A45" s="371"/>
      <c r="B45" s="372"/>
      <c r="C45" s="372"/>
      <c r="D45" s="372"/>
      <c r="E45" s="372"/>
      <c r="F45" s="369"/>
    </row>
    <row r="46" spans="1:6" ht="18.399999999999999" customHeight="1" x14ac:dyDescent="0.15">
      <c r="A46" s="371"/>
      <c r="B46" s="372"/>
      <c r="C46" s="372"/>
      <c r="D46" s="372"/>
      <c r="E46" s="372"/>
      <c r="F46" s="369"/>
    </row>
    <row r="47" spans="1:6" ht="18.399999999999999" customHeight="1" x14ac:dyDescent="0.15">
      <c r="A47" s="373"/>
      <c r="B47" s="374"/>
      <c r="C47" s="374"/>
      <c r="D47" s="374"/>
      <c r="E47" s="374"/>
      <c r="F47" s="370"/>
    </row>
    <row r="48" spans="1:6" ht="17.25" customHeight="1" x14ac:dyDescent="0.15"/>
    <row r="49" spans="1:5" ht="17.25" customHeight="1" x14ac:dyDescent="0.15"/>
    <row r="50" spans="1:5" ht="17.25" customHeight="1" x14ac:dyDescent="0.15"/>
    <row r="51" spans="1:5" ht="17.25" customHeight="1" x14ac:dyDescent="0.15"/>
    <row r="52" spans="1:5" ht="17.25" customHeight="1" x14ac:dyDescent="0.15"/>
    <row r="53" spans="1:5" x14ac:dyDescent="0.15">
      <c r="A53" s="272"/>
      <c r="B53" s="272"/>
      <c r="C53" s="273"/>
      <c r="D53" s="273"/>
      <c r="E53" s="273"/>
    </row>
  </sheetData>
  <sheetProtection formatCells="0" formatRows="0"/>
  <mergeCells count="55">
    <mergeCell ref="A1:F1"/>
    <mergeCell ref="A3:A7"/>
    <mergeCell ref="B3:B7"/>
    <mergeCell ref="C3:C7"/>
    <mergeCell ref="D3:D7"/>
    <mergeCell ref="E3:E7"/>
    <mergeCell ref="F3:F7"/>
    <mergeCell ref="F13:F17"/>
    <mergeCell ref="A8:A12"/>
    <mergeCell ref="B8:B12"/>
    <mergeCell ref="C8:C12"/>
    <mergeCell ref="D8:D12"/>
    <mergeCell ref="E8:E12"/>
    <mergeCell ref="F8:F12"/>
    <mergeCell ref="A13:A17"/>
    <mergeCell ref="B13:B17"/>
    <mergeCell ref="C13:C17"/>
    <mergeCell ref="D13:D17"/>
    <mergeCell ref="E13:E17"/>
    <mergeCell ref="F23:F27"/>
    <mergeCell ref="A18:A22"/>
    <mergeCell ref="B18:B22"/>
    <mergeCell ref="C18:C22"/>
    <mergeCell ref="D18:D22"/>
    <mergeCell ref="E18:E22"/>
    <mergeCell ref="F18:F22"/>
    <mergeCell ref="A23:A27"/>
    <mergeCell ref="B23:B27"/>
    <mergeCell ref="C23:C27"/>
    <mergeCell ref="D23:D27"/>
    <mergeCell ref="E23:E27"/>
    <mergeCell ref="F33:F37"/>
    <mergeCell ref="A28:A32"/>
    <mergeCell ref="B28:B32"/>
    <mergeCell ref="C28:C32"/>
    <mergeCell ref="D28:D32"/>
    <mergeCell ref="E28:E32"/>
    <mergeCell ref="F28:F32"/>
    <mergeCell ref="A33:A37"/>
    <mergeCell ref="B33:B37"/>
    <mergeCell ref="C33:C37"/>
    <mergeCell ref="D33:D37"/>
    <mergeCell ref="E33:E37"/>
    <mergeCell ref="F43:F47"/>
    <mergeCell ref="A38:A42"/>
    <mergeCell ref="B38:B42"/>
    <mergeCell ref="C38:C42"/>
    <mergeCell ref="D38:D42"/>
    <mergeCell ref="E38:E42"/>
    <mergeCell ref="F38:F42"/>
    <mergeCell ref="A43:A47"/>
    <mergeCell ref="B43:B47"/>
    <mergeCell ref="C43:C47"/>
    <mergeCell ref="D43:D47"/>
    <mergeCell ref="E43:E47"/>
  </mergeCells>
  <phoneticPr fontId="7"/>
  <dataValidations count="2">
    <dataValidation imeMode="hiragana" allowBlank="1" showInputMessage="1" showErrorMessage="1" sqref="A3:C47 D3:E3 D8:E8 D13:E13 D18:E18 D23:E23 D28:E28 D33:E33 D38:E38 D43:E43"/>
    <dataValidation imeMode="off" allowBlank="1" showInputMessage="1" showErrorMessage="1" sqref="F3:F47"/>
  </dataValidations>
  <pageMargins left="0.70866141732283472" right="0.70866141732283472" top="0.6692913385826772" bottom="0.35433070866141736" header="0.31496062992125984" footer="0.31496062992125984"/>
  <pageSetup paperSize="9" scale="81" fitToHeight="0" orientation="portrait" cellComments="asDisplayed"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3"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182</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197</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2-18</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196</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286" priority="372">
      <formula>INDIRECT(ADDRESS(ROW(),COLUMN()))=TRUNC(INDIRECT(ADDRESS(ROW(),COLUMN())))</formula>
    </cfRule>
  </conditionalFormatting>
  <conditionalFormatting sqref="O27:O50">
    <cfRule type="expression" dxfId="285" priority="368">
      <formula>INDIRECT(ADDRESS(ROW(),COLUMN()))=TRUNC(INDIRECT(ADDRESS(ROW(),COLUMN())))</formula>
    </cfRule>
  </conditionalFormatting>
  <conditionalFormatting sqref="G48:G50">
    <cfRule type="expression" dxfId="284" priority="371">
      <formula>INDIRECT(ADDRESS(ROW(),COLUMN()))=TRUNC(INDIRECT(ADDRESS(ROW(),COLUMN())))</formula>
    </cfRule>
  </conditionalFormatting>
  <conditionalFormatting sqref="I45 I48:I50">
    <cfRule type="expression" dxfId="283" priority="370">
      <formula>INDIRECT(ADDRESS(ROW(),COLUMN()))=TRUNC(INDIRECT(ADDRESS(ROW(),COLUMN())))</formula>
    </cfRule>
  </conditionalFormatting>
  <conditionalFormatting sqref="L29:L50">
    <cfRule type="expression" dxfId="282" priority="369">
      <formula>INDIRECT(ADDRESS(ROW(),COLUMN()))=TRUNC(INDIRECT(ADDRESS(ROW(),COLUMN())))</formula>
    </cfRule>
  </conditionalFormatting>
  <conditionalFormatting sqref="O10">
    <cfRule type="expression" dxfId="281" priority="366">
      <formula>INDIRECT(ADDRESS(ROW(),COLUMN()))=TRUNC(INDIRECT(ADDRESS(ROW(),COLUMN())))</formula>
    </cfRule>
  </conditionalFormatting>
  <conditionalFormatting sqref="L10">
    <cfRule type="expression" dxfId="280" priority="367">
      <formula>INDIRECT(ADDRESS(ROW(),COLUMN()))=TRUNC(INDIRECT(ADDRESS(ROW(),COLUMN())))</formula>
    </cfRule>
  </conditionalFormatting>
  <conditionalFormatting sqref="O11">
    <cfRule type="expression" dxfId="279" priority="364">
      <formula>INDIRECT(ADDRESS(ROW(),COLUMN()))=TRUNC(INDIRECT(ADDRESS(ROW(),COLUMN())))</formula>
    </cfRule>
  </conditionalFormatting>
  <conditionalFormatting sqref="L11">
    <cfRule type="expression" dxfId="278" priority="365">
      <formula>INDIRECT(ADDRESS(ROW(),COLUMN()))=TRUNC(INDIRECT(ADDRESS(ROW(),COLUMN())))</formula>
    </cfRule>
  </conditionalFormatting>
  <conditionalFormatting sqref="O12:O26">
    <cfRule type="expression" dxfId="277" priority="361">
      <formula>INDIRECT(ADDRESS(ROW(),COLUMN()))=TRUNC(INDIRECT(ADDRESS(ROW(),COLUMN())))</formula>
    </cfRule>
  </conditionalFormatting>
  <conditionalFormatting sqref="I21:I25">
    <cfRule type="expression" dxfId="276" priority="363">
      <formula>INDIRECT(ADDRESS(ROW(),COLUMN()))=TRUNC(INDIRECT(ADDRESS(ROW(),COLUMN())))</formula>
    </cfRule>
  </conditionalFormatting>
  <conditionalFormatting sqref="L12:L25">
    <cfRule type="expression" dxfId="275" priority="362">
      <formula>INDIRECT(ADDRESS(ROW(),COLUMN()))=TRUNC(INDIRECT(ADDRESS(ROW(),COLUMN())))</formula>
    </cfRule>
  </conditionalFormatting>
  <conditionalFormatting sqref="G10 G15">
    <cfRule type="expression" dxfId="274" priority="360">
      <formula>INDIRECT(ADDRESS(ROW(),COLUMN()))=TRUNC(INDIRECT(ADDRESS(ROW(),COLUMN())))</formula>
    </cfRule>
  </conditionalFormatting>
  <conditionalFormatting sqref="I10 I15">
    <cfRule type="expression" dxfId="273" priority="359">
      <formula>INDIRECT(ADDRESS(ROW(),COLUMN()))=TRUNC(INDIRECT(ADDRESS(ROW(),COLUMN())))</formula>
    </cfRule>
  </conditionalFormatting>
  <conditionalFormatting sqref="G12">
    <cfRule type="expression" dxfId="272" priority="358">
      <formula>INDIRECT(ADDRESS(ROW(),COLUMN()))=TRUNC(INDIRECT(ADDRESS(ROW(),COLUMN())))</formula>
    </cfRule>
  </conditionalFormatting>
  <conditionalFormatting sqref="I12">
    <cfRule type="expression" dxfId="271" priority="357">
      <formula>INDIRECT(ADDRESS(ROW(),COLUMN()))=TRUNC(INDIRECT(ADDRESS(ROW(),COLUMN())))</formula>
    </cfRule>
  </conditionalFormatting>
  <conditionalFormatting sqref="G14">
    <cfRule type="expression" dxfId="270" priority="356">
      <formula>INDIRECT(ADDRESS(ROW(),COLUMN()))=TRUNC(INDIRECT(ADDRESS(ROW(),COLUMN())))</formula>
    </cfRule>
  </conditionalFormatting>
  <conditionalFormatting sqref="I14">
    <cfRule type="expression" dxfId="269" priority="355">
      <formula>INDIRECT(ADDRESS(ROW(),COLUMN()))=TRUNC(INDIRECT(ADDRESS(ROW(),COLUMN())))</formula>
    </cfRule>
  </conditionalFormatting>
  <conditionalFormatting sqref="G11">
    <cfRule type="expression" dxfId="268" priority="354">
      <formula>INDIRECT(ADDRESS(ROW(),COLUMN()))=TRUNC(INDIRECT(ADDRESS(ROW(),COLUMN())))</formula>
    </cfRule>
  </conditionalFormatting>
  <conditionalFormatting sqref="I11">
    <cfRule type="expression" dxfId="267" priority="353">
      <formula>INDIRECT(ADDRESS(ROW(),COLUMN()))=TRUNC(INDIRECT(ADDRESS(ROW(),COLUMN())))</formula>
    </cfRule>
  </conditionalFormatting>
  <conditionalFormatting sqref="G13">
    <cfRule type="expression" dxfId="266" priority="352">
      <formula>INDIRECT(ADDRESS(ROW(),COLUMN()))=TRUNC(INDIRECT(ADDRESS(ROW(),COLUMN())))</formula>
    </cfRule>
  </conditionalFormatting>
  <conditionalFormatting sqref="I13">
    <cfRule type="expression" dxfId="265" priority="351">
      <formula>INDIRECT(ADDRESS(ROW(),COLUMN()))=TRUNC(INDIRECT(ADDRESS(ROW(),COLUMN())))</formula>
    </cfRule>
  </conditionalFormatting>
  <conditionalFormatting sqref="G16 G19">
    <cfRule type="expression" dxfId="264" priority="350">
      <formula>INDIRECT(ADDRESS(ROW(),COLUMN()))=TRUNC(INDIRECT(ADDRESS(ROW(),COLUMN())))</formula>
    </cfRule>
  </conditionalFormatting>
  <conditionalFormatting sqref="I16 I19">
    <cfRule type="expression" dxfId="263" priority="349">
      <formula>INDIRECT(ADDRESS(ROW(),COLUMN()))=TRUNC(INDIRECT(ADDRESS(ROW(),COLUMN())))</formula>
    </cfRule>
  </conditionalFormatting>
  <conditionalFormatting sqref="G17">
    <cfRule type="expression" dxfId="262" priority="348">
      <formula>INDIRECT(ADDRESS(ROW(),COLUMN()))=TRUNC(INDIRECT(ADDRESS(ROW(),COLUMN())))</formula>
    </cfRule>
  </conditionalFormatting>
  <conditionalFormatting sqref="I17">
    <cfRule type="expression" dxfId="261" priority="347">
      <formula>INDIRECT(ADDRESS(ROW(),COLUMN()))=TRUNC(INDIRECT(ADDRESS(ROW(),COLUMN())))</formula>
    </cfRule>
  </conditionalFormatting>
  <conditionalFormatting sqref="G18">
    <cfRule type="expression" dxfId="260" priority="346">
      <formula>INDIRECT(ADDRESS(ROW(),COLUMN()))=TRUNC(INDIRECT(ADDRESS(ROW(),COLUMN())))</formula>
    </cfRule>
  </conditionalFormatting>
  <conditionalFormatting sqref="I18">
    <cfRule type="expression" dxfId="259" priority="345">
      <formula>INDIRECT(ADDRESS(ROW(),COLUMN()))=TRUNC(INDIRECT(ADDRESS(ROW(),COLUMN())))</formula>
    </cfRule>
  </conditionalFormatting>
  <conditionalFormatting sqref="G20">
    <cfRule type="expression" dxfId="258" priority="344">
      <formula>INDIRECT(ADDRESS(ROW(),COLUMN()))=TRUNC(INDIRECT(ADDRESS(ROW(),COLUMN())))</formula>
    </cfRule>
  </conditionalFormatting>
  <conditionalFormatting sqref="I20">
    <cfRule type="expression" dxfId="257" priority="343">
      <formula>INDIRECT(ADDRESS(ROW(),COLUMN()))=TRUNC(INDIRECT(ADDRESS(ROW(),COLUMN())))</formula>
    </cfRule>
  </conditionalFormatting>
  <conditionalFormatting sqref="G21 G23">
    <cfRule type="expression" dxfId="256" priority="342">
      <formula>INDIRECT(ADDRESS(ROW(),COLUMN()))=TRUNC(INDIRECT(ADDRESS(ROW(),COLUMN())))</formula>
    </cfRule>
  </conditionalFormatting>
  <conditionalFormatting sqref="G22">
    <cfRule type="expression" dxfId="255" priority="341">
      <formula>INDIRECT(ADDRESS(ROW(),COLUMN()))=TRUNC(INDIRECT(ADDRESS(ROW(),COLUMN())))</formula>
    </cfRule>
  </conditionalFormatting>
  <conditionalFormatting sqref="G24:G25">
    <cfRule type="expression" dxfId="254" priority="340">
      <formula>INDIRECT(ADDRESS(ROW(),COLUMN()))=TRUNC(INDIRECT(ADDRESS(ROW(),COLUMN())))</formula>
    </cfRule>
  </conditionalFormatting>
  <conditionalFormatting sqref="G26:G28">
    <cfRule type="expression" dxfId="253" priority="339">
      <formula>INDIRECT(ADDRESS(ROW(),COLUMN()))=TRUNC(INDIRECT(ADDRESS(ROW(),COLUMN())))</formula>
    </cfRule>
  </conditionalFormatting>
  <conditionalFormatting sqref="I26:I28">
    <cfRule type="expression" dxfId="252" priority="338">
      <formula>INDIRECT(ADDRESS(ROW(),COLUMN()))=TRUNC(INDIRECT(ADDRESS(ROW(),COLUMN())))</formula>
    </cfRule>
  </conditionalFormatting>
  <conditionalFormatting sqref="L26:L28">
    <cfRule type="expression" dxfId="251" priority="337">
      <formula>INDIRECT(ADDRESS(ROW(),COLUMN()))=TRUNC(INDIRECT(ADDRESS(ROW(),COLUMN())))</formula>
    </cfRule>
  </conditionalFormatting>
  <conditionalFormatting sqref="G29:G30">
    <cfRule type="expression" dxfId="250" priority="336">
      <formula>INDIRECT(ADDRESS(ROW(),COLUMN()))=TRUNC(INDIRECT(ADDRESS(ROW(),COLUMN())))</formula>
    </cfRule>
  </conditionalFormatting>
  <conditionalFormatting sqref="I29:I30">
    <cfRule type="expression" dxfId="249" priority="335">
      <formula>INDIRECT(ADDRESS(ROW(),COLUMN()))=TRUNC(INDIRECT(ADDRESS(ROW(),COLUMN())))</formula>
    </cfRule>
  </conditionalFormatting>
  <conditionalFormatting sqref="G31:G32 G42 G44">
    <cfRule type="expression" dxfId="248" priority="334">
      <formula>INDIRECT(ADDRESS(ROW(),COLUMN()))=TRUNC(INDIRECT(ADDRESS(ROW(),COLUMN())))</formula>
    </cfRule>
  </conditionalFormatting>
  <conditionalFormatting sqref="I31:I32 I42 I44">
    <cfRule type="expression" dxfId="247" priority="333">
      <formula>INDIRECT(ADDRESS(ROW(),COLUMN()))=TRUNC(INDIRECT(ADDRESS(ROW(),COLUMN())))</formula>
    </cfRule>
  </conditionalFormatting>
  <conditionalFormatting sqref="G40">
    <cfRule type="expression" dxfId="246" priority="332">
      <formula>INDIRECT(ADDRESS(ROW(),COLUMN()))=TRUNC(INDIRECT(ADDRESS(ROW(),COLUMN())))</formula>
    </cfRule>
  </conditionalFormatting>
  <conditionalFormatting sqref="I40">
    <cfRule type="expression" dxfId="245" priority="331">
      <formula>INDIRECT(ADDRESS(ROW(),COLUMN()))=TRUNC(INDIRECT(ADDRESS(ROW(),COLUMN())))</formula>
    </cfRule>
  </conditionalFormatting>
  <conditionalFormatting sqref="G37">
    <cfRule type="expression" dxfId="244" priority="330">
      <formula>INDIRECT(ADDRESS(ROW(),COLUMN()))=TRUNC(INDIRECT(ADDRESS(ROW(),COLUMN())))</formula>
    </cfRule>
  </conditionalFormatting>
  <conditionalFormatting sqref="I37">
    <cfRule type="expression" dxfId="243" priority="329">
      <formula>INDIRECT(ADDRESS(ROW(),COLUMN()))=TRUNC(INDIRECT(ADDRESS(ROW(),COLUMN())))</formula>
    </cfRule>
  </conditionalFormatting>
  <conditionalFormatting sqref="G38">
    <cfRule type="expression" dxfId="242" priority="328">
      <formula>INDIRECT(ADDRESS(ROW(),COLUMN()))=TRUNC(INDIRECT(ADDRESS(ROW(),COLUMN())))</formula>
    </cfRule>
  </conditionalFormatting>
  <conditionalFormatting sqref="I38">
    <cfRule type="expression" dxfId="241" priority="327">
      <formula>INDIRECT(ADDRESS(ROW(),COLUMN()))=TRUNC(INDIRECT(ADDRESS(ROW(),COLUMN())))</formula>
    </cfRule>
  </conditionalFormatting>
  <conditionalFormatting sqref="G41">
    <cfRule type="expression" dxfId="240" priority="326">
      <formula>INDIRECT(ADDRESS(ROW(),COLUMN()))=TRUNC(INDIRECT(ADDRESS(ROW(),COLUMN())))</formula>
    </cfRule>
  </conditionalFormatting>
  <conditionalFormatting sqref="I41">
    <cfRule type="expression" dxfId="239" priority="325">
      <formula>INDIRECT(ADDRESS(ROW(),COLUMN()))=TRUNC(INDIRECT(ADDRESS(ROW(),COLUMN())))</formula>
    </cfRule>
  </conditionalFormatting>
  <conditionalFormatting sqref="G43">
    <cfRule type="expression" dxfId="238" priority="324">
      <formula>INDIRECT(ADDRESS(ROW(),COLUMN()))=TRUNC(INDIRECT(ADDRESS(ROW(),COLUMN())))</formula>
    </cfRule>
  </conditionalFormatting>
  <conditionalFormatting sqref="I43">
    <cfRule type="expression" dxfId="237" priority="323">
      <formula>INDIRECT(ADDRESS(ROW(),COLUMN()))=TRUNC(INDIRECT(ADDRESS(ROW(),COLUMN())))</formula>
    </cfRule>
  </conditionalFormatting>
  <conditionalFormatting sqref="G36">
    <cfRule type="expression" dxfId="236" priority="322">
      <formula>INDIRECT(ADDRESS(ROW(),COLUMN()))=TRUNC(INDIRECT(ADDRESS(ROW(),COLUMN())))</formula>
    </cfRule>
  </conditionalFormatting>
  <conditionalFormatting sqref="I36">
    <cfRule type="expression" dxfId="235" priority="321">
      <formula>INDIRECT(ADDRESS(ROW(),COLUMN()))=TRUNC(INDIRECT(ADDRESS(ROW(),COLUMN())))</formula>
    </cfRule>
  </conditionalFormatting>
  <conditionalFormatting sqref="G39">
    <cfRule type="expression" dxfId="234" priority="320">
      <formula>INDIRECT(ADDRESS(ROW(),COLUMN()))=TRUNC(INDIRECT(ADDRESS(ROW(),COLUMN())))</formula>
    </cfRule>
  </conditionalFormatting>
  <conditionalFormatting sqref="I39">
    <cfRule type="expression" dxfId="233" priority="319">
      <formula>INDIRECT(ADDRESS(ROW(),COLUMN()))=TRUNC(INDIRECT(ADDRESS(ROW(),COLUMN())))</formula>
    </cfRule>
  </conditionalFormatting>
  <conditionalFormatting sqref="G35">
    <cfRule type="expression" dxfId="232" priority="318">
      <formula>INDIRECT(ADDRESS(ROW(),COLUMN()))=TRUNC(INDIRECT(ADDRESS(ROW(),COLUMN())))</formula>
    </cfRule>
  </conditionalFormatting>
  <conditionalFormatting sqref="I35">
    <cfRule type="expression" dxfId="231" priority="317">
      <formula>INDIRECT(ADDRESS(ROW(),COLUMN()))=TRUNC(INDIRECT(ADDRESS(ROW(),COLUMN())))</formula>
    </cfRule>
  </conditionalFormatting>
  <conditionalFormatting sqref="G33">
    <cfRule type="expression" dxfId="230" priority="316">
      <formula>INDIRECT(ADDRESS(ROW(),COLUMN()))=TRUNC(INDIRECT(ADDRESS(ROW(),COLUMN())))</formula>
    </cfRule>
  </conditionalFormatting>
  <conditionalFormatting sqref="I33">
    <cfRule type="expression" dxfId="229" priority="315">
      <formula>INDIRECT(ADDRESS(ROW(),COLUMN()))=TRUNC(INDIRECT(ADDRESS(ROW(),COLUMN())))</formula>
    </cfRule>
  </conditionalFormatting>
  <conditionalFormatting sqref="G34">
    <cfRule type="expression" dxfId="228" priority="314">
      <formula>INDIRECT(ADDRESS(ROW(),COLUMN()))=TRUNC(INDIRECT(ADDRESS(ROW(),COLUMN())))</formula>
    </cfRule>
  </conditionalFormatting>
  <conditionalFormatting sqref="I34">
    <cfRule type="expression" dxfId="227" priority="313">
      <formula>INDIRECT(ADDRESS(ROW(),COLUMN()))=TRUNC(INDIRECT(ADDRESS(ROW(),COLUMN())))</formula>
    </cfRule>
  </conditionalFormatting>
  <conditionalFormatting sqref="G45">
    <cfRule type="expression" dxfId="226" priority="312">
      <formula>INDIRECT(ADDRESS(ROW(),COLUMN()))=TRUNC(INDIRECT(ADDRESS(ROW(),COLUMN())))</formula>
    </cfRule>
  </conditionalFormatting>
  <conditionalFormatting sqref="G46:G47">
    <cfRule type="expression" dxfId="225" priority="311">
      <formula>INDIRECT(ADDRESS(ROW(),COLUMN()))=TRUNC(INDIRECT(ADDRESS(ROW(),COLUMN())))</formula>
    </cfRule>
  </conditionalFormatting>
  <conditionalFormatting sqref="I46:I47">
    <cfRule type="expression" dxfId="224" priority="310">
      <formula>INDIRECT(ADDRESS(ROW(),COLUMN()))=TRUNC(INDIRECT(ADDRESS(ROW(),COLUMN())))</formula>
    </cfRule>
  </conditionalFormatting>
  <conditionalFormatting sqref="I169">
    <cfRule type="expression" dxfId="223" priority="308">
      <formula>INDIRECT(ADDRESS(ROW(),COLUMN()))=TRUNC(INDIRECT(ADDRESS(ROW(),COLUMN())))</formula>
    </cfRule>
  </conditionalFormatting>
  <conditionalFormatting sqref="L169">
    <cfRule type="expression" dxfId="222" priority="307">
      <formula>INDIRECT(ADDRESS(ROW(),COLUMN()))=TRUNC(INDIRECT(ADDRESS(ROW(),COLUMN())))</formula>
    </cfRule>
  </conditionalFormatting>
  <conditionalFormatting sqref="O169">
    <cfRule type="expression" dxfId="221" priority="306">
      <formula>INDIRECT(ADDRESS(ROW(),COLUMN()))=TRUNC(INDIRECT(ADDRESS(ROW(),COLUMN())))</formula>
    </cfRule>
  </conditionalFormatting>
  <conditionalFormatting sqref="G171:G218">
    <cfRule type="expression" dxfId="220" priority="305">
      <formula>INDIRECT(ADDRESS(ROW(),COLUMN()))=TRUNC(INDIRECT(ADDRESS(ROW(),COLUMN())))</formula>
    </cfRule>
  </conditionalFormatting>
  <conditionalFormatting sqref="I170:I218">
    <cfRule type="expression" dxfId="219" priority="304">
      <formula>INDIRECT(ADDRESS(ROW(),COLUMN()))=TRUNC(INDIRECT(ADDRESS(ROW(),COLUMN())))</formula>
    </cfRule>
  </conditionalFormatting>
  <conditionalFormatting sqref="L170:L218">
    <cfRule type="expression" dxfId="218" priority="303">
      <formula>INDIRECT(ADDRESS(ROW(),COLUMN()))=TRUNC(INDIRECT(ADDRESS(ROW(),COLUMN())))</formula>
    </cfRule>
  </conditionalFormatting>
  <conditionalFormatting sqref="O170:O218">
    <cfRule type="expression" dxfId="217" priority="302">
      <formula>INDIRECT(ADDRESS(ROW(),COLUMN()))=TRUNC(INDIRECT(ADDRESS(ROW(),COLUMN())))</formula>
    </cfRule>
  </conditionalFormatting>
  <conditionalFormatting sqref="O107:O159 G107:G159 I107:I159 L107:L159">
    <cfRule type="expression" dxfId="216" priority="301">
      <formula>INDIRECT(ADDRESS(ROW(),COLUMN()))=TRUNC(INDIRECT(ADDRESS(ROW(),COLUMN())))</formula>
    </cfRule>
  </conditionalFormatting>
  <conditionalFormatting sqref="G169">
    <cfRule type="expression" dxfId="215" priority="3">
      <formula>INDIRECT(ADDRESS(ROW(),COLUMN()))=TRUNC(INDIRECT(ADDRESS(ROW(),COLUMN())))</formula>
    </cfRule>
  </conditionalFormatting>
  <conditionalFormatting sqref="G170">
    <cfRule type="expression" dxfId="214" priority="2">
      <formula>INDIRECT(ADDRESS(ROW(),COLUMN()))=TRUNC(INDIRECT(ADDRESS(ROW(),COLUMN())))</formula>
    </cfRule>
  </conditionalFormatting>
  <conditionalFormatting sqref="M6:Q7">
    <cfRule type="cellIs" dxfId="21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5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169</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196</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2-19</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213</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212" priority="372">
      <formula>INDIRECT(ADDRESS(ROW(),COLUMN()))=TRUNC(INDIRECT(ADDRESS(ROW(),COLUMN())))</formula>
    </cfRule>
  </conditionalFormatting>
  <conditionalFormatting sqref="O27:O50">
    <cfRule type="expression" dxfId="211" priority="368">
      <formula>INDIRECT(ADDRESS(ROW(),COLUMN()))=TRUNC(INDIRECT(ADDRESS(ROW(),COLUMN())))</formula>
    </cfRule>
  </conditionalFormatting>
  <conditionalFormatting sqref="G48:G50">
    <cfRule type="expression" dxfId="210" priority="371">
      <formula>INDIRECT(ADDRESS(ROW(),COLUMN()))=TRUNC(INDIRECT(ADDRESS(ROW(),COLUMN())))</formula>
    </cfRule>
  </conditionalFormatting>
  <conditionalFormatting sqref="I45 I48:I50">
    <cfRule type="expression" dxfId="209" priority="370">
      <formula>INDIRECT(ADDRESS(ROW(),COLUMN()))=TRUNC(INDIRECT(ADDRESS(ROW(),COLUMN())))</formula>
    </cfRule>
  </conditionalFormatting>
  <conditionalFormatting sqref="L29:L50">
    <cfRule type="expression" dxfId="208" priority="369">
      <formula>INDIRECT(ADDRESS(ROW(),COLUMN()))=TRUNC(INDIRECT(ADDRESS(ROW(),COLUMN())))</formula>
    </cfRule>
  </conditionalFormatting>
  <conditionalFormatting sqref="O10">
    <cfRule type="expression" dxfId="207" priority="366">
      <formula>INDIRECT(ADDRESS(ROW(),COLUMN()))=TRUNC(INDIRECT(ADDRESS(ROW(),COLUMN())))</formula>
    </cfRule>
  </conditionalFormatting>
  <conditionalFormatting sqref="L10">
    <cfRule type="expression" dxfId="206" priority="367">
      <formula>INDIRECT(ADDRESS(ROW(),COLUMN()))=TRUNC(INDIRECT(ADDRESS(ROW(),COLUMN())))</formula>
    </cfRule>
  </conditionalFormatting>
  <conditionalFormatting sqref="O11">
    <cfRule type="expression" dxfId="205" priority="364">
      <formula>INDIRECT(ADDRESS(ROW(),COLUMN()))=TRUNC(INDIRECT(ADDRESS(ROW(),COLUMN())))</formula>
    </cfRule>
  </conditionalFormatting>
  <conditionalFormatting sqref="L11">
    <cfRule type="expression" dxfId="204" priority="365">
      <formula>INDIRECT(ADDRESS(ROW(),COLUMN()))=TRUNC(INDIRECT(ADDRESS(ROW(),COLUMN())))</formula>
    </cfRule>
  </conditionalFormatting>
  <conditionalFormatting sqref="O12:O26">
    <cfRule type="expression" dxfId="203" priority="361">
      <formula>INDIRECT(ADDRESS(ROW(),COLUMN()))=TRUNC(INDIRECT(ADDRESS(ROW(),COLUMN())))</formula>
    </cfRule>
  </conditionalFormatting>
  <conditionalFormatting sqref="I21:I25">
    <cfRule type="expression" dxfId="202" priority="363">
      <formula>INDIRECT(ADDRESS(ROW(),COLUMN()))=TRUNC(INDIRECT(ADDRESS(ROW(),COLUMN())))</formula>
    </cfRule>
  </conditionalFormatting>
  <conditionalFormatting sqref="L12:L25">
    <cfRule type="expression" dxfId="201" priority="362">
      <formula>INDIRECT(ADDRESS(ROW(),COLUMN()))=TRUNC(INDIRECT(ADDRESS(ROW(),COLUMN())))</formula>
    </cfRule>
  </conditionalFormatting>
  <conditionalFormatting sqref="G10 G15">
    <cfRule type="expression" dxfId="200" priority="360">
      <formula>INDIRECT(ADDRESS(ROW(),COLUMN()))=TRUNC(INDIRECT(ADDRESS(ROW(),COLUMN())))</formula>
    </cfRule>
  </conditionalFormatting>
  <conditionalFormatting sqref="I10 I15">
    <cfRule type="expression" dxfId="199" priority="359">
      <formula>INDIRECT(ADDRESS(ROW(),COLUMN()))=TRUNC(INDIRECT(ADDRESS(ROW(),COLUMN())))</formula>
    </cfRule>
  </conditionalFormatting>
  <conditionalFormatting sqref="G12">
    <cfRule type="expression" dxfId="198" priority="358">
      <formula>INDIRECT(ADDRESS(ROW(),COLUMN()))=TRUNC(INDIRECT(ADDRESS(ROW(),COLUMN())))</formula>
    </cfRule>
  </conditionalFormatting>
  <conditionalFormatting sqref="I12">
    <cfRule type="expression" dxfId="197" priority="357">
      <formula>INDIRECT(ADDRESS(ROW(),COLUMN()))=TRUNC(INDIRECT(ADDRESS(ROW(),COLUMN())))</formula>
    </cfRule>
  </conditionalFormatting>
  <conditionalFormatting sqref="G14">
    <cfRule type="expression" dxfId="196" priority="356">
      <formula>INDIRECT(ADDRESS(ROW(),COLUMN()))=TRUNC(INDIRECT(ADDRESS(ROW(),COLUMN())))</formula>
    </cfRule>
  </conditionalFormatting>
  <conditionalFormatting sqref="I14">
    <cfRule type="expression" dxfId="195" priority="355">
      <formula>INDIRECT(ADDRESS(ROW(),COLUMN()))=TRUNC(INDIRECT(ADDRESS(ROW(),COLUMN())))</formula>
    </cfRule>
  </conditionalFormatting>
  <conditionalFormatting sqref="G11">
    <cfRule type="expression" dxfId="194" priority="354">
      <formula>INDIRECT(ADDRESS(ROW(),COLUMN()))=TRUNC(INDIRECT(ADDRESS(ROW(),COLUMN())))</formula>
    </cfRule>
  </conditionalFormatting>
  <conditionalFormatting sqref="I11">
    <cfRule type="expression" dxfId="193" priority="353">
      <formula>INDIRECT(ADDRESS(ROW(),COLUMN()))=TRUNC(INDIRECT(ADDRESS(ROW(),COLUMN())))</formula>
    </cfRule>
  </conditionalFormatting>
  <conditionalFormatting sqref="G13">
    <cfRule type="expression" dxfId="192" priority="352">
      <formula>INDIRECT(ADDRESS(ROW(),COLUMN()))=TRUNC(INDIRECT(ADDRESS(ROW(),COLUMN())))</formula>
    </cfRule>
  </conditionalFormatting>
  <conditionalFormatting sqref="I13">
    <cfRule type="expression" dxfId="191" priority="351">
      <formula>INDIRECT(ADDRESS(ROW(),COLUMN()))=TRUNC(INDIRECT(ADDRESS(ROW(),COLUMN())))</formula>
    </cfRule>
  </conditionalFormatting>
  <conditionalFormatting sqref="G16 G19">
    <cfRule type="expression" dxfId="190" priority="350">
      <formula>INDIRECT(ADDRESS(ROW(),COLUMN()))=TRUNC(INDIRECT(ADDRESS(ROW(),COLUMN())))</formula>
    </cfRule>
  </conditionalFormatting>
  <conditionalFormatting sqref="I16 I19">
    <cfRule type="expression" dxfId="189" priority="349">
      <formula>INDIRECT(ADDRESS(ROW(),COLUMN()))=TRUNC(INDIRECT(ADDRESS(ROW(),COLUMN())))</formula>
    </cfRule>
  </conditionalFormatting>
  <conditionalFormatting sqref="G17">
    <cfRule type="expression" dxfId="188" priority="348">
      <formula>INDIRECT(ADDRESS(ROW(),COLUMN()))=TRUNC(INDIRECT(ADDRESS(ROW(),COLUMN())))</formula>
    </cfRule>
  </conditionalFormatting>
  <conditionalFormatting sqref="I17">
    <cfRule type="expression" dxfId="187" priority="347">
      <formula>INDIRECT(ADDRESS(ROW(),COLUMN()))=TRUNC(INDIRECT(ADDRESS(ROW(),COLUMN())))</formula>
    </cfRule>
  </conditionalFormatting>
  <conditionalFormatting sqref="G18">
    <cfRule type="expression" dxfId="186" priority="346">
      <formula>INDIRECT(ADDRESS(ROW(),COLUMN()))=TRUNC(INDIRECT(ADDRESS(ROW(),COLUMN())))</formula>
    </cfRule>
  </conditionalFormatting>
  <conditionalFormatting sqref="I18">
    <cfRule type="expression" dxfId="185" priority="345">
      <formula>INDIRECT(ADDRESS(ROW(),COLUMN()))=TRUNC(INDIRECT(ADDRESS(ROW(),COLUMN())))</formula>
    </cfRule>
  </conditionalFormatting>
  <conditionalFormatting sqref="G20">
    <cfRule type="expression" dxfId="184" priority="344">
      <formula>INDIRECT(ADDRESS(ROW(),COLUMN()))=TRUNC(INDIRECT(ADDRESS(ROW(),COLUMN())))</formula>
    </cfRule>
  </conditionalFormatting>
  <conditionalFormatting sqref="I20">
    <cfRule type="expression" dxfId="183" priority="343">
      <formula>INDIRECT(ADDRESS(ROW(),COLUMN()))=TRUNC(INDIRECT(ADDRESS(ROW(),COLUMN())))</formula>
    </cfRule>
  </conditionalFormatting>
  <conditionalFormatting sqref="G21 G23">
    <cfRule type="expression" dxfId="182" priority="342">
      <formula>INDIRECT(ADDRESS(ROW(),COLUMN()))=TRUNC(INDIRECT(ADDRESS(ROW(),COLUMN())))</formula>
    </cfRule>
  </conditionalFormatting>
  <conditionalFormatting sqref="G22">
    <cfRule type="expression" dxfId="181" priority="341">
      <formula>INDIRECT(ADDRESS(ROW(),COLUMN()))=TRUNC(INDIRECT(ADDRESS(ROW(),COLUMN())))</formula>
    </cfRule>
  </conditionalFormatting>
  <conditionalFormatting sqref="G24:G25">
    <cfRule type="expression" dxfId="180" priority="340">
      <formula>INDIRECT(ADDRESS(ROW(),COLUMN()))=TRUNC(INDIRECT(ADDRESS(ROW(),COLUMN())))</formula>
    </cfRule>
  </conditionalFormatting>
  <conditionalFormatting sqref="G26:G28">
    <cfRule type="expression" dxfId="179" priority="339">
      <formula>INDIRECT(ADDRESS(ROW(),COLUMN()))=TRUNC(INDIRECT(ADDRESS(ROW(),COLUMN())))</formula>
    </cfRule>
  </conditionalFormatting>
  <conditionalFormatting sqref="I26:I28">
    <cfRule type="expression" dxfId="178" priority="338">
      <formula>INDIRECT(ADDRESS(ROW(),COLUMN()))=TRUNC(INDIRECT(ADDRESS(ROW(),COLUMN())))</formula>
    </cfRule>
  </conditionalFormatting>
  <conditionalFormatting sqref="L26:L28">
    <cfRule type="expression" dxfId="177" priority="337">
      <formula>INDIRECT(ADDRESS(ROW(),COLUMN()))=TRUNC(INDIRECT(ADDRESS(ROW(),COLUMN())))</formula>
    </cfRule>
  </conditionalFormatting>
  <conditionalFormatting sqref="G29:G30">
    <cfRule type="expression" dxfId="176" priority="336">
      <formula>INDIRECT(ADDRESS(ROW(),COLUMN()))=TRUNC(INDIRECT(ADDRESS(ROW(),COLUMN())))</formula>
    </cfRule>
  </conditionalFormatting>
  <conditionalFormatting sqref="I29:I30">
    <cfRule type="expression" dxfId="175" priority="335">
      <formula>INDIRECT(ADDRESS(ROW(),COLUMN()))=TRUNC(INDIRECT(ADDRESS(ROW(),COLUMN())))</formula>
    </cfRule>
  </conditionalFormatting>
  <conditionalFormatting sqref="G31:G32 G42 G44">
    <cfRule type="expression" dxfId="174" priority="334">
      <formula>INDIRECT(ADDRESS(ROW(),COLUMN()))=TRUNC(INDIRECT(ADDRESS(ROW(),COLUMN())))</formula>
    </cfRule>
  </conditionalFormatting>
  <conditionalFormatting sqref="I31:I32 I42 I44">
    <cfRule type="expression" dxfId="173" priority="333">
      <formula>INDIRECT(ADDRESS(ROW(),COLUMN()))=TRUNC(INDIRECT(ADDRESS(ROW(),COLUMN())))</formula>
    </cfRule>
  </conditionalFormatting>
  <conditionalFormatting sqref="G40">
    <cfRule type="expression" dxfId="172" priority="332">
      <formula>INDIRECT(ADDRESS(ROW(),COLUMN()))=TRUNC(INDIRECT(ADDRESS(ROW(),COLUMN())))</formula>
    </cfRule>
  </conditionalFormatting>
  <conditionalFormatting sqref="I40">
    <cfRule type="expression" dxfId="171" priority="331">
      <formula>INDIRECT(ADDRESS(ROW(),COLUMN()))=TRUNC(INDIRECT(ADDRESS(ROW(),COLUMN())))</formula>
    </cfRule>
  </conditionalFormatting>
  <conditionalFormatting sqref="G37">
    <cfRule type="expression" dxfId="170" priority="330">
      <formula>INDIRECT(ADDRESS(ROW(),COLUMN()))=TRUNC(INDIRECT(ADDRESS(ROW(),COLUMN())))</formula>
    </cfRule>
  </conditionalFormatting>
  <conditionalFormatting sqref="I37">
    <cfRule type="expression" dxfId="169" priority="329">
      <formula>INDIRECT(ADDRESS(ROW(),COLUMN()))=TRUNC(INDIRECT(ADDRESS(ROW(),COLUMN())))</formula>
    </cfRule>
  </conditionalFormatting>
  <conditionalFormatting sqref="G38">
    <cfRule type="expression" dxfId="168" priority="328">
      <formula>INDIRECT(ADDRESS(ROW(),COLUMN()))=TRUNC(INDIRECT(ADDRESS(ROW(),COLUMN())))</formula>
    </cfRule>
  </conditionalFormatting>
  <conditionalFormatting sqref="I38">
    <cfRule type="expression" dxfId="167" priority="327">
      <formula>INDIRECT(ADDRESS(ROW(),COLUMN()))=TRUNC(INDIRECT(ADDRESS(ROW(),COLUMN())))</formula>
    </cfRule>
  </conditionalFormatting>
  <conditionalFormatting sqref="G41">
    <cfRule type="expression" dxfId="166" priority="326">
      <formula>INDIRECT(ADDRESS(ROW(),COLUMN()))=TRUNC(INDIRECT(ADDRESS(ROW(),COLUMN())))</formula>
    </cfRule>
  </conditionalFormatting>
  <conditionalFormatting sqref="I41">
    <cfRule type="expression" dxfId="165" priority="325">
      <formula>INDIRECT(ADDRESS(ROW(),COLUMN()))=TRUNC(INDIRECT(ADDRESS(ROW(),COLUMN())))</formula>
    </cfRule>
  </conditionalFormatting>
  <conditionalFormatting sqref="G43">
    <cfRule type="expression" dxfId="164" priority="324">
      <formula>INDIRECT(ADDRESS(ROW(),COLUMN()))=TRUNC(INDIRECT(ADDRESS(ROW(),COLUMN())))</formula>
    </cfRule>
  </conditionalFormatting>
  <conditionalFormatting sqref="I43">
    <cfRule type="expression" dxfId="163" priority="323">
      <formula>INDIRECT(ADDRESS(ROW(),COLUMN()))=TRUNC(INDIRECT(ADDRESS(ROW(),COLUMN())))</formula>
    </cfRule>
  </conditionalFormatting>
  <conditionalFormatting sqref="G36">
    <cfRule type="expression" dxfId="162" priority="322">
      <formula>INDIRECT(ADDRESS(ROW(),COLUMN()))=TRUNC(INDIRECT(ADDRESS(ROW(),COLUMN())))</formula>
    </cfRule>
  </conditionalFormatting>
  <conditionalFormatting sqref="I36">
    <cfRule type="expression" dxfId="161" priority="321">
      <formula>INDIRECT(ADDRESS(ROW(),COLUMN()))=TRUNC(INDIRECT(ADDRESS(ROW(),COLUMN())))</formula>
    </cfRule>
  </conditionalFormatting>
  <conditionalFormatting sqref="G39">
    <cfRule type="expression" dxfId="160" priority="320">
      <formula>INDIRECT(ADDRESS(ROW(),COLUMN()))=TRUNC(INDIRECT(ADDRESS(ROW(),COLUMN())))</formula>
    </cfRule>
  </conditionalFormatting>
  <conditionalFormatting sqref="I39">
    <cfRule type="expression" dxfId="159" priority="319">
      <formula>INDIRECT(ADDRESS(ROW(),COLUMN()))=TRUNC(INDIRECT(ADDRESS(ROW(),COLUMN())))</formula>
    </cfRule>
  </conditionalFormatting>
  <conditionalFormatting sqref="G35">
    <cfRule type="expression" dxfId="158" priority="318">
      <formula>INDIRECT(ADDRESS(ROW(),COLUMN()))=TRUNC(INDIRECT(ADDRESS(ROW(),COLUMN())))</formula>
    </cfRule>
  </conditionalFormatting>
  <conditionalFormatting sqref="I35">
    <cfRule type="expression" dxfId="157" priority="317">
      <formula>INDIRECT(ADDRESS(ROW(),COLUMN()))=TRUNC(INDIRECT(ADDRESS(ROW(),COLUMN())))</formula>
    </cfRule>
  </conditionalFormatting>
  <conditionalFormatting sqref="G33">
    <cfRule type="expression" dxfId="156" priority="316">
      <formula>INDIRECT(ADDRESS(ROW(),COLUMN()))=TRUNC(INDIRECT(ADDRESS(ROW(),COLUMN())))</formula>
    </cfRule>
  </conditionalFormatting>
  <conditionalFormatting sqref="I33">
    <cfRule type="expression" dxfId="155" priority="315">
      <formula>INDIRECT(ADDRESS(ROW(),COLUMN()))=TRUNC(INDIRECT(ADDRESS(ROW(),COLUMN())))</formula>
    </cfRule>
  </conditionalFormatting>
  <conditionalFormatting sqref="G34">
    <cfRule type="expression" dxfId="154" priority="314">
      <formula>INDIRECT(ADDRESS(ROW(),COLUMN()))=TRUNC(INDIRECT(ADDRESS(ROW(),COLUMN())))</formula>
    </cfRule>
  </conditionalFormatting>
  <conditionalFormatting sqref="I34">
    <cfRule type="expression" dxfId="153" priority="313">
      <formula>INDIRECT(ADDRESS(ROW(),COLUMN()))=TRUNC(INDIRECT(ADDRESS(ROW(),COLUMN())))</formula>
    </cfRule>
  </conditionalFormatting>
  <conditionalFormatting sqref="G45">
    <cfRule type="expression" dxfId="152" priority="312">
      <formula>INDIRECT(ADDRESS(ROW(),COLUMN()))=TRUNC(INDIRECT(ADDRESS(ROW(),COLUMN())))</formula>
    </cfRule>
  </conditionalFormatting>
  <conditionalFormatting sqref="G46:G47">
    <cfRule type="expression" dxfId="151" priority="311">
      <formula>INDIRECT(ADDRESS(ROW(),COLUMN()))=TRUNC(INDIRECT(ADDRESS(ROW(),COLUMN())))</formula>
    </cfRule>
  </conditionalFormatting>
  <conditionalFormatting sqref="I46:I47">
    <cfRule type="expression" dxfId="150" priority="310">
      <formula>INDIRECT(ADDRESS(ROW(),COLUMN()))=TRUNC(INDIRECT(ADDRESS(ROW(),COLUMN())))</formula>
    </cfRule>
  </conditionalFormatting>
  <conditionalFormatting sqref="I169">
    <cfRule type="expression" dxfId="149" priority="308">
      <formula>INDIRECT(ADDRESS(ROW(),COLUMN()))=TRUNC(INDIRECT(ADDRESS(ROW(),COLUMN())))</formula>
    </cfRule>
  </conditionalFormatting>
  <conditionalFormatting sqref="L169">
    <cfRule type="expression" dxfId="148" priority="307">
      <formula>INDIRECT(ADDRESS(ROW(),COLUMN()))=TRUNC(INDIRECT(ADDRESS(ROW(),COLUMN())))</formula>
    </cfRule>
  </conditionalFormatting>
  <conditionalFormatting sqref="O169">
    <cfRule type="expression" dxfId="147" priority="306">
      <formula>INDIRECT(ADDRESS(ROW(),COLUMN()))=TRUNC(INDIRECT(ADDRESS(ROW(),COLUMN())))</formula>
    </cfRule>
  </conditionalFormatting>
  <conditionalFormatting sqref="G171:G218">
    <cfRule type="expression" dxfId="146" priority="305">
      <formula>INDIRECT(ADDRESS(ROW(),COLUMN()))=TRUNC(INDIRECT(ADDRESS(ROW(),COLUMN())))</formula>
    </cfRule>
  </conditionalFormatting>
  <conditionalFormatting sqref="I170:I218">
    <cfRule type="expression" dxfId="145" priority="304">
      <formula>INDIRECT(ADDRESS(ROW(),COLUMN()))=TRUNC(INDIRECT(ADDRESS(ROW(),COLUMN())))</formula>
    </cfRule>
  </conditionalFormatting>
  <conditionalFormatting sqref="L170:L218">
    <cfRule type="expression" dxfId="144" priority="303">
      <formula>INDIRECT(ADDRESS(ROW(),COLUMN()))=TRUNC(INDIRECT(ADDRESS(ROW(),COLUMN())))</formula>
    </cfRule>
  </conditionalFormatting>
  <conditionalFormatting sqref="O170:O218">
    <cfRule type="expression" dxfId="143" priority="302">
      <formula>INDIRECT(ADDRESS(ROW(),COLUMN()))=TRUNC(INDIRECT(ADDRESS(ROW(),COLUMN())))</formula>
    </cfRule>
  </conditionalFormatting>
  <conditionalFormatting sqref="O107:O159 G107:G159 I107:I159 L107:L159">
    <cfRule type="expression" dxfId="142" priority="301">
      <formula>INDIRECT(ADDRESS(ROW(),COLUMN()))=TRUNC(INDIRECT(ADDRESS(ROW(),COLUMN())))</formula>
    </cfRule>
  </conditionalFormatting>
  <conditionalFormatting sqref="G169">
    <cfRule type="expression" dxfId="141" priority="3">
      <formula>INDIRECT(ADDRESS(ROW(),COLUMN()))=TRUNC(INDIRECT(ADDRESS(ROW(),COLUMN())))</formula>
    </cfRule>
  </conditionalFormatting>
  <conditionalFormatting sqref="G170">
    <cfRule type="expression" dxfId="140" priority="2">
      <formula>INDIRECT(ADDRESS(ROW(),COLUMN()))=TRUNC(INDIRECT(ADDRESS(ROW(),COLUMN())))</formula>
    </cfRule>
  </conditionalFormatting>
  <conditionalFormatting sqref="M6:Q7">
    <cfRule type="cellIs" dxfId="13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147</v>
      </c>
      <c r="B2" s="66"/>
      <c r="C2" s="38"/>
    </row>
    <row r="3" spans="1:24" ht="32.1" customHeight="1" x14ac:dyDescent="0.15">
      <c r="C3" s="674" t="s">
        <v>183</v>
      </c>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IF($F$253&lt;&gt;0,"「費目：その他」で補助対象外に仕分けされていないものがあります。","")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195</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48"/>
      <c r="D26" s="49"/>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681" t="str">
        <f>$C$3</f>
        <v>2-20</v>
      </c>
      <c r="D162" s="59" t="s">
        <v>175</v>
      </c>
      <c r="E162" s="663">
        <f>$E$3</f>
        <v>0</v>
      </c>
      <c r="F162" s="664"/>
      <c r="G162" s="664"/>
      <c r="H162" s="664"/>
      <c r="I162" s="664"/>
      <c r="J162" s="664"/>
      <c r="K162" s="664"/>
      <c r="L162" s="664"/>
      <c r="M162" s="665"/>
      <c r="N162"/>
      <c r="O162"/>
      <c r="P162"/>
      <c r="Q162"/>
      <c r="R162" s="69"/>
      <c r="X162" s="2"/>
      <c r="Y162" s="5"/>
    </row>
    <row r="163" spans="1:25" ht="31.5" customHeight="1" x14ac:dyDescent="0.15">
      <c r="C163" s="682"/>
      <c r="D163" s="60" t="s">
        <v>176</v>
      </c>
      <c r="E163" s="666">
        <f>$E$4</f>
        <v>0</v>
      </c>
      <c r="F163" s="667"/>
      <c r="G163" s="667"/>
      <c r="H163" s="667"/>
      <c r="I163" s="667"/>
      <c r="J163" s="667"/>
      <c r="K163" s="667"/>
      <c r="L163" s="667"/>
      <c r="M163" s="668"/>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53" t="s">
        <v>10</v>
      </c>
      <c r="G165" s="654"/>
      <c r="H165" s="654"/>
      <c r="I165" s="654"/>
      <c r="J165" s="654"/>
      <c r="K165" s="655"/>
      <c r="L165" s="173"/>
      <c r="M165" s="174"/>
      <c r="N165" s="174"/>
      <c r="O165" s="174"/>
      <c r="P165" s="174"/>
      <c r="Q165" s="174"/>
    </row>
    <row r="166" spans="1:25" ht="21.75" customHeight="1" x14ac:dyDescent="0.15">
      <c r="A166" s="74"/>
      <c r="B166" s="74"/>
      <c r="C166" s="73"/>
      <c r="D166" s="73"/>
      <c r="E166" s="72"/>
      <c r="F166" s="656">
        <f>SUM(Q169:Q218)</f>
        <v>0</v>
      </c>
      <c r="G166" s="657"/>
      <c r="H166" s="657"/>
      <c r="I166" s="657"/>
      <c r="J166" s="657"/>
      <c r="K166" s="658"/>
      <c r="L166" s="173"/>
      <c r="M166" s="174"/>
      <c r="N166" s="174"/>
      <c r="O166" s="174"/>
      <c r="P166" s="174"/>
      <c r="Q166" s="174"/>
    </row>
    <row r="167" spans="1:25" ht="21" customHeight="1" x14ac:dyDescent="0.15">
      <c r="A167" s="75" t="s">
        <v>19</v>
      </c>
      <c r="B167" s="75"/>
      <c r="C167" s="76"/>
      <c r="D167" s="76"/>
      <c r="E167" s="76"/>
      <c r="F167" s="76"/>
      <c r="G167" s="76"/>
      <c r="H167" s="76"/>
      <c r="I167" s="76"/>
      <c r="J167" s="76"/>
      <c r="K167" s="69"/>
      <c r="L167" s="69"/>
      <c r="M167" s="69"/>
      <c r="N167" s="69"/>
      <c r="O167" s="69"/>
      <c r="P167" s="69"/>
      <c r="Q167" s="135" t="s">
        <v>20</v>
      </c>
    </row>
    <row r="168" spans="1:25" s="57" customFormat="1" ht="36" customHeight="1" x14ac:dyDescent="0.15">
      <c r="A168" s="729" t="s">
        <v>212</v>
      </c>
      <c r="B168" s="730"/>
      <c r="C168" s="659" t="s">
        <v>13</v>
      </c>
      <c r="D168" s="660"/>
      <c r="E168" s="78" t="s">
        <v>50</v>
      </c>
      <c r="F168" s="79"/>
      <c r="G168" s="80" t="s">
        <v>42</v>
      </c>
      <c r="H168" s="81" t="s">
        <v>51</v>
      </c>
      <c r="I168" s="82" t="s">
        <v>41</v>
      </c>
      <c r="J168" s="83" t="s">
        <v>43</v>
      </c>
      <c r="K168" s="81" t="s">
        <v>51</v>
      </c>
      <c r="L168" s="82" t="s">
        <v>53</v>
      </c>
      <c r="M168" s="83" t="s">
        <v>43</v>
      </c>
      <c r="N168" s="81" t="s">
        <v>54</v>
      </c>
      <c r="O168" s="82" t="s">
        <v>55</v>
      </c>
      <c r="P168" s="81" t="s">
        <v>56</v>
      </c>
      <c r="Q168" s="84" t="s">
        <v>14</v>
      </c>
      <c r="X168" s="58"/>
    </row>
    <row r="169" spans="1:25" ht="18" customHeight="1" x14ac:dyDescent="0.15">
      <c r="A169" s="725">
        <v>1</v>
      </c>
      <c r="B169" s="726"/>
      <c r="C169" s="683"/>
      <c r="D169" s="684"/>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02">
        <v>2</v>
      </c>
      <c r="B170" s="703"/>
      <c r="C170" s="683"/>
      <c r="D170" s="684"/>
      <c r="E170" s="182"/>
      <c r="F170" s="166"/>
      <c r="G170" s="44"/>
      <c r="H170" s="168"/>
      <c r="I170" s="157"/>
      <c r="J170" s="36"/>
      <c r="K170" s="168"/>
      <c r="L170" s="157"/>
      <c r="M170" s="36"/>
      <c r="N170" s="168"/>
      <c r="O170" s="44"/>
      <c r="P170" s="164"/>
      <c r="Q170" s="61">
        <f t="shared" si="2"/>
        <v>0</v>
      </c>
    </row>
    <row r="171" spans="1:25" ht="18" customHeight="1" x14ac:dyDescent="0.15">
      <c r="A171" s="702">
        <v>3</v>
      </c>
      <c r="B171" s="703"/>
      <c r="C171" s="683"/>
      <c r="D171" s="684"/>
      <c r="E171" s="183"/>
      <c r="F171" s="166"/>
      <c r="G171" s="42"/>
      <c r="H171" s="168"/>
      <c r="I171" s="157"/>
      <c r="J171" s="36"/>
      <c r="K171" s="168"/>
      <c r="L171" s="157"/>
      <c r="M171" s="36"/>
      <c r="N171" s="168"/>
      <c r="O171" s="44"/>
      <c r="P171" s="164"/>
      <c r="Q171" s="61">
        <f t="shared" si="2"/>
        <v>0</v>
      </c>
    </row>
    <row r="172" spans="1:25" ht="18" customHeight="1" x14ac:dyDescent="0.15">
      <c r="A172" s="702">
        <v>4</v>
      </c>
      <c r="B172" s="703"/>
      <c r="C172" s="683"/>
      <c r="D172" s="684"/>
      <c r="E172" s="183"/>
      <c r="F172" s="166"/>
      <c r="G172" s="42"/>
      <c r="H172" s="168"/>
      <c r="I172" s="157"/>
      <c r="J172" s="36"/>
      <c r="K172" s="168"/>
      <c r="L172" s="157"/>
      <c r="M172" s="36"/>
      <c r="N172" s="168"/>
      <c r="O172" s="44"/>
      <c r="P172" s="164"/>
      <c r="Q172" s="61">
        <f t="shared" si="2"/>
        <v>0</v>
      </c>
    </row>
    <row r="173" spans="1:25" ht="18" customHeight="1" x14ac:dyDescent="0.15">
      <c r="A173" s="702">
        <v>5</v>
      </c>
      <c r="B173" s="703"/>
      <c r="C173" s="672"/>
      <c r="D173" s="685"/>
      <c r="E173" s="183"/>
      <c r="F173" s="166"/>
      <c r="G173" s="42"/>
      <c r="H173" s="168"/>
      <c r="I173" s="157"/>
      <c r="J173" s="36"/>
      <c r="K173" s="168"/>
      <c r="L173" s="157"/>
      <c r="M173" s="36"/>
      <c r="N173" s="168"/>
      <c r="O173" s="44"/>
      <c r="P173" s="164"/>
      <c r="Q173" s="61">
        <f t="shared" si="2"/>
        <v>0</v>
      </c>
    </row>
    <row r="174" spans="1:25" ht="18" customHeight="1" x14ac:dyDescent="0.15">
      <c r="A174" s="702">
        <v>6</v>
      </c>
      <c r="B174" s="703"/>
      <c r="C174" s="672"/>
      <c r="D174" s="673"/>
      <c r="E174" s="183"/>
      <c r="F174" s="166"/>
      <c r="G174" s="42"/>
      <c r="H174" s="168"/>
      <c r="I174" s="157"/>
      <c r="J174" s="36"/>
      <c r="K174" s="168"/>
      <c r="L174" s="157"/>
      <c r="M174" s="36"/>
      <c r="N174" s="168"/>
      <c r="O174" s="44"/>
      <c r="P174" s="164"/>
      <c r="Q174" s="61">
        <f t="shared" si="2"/>
        <v>0</v>
      </c>
    </row>
    <row r="175" spans="1:25" ht="18" customHeight="1" x14ac:dyDescent="0.15">
      <c r="A175" s="702">
        <v>7</v>
      </c>
      <c r="B175" s="703"/>
      <c r="C175" s="672"/>
      <c r="D175" s="673"/>
      <c r="E175" s="183"/>
      <c r="F175" s="166"/>
      <c r="G175" s="42"/>
      <c r="H175" s="168"/>
      <c r="I175" s="157"/>
      <c r="J175" s="36"/>
      <c r="K175" s="168"/>
      <c r="L175" s="157"/>
      <c r="M175" s="36"/>
      <c r="N175" s="168"/>
      <c r="O175" s="44"/>
      <c r="P175" s="164"/>
      <c r="Q175" s="61">
        <f t="shared" si="2"/>
        <v>0</v>
      </c>
    </row>
    <row r="176" spans="1:25" ht="18" customHeight="1" x14ac:dyDescent="0.15">
      <c r="A176" s="702">
        <v>8</v>
      </c>
      <c r="B176" s="703"/>
      <c r="C176" s="672"/>
      <c r="D176" s="673"/>
      <c r="E176" s="183"/>
      <c r="F176" s="166"/>
      <c r="G176" s="42"/>
      <c r="H176" s="168"/>
      <c r="I176" s="157"/>
      <c r="J176" s="36"/>
      <c r="K176" s="168"/>
      <c r="L176" s="157"/>
      <c r="M176" s="36"/>
      <c r="N176" s="168"/>
      <c r="O176" s="44"/>
      <c r="P176" s="164"/>
      <c r="Q176" s="61">
        <f t="shared" si="2"/>
        <v>0</v>
      </c>
    </row>
    <row r="177" spans="1:17" ht="18" customHeight="1" x14ac:dyDescent="0.15">
      <c r="A177" s="702">
        <v>9</v>
      </c>
      <c r="B177" s="703"/>
      <c r="C177" s="672"/>
      <c r="D177" s="673"/>
      <c r="E177" s="183"/>
      <c r="F177" s="166"/>
      <c r="G177" s="42"/>
      <c r="H177" s="168"/>
      <c r="I177" s="157"/>
      <c r="J177" s="36"/>
      <c r="K177" s="168"/>
      <c r="L177" s="157"/>
      <c r="M177" s="36"/>
      <c r="N177" s="168"/>
      <c r="O177" s="44"/>
      <c r="P177" s="164"/>
      <c r="Q177" s="61">
        <f t="shared" si="2"/>
        <v>0</v>
      </c>
    </row>
    <row r="178" spans="1:17" ht="18" customHeight="1" x14ac:dyDescent="0.15">
      <c r="A178" s="702">
        <v>10</v>
      </c>
      <c r="B178" s="703"/>
      <c r="C178" s="672"/>
      <c r="D178" s="673"/>
      <c r="E178" s="183"/>
      <c r="F178" s="166"/>
      <c r="G178" s="42"/>
      <c r="H178" s="168"/>
      <c r="I178" s="157"/>
      <c r="J178" s="36"/>
      <c r="K178" s="168"/>
      <c r="L178" s="157"/>
      <c r="M178" s="36"/>
      <c r="N178" s="168"/>
      <c r="O178" s="44"/>
      <c r="P178" s="164"/>
      <c r="Q178" s="61">
        <f t="shared" si="2"/>
        <v>0</v>
      </c>
    </row>
    <row r="179" spans="1:17" ht="18" customHeight="1" x14ac:dyDescent="0.15">
      <c r="A179" s="702">
        <v>11</v>
      </c>
      <c r="B179" s="703"/>
      <c r="C179" s="672"/>
      <c r="D179" s="673"/>
      <c r="E179" s="183"/>
      <c r="F179" s="166"/>
      <c r="G179" s="42"/>
      <c r="H179" s="168"/>
      <c r="I179" s="157"/>
      <c r="J179" s="36"/>
      <c r="K179" s="168"/>
      <c r="L179" s="157"/>
      <c r="M179" s="36"/>
      <c r="N179" s="168"/>
      <c r="O179" s="44"/>
      <c r="P179" s="164"/>
      <c r="Q179" s="61">
        <f t="shared" si="2"/>
        <v>0</v>
      </c>
    </row>
    <row r="180" spans="1:17" ht="18" customHeight="1" x14ac:dyDescent="0.15">
      <c r="A180" s="702">
        <v>12</v>
      </c>
      <c r="B180" s="703"/>
      <c r="C180" s="672"/>
      <c r="D180" s="673"/>
      <c r="E180" s="183"/>
      <c r="F180" s="166"/>
      <c r="G180" s="42"/>
      <c r="H180" s="168"/>
      <c r="I180" s="157"/>
      <c r="J180" s="36"/>
      <c r="K180" s="168"/>
      <c r="L180" s="157"/>
      <c r="M180" s="36"/>
      <c r="N180" s="168"/>
      <c r="O180" s="44"/>
      <c r="P180" s="164"/>
      <c r="Q180" s="61">
        <f t="shared" si="2"/>
        <v>0</v>
      </c>
    </row>
    <row r="181" spans="1:17" ht="18" customHeight="1" x14ac:dyDescent="0.15">
      <c r="A181" s="702">
        <v>13</v>
      </c>
      <c r="B181" s="703"/>
      <c r="C181" s="672"/>
      <c r="D181" s="673"/>
      <c r="E181" s="183"/>
      <c r="F181" s="166"/>
      <c r="G181" s="42"/>
      <c r="H181" s="168"/>
      <c r="I181" s="157"/>
      <c r="J181" s="36"/>
      <c r="K181" s="168"/>
      <c r="L181" s="157"/>
      <c r="M181" s="36"/>
      <c r="N181" s="168"/>
      <c r="O181" s="44"/>
      <c r="P181" s="164"/>
      <c r="Q181" s="61">
        <f t="shared" si="2"/>
        <v>0</v>
      </c>
    </row>
    <row r="182" spans="1:17" ht="18" customHeight="1" x14ac:dyDescent="0.15">
      <c r="A182" s="702">
        <v>14</v>
      </c>
      <c r="B182" s="703"/>
      <c r="C182" s="672"/>
      <c r="D182" s="673"/>
      <c r="E182" s="183"/>
      <c r="F182" s="166"/>
      <c r="G182" s="42"/>
      <c r="H182" s="168"/>
      <c r="I182" s="157"/>
      <c r="J182" s="36"/>
      <c r="K182" s="168"/>
      <c r="L182" s="157"/>
      <c r="M182" s="36"/>
      <c r="N182" s="168"/>
      <c r="O182" s="44"/>
      <c r="P182" s="164"/>
      <c r="Q182" s="61">
        <f t="shared" si="2"/>
        <v>0</v>
      </c>
    </row>
    <row r="183" spans="1:17" ht="18" customHeight="1" x14ac:dyDescent="0.15">
      <c r="A183" s="702">
        <v>15</v>
      </c>
      <c r="B183" s="703"/>
      <c r="C183" s="672"/>
      <c r="D183" s="673"/>
      <c r="E183" s="183"/>
      <c r="F183" s="166"/>
      <c r="G183" s="42"/>
      <c r="H183" s="168"/>
      <c r="I183" s="157"/>
      <c r="J183" s="36"/>
      <c r="K183" s="168"/>
      <c r="L183" s="157"/>
      <c r="M183" s="36"/>
      <c r="N183" s="168"/>
      <c r="O183" s="44"/>
      <c r="P183" s="164"/>
      <c r="Q183" s="61">
        <f t="shared" si="2"/>
        <v>0</v>
      </c>
    </row>
    <row r="184" spans="1:17" ht="18" customHeight="1" x14ac:dyDescent="0.15">
      <c r="A184" s="702">
        <v>16</v>
      </c>
      <c r="B184" s="703"/>
      <c r="C184" s="672"/>
      <c r="D184" s="673"/>
      <c r="E184" s="183"/>
      <c r="F184" s="166"/>
      <c r="G184" s="42"/>
      <c r="H184" s="168"/>
      <c r="I184" s="157"/>
      <c r="J184" s="36"/>
      <c r="K184" s="168"/>
      <c r="L184" s="157"/>
      <c r="M184" s="36"/>
      <c r="N184" s="168"/>
      <c r="O184" s="44"/>
      <c r="P184" s="164"/>
      <c r="Q184" s="61">
        <f t="shared" si="2"/>
        <v>0</v>
      </c>
    </row>
    <row r="185" spans="1:17" ht="18" customHeight="1" x14ac:dyDescent="0.15">
      <c r="A185" s="702">
        <v>17</v>
      </c>
      <c r="B185" s="703"/>
      <c r="C185" s="672"/>
      <c r="D185" s="673"/>
      <c r="E185" s="183"/>
      <c r="F185" s="166"/>
      <c r="G185" s="42"/>
      <c r="H185" s="168"/>
      <c r="I185" s="157"/>
      <c r="J185" s="36"/>
      <c r="K185" s="168"/>
      <c r="L185" s="157"/>
      <c r="M185" s="36"/>
      <c r="N185" s="168"/>
      <c r="O185" s="44"/>
      <c r="P185" s="164"/>
      <c r="Q185" s="61">
        <f t="shared" si="2"/>
        <v>0</v>
      </c>
    </row>
    <row r="186" spans="1:17" ht="18" customHeight="1" x14ac:dyDescent="0.15">
      <c r="A186" s="702">
        <v>18</v>
      </c>
      <c r="B186" s="703"/>
      <c r="C186" s="672"/>
      <c r="D186" s="673"/>
      <c r="E186" s="183"/>
      <c r="F186" s="166"/>
      <c r="G186" s="42"/>
      <c r="H186" s="168"/>
      <c r="I186" s="157"/>
      <c r="J186" s="36"/>
      <c r="K186" s="168"/>
      <c r="L186" s="157"/>
      <c r="M186" s="36"/>
      <c r="N186" s="168"/>
      <c r="O186" s="44"/>
      <c r="P186" s="164"/>
      <c r="Q186" s="61">
        <f t="shared" si="2"/>
        <v>0</v>
      </c>
    </row>
    <row r="187" spans="1:17" ht="18" customHeight="1" x14ac:dyDescent="0.15">
      <c r="A187" s="702">
        <v>19</v>
      </c>
      <c r="B187" s="703"/>
      <c r="C187" s="672"/>
      <c r="D187" s="673"/>
      <c r="E187" s="183"/>
      <c r="F187" s="166"/>
      <c r="G187" s="42"/>
      <c r="H187" s="168"/>
      <c r="I187" s="157"/>
      <c r="J187" s="36"/>
      <c r="K187" s="168"/>
      <c r="L187" s="157"/>
      <c r="M187" s="36"/>
      <c r="N187" s="168"/>
      <c r="O187" s="44"/>
      <c r="P187" s="164"/>
      <c r="Q187" s="61">
        <f t="shared" si="2"/>
        <v>0</v>
      </c>
    </row>
    <row r="188" spans="1:17" ht="18" customHeight="1" x14ac:dyDescent="0.15">
      <c r="A188" s="702">
        <v>20</v>
      </c>
      <c r="B188" s="703"/>
      <c r="C188" s="672"/>
      <c r="D188" s="673"/>
      <c r="E188" s="183"/>
      <c r="F188" s="166"/>
      <c r="G188" s="42"/>
      <c r="H188" s="168"/>
      <c r="I188" s="157"/>
      <c r="J188" s="36"/>
      <c r="K188" s="168"/>
      <c r="L188" s="157"/>
      <c r="M188" s="36"/>
      <c r="N188" s="168"/>
      <c r="O188" s="44"/>
      <c r="P188" s="164"/>
      <c r="Q188" s="61">
        <f t="shared" si="2"/>
        <v>0</v>
      </c>
    </row>
    <row r="189" spans="1:17" ht="18" customHeight="1" x14ac:dyDescent="0.15">
      <c r="A189" s="702">
        <v>21</v>
      </c>
      <c r="B189" s="703"/>
      <c r="C189" s="672"/>
      <c r="D189" s="673"/>
      <c r="E189" s="183"/>
      <c r="F189" s="166"/>
      <c r="G189" s="42"/>
      <c r="H189" s="168"/>
      <c r="I189" s="157"/>
      <c r="J189" s="36"/>
      <c r="K189" s="168"/>
      <c r="L189" s="157"/>
      <c r="M189" s="36"/>
      <c r="N189" s="168"/>
      <c r="O189" s="44"/>
      <c r="P189" s="164"/>
      <c r="Q189" s="61">
        <f t="shared" si="2"/>
        <v>0</v>
      </c>
    </row>
    <row r="190" spans="1:17" ht="18" customHeight="1" x14ac:dyDescent="0.15">
      <c r="A190" s="702">
        <v>22</v>
      </c>
      <c r="B190" s="703"/>
      <c r="C190" s="672"/>
      <c r="D190" s="673"/>
      <c r="E190" s="183"/>
      <c r="F190" s="166"/>
      <c r="G190" s="42"/>
      <c r="H190" s="168"/>
      <c r="I190" s="157"/>
      <c r="J190" s="36"/>
      <c r="K190" s="168"/>
      <c r="L190" s="157"/>
      <c r="M190" s="36"/>
      <c r="N190" s="168"/>
      <c r="O190" s="44"/>
      <c r="P190" s="164"/>
      <c r="Q190" s="61">
        <f t="shared" si="2"/>
        <v>0</v>
      </c>
    </row>
    <row r="191" spans="1:17" ht="18" customHeight="1" x14ac:dyDescent="0.15">
      <c r="A191" s="702">
        <v>23</v>
      </c>
      <c r="B191" s="703"/>
      <c r="C191" s="672"/>
      <c r="D191" s="673"/>
      <c r="E191" s="183"/>
      <c r="F191" s="166"/>
      <c r="G191" s="42"/>
      <c r="H191" s="168"/>
      <c r="I191" s="157"/>
      <c r="J191" s="36"/>
      <c r="K191" s="168"/>
      <c r="L191" s="157"/>
      <c r="M191" s="36"/>
      <c r="N191" s="168"/>
      <c r="O191" s="44"/>
      <c r="P191" s="164"/>
      <c r="Q191" s="61">
        <f t="shared" si="2"/>
        <v>0</v>
      </c>
    </row>
    <row r="192" spans="1:17" ht="18" customHeight="1" x14ac:dyDescent="0.15">
      <c r="A192" s="702">
        <v>24</v>
      </c>
      <c r="B192" s="703"/>
      <c r="C192" s="672"/>
      <c r="D192" s="673"/>
      <c r="E192" s="183"/>
      <c r="F192" s="166"/>
      <c r="G192" s="42"/>
      <c r="H192" s="168"/>
      <c r="I192" s="157"/>
      <c r="J192" s="36"/>
      <c r="K192" s="168"/>
      <c r="L192" s="157"/>
      <c r="M192" s="36"/>
      <c r="N192" s="168"/>
      <c r="O192" s="44"/>
      <c r="P192" s="164"/>
      <c r="Q192" s="61">
        <f t="shared" si="2"/>
        <v>0</v>
      </c>
    </row>
    <row r="193" spans="1:17" ht="18" customHeight="1" x14ac:dyDescent="0.15">
      <c r="A193" s="702">
        <v>25</v>
      </c>
      <c r="B193" s="703"/>
      <c r="C193" s="672"/>
      <c r="D193" s="673"/>
      <c r="E193" s="183"/>
      <c r="F193" s="166"/>
      <c r="G193" s="42"/>
      <c r="H193" s="168"/>
      <c r="I193" s="157"/>
      <c r="J193" s="36"/>
      <c r="K193" s="168"/>
      <c r="L193" s="157"/>
      <c r="M193" s="36"/>
      <c r="N193" s="168"/>
      <c r="O193" s="44"/>
      <c r="P193" s="164"/>
      <c r="Q193" s="61">
        <f t="shared" si="2"/>
        <v>0</v>
      </c>
    </row>
    <row r="194" spans="1:17" ht="18" customHeight="1" x14ac:dyDescent="0.15">
      <c r="A194" s="702">
        <v>26</v>
      </c>
      <c r="B194" s="703"/>
      <c r="C194" s="672"/>
      <c r="D194" s="673"/>
      <c r="E194" s="183"/>
      <c r="F194" s="166"/>
      <c r="G194" s="42"/>
      <c r="H194" s="168"/>
      <c r="I194" s="157"/>
      <c r="J194" s="36"/>
      <c r="K194" s="168"/>
      <c r="L194" s="157"/>
      <c r="M194" s="36"/>
      <c r="N194" s="168"/>
      <c r="O194" s="44"/>
      <c r="P194" s="164"/>
      <c r="Q194" s="61">
        <f t="shared" si="2"/>
        <v>0</v>
      </c>
    </row>
    <row r="195" spans="1:17" ht="18" customHeight="1" x14ac:dyDescent="0.15">
      <c r="A195" s="702">
        <v>27</v>
      </c>
      <c r="B195" s="703"/>
      <c r="C195" s="672"/>
      <c r="D195" s="673"/>
      <c r="E195" s="183"/>
      <c r="F195" s="166"/>
      <c r="G195" s="42"/>
      <c r="H195" s="168"/>
      <c r="I195" s="157"/>
      <c r="J195" s="36"/>
      <c r="K195" s="168"/>
      <c r="L195" s="157"/>
      <c r="M195" s="36"/>
      <c r="N195" s="168"/>
      <c r="O195" s="44"/>
      <c r="P195" s="164"/>
      <c r="Q195" s="61">
        <f t="shared" si="2"/>
        <v>0</v>
      </c>
    </row>
    <row r="196" spans="1:17" ht="18" customHeight="1" x14ac:dyDescent="0.15">
      <c r="A196" s="702">
        <v>28</v>
      </c>
      <c r="B196" s="703"/>
      <c r="C196" s="672"/>
      <c r="D196" s="673"/>
      <c r="E196" s="183"/>
      <c r="F196" s="166"/>
      <c r="G196" s="42"/>
      <c r="H196" s="168"/>
      <c r="I196" s="157"/>
      <c r="J196" s="36"/>
      <c r="K196" s="168"/>
      <c r="L196" s="157"/>
      <c r="M196" s="36"/>
      <c r="N196" s="168"/>
      <c r="O196" s="44"/>
      <c r="P196" s="164"/>
      <c r="Q196" s="61">
        <f t="shared" si="2"/>
        <v>0</v>
      </c>
    </row>
    <row r="197" spans="1:17" ht="18" customHeight="1" x14ac:dyDescent="0.15">
      <c r="A197" s="702">
        <v>29</v>
      </c>
      <c r="B197" s="703"/>
      <c r="C197" s="672"/>
      <c r="D197" s="673"/>
      <c r="E197" s="183"/>
      <c r="F197" s="166"/>
      <c r="G197" s="42"/>
      <c r="H197" s="168"/>
      <c r="I197" s="157"/>
      <c r="J197" s="36"/>
      <c r="K197" s="168"/>
      <c r="L197" s="157"/>
      <c r="M197" s="36"/>
      <c r="N197" s="168"/>
      <c r="O197" s="44"/>
      <c r="P197" s="164"/>
      <c r="Q197" s="61">
        <f t="shared" si="2"/>
        <v>0</v>
      </c>
    </row>
    <row r="198" spans="1:17" ht="18" customHeight="1" x14ac:dyDescent="0.15">
      <c r="A198" s="702">
        <v>30</v>
      </c>
      <c r="B198" s="703"/>
      <c r="C198" s="672"/>
      <c r="D198" s="673"/>
      <c r="E198" s="183"/>
      <c r="F198" s="166"/>
      <c r="G198" s="42"/>
      <c r="H198" s="168"/>
      <c r="I198" s="157"/>
      <c r="J198" s="36"/>
      <c r="K198" s="168"/>
      <c r="L198" s="157"/>
      <c r="M198" s="36"/>
      <c r="N198" s="168"/>
      <c r="O198" s="44"/>
      <c r="P198" s="164"/>
      <c r="Q198" s="61">
        <f t="shared" si="2"/>
        <v>0</v>
      </c>
    </row>
    <row r="199" spans="1:17" ht="18" customHeight="1" x14ac:dyDescent="0.15">
      <c r="A199" s="702">
        <v>31</v>
      </c>
      <c r="B199" s="703"/>
      <c r="C199" s="672"/>
      <c r="D199" s="673"/>
      <c r="E199" s="183"/>
      <c r="F199" s="166"/>
      <c r="G199" s="42"/>
      <c r="H199" s="168"/>
      <c r="I199" s="157"/>
      <c r="J199" s="36"/>
      <c r="K199" s="168"/>
      <c r="L199" s="157"/>
      <c r="M199" s="36"/>
      <c r="N199" s="168"/>
      <c r="O199" s="44"/>
      <c r="P199" s="164"/>
      <c r="Q199" s="61">
        <f t="shared" si="2"/>
        <v>0</v>
      </c>
    </row>
    <row r="200" spans="1:17" ht="18" customHeight="1" x14ac:dyDescent="0.15">
      <c r="A200" s="702">
        <v>32</v>
      </c>
      <c r="B200" s="703"/>
      <c r="C200" s="672"/>
      <c r="D200" s="673"/>
      <c r="E200" s="183"/>
      <c r="F200" s="166"/>
      <c r="G200" s="42"/>
      <c r="H200" s="168"/>
      <c r="I200" s="157"/>
      <c r="J200" s="36"/>
      <c r="K200" s="168"/>
      <c r="L200" s="157"/>
      <c r="M200" s="36"/>
      <c r="N200" s="168"/>
      <c r="O200" s="44"/>
      <c r="P200" s="164"/>
      <c r="Q200" s="61">
        <f t="shared" si="2"/>
        <v>0</v>
      </c>
    </row>
    <row r="201" spans="1:17" ht="18" customHeight="1" x14ac:dyDescent="0.15">
      <c r="A201" s="702">
        <v>33</v>
      </c>
      <c r="B201" s="703"/>
      <c r="C201" s="672"/>
      <c r="D201" s="673"/>
      <c r="E201" s="183"/>
      <c r="F201" s="166"/>
      <c r="G201" s="42"/>
      <c r="H201" s="168"/>
      <c r="I201" s="157"/>
      <c r="J201" s="36"/>
      <c r="K201" s="168"/>
      <c r="L201" s="157"/>
      <c r="M201" s="36"/>
      <c r="N201" s="168"/>
      <c r="O201" s="44"/>
      <c r="P201" s="164"/>
      <c r="Q201" s="61">
        <f t="shared" si="2"/>
        <v>0</v>
      </c>
    </row>
    <row r="202" spans="1:17" ht="18" customHeight="1" x14ac:dyDescent="0.15">
      <c r="A202" s="702">
        <v>34</v>
      </c>
      <c r="B202" s="703"/>
      <c r="C202" s="672"/>
      <c r="D202" s="673"/>
      <c r="E202" s="183"/>
      <c r="F202" s="166"/>
      <c r="G202" s="42"/>
      <c r="H202" s="168"/>
      <c r="I202" s="157"/>
      <c r="J202" s="36"/>
      <c r="K202" s="168"/>
      <c r="L202" s="157"/>
      <c r="M202" s="36"/>
      <c r="N202" s="168"/>
      <c r="O202" s="44"/>
      <c r="P202" s="164"/>
      <c r="Q202" s="61">
        <f t="shared" si="2"/>
        <v>0</v>
      </c>
    </row>
    <row r="203" spans="1:17" ht="18" customHeight="1" x14ac:dyDescent="0.15">
      <c r="A203" s="702">
        <v>35</v>
      </c>
      <c r="B203" s="703"/>
      <c r="C203" s="672"/>
      <c r="D203" s="673"/>
      <c r="E203" s="183"/>
      <c r="F203" s="166"/>
      <c r="G203" s="42"/>
      <c r="H203" s="168"/>
      <c r="I203" s="157"/>
      <c r="J203" s="36"/>
      <c r="K203" s="168"/>
      <c r="L203" s="157"/>
      <c r="M203" s="36"/>
      <c r="N203" s="168"/>
      <c r="O203" s="44"/>
      <c r="P203" s="164"/>
      <c r="Q203" s="61">
        <f t="shared" si="2"/>
        <v>0</v>
      </c>
    </row>
    <row r="204" spans="1:17" ht="18" customHeight="1" x14ac:dyDescent="0.15">
      <c r="A204" s="702">
        <v>36</v>
      </c>
      <c r="B204" s="703"/>
      <c r="C204" s="672"/>
      <c r="D204" s="673"/>
      <c r="E204" s="183"/>
      <c r="F204" s="166"/>
      <c r="G204" s="42"/>
      <c r="H204" s="168"/>
      <c r="I204" s="157"/>
      <c r="J204" s="36"/>
      <c r="K204" s="168"/>
      <c r="L204" s="157"/>
      <c r="M204" s="36"/>
      <c r="N204" s="168"/>
      <c r="O204" s="44"/>
      <c r="P204" s="164"/>
      <c r="Q204" s="61">
        <f t="shared" si="2"/>
        <v>0</v>
      </c>
    </row>
    <row r="205" spans="1:17" ht="18" customHeight="1" x14ac:dyDescent="0.15">
      <c r="A205" s="702">
        <v>37</v>
      </c>
      <c r="B205" s="703"/>
      <c r="C205" s="672"/>
      <c r="D205" s="673"/>
      <c r="E205" s="183"/>
      <c r="F205" s="166"/>
      <c r="G205" s="42"/>
      <c r="H205" s="168"/>
      <c r="I205" s="157"/>
      <c r="J205" s="36"/>
      <c r="K205" s="168"/>
      <c r="L205" s="157"/>
      <c r="M205" s="36"/>
      <c r="N205" s="168"/>
      <c r="O205" s="44"/>
      <c r="P205" s="164"/>
      <c r="Q205" s="61">
        <f t="shared" si="2"/>
        <v>0</v>
      </c>
    </row>
    <row r="206" spans="1:17" ht="18" customHeight="1" x14ac:dyDescent="0.15">
      <c r="A206" s="702">
        <v>38</v>
      </c>
      <c r="B206" s="703"/>
      <c r="C206" s="672"/>
      <c r="D206" s="673"/>
      <c r="E206" s="183"/>
      <c r="F206" s="166"/>
      <c r="G206" s="42"/>
      <c r="H206" s="168"/>
      <c r="I206" s="157"/>
      <c r="J206" s="36"/>
      <c r="K206" s="168"/>
      <c r="L206" s="157"/>
      <c r="M206" s="36"/>
      <c r="N206" s="168"/>
      <c r="O206" s="44"/>
      <c r="P206" s="164"/>
      <c r="Q206" s="61">
        <f t="shared" si="2"/>
        <v>0</v>
      </c>
    </row>
    <row r="207" spans="1:17" ht="18" customHeight="1" x14ac:dyDescent="0.15">
      <c r="A207" s="702">
        <v>39</v>
      </c>
      <c r="B207" s="703"/>
      <c r="C207" s="672"/>
      <c r="D207" s="673"/>
      <c r="E207" s="183"/>
      <c r="F207" s="166"/>
      <c r="G207" s="42"/>
      <c r="H207" s="168"/>
      <c r="I207" s="157"/>
      <c r="J207" s="36"/>
      <c r="K207" s="168"/>
      <c r="L207" s="157"/>
      <c r="M207" s="36"/>
      <c r="N207" s="168"/>
      <c r="O207" s="44"/>
      <c r="P207" s="164"/>
      <c r="Q207" s="61">
        <f t="shared" si="2"/>
        <v>0</v>
      </c>
    </row>
    <row r="208" spans="1:17" ht="18" customHeight="1" x14ac:dyDescent="0.15">
      <c r="A208" s="702">
        <v>40</v>
      </c>
      <c r="B208" s="703"/>
      <c r="C208" s="672"/>
      <c r="D208" s="673"/>
      <c r="E208" s="183"/>
      <c r="F208" s="166"/>
      <c r="G208" s="42"/>
      <c r="H208" s="168"/>
      <c r="I208" s="157"/>
      <c r="J208" s="36"/>
      <c r="K208" s="168"/>
      <c r="L208" s="157"/>
      <c r="M208" s="36"/>
      <c r="N208" s="168"/>
      <c r="O208" s="44"/>
      <c r="P208" s="164"/>
      <c r="Q208" s="61">
        <f t="shared" si="2"/>
        <v>0</v>
      </c>
    </row>
    <row r="209" spans="1:17" ht="18" customHeight="1" x14ac:dyDescent="0.15">
      <c r="A209" s="702">
        <v>41</v>
      </c>
      <c r="B209" s="703"/>
      <c r="C209" s="672"/>
      <c r="D209" s="673"/>
      <c r="E209" s="183"/>
      <c r="F209" s="166"/>
      <c r="G209" s="42"/>
      <c r="H209" s="168"/>
      <c r="I209" s="157"/>
      <c r="J209" s="36"/>
      <c r="K209" s="168"/>
      <c r="L209" s="157"/>
      <c r="M209" s="36"/>
      <c r="N209" s="168"/>
      <c r="O209" s="44"/>
      <c r="P209" s="164"/>
      <c r="Q209" s="61">
        <f t="shared" si="2"/>
        <v>0</v>
      </c>
    </row>
    <row r="210" spans="1:17" ht="18" customHeight="1" x14ac:dyDescent="0.15">
      <c r="A210" s="702">
        <v>42</v>
      </c>
      <c r="B210" s="703"/>
      <c r="C210" s="672"/>
      <c r="D210" s="673"/>
      <c r="E210" s="183"/>
      <c r="F210" s="166"/>
      <c r="G210" s="42"/>
      <c r="H210" s="168"/>
      <c r="I210" s="157"/>
      <c r="J210" s="36"/>
      <c r="K210" s="168"/>
      <c r="L210" s="157"/>
      <c r="M210" s="36"/>
      <c r="N210" s="168"/>
      <c r="O210" s="44"/>
      <c r="P210" s="164"/>
      <c r="Q210" s="61">
        <f t="shared" si="2"/>
        <v>0</v>
      </c>
    </row>
    <row r="211" spans="1:17" ht="18" customHeight="1" x14ac:dyDescent="0.15">
      <c r="A211" s="702">
        <v>43</v>
      </c>
      <c r="B211" s="703"/>
      <c r="C211" s="672"/>
      <c r="D211" s="673"/>
      <c r="E211" s="183"/>
      <c r="F211" s="166"/>
      <c r="G211" s="42"/>
      <c r="H211" s="168"/>
      <c r="I211" s="157"/>
      <c r="J211" s="36"/>
      <c r="K211" s="168"/>
      <c r="L211" s="157"/>
      <c r="M211" s="36"/>
      <c r="N211" s="168"/>
      <c r="O211" s="44"/>
      <c r="P211" s="164"/>
      <c r="Q211" s="61">
        <f t="shared" si="2"/>
        <v>0</v>
      </c>
    </row>
    <row r="212" spans="1:17" ht="18" customHeight="1" x14ac:dyDescent="0.15">
      <c r="A212" s="702">
        <v>44</v>
      </c>
      <c r="B212" s="703"/>
      <c r="C212" s="672"/>
      <c r="D212" s="673"/>
      <c r="E212" s="183"/>
      <c r="F212" s="166"/>
      <c r="G212" s="42"/>
      <c r="H212" s="168"/>
      <c r="I212" s="157"/>
      <c r="J212" s="36"/>
      <c r="K212" s="168"/>
      <c r="L212" s="157"/>
      <c r="M212" s="36"/>
      <c r="N212" s="168"/>
      <c r="O212" s="44"/>
      <c r="P212" s="164"/>
      <c r="Q212" s="61">
        <f t="shared" si="2"/>
        <v>0</v>
      </c>
    </row>
    <row r="213" spans="1:17" ht="18" customHeight="1" x14ac:dyDescent="0.15">
      <c r="A213" s="702">
        <v>45</v>
      </c>
      <c r="B213" s="703"/>
      <c r="C213" s="672"/>
      <c r="D213" s="673"/>
      <c r="E213" s="183"/>
      <c r="F213" s="166"/>
      <c r="G213" s="42"/>
      <c r="H213" s="168"/>
      <c r="I213" s="157"/>
      <c r="J213" s="36"/>
      <c r="K213" s="168"/>
      <c r="L213" s="157"/>
      <c r="M213" s="36"/>
      <c r="N213" s="168"/>
      <c r="O213" s="44"/>
      <c r="P213" s="164"/>
      <c r="Q213" s="61">
        <f t="shared" si="2"/>
        <v>0</v>
      </c>
    </row>
    <row r="214" spans="1:17" ht="18" customHeight="1" x14ac:dyDescent="0.15">
      <c r="A214" s="702">
        <v>46</v>
      </c>
      <c r="B214" s="703"/>
      <c r="C214" s="672"/>
      <c r="D214" s="673"/>
      <c r="E214" s="183"/>
      <c r="F214" s="166"/>
      <c r="G214" s="42"/>
      <c r="H214" s="168"/>
      <c r="I214" s="157"/>
      <c r="J214" s="36"/>
      <c r="K214" s="168"/>
      <c r="L214" s="157"/>
      <c r="M214" s="36"/>
      <c r="N214" s="168"/>
      <c r="O214" s="44"/>
      <c r="P214" s="164"/>
      <c r="Q214" s="61">
        <f t="shared" si="2"/>
        <v>0</v>
      </c>
    </row>
    <row r="215" spans="1:17" ht="18" customHeight="1" x14ac:dyDescent="0.15">
      <c r="A215" s="702">
        <v>47</v>
      </c>
      <c r="B215" s="703"/>
      <c r="C215" s="672"/>
      <c r="D215" s="673"/>
      <c r="E215" s="183"/>
      <c r="F215" s="166"/>
      <c r="G215" s="42"/>
      <c r="H215" s="168"/>
      <c r="I215" s="157"/>
      <c r="J215" s="36"/>
      <c r="K215" s="168"/>
      <c r="L215" s="157"/>
      <c r="M215" s="36"/>
      <c r="N215" s="168"/>
      <c r="O215" s="44"/>
      <c r="P215" s="164"/>
      <c r="Q215" s="61">
        <f t="shared" si="2"/>
        <v>0</v>
      </c>
    </row>
    <row r="216" spans="1:17" ht="18" customHeight="1" x14ac:dyDescent="0.15">
      <c r="A216" s="702">
        <v>48</v>
      </c>
      <c r="B216" s="703"/>
      <c r="C216" s="672"/>
      <c r="D216" s="673"/>
      <c r="E216" s="183"/>
      <c r="F216" s="166"/>
      <c r="G216" s="42"/>
      <c r="H216" s="168"/>
      <c r="I216" s="157"/>
      <c r="J216" s="36"/>
      <c r="K216" s="168"/>
      <c r="L216" s="157"/>
      <c r="M216" s="36"/>
      <c r="N216" s="168"/>
      <c r="O216" s="44"/>
      <c r="P216" s="164"/>
      <c r="Q216" s="61">
        <f t="shared" si="2"/>
        <v>0</v>
      </c>
    </row>
    <row r="217" spans="1:17" ht="18" customHeight="1" x14ac:dyDescent="0.15">
      <c r="A217" s="702">
        <v>49</v>
      </c>
      <c r="B217" s="703"/>
      <c r="C217" s="672"/>
      <c r="D217" s="673"/>
      <c r="E217" s="183"/>
      <c r="F217" s="166"/>
      <c r="G217" s="42"/>
      <c r="H217" s="168"/>
      <c r="I217" s="157"/>
      <c r="J217" s="36"/>
      <c r="K217" s="168"/>
      <c r="L217" s="157"/>
      <c r="M217" s="36"/>
      <c r="N217" s="168"/>
      <c r="O217" s="44"/>
      <c r="P217" s="164"/>
      <c r="Q217" s="61">
        <f t="shared" si="2"/>
        <v>0</v>
      </c>
    </row>
    <row r="218" spans="1:17" ht="18" customHeight="1" x14ac:dyDescent="0.15">
      <c r="A218" s="727">
        <v>50</v>
      </c>
      <c r="B218" s="728"/>
      <c r="C218" s="695"/>
      <c r="D218" s="696"/>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153</v>
      </c>
      <c r="B221" s="66"/>
      <c r="C221" s="66"/>
      <c r="D221" s="66"/>
    </row>
    <row r="222" spans="1:17" ht="20.100000000000001" customHeight="1" x14ac:dyDescent="0.15">
      <c r="A222" s="3" t="s">
        <v>19</v>
      </c>
      <c r="B222" s="3"/>
      <c r="C222" s="3"/>
      <c r="D222" s="3"/>
      <c r="F222" s="697" t="s">
        <v>20</v>
      </c>
      <c r="G222" s="698"/>
      <c r="H222" s="698"/>
    </row>
    <row r="223" spans="1:17" ht="20.100000000000001" customHeight="1" x14ac:dyDescent="0.15">
      <c r="A223" s="699" t="s">
        <v>6</v>
      </c>
      <c r="B223" s="699"/>
      <c r="C223" s="699"/>
      <c r="D223" s="699"/>
      <c r="E223" s="700"/>
      <c r="F223" s="701" t="s">
        <v>155</v>
      </c>
      <c r="G223" s="700"/>
      <c r="H223" s="700"/>
    </row>
    <row r="224" spans="1:17" ht="20.100000000000001" customHeight="1" x14ac:dyDescent="0.15">
      <c r="A224" s="686" t="s">
        <v>326</v>
      </c>
      <c r="B224" s="687"/>
      <c r="C224" s="687"/>
      <c r="D224" s="687"/>
      <c r="E224" s="688"/>
      <c r="F224" s="692">
        <f>SUMIFS($Q$169:$Q$218,$C$169:$C$218,A224)</f>
        <v>0</v>
      </c>
      <c r="G224" s="716"/>
      <c r="H224" s="717"/>
    </row>
    <row r="225" spans="1:16" ht="20.100000000000001" customHeight="1" x14ac:dyDescent="0.15">
      <c r="A225" s="686" t="s">
        <v>327</v>
      </c>
      <c r="B225" s="687"/>
      <c r="C225" s="687"/>
      <c r="D225" s="687"/>
      <c r="E225" s="688"/>
      <c r="F225" s="692">
        <f>SUMIFS($Q$169:$Q$218,$C$169:$C$218,A225)</f>
        <v>0</v>
      </c>
      <c r="G225" s="716"/>
      <c r="H225" s="717"/>
    </row>
    <row r="226" spans="1:16" ht="20.100000000000001" customHeight="1" x14ac:dyDescent="0.15">
      <c r="A226" s="689" t="s">
        <v>171</v>
      </c>
      <c r="B226" s="177"/>
      <c r="C226" s="686" t="s">
        <v>89</v>
      </c>
      <c r="D226" s="687"/>
      <c r="E226" s="688"/>
      <c r="F226" s="692">
        <f>SUMIFS($Q$169:$Q$218,$C$169:$C$218,C226)</f>
        <v>0</v>
      </c>
      <c r="G226" s="716"/>
      <c r="H226" s="717"/>
    </row>
    <row r="227" spans="1:16" ht="20.100000000000001" customHeight="1" x14ac:dyDescent="0.15">
      <c r="A227" s="690"/>
      <c r="B227" s="178"/>
      <c r="C227" s="686" t="s">
        <v>90</v>
      </c>
      <c r="D227" s="687"/>
      <c r="E227" s="688"/>
      <c r="F227" s="692">
        <f>SUMIFS($Q$169:$Q$218,$C$169:$C$218,C227)</f>
        <v>0</v>
      </c>
      <c r="G227" s="716"/>
      <c r="H227" s="717"/>
    </row>
    <row r="228" spans="1:16" ht="20.100000000000001" customHeight="1" x14ac:dyDescent="0.15">
      <c r="A228" s="690"/>
      <c r="B228" s="178"/>
      <c r="C228" s="686" t="s">
        <v>91</v>
      </c>
      <c r="D228" s="687"/>
      <c r="E228" s="688"/>
      <c r="F228" s="692">
        <f>SUMIFS($Q$169:$Q$218,$C$169:$C$218,C228)</f>
        <v>0</v>
      </c>
      <c r="G228" s="716"/>
      <c r="H228" s="717"/>
    </row>
    <row r="229" spans="1:16" ht="20.100000000000001" customHeight="1" x14ac:dyDescent="0.15">
      <c r="A229" s="690"/>
      <c r="B229" s="178"/>
      <c r="C229" s="686" t="s">
        <v>92</v>
      </c>
      <c r="D229" s="687"/>
      <c r="E229" s="688"/>
      <c r="F229" s="692">
        <f>SUMIFS($Q$169:$Q$218,$C$169:$C$218,C229)</f>
        <v>0</v>
      </c>
      <c r="G229" s="716"/>
      <c r="H229" s="717"/>
    </row>
    <row r="230" spans="1:16" ht="20.100000000000001" customHeight="1" x14ac:dyDescent="0.15">
      <c r="A230" s="691"/>
      <c r="B230" s="179"/>
      <c r="C230" s="687" t="s">
        <v>170</v>
      </c>
      <c r="D230" s="687"/>
      <c r="E230" s="688"/>
      <c r="F230" s="692">
        <f>SUM($F$226:$H$229)</f>
        <v>0</v>
      </c>
      <c r="G230" s="693"/>
      <c r="H230" s="694"/>
    </row>
    <row r="231" spans="1:16" ht="19.5" customHeight="1" x14ac:dyDescent="0.15">
      <c r="A231" s="686" t="s">
        <v>93</v>
      </c>
      <c r="B231" s="687"/>
      <c r="C231" s="687"/>
      <c r="D231" s="687"/>
      <c r="E231" s="688"/>
      <c r="F231" s="692">
        <f>SUM($F$224:$H$225,$F$230)</f>
        <v>0</v>
      </c>
      <c r="G231" s="716"/>
      <c r="H231" s="717"/>
    </row>
    <row r="232" spans="1:16" ht="19.5" customHeight="1" x14ac:dyDescent="0.15">
      <c r="A232" s="686" t="s">
        <v>156</v>
      </c>
      <c r="B232" s="687"/>
      <c r="C232" s="687"/>
      <c r="D232" s="687"/>
      <c r="E232" s="688"/>
      <c r="F232" s="692">
        <f>SUMIFS($Q$169:$Q$218,$C$169:$C$218,A232)</f>
        <v>0</v>
      </c>
      <c r="G232" s="716"/>
      <c r="H232" s="717"/>
    </row>
    <row r="233" spans="1:16" ht="19.5" customHeight="1" x14ac:dyDescent="0.15">
      <c r="A233" s="686" t="s">
        <v>157</v>
      </c>
      <c r="B233" s="687"/>
      <c r="C233" s="687"/>
      <c r="D233" s="687"/>
      <c r="E233" s="688"/>
      <c r="F233" s="692">
        <f>SUM($F$231,$F$232)</f>
        <v>0</v>
      </c>
      <c r="G233" s="716"/>
      <c r="H233" s="717"/>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29"/>
      <c r="B237" s="630"/>
      <c r="C237" s="699" t="s">
        <v>13</v>
      </c>
      <c r="D237" s="700"/>
      <c r="E237" s="131" t="s">
        <v>27</v>
      </c>
      <c r="F237" s="708" t="s">
        <v>155</v>
      </c>
      <c r="G237" s="718"/>
      <c r="H237" s="718"/>
      <c r="I237"/>
      <c r="J237"/>
      <c r="K237"/>
      <c r="L237"/>
      <c r="M237"/>
      <c r="N237"/>
      <c r="O237"/>
      <c r="P237"/>
    </row>
    <row r="238" spans="1:16" ht="20.100000000000001" customHeight="1" x14ac:dyDescent="0.15">
      <c r="A238" s="631" t="s">
        <v>28</v>
      </c>
      <c r="B238" s="632"/>
      <c r="C238" s="708" t="s">
        <v>58</v>
      </c>
      <c r="D238" s="700"/>
      <c r="E238" s="132" t="s">
        <v>30</v>
      </c>
      <c r="F238" s="669">
        <f t="shared" ref="F238:F254" si="3">SUMIFS($Q$10:$Q$159,$D$10:$D$159,$E238,$R$10:$R$159,"")</f>
        <v>0</v>
      </c>
      <c r="G238" s="670"/>
      <c r="H238" s="670"/>
      <c r="I238"/>
      <c r="J238"/>
      <c r="K238"/>
      <c r="L238"/>
      <c r="M238"/>
      <c r="N238"/>
      <c r="O238"/>
      <c r="P238"/>
    </row>
    <row r="239" spans="1:16" ht="20.100000000000001" customHeight="1" x14ac:dyDescent="0.15">
      <c r="A239" s="633"/>
      <c r="B239" s="634"/>
      <c r="C239" s="708"/>
      <c r="D239" s="700"/>
      <c r="E239" s="132" t="s">
        <v>31</v>
      </c>
      <c r="F239" s="669">
        <f t="shared" si="3"/>
        <v>0</v>
      </c>
      <c r="G239" s="670"/>
      <c r="H239" s="670"/>
      <c r="I239"/>
      <c r="J239"/>
      <c r="K239"/>
      <c r="L239"/>
      <c r="M239"/>
      <c r="N239"/>
      <c r="O239"/>
      <c r="P239"/>
    </row>
    <row r="240" spans="1:16" ht="20.100000000000001" customHeight="1" x14ac:dyDescent="0.15">
      <c r="A240" s="633"/>
      <c r="B240" s="634"/>
      <c r="C240" s="708"/>
      <c r="D240" s="700"/>
      <c r="E240" s="132" t="s">
        <v>5</v>
      </c>
      <c r="F240" s="669">
        <f t="shared" si="3"/>
        <v>0</v>
      </c>
      <c r="G240" s="670"/>
      <c r="H240" s="670"/>
      <c r="I240"/>
      <c r="J240"/>
      <c r="K240"/>
      <c r="L240"/>
      <c r="M240"/>
      <c r="N240"/>
      <c r="O240"/>
      <c r="P240"/>
    </row>
    <row r="241" spans="1:16" ht="20.100000000000001" customHeight="1" x14ac:dyDescent="0.15">
      <c r="A241" s="633"/>
      <c r="B241" s="634"/>
      <c r="C241" s="708" t="s">
        <v>228</v>
      </c>
      <c r="D241" s="700"/>
      <c r="E241" s="132" t="s">
        <v>3</v>
      </c>
      <c r="F241" s="669">
        <f t="shared" si="3"/>
        <v>0</v>
      </c>
      <c r="G241" s="670"/>
      <c r="H241" s="670"/>
      <c r="I241"/>
      <c r="J241"/>
      <c r="K241"/>
      <c r="L241"/>
      <c r="M241"/>
      <c r="N241"/>
      <c r="O241"/>
      <c r="P241"/>
    </row>
    <row r="242" spans="1:16" ht="20.100000000000001" customHeight="1" x14ac:dyDescent="0.15">
      <c r="A242" s="633"/>
      <c r="B242" s="634"/>
      <c r="C242" s="708"/>
      <c r="D242" s="700"/>
      <c r="E242" s="132" t="s">
        <v>32</v>
      </c>
      <c r="F242" s="669">
        <f t="shared" si="3"/>
        <v>0</v>
      </c>
      <c r="G242" s="670"/>
      <c r="H242" s="670"/>
      <c r="I242"/>
      <c r="J242"/>
      <c r="K242"/>
      <c r="L242"/>
      <c r="M242"/>
      <c r="N242"/>
      <c r="O242"/>
      <c r="P242"/>
    </row>
    <row r="243" spans="1:16" ht="20.100000000000001" customHeight="1" x14ac:dyDescent="0.15">
      <c r="A243" s="633"/>
      <c r="B243" s="634"/>
      <c r="C243" s="708"/>
      <c r="D243" s="700"/>
      <c r="E243" s="132" t="s">
        <v>4</v>
      </c>
      <c r="F243" s="669">
        <f t="shared" si="3"/>
        <v>0</v>
      </c>
      <c r="G243" s="670"/>
      <c r="H243" s="670"/>
      <c r="I243"/>
      <c r="J243"/>
      <c r="K243"/>
      <c r="L243"/>
      <c r="M243"/>
      <c r="N243"/>
      <c r="O243"/>
      <c r="P243"/>
    </row>
    <row r="244" spans="1:16" ht="20.100000000000001" customHeight="1" x14ac:dyDescent="0.15">
      <c r="A244" s="633"/>
      <c r="B244" s="634"/>
      <c r="C244" s="708"/>
      <c r="D244" s="700"/>
      <c r="E244" s="132" t="s">
        <v>34</v>
      </c>
      <c r="F244" s="669">
        <f t="shared" si="3"/>
        <v>0</v>
      </c>
      <c r="G244" s="670"/>
      <c r="H244" s="670"/>
      <c r="I244"/>
      <c r="J244"/>
      <c r="K244"/>
      <c r="L244"/>
      <c r="M244"/>
      <c r="N244"/>
      <c r="O244"/>
      <c r="P244"/>
    </row>
    <row r="245" spans="1:16" ht="20.100000000000001" customHeight="1" x14ac:dyDescent="0.15">
      <c r="A245" s="633"/>
      <c r="B245" s="634"/>
      <c r="C245" s="708"/>
      <c r="D245" s="700"/>
      <c r="E245" s="132" t="s">
        <v>29</v>
      </c>
      <c r="F245" s="669">
        <f t="shared" si="3"/>
        <v>0</v>
      </c>
      <c r="G245" s="670"/>
      <c r="H245" s="670"/>
      <c r="I245"/>
      <c r="J245"/>
      <c r="K245"/>
      <c r="L245"/>
      <c r="M245"/>
      <c r="N245"/>
      <c r="O245"/>
      <c r="P245"/>
    </row>
    <row r="246" spans="1:16" ht="20.100000000000001" customHeight="1" x14ac:dyDescent="0.15">
      <c r="A246" s="633"/>
      <c r="B246" s="634"/>
      <c r="C246" s="708" t="s">
        <v>45</v>
      </c>
      <c r="D246" s="700"/>
      <c r="E246" s="132" t="s">
        <v>1</v>
      </c>
      <c r="F246" s="669">
        <f t="shared" si="3"/>
        <v>0</v>
      </c>
      <c r="G246" s="670"/>
      <c r="H246" s="670"/>
      <c r="I246"/>
      <c r="J246"/>
      <c r="K246"/>
      <c r="L246"/>
      <c r="M246"/>
      <c r="N246"/>
      <c r="O246"/>
      <c r="P246"/>
    </row>
    <row r="247" spans="1:16" ht="20.100000000000001" customHeight="1" x14ac:dyDescent="0.15">
      <c r="A247" s="633"/>
      <c r="B247" s="634"/>
      <c r="C247" s="708"/>
      <c r="D247" s="700"/>
      <c r="E247" s="132" t="s">
        <v>36</v>
      </c>
      <c r="F247" s="669">
        <f t="shared" si="3"/>
        <v>0</v>
      </c>
      <c r="G247" s="670"/>
      <c r="H247" s="670"/>
      <c r="I247"/>
      <c r="J247"/>
      <c r="K247"/>
      <c r="L247"/>
      <c r="M247"/>
      <c r="N247"/>
      <c r="O247"/>
      <c r="P247"/>
    </row>
    <row r="248" spans="1:16" ht="20.100000000000001" customHeight="1" x14ac:dyDescent="0.15">
      <c r="A248" s="633"/>
      <c r="B248" s="634"/>
      <c r="C248" s="708"/>
      <c r="D248" s="700"/>
      <c r="E248" s="132" t="s">
        <v>12</v>
      </c>
      <c r="F248" s="669">
        <f t="shared" si="3"/>
        <v>0</v>
      </c>
      <c r="G248" s="670"/>
      <c r="H248" s="670"/>
      <c r="I248"/>
      <c r="J248"/>
      <c r="K248"/>
      <c r="L248"/>
      <c r="M248"/>
      <c r="N248"/>
      <c r="O248"/>
      <c r="P248"/>
    </row>
    <row r="249" spans="1:16" ht="20.100000000000001" customHeight="1" x14ac:dyDescent="0.15">
      <c r="A249" s="633"/>
      <c r="B249" s="634"/>
      <c r="C249" s="708" t="s">
        <v>59</v>
      </c>
      <c r="D249" s="700"/>
      <c r="E249" s="132" t="s">
        <v>35</v>
      </c>
      <c r="F249" s="669">
        <f t="shared" si="3"/>
        <v>0</v>
      </c>
      <c r="G249" s="670"/>
      <c r="H249" s="670"/>
      <c r="I249"/>
      <c r="J249"/>
      <c r="K249"/>
      <c r="L249"/>
      <c r="M249"/>
      <c r="N249"/>
      <c r="O249"/>
      <c r="P249"/>
    </row>
    <row r="250" spans="1:16" ht="20.100000000000001" customHeight="1" x14ac:dyDescent="0.15">
      <c r="A250" s="633"/>
      <c r="B250" s="634"/>
      <c r="C250" s="708"/>
      <c r="D250" s="700"/>
      <c r="E250" s="132" t="s">
        <v>2</v>
      </c>
      <c r="F250" s="669">
        <f t="shared" si="3"/>
        <v>0</v>
      </c>
      <c r="G250" s="670"/>
      <c r="H250" s="670"/>
      <c r="I250"/>
      <c r="J250"/>
      <c r="K250"/>
      <c r="L250"/>
      <c r="M250"/>
      <c r="N250"/>
      <c r="O250"/>
      <c r="P250"/>
    </row>
    <row r="251" spans="1:16" ht="20.100000000000001" customHeight="1" x14ac:dyDescent="0.15">
      <c r="A251" s="633"/>
      <c r="B251" s="634"/>
      <c r="C251" s="708"/>
      <c r="D251" s="700"/>
      <c r="E251" s="132" t="s">
        <v>33</v>
      </c>
      <c r="F251" s="669">
        <f t="shared" si="3"/>
        <v>0</v>
      </c>
      <c r="G251" s="670"/>
      <c r="H251" s="670"/>
      <c r="I251"/>
      <c r="J251"/>
      <c r="K251"/>
      <c r="L251"/>
      <c r="M251"/>
      <c r="N251"/>
      <c r="O251"/>
      <c r="P251"/>
    </row>
    <row r="252" spans="1:16" ht="20.100000000000001" customHeight="1" x14ac:dyDescent="0.15">
      <c r="A252" s="633"/>
      <c r="B252" s="634"/>
      <c r="C252" s="708"/>
      <c r="D252" s="700"/>
      <c r="E252" s="146" t="s">
        <v>37</v>
      </c>
      <c r="F252" s="669">
        <f t="shared" si="3"/>
        <v>0</v>
      </c>
      <c r="G252" s="670"/>
      <c r="H252" s="670"/>
      <c r="I252"/>
      <c r="J252"/>
      <c r="K252"/>
      <c r="L252"/>
      <c r="M252"/>
      <c r="N252"/>
      <c r="O252"/>
      <c r="P252"/>
    </row>
    <row r="253" spans="1:16" ht="20.100000000000001" customHeight="1" x14ac:dyDescent="0.15">
      <c r="A253" s="633"/>
      <c r="B253" s="634"/>
      <c r="C253" s="708"/>
      <c r="D253" s="700"/>
      <c r="E253" s="132" t="s">
        <v>24</v>
      </c>
      <c r="F253" s="669">
        <f t="shared" si="3"/>
        <v>0</v>
      </c>
      <c r="G253" s="670"/>
      <c r="H253" s="670"/>
      <c r="I253"/>
      <c r="J253"/>
      <c r="K253"/>
      <c r="L253"/>
      <c r="M253"/>
      <c r="N253"/>
      <c r="O253"/>
      <c r="P253"/>
    </row>
    <row r="254" spans="1:16" ht="20.100000000000001" customHeight="1" x14ac:dyDescent="0.15">
      <c r="A254" s="633"/>
      <c r="B254" s="634"/>
      <c r="C254" s="710" t="s">
        <v>223</v>
      </c>
      <c r="D254" s="711"/>
      <c r="E254" s="132" t="s">
        <v>224</v>
      </c>
      <c r="F254" s="669">
        <f t="shared" si="3"/>
        <v>0</v>
      </c>
      <c r="G254" s="670"/>
      <c r="H254" s="670"/>
      <c r="I254"/>
      <c r="J254"/>
      <c r="K254"/>
      <c r="L254"/>
      <c r="M254"/>
      <c r="N254"/>
      <c r="O254"/>
      <c r="P254"/>
    </row>
    <row r="255" spans="1:16" ht="20.100000000000001" customHeight="1" x14ac:dyDescent="0.15">
      <c r="A255" s="633"/>
      <c r="B255" s="634"/>
      <c r="C255" s="699" t="s">
        <v>22</v>
      </c>
      <c r="D255" s="699"/>
      <c r="E255" s="700"/>
      <c r="F255" s="669">
        <f>SUM($F$238:$H$254)</f>
        <v>0</v>
      </c>
      <c r="G255" s="670"/>
      <c r="H255" s="670"/>
      <c r="I255"/>
      <c r="J255"/>
      <c r="K255"/>
      <c r="L255"/>
      <c r="M255"/>
      <c r="N255"/>
      <c r="O255"/>
      <c r="P255"/>
    </row>
    <row r="256" spans="1:16" ht="20.100000000000001" customHeight="1" x14ac:dyDescent="0.15">
      <c r="A256" s="633"/>
      <c r="B256" s="634"/>
      <c r="C256" s="708" t="s">
        <v>21</v>
      </c>
      <c r="D256" s="708"/>
      <c r="E256" s="700"/>
      <c r="F256" s="714"/>
      <c r="G256" s="715"/>
      <c r="H256" s="715"/>
      <c r="I256"/>
      <c r="J256"/>
      <c r="K256"/>
      <c r="L256"/>
      <c r="M256"/>
      <c r="N256"/>
      <c r="O256"/>
      <c r="P256"/>
    </row>
    <row r="257" spans="1:16" ht="20.100000000000001" customHeight="1" x14ac:dyDescent="0.15">
      <c r="A257" s="635"/>
      <c r="B257" s="636"/>
      <c r="C257" s="699" t="s">
        <v>38</v>
      </c>
      <c r="D257" s="699"/>
      <c r="E257" s="700"/>
      <c r="F257" s="669">
        <f>$F$255-$F$256</f>
        <v>0</v>
      </c>
      <c r="G257" s="670"/>
      <c r="H257" s="670"/>
      <c r="I257"/>
      <c r="J257"/>
      <c r="K257"/>
      <c r="L257"/>
      <c r="M257"/>
      <c r="N257"/>
      <c r="O257"/>
      <c r="P257"/>
    </row>
    <row r="258" spans="1:16" ht="20.100000000000001" customHeight="1" x14ac:dyDescent="0.15">
      <c r="A258" s="637" t="s">
        <v>52</v>
      </c>
      <c r="B258" s="638"/>
      <c r="C258" s="708" t="s">
        <v>58</v>
      </c>
      <c r="D258" s="700"/>
      <c r="E258" s="132" t="s">
        <v>30</v>
      </c>
      <c r="F258" s="709">
        <f t="shared" ref="F258:F274" si="4">SUMIFS($Q$10:$Q$159,$D$10:$D$159,$E258,$R$10:$R$159,"○")</f>
        <v>0</v>
      </c>
      <c r="G258" s="670"/>
      <c r="H258" s="670"/>
      <c r="I258"/>
      <c r="J258"/>
      <c r="K258"/>
      <c r="L258"/>
      <c r="M258"/>
      <c r="N258"/>
      <c r="O258"/>
      <c r="P258"/>
    </row>
    <row r="259" spans="1:16" ht="20.100000000000001" customHeight="1" x14ac:dyDescent="0.15">
      <c r="A259" s="639"/>
      <c r="B259" s="640"/>
      <c r="C259" s="708"/>
      <c r="D259" s="700"/>
      <c r="E259" s="132" t="s">
        <v>31</v>
      </c>
      <c r="F259" s="709">
        <f t="shared" si="4"/>
        <v>0</v>
      </c>
      <c r="G259" s="670"/>
      <c r="H259" s="670"/>
      <c r="I259"/>
      <c r="J259"/>
      <c r="K259"/>
      <c r="L259"/>
      <c r="M259"/>
      <c r="N259"/>
      <c r="O259"/>
      <c r="P259"/>
    </row>
    <row r="260" spans="1:16" ht="20.100000000000001" customHeight="1" x14ac:dyDescent="0.15">
      <c r="A260" s="639"/>
      <c r="B260" s="640"/>
      <c r="C260" s="708"/>
      <c r="D260" s="700"/>
      <c r="E260" s="132" t="s">
        <v>5</v>
      </c>
      <c r="F260" s="709">
        <f t="shared" si="4"/>
        <v>0</v>
      </c>
      <c r="G260" s="670"/>
      <c r="H260" s="670"/>
      <c r="I260"/>
      <c r="J260"/>
      <c r="K260"/>
      <c r="L260"/>
      <c r="M260"/>
      <c r="N260"/>
      <c r="O260"/>
      <c r="P260"/>
    </row>
    <row r="261" spans="1:16" ht="20.100000000000001" customHeight="1" x14ac:dyDescent="0.15">
      <c r="A261" s="639"/>
      <c r="B261" s="640"/>
      <c r="C261" s="708" t="s">
        <v>228</v>
      </c>
      <c r="D261" s="700"/>
      <c r="E261" s="132" t="s">
        <v>3</v>
      </c>
      <c r="F261" s="709">
        <f t="shared" si="4"/>
        <v>0</v>
      </c>
      <c r="G261" s="670"/>
      <c r="H261" s="670"/>
      <c r="I261"/>
      <c r="J261"/>
      <c r="K261"/>
      <c r="L261"/>
      <c r="M261"/>
      <c r="N261"/>
      <c r="O261"/>
      <c r="P261"/>
    </row>
    <row r="262" spans="1:16" ht="20.100000000000001" customHeight="1" x14ac:dyDescent="0.15">
      <c r="A262" s="639"/>
      <c r="B262" s="640"/>
      <c r="C262" s="708"/>
      <c r="D262" s="700"/>
      <c r="E262" s="132" t="s">
        <v>32</v>
      </c>
      <c r="F262" s="709">
        <f t="shared" si="4"/>
        <v>0</v>
      </c>
      <c r="G262" s="670"/>
      <c r="H262" s="670"/>
      <c r="I262"/>
      <c r="J262"/>
      <c r="K262"/>
      <c r="L262"/>
      <c r="M262"/>
      <c r="N262"/>
      <c r="O262"/>
      <c r="P262"/>
    </row>
    <row r="263" spans="1:16" ht="20.100000000000001" customHeight="1" x14ac:dyDescent="0.15">
      <c r="A263" s="639"/>
      <c r="B263" s="640"/>
      <c r="C263" s="708"/>
      <c r="D263" s="700"/>
      <c r="E263" s="132" t="s">
        <v>4</v>
      </c>
      <c r="F263" s="709">
        <f t="shared" si="4"/>
        <v>0</v>
      </c>
      <c r="G263" s="670"/>
      <c r="H263" s="670"/>
      <c r="I263"/>
      <c r="J263"/>
      <c r="K263"/>
      <c r="L263"/>
      <c r="M263"/>
      <c r="N263"/>
      <c r="O263"/>
      <c r="P263"/>
    </row>
    <row r="264" spans="1:16" ht="20.100000000000001" customHeight="1" x14ac:dyDescent="0.15">
      <c r="A264" s="639"/>
      <c r="B264" s="640"/>
      <c r="C264" s="708"/>
      <c r="D264" s="700"/>
      <c r="E264" s="132" t="s">
        <v>34</v>
      </c>
      <c r="F264" s="709">
        <f t="shared" si="4"/>
        <v>0</v>
      </c>
      <c r="G264" s="670"/>
      <c r="H264" s="670"/>
      <c r="I264"/>
      <c r="J264"/>
      <c r="K264"/>
      <c r="L264"/>
      <c r="M264"/>
      <c r="N264"/>
      <c r="O264"/>
      <c r="P264"/>
    </row>
    <row r="265" spans="1:16" ht="20.100000000000001" customHeight="1" x14ac:dyDescent="0.15">
      <c r="A265" s="639"/>
      <c r="B265" s="640"/>
      <c r="C265" s="708"/>
      <c r="D265" s="700"/>
      <c r="E265" s="132" t="s">
        <v>29</v>
      </c>
      <c r="F265" s="709">
        <f t="shared" si="4"/>
        <v>0</v>
      </c>
      <c r="G265" s="670"/>
      <c r="H265" s="670"/>
      <c r="I265"/>
      <c r="J265"/>
      <c r="K265"/>
      <c r="L265"/>
      <c r="M265"/>
      <c r="N265"/>
      <c r="O265"/>
      <c r="P265"/>
    </row>
    <row r="266" spans="1:16" ht="20.100000000000001" customHeight="1" x14ac:dyDescent="0.15">
      <c r="A266" s="639"/>
      <c r="B266" s="640"/>
      <c r="C266" s="708" t="s">
        <v>45</v>
      </c>
      <c r="D266" s="700"/>
      <c r="E266" s="132" t="s">
        <v>1</v>
      </c>
      <c r="F266" s="709">
        <f t="shared" si="4"/>
        <v>0</v>
      </c>
      <c r="G266" s="670"/>
      <c r="H266" s="670"/>
      <c r="I266"/>
      <c r="J266"/>
      <c r="K266"/>
      <c r="L266"/>
      <c r="M266"/>
      <c r="N266"/>
      <c r="O266"/>
      <c r="P266"/>
    </row>
    <row r="267" spans="1:16" ht="20.100000000000001" customHeight="1" x14ac:dyDescent="0.15">
      <c r="A267" s="639"/>
      <c r="B267" s="640"/>
      <c r="C267" s="708"/>
      <c r="D267" s="700"/>
      <c r="E267" s="132" t="s">
        <v>36</v>
      </c>
      <c r="F267" s="709">
        <f t="shared" si="4"/>
        <v>0</v>
      </c>
      <c r="G267" s="670"/>
      <c r="H267" s="670"/>
      <c r="I267"/>
      <c r="J267"/>
      <c r="K267"/>
      <c r="L267"/>
      <c r="M267"/>
      <c r="N267"/>
      <c r="O267"/>
      <c r="P267"/>
    </row>
    <row r="268" spans="1:16" ht="20.100000000000001" customHeight="1" x14ac:dyDescent="0.15">
      <c r="A268" s="639"/>
      <c r="B268" s="640"/>
      <c r="C268" s="708"/>
      <c r="D268" s="700"/>
      <c r="E268" s="132" t="s">
        <v>12</v>
      </c>
      <c r="F268" s="709">
        <f t="shared" si="4"/>
        <v>0</v>
      </c>
      <c r="G268" s="670"/>
      <c r="H268" s="670"/>
      <c r="I268"/>
      <c r="J268"/>
      <c r="K268"/>
      <c r="L268"/>
      <c r="M268"/>
      <c r="N268"/>
      <c r="O268"/>
      <c r="P268"/>
    </row>
    <row r="269" spans="1:16" ht="20.100000000000001" customHeight="1" x14ac:dyDescent="0.15">
      <c r="A269" s="639"/>
      <c r="B269" s="640"/>
      <c r="C269" s="708" t="s">
        <v>59</v>
      </c>
      <c r="D269" s="700"/>
      <c r="E269" s="132" t="s">
        <v>35</v>
      </c>
      <c r="F269" s="709">
        <f t="shared" si="4"/>
        <v>0</v>
      </c>
      <c r="G269" s="670"/>
      <c r="H269" s="670"/>
      <c r="I269"/>
      <c r="J269"/>
      <c r="K269"/>
      <c r="L269"/>
      <c r="M269"/>
      <c r="N269"/>
      <c r="O269"/>
      <c r="P269"/>
    </row>
    <row r="270" spans="1:16" ht="20.100000000000001" customHeight="1" x14ac:dyDescent="0.15">
      <c r="A270" s="639"/>
      <c r="B270" s="640"/>
      <c r="C270" s="708"/>
      <c r="D270" s="700"/>
      <c r="E270" s="132" t="s">
        <v>2</v>
      </c>
      <c r="F270" s="709">
        <f t="shared" si="4"/>
        <v>0</v>
      </c>
      <c r="G270" s="670"/>
      <c r="H270" s="670"/>
      <c r="I270"/>
      <c r="J270"/>
      <c r="K270"/>
      <c r="L270"/>
      <c r="M270"/>
      <c r="N270"/>
      <c r="O270"/>
      <c r="P270"/>
    </row>
    <row r="271" spans="1:16" ht="20.100000000000001" customHeight="1" x14ac:dyDescent="0.15">
      <c r="A271" s="639"/>
      <c r="B271" s="640"/>
      <c r="C271" s="708"/>
      <c r="D271" s="700"/>
      <c r="E271" s="132" t="s">
        <v>33</v>
      </c>
      <c r="F271" s="709">
        <f t="shared" si="4"/>
        <v>0</v>
      </c>
      <c r="G271" s="670"/>
      <c r="H271" s="670"/>
      <c r="I271"/>
      <c r="J271"/>
      <c r="K271"/>
      <c r="L271"/>
      <c r="M271"/>
      <c r="N271"/>
      <c r="O271"/>
      <c r="P271"/>
    </row>
    <row r="272" spans="1:16" ht="20.100000000000001" customHeight="1" x14ac:dyDescent="0.15">
      <c r="A272" s="639"/>
      <c r="B272" s="640"/>
      <c r="C272" s="708"/>
      <c r="D272" s="700"/>
      <c r="E272" s="132" t="s">
        <v>37</v>
      </c>
      <c r="F272" s="709">
        <f t="shared" si="4"/>
        <v>0</v>
      </c>
      <c r="G272" s="670"/>
      <c r="H272" s="670"/>
      <c r="I272"/>
      <c r="J272"/>
      <c r="K272"/>
      <c r="L272"/>
      <c r="M272"/>
      <c r="N272"/>
      <c r="O272"/>
      <c r="P272"/>
    </row>
    <row r="273" spans="1:24" ht="20.100000000000001" customHeight="1" x14ac:dyDescent="0.15">
      <c r="A273" s="639"/>
      <c r="B273" s="640"/>
      <c r="C273" s="708"/>
      <c r="D273" s="700"/>
      <c r="E273" s="132" t="s">
        <v>24</v>
      </c>
      <c r="F273" s="709">
        <f t="shared" si="4"/>
        <v>0</v>
      </c>
      <c r="G273" s="670"/>
      <c r="H273" s="670"/>
      <c r="I273"/>
      <c r="J273"/>
      <c r="K273"/>
      <c r="L273"/>
      <c r="M273"/>
      <c r="N273"/>
      <c r="O273"/>
      <c r="P273"/>
    </row>
    <row r="274" spans="1:24" ht="20.100000000000001" customHeight="1" x14ac:dyDescent="0.15">
      <c r="A274" s="639"/>
      <c r="B274" s="640"/>
      <c r="C274" s="710" t="s">
        <v>223</v>
      </c>
      <c r="D274" s="711"/>
      <c r="E274" s="132" t="s">
        <v>224</v>
      </c>
      <c r="F274" s="709">
        <f t="shared" si="4"/>
        <v>0</v>
      </c>
      <c r="G274" s="670"/>
      <c r="H274" s="670"/>
      <c r="I274"/>
      <c r="J274"/>
      <c r="K274"/>
      <c r="L274"/>
      <c r="M274"/>
      <c r="N274"/>
      <c r="O274"/>
      <c r="P274"/>
    </row>
    <row r="275" spans="1:24" ht="20.100000000000001" customHeight="1" thickBot="1" x14ac:dyDescent="0.2">
      <c r="A275" s="641"/>
      <c r="B275" s="642"/>
      <c r="C275" s="699" t="s">
        <v>158</v>
      </c>
      <c r="D275" s="699"/>
      <c r="E275" s="700"/>
      <c r="F275" s="712">
        <f>SUM($F$258:$H$274)</f>
        <v>0</v>
      </c>
      <c r="G275" s="713"/>
      <c r="H275" s="713"/>
      <c r="I275"/>
      <c r="J275"/>
      <c r="K275"/>
      <c r="L275"/>
      <c r="M275"/>
      <c r="N275"/>
      <c r="O275"/>
      <c r="P275"/>
    </row>
    <row r="276" spans="1:24" ht="20.100000000000001" customHeight="1" thickTop="1" x14ac:dyDescent="0.15">
      <c r="A276" s="704" t="s">
        <v>159</v>
      </c>
      <c r="B276" s="704"/>
      <c r="C276" s="705"/>
      <c r="D276" s="705"/>
      <c r="E276" s="705"/>
      <c r="F276" s="706">
        <f>SUM($F$255,$F$275)</f>
        <v>0</v>
      </c>
      <c r="G276" s="707"/>
      <c r="H276" s="707"/>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38" priority="372">
      <formula>INDIRECT(ADDRESS(ROW(),COLUMN()))=TRUNC(INDIRECT(ADDRESS(ROW(),COLUMN())))</formula>
    </cfRule>
  </conditionalFormatting>
  <conditionalFormatting sqref="O27:O50">
    <cfRule type="expression" dxfId="137" priority="368">
      <formula>INDIRECT(ADDRESS(ROW(),COLUMN()))=TRUNC(INDIRECT(ADDRESS(ROW(),COLUMN())))</formula>
    </cfRule>
  </conditionalFormatting>
  <conditionalFormatting sqref="G48:G50">
    <cfRule type="expression" dxfId="136" priority="371">
      <formula>INDIRECT(ADDRESS(ROW(),COLUMN()))=TRUNC(INDIRECT(ADDRESS(ROW(),COLUMN())))</formula>
    </cfRule>
  </conditionalFormatting>
  <conditionalFormatting sqref="I45 I48:I50">
    <cfRule type="expression" dxfId="135" priority="370">
      <formula>INDIRECT(ADDRESS(ROW(),COLUMN()))=TRUNC(INDIRECT(ADDRESS(ROW(),COLUMN())))</formula>
    </cfRule>
  </conditionalFormatting>
  <conditionalFormatting sqref="L29:L50">
    <cfRule type="expression" dxfId="134" priority="369">
      <formula>INDIRECT(ADDRESS(ROW(),COLUMN()))=TRUNC(INDIRECT(ADDRESS(ROW(),COLUMN())))</formula>
    </cfRule>
  </conditionalFormatting>
  <conditionalFormatting sqref="O10">
    <cfRule type="expression" dxfId="133" priority="366">
      <formula>INDIRECT(ADDRESS(ROW(),COLUMN()))=TRUNC(INDIRECT(ADDRESS(ROW(),COLUMN())))</formula>
    </cfRule>
  </conditionalFormatting>
  <conditionalFormatting sqref="L10">
    <cfRule type="expression" dxfId="132" priority="367">
      <formula>INDIRECT(ADDRESS(ROW(),COLUMN()))=TRUNC(INDIRECT(ADDRESS(ROW(),COLUMN())))</formula>
    </cfRule>
  </conditionalFormatting>
  <conditionalFormatting sqref="O11">
    <cfRule type="expression" dxfId="131" priority="364">
      <formula>INDIRECT(ADDRESS(ROW(),COLUMN()))=TRUNC(INDIRECT(ADDRESS(ROW(),COLUMN())))</formula>
    </cfRule>
  </conditionalFormatting>
  <conditionalFormatting sqref="L11">
    <cfRule type="expression" dxfId="130" priority="365">
      <formula>INDIRECT(ADDRESS(ROW(),COLUMN()))=TRUNC(INDIRECT(ADDRESS(ROW(),COLUMN())))</formula>
    </cfRule>
  </conditionalFormatting>
  <conditionalFormatting sqref="O12:O26">
    <cfRule type="expression" dxfId="129" priority="361">
      <formula>INDIRECT(ADDRESS(ROW(),COLUMN()))=TRUNC(INDIRECT(ADDRESS(ROW(),COLUMN())))</formula>
    </cfRule>
  </conditionalFormatting>
  <conditionalFormatting sqref="I21:I25">
    <cfRule type="expression" dxfId="128" priority="363">
      <formula>INDIRECT(ADDRESS(ROW(),COLUMN()))=TRUNC(INDIRECT(ADDRESS(ROW(),COLUMN())))</formula>
    </cfRule>
  </conditionalFormatting>
  <conditionalFormatting sqref="L12:L25">
    <cfRule type="expression" dxfId="127" priority="362">
      <formula>INDIRECT(ADDRESS(ROW(),COLUMN()))=TRUNC(INDIRECT(ADDRESS(ROW(),COLUMN())))</formula>
    </cfRule>
  </conditionalFormatting>
  <conditionalFormatting sqref="G10 G15">
    <cfRule type="expression" dxfId="126" priority="360">
      <formula>INDIRECT(ADDRESS(ROW(),COLUMN()))=TRUNC(INDIRECT(ADDRESS(ROW(),COLUMN())))</formula>
    </cfRule>
  </conditionalFormatting>
  <conditionalFormatting sqref="I10 I15">
    <cfRule type="expression" dxfId="125" priority="359">
      <formula>INDIRECT(ADDRESS(ROW(),COLUMN()))=TRUNC(INDIRECT(ADDRESS(ROW(),COLUMN())))</formula>
    </cfRule>
  </conditionalFormatting>
  <conditionalFormatting sqref="G12">
    <cfRule type="expression" dxfId="124" priority="358">
      <formula>INDIRECT(ADDRESS(ROW(),COLUMN()))=TRUNC(INDIRECT(ADDRESS(ROW(),COLUMN())))</formula>
    </cfRule>
  </conditionalFormatting>
  <conditionalFormatting sqref="I12">
    <cfRule type="expression" dxfId="123" priority="357">
      <formula>INDIRECT(ADDRESS(ROW(),COLUMN()))=TRUNC(INDIRECT(ADDRESS(ROW(),COLUMN())))</formula>
    </cfRule>
  </conditionalFormatting>
  <conditionalFormatting sqref="G14">
    <cfRule type="expression" dxfId="122" priority="356">
      <formula>INDIRECT(ADDRESS(ROW(),COLUMN()))=TRUNC(INDIRECT(ADDRESS(ROW(),COLUMN())))</formula>
    </cfRule>
  </conditionalFormatting>
  <conditionalFormatting sqref="I14">
    <cfRule type="expression" dxfId="121" priority="355">
      <formula>INDIRECT(ADDRESS(ROW(),COLUMN()))=TRUNC(INDIRECT(ADDRESS(ROW(),COLUMN())))</formula>
    </cfRule>
  </conditionalFormatting>
  <conditionalFormatting sqref="G11">
    <cfRule type="expression" dxfId="120" priority="354">
      <formula>INDIRECT(ADDRESS(ROW(),COLUMN()))=TRUNC(INDIRECT(ADDRESS(ROW(),COLUMN())))</formula>
    </cfRule>
  </conditionalFormatting>
  <conditionalFormatting sqref="I11">
    <cfRule type="expression" dxfId="119" priority="353">
      <formula>INDIRECT(ADDRESS(ROW(),COLUMN()))=TRUNC(INDIRECT(ADDRESS(ROW(),COLUMN())))</formula>
    </cfRule>
  </conditionalFormatting>
  <conditionalFormatting sqref="G13">
    <cfRule type="expression" dxfId="118" priority="352">
      <formula>INDIRECT(ADDRESS(ROW(),COLUMN()))=TRUNC(INDIRECT(ADDRESS(ROW(),COLUMN())))</formula>
    </cfRule>
  </conditionalFormatting>
  <conditionalFormatting sqref="I13">
    <cfRule type="expression" dxfId="117" priority="351">
      <formula>INDIRECT(ADDRESS(ROW(),COLUMN()))=TRUNC(INDIRECT(ADDRESS(ROW(),COLUMN())))</formula>
    </cfRule>
  </conditionalFormatting>
  <conditionalFormatting sqref="G16 G19">
    <cfRule type="expression" dxfId="116" priority="350">
      <formula>INDIRECT(ADDRESS(ROW(),COLUMN()))=TRUNC(INDIRECT(ADDRESS(ROW(),COLUMN())))</formula>
    </cfRule>
  </conditionalFormatting>
  <conditionalFormatting sqref="I16 I19">
    <cfRule type="expression" dxfId="115" priority="349">
      <formula>INDIRECT(ADDRESS(ROW(),COLUMN()))=TRUNC(INDIRECT(ADDRESS(ROW(),COLUMN())))</formula>
    </cfRule>
  </conditionalFormatting>
  <conditionalFormatting sqref="G17">
    <cfRule type="expression" dxfId="114" priority="348">
      <formula>INDIRECT(ADDRESS(ROW(),COLUMN()))=TRUNC(INDIRECT(ADDRESS(ROW(),COLUMN())))</formula>
    </cfRule>
  </conditionalFormatting>
  <conditionalFormatting sqref="I17">
    <cfRule type="expression" dxfId="113" priority="347">
      <formula>INDIRECT(ADDRESS(ROW(),COLUMN()))=TRUNC(INDIRECT(ADDRESS(ROW(),COLUMN())))</formula>
    </cfRule>
  </conditionalFormatting>
  <conditionalFormatting sqref="G18">
    <cfRule type="expression" dxfId="112" priority="346">
      <formula>INDIRECT(ADDRESS(ROW(),COLUMN()))=TRUNC(INDIRECT(ADDRESS(ROW(),COLUMN())))</formula>
    </cfRule>
  </conditionalFormatting>
  <conditionalFormatting sqref="I18">
    <cfRule type="expression" dxfId="111" priority="345">
      <formula>INDIRECT(ADDRESS(ROW(),COLUMN()))=TRUNC(INDIRECT(ADDRESS(ROW(),COLUMN())))</formula>
    </cfRule>
  </conditionalFormatting>
  <conditionalFormatting sqref="G20">
    <cfRule type="expression" dxfId="110" priority="344">
      <formula>INDIRECT(ADDRESS(ROW(),COLUMN()))=TRUNC(INDIRECT(ADDRESS(ROW(),COLUMN())))</formula>
    </cfRule>
  </conditionalFormatting>
  <conditionalFormatting sqref="I20">
    <cfRule type="expression" dxfId="109" priority="343">
      <formula>INDIRECT(ADDRESS(ROW(),COLUMN()))=TRUNC(INDIRECT(ADDRESS(ROW(),COLUMN())))</formula>
    </cfRule>
  </conditionalFormatting>
  <conditionalFormatting sqref="G21 G23">
    <cfRule type="expression" dxfId="108" priority="342">
      <formula>INDIRECT(ADDRESS(ROW(),COLUMN()))=TRUNC(INDIRECT(ADDRESS(ROW(),COLUMN())))</formula>
    </cfRule>
  </conditionalFormatting>
  <conditionalFormatting sqref="G22">
    <cfRule type="expression" dxfId="107" priority="341">
      <formula>INDIRECT(ADDRESS(ROW(),COLUMN()))=TRUNC(INDIRECT(ADDRESS(ROW(),COLUMN())))</formula>
    </cfRule>
  </conditionalFormatting>
  <conditionalFormatting sqref="G24:G25">
    <cfRule type="expression" dxfId="106" priority="340">
      <formula>INDIRECT(ADDRESS(ROW(),COLUMN()))=TRUNC(INDIRECT(ADDRESS(ROW(),COLUMN())))</formula>
    </cfRule>
  </conditionalFormatting>
  <conditionalFormatting sqref="G26:G28">
    <cfRule type="expression" dxfId="105" priority="339">
      <formula>INDIRECT(ADDRESS(ROW(),COLUMN()))=TRUNC(INDIRECT(ADDRESS(ROW(),COLUMN())))</formula>
    </cfRule>
  </conditionalFormatting>
  <conditionalFormatting sqref="I26:I28">
    <cfRule type="expression" dxfId="104" priority="338">
      <formula>INDIRECT(ADDRESS(ROW(),COLUMN()))=TRUNC(INDIRECT(ADDRESS(ROW(),COLUMN())))</formula>
    </cfRule>
  </conditionalFormatting>
  <conditionalFormatting sqref="L26:L28">
    <cfRule type="expression" dxfId="103" priority="337">
      <formula>INDIRECT(ADDRESS(ROW(),COLUMN()))=TRUNC(INDIRECT(ADDRESS(ROW(),COLUMN())))</formula>
    </cfRule>
  </conditionalFormatting>
  <conditionalFormatting sqref="G29:G30">
    <cfRule type="expression" dxfId="102" priority="336">
      <formula>INDIRECT(ADDRESS(ROW(),COLUMN()))=TRUNC(INDIRECT(ADDRESS(ROW(),COLUMN())))</formula>
    </cfRule>
  </conditionalFormatting>
  <conditionalFormatting sqref="I29:I30">
    <cfRule type="expression" dxfId="101" priority="335">
      <formula>INDIRECT(ADDRESS(ROW(),COLUMN()))=TRUNC(INDIRECT(ADDRESS(ROW(),COLUMN())))</formula>
    </cfRule>
  </conditionalFormatting>
  <conditionalFormatting sqref="G31:G32 G42 G44">
    <cfRule type="expression" dxfId="100" priority="334">
      <formula>INDIRECT(ADDRESS(ROW(),COLUMN()))=TRUNC(INDIRECT(ADDRESS(ROW(),COLUMN())))</formula>
    </cfRule>
  </conditionalFormatting>
  <conditionalFormatting sqref="I31:I32 I42 I44">
    <cfRule type="expression" dxfId="99" priority="333">
      <formula>INDIRECT(ADDRESS(ROW(),COLUMN()))=TRUNC(INDIRECT(ADDRESS(ROW(),COLUMN())))</formula>
    </cfRule>
  </conditionalFormatting>
  <conditionalFormatting sqref="G40">
    <cfRule type="expression" dxfId="98" priority="332">
      <formula>INDIRECT(ADDRESS(ROW(),COLUMN()))=TRUNC(INDIRECT(ADDRESS(ROW(),COLUMN())))</formula>
    </cfRule>
  </conditionalFormatting>
  <conditionalFormatting sqref="I40">
    <cfRule type="expression" dxfId="97" priority="331">
      <formula>INDIRECT(ADDRESS(ROW(),COLUMN()))=TRUNC(INDIRECT(ADDRESS(ROW(),COLUMN())))</formula>
    </cfRule>
  </conditionalFormatting>
  <conditionalFormatting sqref="G37">
    <cfRule type="expression" dxfId="96" priority="330">
      <formula>INDIRECT(ADDRESS(ROW(),COLUMN()))=TRUNC(INDIRECT(ADDRESS(ROW(),COLUMN())))</formula>
    </cfRule>
  </conditionalFormatting>
  <conditionalFormatting sqref="I37">
    <cfRule type="expression" dxfId="95" priority="329">
      <formula>INDIRECT(ADDRESS(ROW(),COLUMN()))=TRUNC(INDIRECT(ADDRESS(ROW(),COLUMN())))</formula>
    </cfRule>
  </conditionalFormatting>
  <conditionalFormatting sqref="G38">
    <cfRule type="expression" dxfId="94" priority="328">
      <formula>INDIRECT(ADDRESS(ROW(),COLUMN()))=TRUNC(INDIRECT(ADDRESS(ROW(),COLUMN())))</formula>
    </cfRule>
  </conditionalFormatting>
  <conditionalFormatting sqref="I38">
    <cfRule type="expression" dxfId="93" priority="327">
      <formula>INDIRECT(ADDRESS(ROW(),COLUMN()))=TRUNC(INDIRECT(ADDRESS(ROW(),COLUMN())))</formula>
    </cfRule>
  </conditionalFormatting>
  <conditionalFormatting sqref="G41">
    <cfRule type="expression" dxfId="92" priority="326">
      <formula>INDIRECT(ADDRESS(ROW(),COLUMN()))=TRUNC(INDIRECT(ADDRESS(ROW(),COLUMN())))</formula>
    </cfRule>
  </conditionalFormatting>
  <conditionalFormatting sqref="I41">
    <cfRule type="expression" dxfId="91" priority="325">
      <formula>INDIRECT(ADDRESS(ROW(),COLUMN()))=TRUNC(INDIRECT(ADDRESS(ROW(),COLUMN())))</formula>
    </cfRule>
  </conditionalFormatting>
  <conditionalFormatting sqref="G43">
    <cfRule type="expression" dxfId="90" priority="324">
      <formula>INDIRECT(ADDRESS(ROW(),COLUMN()))=TRUNC(INDIRECT(ADDRESS(ROW(),COLUMN())))</formula>
    </cfRule>
  </conditionalFormatting>
  <conditionalFormatting sqref="I43">
    <cfRule type="expression" dxfId="89" priority="323">
      <formula>INDIRECT(ADDRESS(ROW(),COLUMN()))=TRUNC(INDIRECT(ADDRESS(ROW(),COLUMN())))</formula>
    </cfRule>
  </conditionalFormatting>
  <conditionalFormatting sqref="G36">
    <cfRule type="expression" dxfId="88" priority="322">
      <formula>INDIRECT(ADDRESS(ROW(),COLUMN()))=TRUNC(INDIRECT(ADDRESS(ROW(),COLUMN())))</formula>
    </cfRule>
  </conditionalFormatting>
  <conditionalFormatting sqref="I36">
    <cfRule type="expression" dxfId="87" priority="321">
      <formula>INDIRECT(ADDRESS(ROW(),COLUMN()))=TRUNC(INDIRECT(ADDRESS(ROW(),COLUMN())))</formula>
    </cfRule>
  </conditionalFormatting>
  <conditionalFormatting sqref="G39">
    <cfRule type="expression" dxfId="86" priority="320">
      <formula>INDIRECT(ADDRESS(ROW(),COLUMN()))=TRUNC(INDIRECT(ADDRESS(ROW(),COLUMN())))</formula>
    </cfRule>
  </conditionalFormatting>
  <conditionalFormatting sqref="I39">
    <cfRule type="expression" dxfId="85" priority="319">
      <formula>INDIRECT(ADDRESS(ROW(),COLUMN()))=TRUNC(INDIRECT(ADDRESS(ROW(),COLUMN())))</formula>
    </cfRule>
  </conditionalFormatting>
  <conditionalFormatting sqref="G35">
    <cfRule type="expression" dxfId="84" priority="318">
      <formula>INDIRECT(ADDRESS(ROW(),COLUMN()))=TRUNC(INDIRECT(ADDRESS(ROW(),COLUMN())))</formula>
    </cfRule>
  </conditionalFormatting>
  <conditionalFormatting sqref="I35">
    <cfRule type="expression" dxfId="83" priority="317">
      <formula>INDIRECT(ADDRESS(ROW(),COLUMN()))=TRUNC(INDIRECT(ADDRESS(ROW(),COLUMN())))</formula>
    </cfRule>
  </conditionalFormatting>
  <conditionalFormatting sqref="G33">
    <cfRule type="expression" dxfId="82" priority="316">
      <formula>INDIRECT(ADDRESS(ROW(),COLUMN()))=TRUNC(INDIRECT(ADDRESS(ROW(),COLUMN())))</formula>
    </cfRule>
  </conditionalFormatting>
  <conditionalFormatting sqref="I33">
    <cfRule type="expression" dxfId="81" priority="315">
      <formula>INDIRECT(ADDRESS(ROW(),COLUMN()))=TRUNC(INDIRECT(ADDRESS(ROW(),COLUMN())))</formula>
    </cfRule>
  </conditionalFormatting>
  <conditionalFormatting sqref="G34">
    <cfRule type="expression" dxfId="80" priority="314">
      <formula>INDIRECT(ADDRESS(ROW(),COLUMN()))=TRUNC(INDIRECT(ADDRESS(ROW(),COLUMN())))</formula>
    </cfRule>
  </conditionalFormatting>
  <conditionalFormatting sqref="I34">
    <cfRule type="expression" dxfId="79" priority="313">
      <formula>INDIRECT(ADDRESS(ROW(),COLUMN()))=TRUNC(INDIRECT(ADDRESS(ROW(),COLUMN())))</formula>
    </cfRule>
  </conditionalFormatting>
  <conditionalFormatting sqref="G45">
    <cfRule type="expression" dxfId="78" priority="312">
      <formula>INDIRECT(ADDRESS(ROW(),COLUMN()))=TRUNC(INDIRECT(ADDRESS(ROW(),COLUMN())))</formula>
    </cfRule>
  </conditionalFormatting>
  <conditionalFormatting sqref="G46:G47">
    <cfRule type="expression" dxfId="77" priority="311">
      <formula>INDIRECT(ADDRESS(ROW(),COLUMN()))=TRUNC(INDIRECT(ADDRESS(ROW(),COLUMN())))</formula>
    </cfRule>
  </conditionalFormatting>
  <conditionalFormatting sqref="I46:I47">
    <cfRule type="expression" dxfId="76" priority="310">
      <formula>INDIRECT(ADDRESS(ROW(),COLUMN()))=TRUNC(INDIRECT(ADDRESS(ROW(),COLUMN())))</formula>
    </cfRule>
  </conditionalFormatting>
  <conditionalFormatting sqref="I169">
    <cfRule type="expression" dxfId="75" priority="308">
      <formula>INDIRECT(ADDRESS(ROW(),COLUMN()))=TRUNC(INDIRECT(ADDRESS(ROW(),COLUMN())))</formula>
    </cfRule>
  </conditionalFormatting>
  <conditionalFormatting sqref="L169">
    <cfRule type="expression" dxfId="74" priority="307">
      <formula>INDIRECT(ADDRESS(ROW(),COLUMN()))=TRUNC(INDIRECT(ADDRESS(ROW(),COLUMN())))</formula>
    </cfRule>
  </conditionalFormatting>
  <conditionalFormatting sqref="O169">
    <cfRule type="expression" dxfId="73" priority="306">
      <formula>INDIRECT(ADDRESS(ROW(),COLUMN()))=TRUNC(INDIRECT(ADDRESS(ROW(),COLUMN())))</formula>
    </cfRule>
  </conditionalFormatting>
  <conditionalFormatting sqref="G171:G218">
    <cfRule type="expression" dxfId="72" priority="305">
      <formula>INDIRECT(ADDRESS(ROW(),COLUMN()))=TRUNC(INDIRECT(ADDRESS(ROW(),COLUMN())))</formula>
    </cfRule>
  </conditionalFormatting>
  <conditionalFormatting sqref="I170:I218">
    <cfRule type="expression" dxfId="71" priority="304">
      <formula>INDIRECT(ADDRESS(ROW(),COLUMN()))=TRUNC(INDIRECT(ADDRESS(ROW(),COLUMN())))</formula>
    </cfRule>
  </conditionalFormatting>
  <conditionalFormatting sqref="L170:L218">
    <cfRule type="expression" dxfId="70" priority="303">
      <formula>INDIRECT(ADDRESS(ROW(),COLUMN()))=TRUNC(INDIRECT(ADDRESS(ROW(),COLUMN())))</formula>
    </cfRule>
  </conditionalFormatting>
  <conditionalFormatting sqref="O170:O218">
    <cfRule type="expression" dxfId="69" priority="302">
      <formula>INDIRECT(ADDRESS(ROW(),COLUMN()))=TRUNC(INDIRECT(ADDRESS(ROW(),COLUMN())))</formula>
    </cfRule>
  </conditionalFormatting>
  <conditionalFormatting sqref="O107:O159 G107:G159 I107:I159 L107:L159">
    <cfRule type="expression" dxfId="68" priority="301">
      <formula>INDIRECT(ADDRESS(ROW(),COLUMN()))=TRUNC(INDIRECT(ADDRESS(ROW(),COLUMN())))</formula>
    </cfRule>
  </conditionalFormatting>
  <conditionalFormatting sqref="G169">
    <cfRule type="expression" dxfId="67" priority="3">
      <formula>INDIRECT(ADDRESS(ROW(),COLUMN()))=TRUNC(INDIRECT(ADDRESS(ROW(),COLUMN())))</formula>
    </cfRule>
  </conditionalFormatting>
  <conditionalFormatting sqref="G170">
    <cfRule type="expression" dxfId="66" priority="2">
      <formula>INDIRECT(ADDRESS(ROW(),COLUMN()))=TRUNC(INDIRECT(ADDRESS(ROW(),COLUMN())))</formula>
    </cfRule>
  </conditionalFormatting>
  <conditionalFormatting sqref="M6:Q7">
    <cfRule type="cellIs" dxfId="6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201"/>
  <sheetViews>
    <sheetView view="pageBreakPreview" zoomScaleSheetLayoutView="100" workbookViewId="0">
      <pane ySplit="9" topLeftCell="A10" activePane="bottomLeft" state="frozen"/>
      <selection activeCell="A10" sqref="A10:B10"/>
      <selection pane="bottomLeft" activeCell="T21" sqref="T21"/>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184</v>
      </c>
      <c r="B2" s="66"/>
      <c r="C2" s="38"/>
    </row>
    <row r="3" spans="1:24" ht="32.1" customHeight="1" x14ac:dyDescent="0.15">
      <c r="C3" s="674"/>
      <c r="D3" s="59" t="s">
        <v>175</v>
      </c>
      <c r="E3" s="675"/>
      <c r="F3" s="676"/>
      <c r="G3" s="676"/>
      <c r="H3" s="676"/>
      <c r="I3" s="676"/>
      <c r="J3" s="676"/>
      <c r="K3" s="676"/>
      <c r="L3" s="676"/>
      <c r="M3" s="677"/>
      <c r="N3"/>
      <c r="O3"/>
      <c r="P3"/>
      <c r="Q3" s="15"/>
      <c r="X3" s="5">
        <v>18</v>
      </c>
    </row>
    <row r="4" spans="1:24" ht="32.1" customHeight="1" x14ac:dyDescent="0.15">
      <c r="C4" s="674"/>
      <c r="D4" s="60" t="s">
        <v>176</v>
      </c>
      <c r="E4" s="678"/>
      <c r="F4" s="679"/>
      <c r="G4" s="679"/>
      <c r="H4" s="679"/>
      <c r="I4" s="679"/>
      <c r="J4" s="679"/>
      <c r="K4" s="679"/>
      <c r="L4" s="679"/>
      <c r="M4" s="680"/>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43" t="s">
        <v>44</v>
      </c>
      <c r="D6" s="644"/>
      <c r="E6" s="129" t="s">
        <v>49</v>
      </c>
      <c r="F6" s="645" t="s">
        <v>57</v>
      </c>
      <c r="G6" s="646"/>
      <c r="H6" s="646"/>
      <c r="I6" s="646"/>
      <c r="J6" s="646"/>
      <c r="K6" s="647"/>
      <c r="L6" s="3"/>
      <c r="M6" s="671" t="str">
        <f>IF($F$178&lt;&gt;0,"「費目：その他」で補助対象外に仕分けされていないものがあります。","")</f>
        <v/>
      </c>
      <c r="N6" s="671"/>
      <c r="O6" s="671"/>
      <c r="P6" s="671"/>
      <c r="Q6" s="671"/>
    </row>
    <row r="7" spans="1:24" ht="21.75" customHeight="1" x14ac:dyDescent="0.15">
      <c r="A7" s="6"/>
      <c r="B7" s="6"/>
      <c r="C7" s="648">
        <f>SUMIFS($Q$10:$Q$159,$R$10:$R$159,"")</f>
        <v>0</v>
      </c>
      <c r="D7" s="649"/>
      <c r="E7" s="130">
        <f>SUMIFS($Q$10:$Q$159,$R$10:$R$159,"○")</f>
        <v>0</v>
      </c>
      <c r="F7" s="650">
        <f>SUM(C7,E7)</f>
        <v>0</v>
      </c>
      <c r="G7" s="651"/>
      <c r="H7" s="651"/>
      <c r="I7" s="651"/>
      <c r="J7" s="651"/>
      <c r="K7" s="652"/>
      <c r="L7" s="3"/>
      <c r="M7" s="671"/>
      <c r="N7" s="671"/>
      <c r="O7" s="671"/>
      <c r="P7" s="671"/>
      <c r="Q7" s="671"/>
    </row>
    <row r="8" spans="1:24" ht="20.25" customHeight="1" x14ac:dyDescent="0.15">
      <c r="A8" s="7" t="s">
        <v>7</v>
      </c>
      <c r="B8" s="7"/>
      <c r="C8" s="3"/>
      <c r="D8" s="13"/>
      <c r="E8" s="9"/>
      <c r="F8" s="9"/>
      <c r="G8" s="9"/>
      <c r="H8" s="9"/>
      <c r="I8" s="9"/>
      <c r="J8" s="9"/>
      <c r="K8" s="9"/>
      <c r="L8" s="9"/>
      <c r="M8" s="9"/>
      <c r="N8" s="9"/>
      <c r="O8" s="9"/>
      <c r="P8" s="9"/>
      <c r="R8" s="134" t="s">
        <v>20</v>
      </c>
    </row>
    <row r="9" spans="1:24" ht="36" customHeight="1" x14ac:dyDescent="0.15">
      <c r="A9" s="719" t="s">
        <v>199</v>
      </c>
      <c r="B9" s="720"/>
      <c r="C9" s="52" t="s">
        <v>13</v>
      </c>
      <c r="D9" s="52" t="s">
        <v>27</v>
      </c>
      <c r="E9" s="53" t="s">
        <v>50</v>
      </c>
      <c r="F9" s="67"/>
      <c r="G9" s="54" t="s">
        <v>42</v>
      </c>
      <c r="H9" s="55" t="s">
        <v>51</v>
      </c>
      <c r="I9" s="54" t="s">
        <v>41</v>
      </c>
      <c r="J9" s="56" t="s">
        <v>43</v>
      </c>
      <c r="K9" s="55" t="s">
        <v>51</v>
      </c>
      <c r="L9" s="54" t="s">
        <v>53</v>
      </c>
      <c r="M9" s="56" t="s">
        <v>43</v>
      </c>
      <c r="N9" s="55" t="s">
        <v>54</v>
      </c>
      <c r="O9" s="54" t="s">
        <v>55</v>
      </c>
      <c r="P9" s="55" t="s">
        <v>56</v>
      </c>
      <c r="Q9" s="137" t="s">
        <v>14</v>
      </c>
      <c r="R9" s="180" t="s">
        <v>48</v>
      </c>
    </row>
    <row r="10" spans="1:24" ht="18" customHeight="1" x14ac:dyDescent="0.15">
      <c r="A10" s="721">
        <v>1</v>
      </c>
      <c r="B10" s="722"/>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23">
        <v>2</v>
      </c>
      <c r="B11" s="724"/>
      <c r="C11" s="10"/>
      <c r="D11" s="14"/>
      <c r="E11" s="182"/>
      <c r="F11" s="160"/>
      <c r="G11" s="41"/>
      <c r="H11" s="160"/>
      <c r="I11" s="155"/>
      <c r="J11" s="21"/>
      <c r="K11" s="161"/>
      <c r="L11" s="156"/>
      <c r="M11" s="21"/>
      <c r="N11" s="161"/>
      <c r="O11" s="42"/>
      <c r="P11" s="164"/>
      <c r="Q11" s="139">
        <f t="shared" si="0"/>
        <v>0</v>
      </c>
      <c r="R11" s="141"/>
    </row>
    <row r="12" spans="1:24" ht="18" customHeight="1" x14ac:dyDescent="0.15">
      <c r="A12" s="723">
        <v>3</v>
      </c>
      <c r="B12" s="724"/>
      <c r="C12" s="10"/>
      <c r="D12" s="14"/>
      <c r="E12" s="182"/>
      <c r="F12" s="160"/>
      <c r="G12" s="41"/>
      <c r="H12" s="160"/>
      <c r="I12" s="155"/>
      <c r="J12" s="21"/>
      <c r="K12" s="161"/>
      <c r="L12" s="156"/>
      <c r="M12" s="21"/>
      <c r="N12" s="161"/>
      <c r="O12" s="42"/>
      <c r="P12" s="164"/>
      <c r="Q12" s="139">
        <f t="shared" si="0"/>
        <v>0</v>
      </c>
      <c r="R12" s="141"/>
    </row>
    <row r="13" spans="1:24" ht="18" customHeight="1" x14ac:dyDescent="0.15">
      <c r="A13" s="723">
        <v>4</v>
      </c>
      <c r="B13" s="724"/>
      <c r="C13" s="10"/>
      <c r="D13" s="14"/>
      <c r="E13" s="182"/>
      <c r="F13" s="160"/>
      <c r="G13" s="41"/>
      <c r="H13" s="160"/>
      <c r="I13" s="155"/>
      <c r="J13" s="21"/>
      <c r="K13" s="161"/>
      <c r="L13" s="156"/>
      <c r="M13" s="21"/>
      <c r="N13" s="161"/>
      <c r="O13" s="42"/>
      <c r="P13" s="164"/>
      <c r="Q13" s="139">
        <f t="shared" si="0"/>
        <v>0</v>
      </c>
      <c r="R13" s="141"/>
    </row>
    <row r="14" spans="1:24" ht="18" customHeight="1" x14ac:dyDescent="0.15">
      <c r="A14" s="723">
        <v>5</v>
      </c>
      <c r="B14" s="724"/>
      <c r="C14" s="10"/>
      <c r="D14" s="14"/>
      <c r="E14" s="182"/>
      <c r="F14" s="160"/>
      <c r="G14" s="41"/>
      <c r="H14" s="160"/>
      <c r="I14" s="155"/>
      <c r="J14" s="21"/>
      <c r="K14" s="161"/>
      <c r="L14" s="156"/>
      <c r="M14" s="21"/>
      <c r="N14" s="161"/>
      <c r="O14" s="42"/>
      <c r="P14" s="164"/>
      <c r="Q14" s="139">
        <f t="shared" si="0"/>
        <v>0</v>
      </c>
      <c r="R14" s="141"/>
    </row>
    <row r="15" spans="1:24" ht="18" customHeight="1" x14ac:dyDescent="0.15">
      <c r="A15" s="723">
        <v>6</v>
      </c>
      <c r="B15" s="724"/>
      <c r="C15" s="10"/>
      <c r="D15" s="14"/>
      <c r="E15" s="182"/>
      <c r="F15" s="160"/>
      <c r="G15" s="41"/>
      <c r="H15" s="160"/>
      <c r="I15" s="155"/>
      <c r="J15" s="21"/>
      <c r="K15" s="161"/>
      <c r="L15" s="156"/>
      <c r="M15" s="21"/>
      <c r="N15" s="161"/>
      <c r="O15" s="42"/>
      <c r="P15" s="164"/>
      <c r="Q15" s="139">
        <f t="shared" si="0"/>
        <v>0</v>
      </c>
      <c r="R15" s="141"/>
    </row>
    <row r="16" spans="1:24" ht="18" customHeight="1" x14ac:dyDescent="0.15">
      <c r="A16" s="723">
        <v>7</v>
      </c>
      <c r="B16" s="724"/>
      <c r="C16" s="10"/>
      <c r="D16" s="14"/>
      <c r="E16" s="182"/>
      <c r="F16" s="160"/>
      <c r="G16" s="41"/>
      <c r="H16" s="160"/>
      <c r="I16" s="155"/>
      <c r="J16" s="21"/>
      <c r="K16" s="161"/>
      <c r="L16" s="156"/>
      <c r="M16" s="21"/>
      <c r="N16" s="161"/>
      <c r="O16" s="42"/>
      <c r="P16" s="164"/>
      <c r="Q16" s="139">
        <f t="shared" si="0"/>
        <v>0</v>
      </c>
      <c r="R16" s="141"/>
    </row>
    <row r="17" spans="1:18" ht="18" customHeight="1" x14ac:dyDescent="0.15">
      <c r="A17" s="723">
        <v>8</v>
      </c>
      <c r="B17" s="724"/>
      <c r="C17" s="10"/>
      <c r="D17" s="14"/>
      <c r="E17" s="182"/>
      <c r="F17" s="160"/>
      <c r="G17" s="41"/>
      <c r="H17" s="160"/>
      <c r="I17" s="155"/>
      <c r="J17" s="21"/>
      <c r="K17" s="161"/>
      <c r="L17" s="156"/>
      <c r="M17" s="21"/>
      <c r="N17" s="161"/>
      <c r="O17" s="42"/>
      <c r="P17" s="164"/>
      <c r="Q17" s="139">
        <f t="shared" si="0"/>
        <v>0</v>
      </c>
      <c r="R17" s="141"/>
    </row>
    <row r="18" spans="1:18" ht="18" customHeight="1" x14ac:dyDescent="0.15">
      <c r="A18" s="723">
        <v>9</v>
      </c>
      <c r="B18" s="724"/>
      <c r="C18" s="10"/>
      <c r="D18" s="14"/>
      <c r="E18" s="182"/>
      <c r="F18" s="160"/>
      <c r="G18" s="41"/>
      <c r="H18" s="160"/>
      <c r="I18" s="155"/>
      <c r="J18" s="21"/>
      <c r="K18" s="161"/>
      <c r="L18" s="156"/>
      <c r="M18" s="21"/>
      <c r="N18" s="161"/>
      <c r="O18" s="42"/>
      <c r="P18" s="164"/>
      <c r="Q18" s="139">
        <f t="shared" si="0"/>
        <v>0</v>
      </c>
      <c r="R18" s="141"/>
    </row>
    <row r="19" spans="1:18" ht="18" customHeight="1" x14ac:dyDescent="0.15">
      <c r="A19" s="723">
        <v>10</v>
      </c>
      <c r="B19" s="724"/>
      <c r="C19" s="10"/>
      <c r="D19" s="14"/>
      <c r="E19" s="182"/>
      <c r="F19" s="160"/>
      <c r="G19" s="41"/>
      <c r="H19" s="160"/>
      <c r="I19" s="155"/>
      <c r="J19" s="21"/>
      <c r="K19" s="161"/>
      <c r="L19" s="156"/>
      <c r="M19" s="21"/>
      <c r="N19" s="161"/>
      <c r="O19" s="42"/>
      <c r="P19" s="164"/>
      <c r="Q19" s="139">
        <f t="shared" si="0"/>
        <v>0</v>
      </c>
      <c r="R19" s="141"/>
    </row>
    <row r="20" spans="1:18" ht="18" customHeight="1" x14ac:dyDescent="0.15">
      <c r="A20" s="723">
        <v>11</v>
      </c>
      <c r="B20" s="724"/>
      <c r="C20" s="10"/>
      <c r="D20" s="14"/>
      <c r="E20" s="182"/>
      <c r="F20" s="160"/>
      <c r="G20" s="41"/>
      <c r="H20" s="160"/>
      <c r="I20" s="155"/>
      <c r="J20" s="21"/>
      <c r="K20" s="161"/>
      <c r="L20" s="156"/>
      <c r="M20" s="21"/>
      <c r="N20" s="161"/>
      <c r="O20" s="42"/>
      <c r="P20" s="164"/>
      <c r="Q20" s="139">
        <f t="shared" si="0"/>
        <v>0</v>
      </c>
      <c r="R20" s="141"/>
    </row>
    <row r="21" spans="1:18" ht="18" customHeight="1" x14ac:dyDescent="0.15">
      <c r="A21" s="723">
        <v>12</v>
      </c>
      <c r="B21" s="724"/>
      <c r="C21" s="10"/>
      <c r="D21" s="14"/>
      <c r="E21" s="182"/>
      <c r="F21" s="160"/>
      <c r="G21" s="41"/>
      <c r="H21" s="161"/>
      <c r="I21" s="156"/>
      <c r="J21" s="21"/>
      <c r="K21" s="161"/>
      <c r="L21" s="156"/>
      <c r="M21" s="21"/>
      <c r="N21" s="161"/>
      <c r="O21" s="42"/>
      <c r="P21" s="164"/>
      <c r="Q21" s="139">
        <f t="shared" si="0"/>
        <v>0</v>
      </c>
      <c r="R21" s="141"/>
    </row>
    <row r="22" spans="1:18" ht="18" customHeight="1" x14ac:dyDescent="0.15">
      <c r="A22" s="723">
        <v>13</v>
      </c>
      <c r="B22" s="724"/>
      <c r="C22" s="10"/>
      <c r="D22" s="14"/>
      <c r="E22" s="182"/>
      <c r="F22" s="160"/>
      <c r="G22" s="41"/>
      <c r="H22" s="161"/>
      <c r="I22" s="156"/>
      <c r="J22" s="21"/>
      <c r="K22" s="161"/>
      <c r="L22" s="156"/>
      <c r="M22" s="21"/>
      <c r="N22" s="161"/>
      <c r="O22" s="42"/>
      <c r="P22" s="164"/>
      <c r="Q22" s="139">
        <f t="shared" si="0"/>
        <v>0</v>
      </c>
      <c r="R22" s="141"/>
    </row>
    <row r="23" spans="1:18" ht="18" customHeight="1" x14ac:dyDescent="0.15">
      <c r="A23" s="723">
        <v>14</v>
      </c>
      <c r="B23" s="724"/>
      <c r="C23" s="10"/>
      <c r="D23" s="14"/>
      <c r="E23" s="182"/>
      <c r="F23" s="160"/>
      <c r="G23" s="41"/>
      <c r="H23" s="161"/>
      <c r="I23" s="156"/>
      <c r="J23" s="21"/>
      <c r="K23" s="161"/>
      <c r="L23" s="156"/>
      <c r="M23" s="21"/>
      <c r="N23" s="161"/>
      <c r="O23" s="42"/>
      <c r="P23" s="164"/>
      <c r="Q23" s="139">
        <f t="shared" si="0"/>
        <v>0</v>
      </c>
      <c r="R23" s="141"/>
    </row>
    <row r="24" spans="1:18" ht="18" customHeight="1" x14ac:dyDescent="0.15">
      <c r="A24" s="723">
        <v>15</v>
      </c>
      <c r="B24" s="724"/>
      <c r="C24" s="10"/>
      <c r="D24" s="14"/>
      <c r="E24" s="182"/>
      <c r="F24" s="160"/>
      <c r="G24" s="41"/>
      <c r="H24" s="161"/>
      <c r="I24" s="156"/>
      <c r="J24" s="21"/>
      <c r="K24" s="161"/>
      <c r="L24" s="156"/>
      <c r="M24" s="21"/>
      <c r="N24" s="161"/>
      <c r="O24" s="42"/>
      <c r="P24" s="164"/>
      <c r="Q24" s="139">
        <f t="shared" si="0"/>
        <v>0</v>
      </c>
      <c r="R24" s="141"/>
    </row>
    <row r="25" spans="1:18" ht="18" customHeight="1" x14ac:dyDescent="0.15">
      <c r="A25" s="723">
        <v>16</v>
      </c>
      <c r="B25" s="724"/>
      <c r="C25" s="10"/>
      <c r="D25" s="14"/>
      <c r="E25" s="182"/>
      <c r="F25" s="160"/>
      <c r="G25" s="41"/>
      <c r="H25" s="161"/>
      <c r="I25" s="156"/>
      <c r="J25" s="21"/>
      <c r="K25" s="161"/>
      <c r="L25" s="156"/>
      <c r="M25" s="21"/>
      <c r="N25" s="161"/>
      <c r="O25" s="42"/>
      <c r="P25" s="164"/>
      <c r="Q25" s="139">
        <f t="shared" si="0"/>
        <v>0</v>
      </c>
      <c r="R25" s="141"/>
    </row>
    <row r="26" spans="1:18" ht="18" customHeight="1" x14ac:dyDescent="0.15">
      <c r="A26" s="723">
        <v>17</v>
      </c>
      <c r="B26" s="724"/>
      <c r="C26" s="10"/>
      <c r="D26" s="14"/>
      <c r="E26" s="182"/>
      <c r="F26" s="160"/>
      <c r="G26" s="41"/>
      <c r="H26" s="160"/>
      <c r="I26" s="155"/>
      <c r="J26" s="21"/>
      <c r="K26" s="160"/>
      <c r="L26" s="156"/>
      <c r="M26" s="35"/>
      <c r="N26" s="161"/>
      <c r="O26" s="42"/>
      <c r="P26" s="164"/>
      <c r="Q26" s="139">
        <f t="shared" si="0"/>
        <v>0</v>
      </c>
      <c r="R26" s="141"/>
    </row>
    <row r="27" spans="1:18" ht="18" customHeight="1" x14ac:dyDescent="0.15">
      <c r="A27" s="723">
        <v>18</v>
      </c>
      <c r="B27" s="724"/>
      <c r="C27" s="10"/>
      <c r="D27" s="14"/>
      <c r="E27" s="182"/>
      <c r="F27" s="160"/>
      <c r="G27" s="41"/>
      <c r="H27" s="160"/>
      <c r="I27" s="155"/>
      <c r="J27" s="21"/>
      <c r="K27" s="160"/>
      <c r="L27" s="156"/>
      <c r="M27" s="35"/>
      <c r="N27" s="161"/>
      <c r="O27" s="42"/>
      <c r="P27" s="164"/>
      <c r="Q27" s="139">
        <f t="shared" si="0"/>
        <v>0</v>
      </c>
      <c r="R27" s="141"/>
    </row>
    <row r="28" spans="1:18" ht="18" customHeight="1" x14ac:dyDescent="0.15">
      <c r="A28" s="723">
        <v>19</v>
      </c>
      <c r="B28" s="724"/>
      <c r="C28" s="10"/>
      <c r="D28" s="14"/>
      <c r="E28" s="182"/>
      <c r="F28" s="160"/>
      <c r="G28" s="41"/>
      <c r="H28" s="160"/>
      <c r="I28" s="155"/>
      <c r="J28" s="21"/>
      <c r="K28" s="160"/>
      <c r="L28" s="156"/>
      <c r="M28" s="35"/>
      <c r="N28" s="161"/>
      <c r="O28" s="42"/>
      <c r="P28" s="164"/>
      <c r="Q28" s="139">
        <f t="shared" si="0"/>
        <v>0</v>
      </c>
      <c r="R28" s="141"/>
    </row>
    <row r="29" spans="1:18" ht="18" customHeight="1" x14ac:dyDescent="0.15">
      <c r="A29" s="723">
        <v>20</v>
      </c>
      <c r="B29" s="724"/>
      <c r="C29" s="10"/>
      <c r="D29" s="14"/>
      <c r="E29" s="182"/>
      <c r="F29" s="160"/>
      <c r="G29" s="41"/>
      <c r="H29" s="160"/>
      <c r="I29" s="155"/>
      <c r="J29" s="21"/>
      <c r="K29" s="161"/>
      <c r="L29" s="156"/>
      <c r="M29" s="21"/>
      <c r="N29" s="161"/>
      <c r="O29" s="42"/>
      <c r="P29" s="164"/>
      <c r="Q29" s="139">
        <f t="shared" si="0"/>
        <v>0</v>
      </c>
      <c r="R29" s="141"/>
    </row>
    <row r="30" spans="1:18" ht="18" customHeight="1" x14ac:dyDescent="0.15">
      <c r="A30" s="723">
        <v>21</v>
      </c>
      <c r="B30" s="724"/>
      <c r="C30" s="10"/>
      <c r="D30" s="14"/>
      <c r="E30" s="182"/>
      <c r="F30" s="160"/>
      <c r="G30" s="41"/>
      <c r="H30" s="160"/>
      <c r="I30" s="155"/>
      <c r="J30" s="21"/>
      <c r="K30" s="161"/>
      <c r="L30" s="156"/>
      <c r="M30" s="21"/>
      <c r="N30" s="161"/>
      <c r="O30" s="42"/>
      <c r="P30" s="164"/>
      <c r="Q30" s="139">
        <f t="shared" si="0"/>
        <v>0</v>
      </c>
      <c r="R30" s="141"/>
    </row>
    <row r="31" spans="1:18" ht="18" customHeight="1" x14ac:dyDescent="0.15">
      <c r="A31" s="723">
        <v>22</v>
      </c>
      <c r="B31" s="724"/>
      <c r="C31" s="10"/>
      <c r="D31" s="14"/>
      <c r="E31" s="182"/>
      <c r="F31" s="160"/>
      <c r="G31" s="41"/>
      <c r="H31" s="160"/>
      <c r="I31" s="155"/>
      <c r="J31" s="21"/>
      <c r="K31" s="161"/>
      <c r="L31" s="156"/>
      <c r="M31" s="21"/>
      <c r="N31" s="161"/>
      <c r="O31" s="42"/>
      <c r="P31" s="164"/>
      <c r="Q31" s="139">
        <f t="shared" si="0"/>
        <v>0</v>
      </c>
      <c r="R31" s="141"/>
    </row>
    <row r="32" spans="1:18" ht="18" customHeight="1" x14ac:dyDescent="0.15">
      <c r="A32" s="723">
        <v>23</v>
      </c>
      <c r="B32" s="724"/>
      <c r="C32" s="10"/>
      <c r="D32" s="14"/>
      <c r="E32" s="182"/>
      <c r="F32" s="160"/>
      <c r="G32" s="41"/>
      <c r="H32" s="160"/>
      <c r="I32" s="155"/>
      <c r="J32" s="21"/>
      <c r="K32" s="161"/>
      <c r="L32" s="156"/>
      <c r="M32" s="21"/>
      <c r="N32" s="161"/>
      <c r="O32" s="42"/>
      <c r="P32" s="164"/>
      <c r="Q32" s="139">
        <f t="shared" si="0"/>
        <v>0</v>
      </c>
      <c r="R32" s="141"/>
    </row>
    <row r="33" spans="1:18" ht="18" customHeight="1" x14ac:dyDescent="0.15">
      <c r="A33" s="723">
        <v>24</v>
      </c>
      <c r="B33" s="724"/>
      <c r="C33" s="10"/>
      <c r="D33" s="14"/>
      <c r="E33" s="182"/>
      <c r="F33" s="160"/>
      <c r="G33" s="41"/>
      <c r="H33" s="160"/>
      <c r="I33" s="155"/>
      <c r="J33" s="21"/>
      <c r="K33" s="161"/>
      <c r="L33" s="156"/>
      <c r="M33" s="21"/>
      <c r="N33" s="161"/>
      <c r="O33" s="42"/>
      <c r="P33" s="164"/>
      <c r="Q33" s="139">
        <f t="shared" si="0"/>
        <v>0</v>
      </c>
      <c r="R33" s="141"/>
    </row>
    <row r="34" spans="1:18" ht="18" customHeight="1" x14ac:dyDescent="0.15">
      <c r="A34" s="723">
        <v>25</v>
      </c>
      <c r="B34" s="724"/>
      <c r="C34" s="10"/>
      <c r="D34" s="14"/>
      <c r="E34" s="182"/>
      <c r="F34" s="160"/>
      <c r="G34" s="41"/>
      <c r="H34" s="160"/>
      <c r="I34" s="155"/>
      <c r="J34" s="21"/>
      <c r="K34" s="161"/>
      <c r="L34" s="156"/>
      <c r="M34" s="21"/>
      <c r="N34" s="161"/>
      <c r="O34" s="42"/>
      <c r="P34" s="164"/>
      <c r="Q34" s="139">
        <f t="shared" si="0"/>
        <v>0</v>
      </c>
      <c r="R34" s="141"/>
    </row>
    <row r="35" spans="1:18" ht="18" customHeight="1" x14ac:dyDescent="0.15">
      <c r="A35" s="723">
        <v>26</v>
      </c>
      <c r="B35" s="724"/>
      <c r="C35" s="10"/>
      <c r="D35" s="14"/>
      <c r="E35" s="182"/>
      <c r="F35" s="160"/>
      <c r="G35" s="41"/>
      <c r="H35" s="160"/>
      <c r="I35" s="155"/>
      <c r="J35" s="21"/>
      <c r="K35" s="161"/>
      <c r="L35" s="156"/>
      <c r="M35" s="21"/>
      <c r="N35" s="161"/>
      <c r="O35" s="42"/>
      <c r="P35" s="164"/>
      <c r="Q35" s="139">
        <f t="shared" si="0"/>
        <v>0</v>
      </c>
      <c r="R35" s="141"/>
    </row>
    <row r="36" spans="1:18" ht="18" customHeight="1" x14ac:dyDescent="0.15">
      <c r="A36" s="723">
        <v>27</v>
      </c>
      <c r="B36" s="724"/>
      <c r="C36" s="10"/>
      <c r="D36" s="14"/>
      <c r="E36" s="182"/>
      <c r="F36" s="160"/>
      <c r="G36" s="41"/>
      <c r="H36" s="160"/>
      <c r="I36" s="155"/>
      <c r="J36" s="21"/>
      <c r="K36" s="161"/>
      <c r="L36" s="156"/>
      <c r="M36" s="21"/>
      <c r="N36" s="161"/>
      <c r="O36" s="42"/>
      <c r="P36" s="164"/>
      <c r="Q36" s="139">
        <f t="shared" si="0"/>
        <v>0</v>
      </c>
      <c r="R36" s="141"/>
    </row>
    <row r="37" spans="1:18" ht="18" customHeight="1" x14ac:dyDescent="0.15">
      <c r="A37" s="723">
        <v>28</v>
      </c>
      <c r="B37" s="724"/>
      <c r="C37" s="10"/>
      <c r="D37" s="14"/>
      <c r="E37" s="182"/>
      <c r="F37" s="160"/>
      <c r="G37" s="41"/>
      <c r="H37" s="160"/>
      <c r="I37" s="155"/>
      <c r="J37" s="21"/>
      <c r="K37" s="161"/>
      <c r="L37" s="156"/>
      <c r="M37" s="21"/>
      <c r="N37" s="161"/>
      <c r="O37" s="42"/>
      <c r="P37" s="164"/>
      <c r="Q37" s="139">
        <f t="shared" si="0"/>
        <v>0</v>
      </c>
      <c r="R37" s="141"/>
    </row>
    <row r="38" spans="1:18" ht="18" customHeight="1" x14ac:dyDescent="0.15">
      <c r="A38" s="723">
        <v>29</v>
      </c>
      <c r="B38" s="724"/>
      <c r="C38" s="10"/>
      <c r="D38" s="14"/>
      <c r="E38" s="182"/>
      <c r="F38" s="160"/>
      <c r="G38" s="41"/>
      <c r="H38" s="160"/>
      <c r="I38" s="155"/>
      <c r="J38" s="21"/>
      <c r="K38" s="161"/>
      <c r="L38" s="156"/>
      <c r="M38" s="21"/>
      <c r="N38" s="161"/>
      <c r="O38" s="42"/>
      <c r="P38" s="164"/>
      <c r="Q38" s="139">
        <f t="shared" si="0"/>
        <v>0</v>
      </c>
      <c r="R38" s="141"/>
    </row>
    <row r="39" spans="1:18" ht="18" customHeight="1" x14ac:dyDescent="0.15">
      <c r="A39" s="723">
        <v>30</v>
      </c>
      <c r="B39" s="724"/>
      <c r="C39" s="10"/>
      <c r="D39" s="14"/>
      <c r="E39" s="182"/>
      <c r="F39" s="160"/>
      <c r="G39" s="41"/>
      <c r="H39" s="160"/>
      <c r="I39" s="155"/>
      <c r="J39" s="21"/>
      <c r="K39" s="161"/>
      <c r="L39" s="156"/>
      <c r="M39" s="21"/>
      <c r="N39" s="161"/>
      <c r="O39" s="42"/>
      <c r="P39" s="164"/>
      <c r="Q39" s="139">
        <f t="shared" si="0"/>
        <v>0</v>
      </c>
      <c r="R39" s="141"/>
    </row>
    <row r="40" spans="1:18" ht="18" customHeight="1" x14ac:dyDescent="0.15">
      <c r="A40" s="723">
        <v>31</v>
      </c>
      <c r="B40" s="724"/>
      <c r="C40" s="10"/>
      <c r="D40" s="14"/>
      <c r="E40" s="182"/>
      <c r="F40" s="160"/>
      <c r="G40" s="41"/>
      <c r="H40" s="160"/>
      <c r="I40" s="155"/>
      <c r="J40" s="21"/>
      <c r="K40" s="161"/>
      <c r="L40" s="156"/>
      <c r="M40" s="21"/>
      <c r="N40" s="161"/>
      <c r="O40" s="42"/>
      <c r="P40" s="164"/>
      <c r="Q40" s="139">
        <f t="shared" si="0"/>
        <v>0</v>
      </c>
      <c r="R40" s="141"/>
    </row>
    <row r="41" spans="1:18" ht="18" customHeight="1" x14ac:dyDescent="0.15">
      <c r="A41" s="723">
        <v>32</v>
      </c>
      <c r="B41" s="724"/>
      <c r="C41" s="10"/>
      <c r="D41" s="14"/>
      <c r="E41" s="182"/>
      <c r="F41" s="160"/>
      <c r="G41" s="41"/>
      <c r="H41" s="160"/>
      <c r="I41" s="155"/>
      <c r="J41" s="21"/>
      <c r="K41" s="161"/>
      <c r="L41" s="156"/>
      <c r="M41" s="21"/>
      <c r="N41" s="161"/>
      <c r="O41" s="42"/>
      <c r="P41" s="164"/>
      <c r="Q41" s="139">
        <f t="shared" si="0"/>
        <v>0</v>
      </c>
      <c r="R41" s="141"/>
    </row>
    <row r="42" spans="1:18" ht="18" customHeight="1" x14ac:dyDescent="0.15">
      <c r="A42" s="723">
        <v>33</v>
      </c>
      <c r="B42" s="724"/>
      <c r="C42" s="10"/>
      <c r="D42" s="14"/>
      <c r="E42" s="182"/>
      <c r="F42" s="160"/>
      <c r="G42" s="41"/>
      <c r="H42" s="160"/>
      <c r="I42" s="155"/>
      <c r="J42" s="21"/>
      <c r="K42" s="161"/>
      <c r="L42" s="156"/>
      <c r="M42" s="21"/>
      <c r="N42" s="161"/>
      <c r="O42" s="42"/>
      <c r="P42" s="164"/>
      <c r="Q42" s="139">
        <f t="shared" si="0"/>
        <v>0</v>
      </c>
      <c r="R42" s="141"/>
    </row>
    <row r="43" spans="1:18" ht="18" customHeight="1" x14ac:dyDescent="0.15">
      <c r="A43" s="723">
        <v>34</v>
      </c>
      <c r="B43" s="724"/>
      <c r="C43" s="10"/>
      <c r="D43" s="14"/>
      <c r="E43" s="182"/>
      <c r="F43" s="160"/>
      <c r="G43" s="41"/>
      <c r="H43" s="160"/>
      <c r="I43" s="155"/>
      <c r="J43" s="21"/>
      <c r="K43" s="161"/>
      <c r="L43" s="156"/>
      <c r="M43" s="21"/>
      <c r="N43" s="161"/>
      <c r="O43" s="42"/>
      <c r="P43" s="164"/>
      <c r="Q43" s="139">
        <f t="shared" si="0"/>
        <v>0</v>
      </c>
      <c r="R43" s="141"/>
    </row>
    <row r="44" spans="1:18" ht="18" customHeight="1" x14ac:dyDescent="0.15">
      <c r="A44" s="723">
        <v>35</v>
      </c>
      <c r="B44" s="724"/>
      <c r="C44" s="10"/>
      <c r="D44" s="14"/>
      <c r="E44" s="182"/>
      <c r="F44" s="160"/>
      <c r="G44" s="41"/>
      <c r="H44" s="160"/>
      <c r="I44" s="155"/>
      <c r="J44" s="21"/>
      <c r="K44" s="161"/>
      <c r="L44" s="156"/>
      <c r="M44" s="21"/>
      <c r="N44" s="161"/>
      <c r="O44" s="42"/>
      <c r="P44" s="164"/>
      <c r="Q44" s="139">
        <f t="shared" si="0"/>
        <v>0</v>
      </c>
      <c r="R44" s="141"/>
    </row>
    <row r="45" spans="1:18" ht="18" customHeight="1" x14ac:dyDescent="0.15">
      <c r="A45" s="723">
        <v>36</v>
      </c>
      <c r="B45" s="724"/>
      <c r="C45" s="10"/>
      <c r="D45" s="14"/>
      <c r="E45" s="182"/>
      <c r="F45" s="160"/>
      <c r="G45" s="41"/>
      <c r="H45" s="161"/>
      <c r="I45" s="156"/>
      <c r="J45" s="21"/>
      <c r="K45" s="161"/>
      <c r="L45" s="156"/>
      <c r="M45" s="21"/>
      <c r="N45" s="161"/>
      <c r="O45" s="42"/>
      <c r="P45" s="164"/>
      <c r="Q45" s="139">
        <f t="shared" si="0"/>
        <v>0</v>
      </c>
      <c r="R45" s="141"/>
    </row>
    <row r="46" spans="1:18" ht="18" customHeight="1" x14ac:dyDescent="0.15">
      <c r="A46" s="723">
        <v>37</v>
      </c>
      <c r="B46" s="724"/>
      <c r="C46" s="10"/>
      <c r="D46" s="14"/>
      <c r="E46" s="182"/>
      <c r="F46" s="160"/>
      <c r="G46" s="41"/>
      <c r="H46" s="160"/>
      <c r="I46" s="155"/>
      <c r="J46" s="21"/>
      <c r="K46" s="161"/>
      <c r="L46" s="156"/>
      <c r="M46" s="21"/>
      <c r="N46" s="161"/>
      <c r="O46" s="42"/>
      <c r="P46" s="164"/>
      <c r="Q46" s="139">
        <f t="shared" si="0"/>
        <v>0</v>
      </c>
      <c r="R46" s="141"/>
    </row>
    <row r="47" spans="1:18" ht="18" customHeight="1" x14ac:dyDescent="0.15">
      <c r="A47" s="723">
        <v>38</v>
      </c>
      <c r="B47" s="724"/>
      <c r="C47" s="10"/>
      <c r="D47" s="14"/>
      <c r="E47" s="182"/>
      <c r="F47" s="160"/>
      <c r="G47" s="41"/>
      <c r="H47" s="160"/>
      <c r="I47" s="155"/>
      <c r="J47" s="21"/>
      <c r="K47" s="161"/>
      <c r="L47" s="156"/>
      <c r="M47" s="21"/>
      <c r="N47" s="161"/>
      <c r="O47" s="42"/>
      <c r="P47" s="164"/>
      <c r="Q47" s="139">
        <f t="shared" si="0"/>
        <v>0</v>
      </c>
      <c r="R47" s="141"/>
    </row>
    <row r="48" spans="1:18" ht="18" customHeight="1" x14ac:dyDescent="0.15">
      <c r="A48" s="723">
        <v>39</v>
      </c>
      <c r="B48" s="724"/>
      <c r="C48" s="10"/>
      <c r="D48" s="14"/>
      <c r="E48" s="182"/>
      <c r="F48" s="160"/>
      <c r="G48" s="42"/>
      <c r="H48" s="161"/>
      <c r="I48" s="156"/>
      <c r="J48" s="21"/>
      <c r="K48" s="161"/>
      <c r="L48" s="156"/>
      <c r="M48" s="21"/>
      <c r="N48" s="161"/>
      <c r="O48" s="42"/>
      <c r="P48" s="164"/>
      <c r="Q48" s="139">
        <f t="shared" si="0"/>
        <v>0</v>
      </c>
      <c r="R48" s="141"/>
    </row>
    <row r="49" spans="1:18" ht="18" customHeight="1" x14ac:dyDescent="0.15">
      <c r="A49" s="723">
        <v>40</v>
      </c>
      <c r="B49" s="724"/>
      <c r="C49" s="10"/>
      <c r="D49" s="14"/>
      <c r="E49" s="182"/>
      <c r="F49" s="160"/>
      <c r="G49" s="42"/>
      <c r="H49" s="161"/>
      <c r="I49" s="156"/>
      <c r="J49" s="21"/>
      <c r="K49" s="161"/>
      <c r="L49" s="156"/>
      <c r="M49" s="21"/>
      <c r="N49" s="161"/>
      <c r="O49" s="42"/>
      <c r="P49" s="164"/>
      <c r="Q49" s="139">
        <f t="shared" si="0"/>
        <v>0</v>
      </c>
      <c r="R49" s="141"/>
    </row>
    <row r="50" spans="1:18" ht="18" customHeight="1" x14ac:dyDescent="0.15">
      <c r="A50" s="723">
        <v>41</v>
      </c>
      <c r="B50" s="724"/>
      <c r="C50" s="10"/>
      <c r="D50" s="14"/>
      <c r="E50" s="182"/>
      <c r="F50" s="160"/>
      <c r="G50" s="42"/>
      <c r="H50" s="161"/>
      <c r="I50" s="156"/>
      <c r="J50" s="21"/>
      <c r="K50" s="161"/>
      <c r="L50" s="156"/>
      <c r="M50" s="21"/>
      <c r="N50" s="161"/>
      <c r="O50" s="42"/>
      <c r="P50" s="164"/>
      <c r="Q50" s="139">
        <f t="shared" si="0"/>
        <v>0</v>
      </c>
      <c r="R50" s="141"/>
    </row>
    <row r="51" spans="1:18" ht="18" customHeight="1" x14ac:dyDescent="0.15">
      <c r="A51" s="723">
        <v>42</v>
      </c>
      <c r="B51" s="724"/>
      <c r="C51" s="10"/>
      <c r="D51" s="10"/>
      <c r="E51" s="182"/>
      <c r="F51" s="160"/>
      <c r="G51" s="42"/>
      <c r="H51" s="161"/>
      <c r="I51" s="156"/>
      <c r="J51" s="21"/>
      <c r="K51" s="161"/>
      <c r="L51" s="156"/>
      <c r="M51" s="21"/>
      <c r="N51" s="161"/>
      <c r="O51" s="42"/>
      <c r="P51" s="164"/>
      <c r="Q51" s="139">
        <f t="shared" si="0"/>
        <v>0</v>
      </c>
      <c r="R51" s="141"/>
    </row>
    <row r="52" spans="1:18" ht="18" customHeight="1" x14ac:dyDescent="0.15">
      <c r="A52" s="723">
        <v>43</v>
      </c>
      <c r="B52" s="724"/>
      <c r="C52" s="10"/>
      <c r="D52" s="10"/>
      <c r="E52" s="182"/>
      <c r="F52" s="160"/>
      <c r="G52" s="42"/>
      <c r="H52" s="161"/>
      <c r="I52" s="156"/>
      <c r="J52" s="21"/>
      <c r="K52" s="161"/>
      <c r="L52" s="156"/>
      <c r="M52" s="21"/>
      <c r="N52" s="161"/>
      <c r="O52" s="42"/>
      <c r="P52" s="164"/>
      <c r="Q52" s="139">
        <f t="shared" si="0"/>
        <v>0</v>
      </c>
      <c r="R52" s="141"/>
    </row>
    <row r="53" spans="1:18" ht="18" customHeight="1" x14ac:dyDescent="0.15">
      <c r="A53" s="723">
        <v>44</v>
      </c>
      <c r="B53" s="724"/>
      <c r="C53" s="10"/>
      <c r="D53" s="10"/>
      <c r="E53" s="182"/>
      <c r="F53" s="160"/>
      <c r="G53" s="42"/>
      <c r="H53" s="161"/>
      <c r="I53" s="156"/>
      <c r="J53" s="21"/>
      <c r="K53" s="161"/>
      <c r="L53" s="156"/>
      <c r="M53" s="21"/>
      <c r="N53" s="161"/>
      <c r="O53" s="42"/>
      <c r="P53" s="164"/>
      <c r="Q53" s="139">
        <f t="shared" si="0"/>
        <v>0</v>
      </c>
      <c r="R53" s="141"/>
    </row>
    <row r="54" spans="1:18" ht="18" customHeight="1" x14ac:dyDescent="0.15">
      <c r="A54" s="723">
        <v>45</v>
      </c>
      <c r="B54" s="724"/>
      <c r="C54" s="10"/>
      <c r="D54" s="10"/>
      <c r="E54" s="182"/>
      <c r="F54" s="160"/>
      <c r="G54" s="42"/>
      <c r="H54" s="161"/>
      <c r="I54" s="156"/>
      <c r="J54" s="21"/>
      <c r="K54" s="161"/>
      <c r="L54" s="156"/>
      <c r="M54" s="21"/>
      <c r="N54" s="161"/>
      <c r="O54" s="42"/>
      <c r="P54" s="164"/>
      <c r="Q54" s="139">
        <f t="shared" si="0"/>
        <v>0</v>
      </c>
      <c r="R54" s="141"/>
    </row>
    <row r="55" spans="1:18" ht="18" customHeight="1" x14ac:dyDescent="0.15">
      <c r="A55" s="723">
        <v>46</v>
      </c>
      <c r="B55" s="724"/>
      <c r="C55" s="10"/>
      <c r="D55" s="10"/>
      <c r="E55" s="182"/>
      <c r="F55" s="160"/>
      <c r="G55" s="42"/>
      <c r="H55" s="161"/>
      <c r="I55" s="156"/>
      <c r="J55" s="21"/>
      <c r="K55" s="161"/>
      <c r="L55" s="156"/>
      <c r="M55" s="21"/>
      <c r="N55" s="161"/>
      <c r="O55" s="42"/>
      <c r="P55" s="164"/>
      <c r="Q55" s="139">
        <f t="shared" si="0"/>
        <v>0</v>
      </c>
      <c r="R55" s="141"/>
    </row>
    <row r="56" spans="1:18" ht="18" customHeight="1" x14ac:dyDescent="0.15">
      <c r="A56" s="723">
        <v>47</v>
      </c>
      <c r="B56" s="724"/>
      <c r="C56" s="10"/>
      <c r="D56" s="10"/>
      <c r="E56" s="182"/>
      <c r="F56" s="160"/>
      <c r="G56" s="42"/>
      <c r="H56" s="161"/>
      <c r="I56" s="156"/>
      <c r="J56" s="21"/>
      <c r="K56" s="161"/>
      <c r="L56" s="156"/>
      <c r="M56" s="21"/>
      <c r="N56" s="161"/>
      <c r="O56" s="42"/>
      <c r="P56" s="164"/>
      <c r="Q56" s="139">
        <f t="shared" si="0"/>
        <v>0</v>
      </c>
      <c r="R56" s="141"/>
    </row>
    <row r="57" spans="1:18" ht="18" customHeight="1" x14ac:dyDescent="0.15">
      <c r="A57" s="723">
        <v>48</v>
      </c>
      <c r="B57" s="724"/>
      <c r="C57" s="10"/>
      <c r="D57" s="10"/>
      <c r="E57" s="182"/>
      <c r="F57" s="160"/>
      <c r="G57" s="42"/>
      <c r="H57" s="161"/>
      <c r="I57" s="156"/>
      <c r="J57" s="21"/>
      <c r="K57" s="161"/>
      <c r="L57" s="156"/>
      <c r="M57" s="21"/>
      <c r="N57" s="161"/>
      <c r="O57" s="42"/>
      <c r="P57" s="164"/>
      <c r="Q57" s="139">
        <f t="shared" si="0"/>
        <v>0</v>
      </c>
      <c r="R57" s="141"/>
    </row>
    <row r="58" spans="1:18" ht="18" customHeight="1" x14ac:dyDescent="0.15">
      <c r="A58" s="723">
        <v>49</v>
      </c>
      <c r="B58" s="724"/>
      <c r="C58" s="10"/>
      <c r="D58" s="10"/>
      <c r="E58" s="182"/>
      <c r="F58" s="160"/>
      <c r="G58" s="42"/>
      <c r="H58" s="161"/>
      <c r="I58" s="156"/>
      <c r="J58" s="21"/>
      <c r="K58" s="161"/>
      <c r="L58" s="156"/>
      <c r="M58" s="21"/>
      <c r="N58" s="161"/>
      <c r="O58" s="42"/>
      <c r="P58" s="164"/>
      <c r="Q58" s="139">
        <f t="shared" si="0"/>
        <v>0</v>
      </c>
      <c r="R58" s="141"/>
    </row>
    <row r="59" spans="1:18" ht="18" customHeight="1" x14ac:dyDescent="0.15">
      <c r="A59" s="723">
        <v>50</v>
      </c>
      <c r="B59" s="724"/>
      <c r="C59" s="10"/>
      <c r="D59" s="10"/>
      <c r="E59" s="182"/>
      <c r="F59" s="160"/>
      <c r="G59" s="42"/>
      <c r="H59" s="161"/>
      <c r="I59" s="156"/>
      <c r="J59" s="21"/>
      <c r="K59" s="161"/>
      <c r="L59" s="156"/>
      <c r="M59" s="21"/>
      <c r="N59" s="161"/>
      <c r="O59" s="42"/>
      <c r="P59" s="164"/>
      <c r="Q59" s="139">
        <f t="shared" si="0"/>
        <v>0</v>
      </c>
      <c r="R59" s="141"/>
    </row>
    <row r="60" spans="1:18" ht="18" customHeight="1" x14ac:dyDescent="0.15">
      <c r="A60" s="723">
        <v>51</v>
      </c>
      <c r="B60" s="724"/>
      <c r="C60" s="10"/>
      <c r="D60" s="10"/>
      <c r="E60" s="182"/>
      <c r="F60" s="160"/>
      <c r="G60" s="42"/>
      <c r="H60" s="161"/>
      <c r="I60" s="156"/>
      <c r="J60" s="21"/>
      <c r="K60" s="161"/>
      <c r="L60" s="156"/>
      <c r="M60" s="21"/>
      <c r="N60" s="161"/>
      <c r="O60" s="42"/>
      <c r="P60" s="164"/>
      <c r="Q60" s="139">
        <f t="shared" si="0"/>
        <v>0</v>
      </c>
      <c r="R60" s="141"/>
    </row>
    <row r="61" spans="1:18" ht="18" customHeight="1" x14ac:dyDescent="0.15">
      <c r="A61" s="723">
        <v>52</v>
      </c>
      <c r="B61" s="724"/>
      <c r="C61" s="10"/>
      <c r="D61" s="10"/>
      <c r="E61" s="182"/>
      <c r="F61" s="160"/>
      <c r="G61" s="42"/>
      <c r="H61" s="161"/>
      <c r="I61" s="156"/>
      <c r="J61" s="21"/>
      <c r="K61" s="161"/>
      <c r="L61" s="156"/>
      <c r="M61" s="21"/>
      <c r="N61" s="161"/>
      <c r="O61" s="42"/>
      <c r="P61" s="164"/>
      <c r="Q61" s="139">
        <f t="shared" si="0"/>
        <v>0</v>
      </c>
      <c r="R61" s="141"/>
    </row>
    <row r="62" spans="1:18" ht="18" customHeight="1" x14ac:dyDescent="0.15">
      <c r="A62" s="723">
        <v>53</v>
      </c>
      <c r="B62" s="724"/>
      <c r="C62" s="10"/>
      <c r="D62" s="10"/>
      <c r="E62" s="182"/>
      <c r="F62" s="160"/>
      <c r="G62" s="42"/>
      <c r="H62" s="161"/>
      <c r="I62" s="156"/>
      <c r="J62" s="21"/>
      <c r="K62" s="161"/>
      <c r="L62" s="156"/>
      <c r="M62" s="21"/>
      <c r="N62" s="161"/>
      <c r="O62" s="42"/>
      <c r="P62" s="164"/>
      <c r="Q62" s="139">
        <f t="shared" si="0"/>
        <v>0</v>
      </c>
      <c r="R62" s="141"/>
    </row>
    <row r="63" spans="1:18" ht="18" customHeight="1" x14ac:dyDescent="0.15">
      <c r="A63" s="723">
        <v>54</v>
      </c>
      <c r="B63" s="724"/>
      <c r="C63" s="10"/>
      <c r="D63" s="10"/>
      <c r="E63" s="182"/>
      <c r="F63" s="160"/>
      <c r="G63" s="42"/>
      <c r="H63" s="161"/>
      <c r="I63" s="156"/>
      <c r="J63" s="21"/>
      <c r="K63" s="161"/>
      <c r="L63" s="156"/>
      <c r="M63" s="21"/>
      <c r="N63" s="161"/>
      <c r="O63" s="42"/>
      <c r="P63" s="164"/>
      <c r="Q63" s="139">
        <f t="shared" si="0"/>
        <v>0</v>
      </c>
      <c r="R63" s="141"/>
    </row>
    <row r="64" spans="1:18" ht="18" customHeight="1" x14ac:dyDescent="0.15">
      <c r="A64" s="723">
        <v>55</v>
      </c>
      <c r="B64" s="724"/>
      <c r="C64" s="10"/>
      <c r="D64" s="10"/>
      <c r="E64" s="182"/>
      <c r="F64" s="160"/>
      <c r="G64" s="42"/>
      <c r="H64" s="161"/>
      <c r="I64" s="156"/>
      <c r="J64" s="21"/>
      <c r="K64" s="161"/>
      <c r="L64" s="156"/>
      <c r="M64" s="21"/>
      <c r="N64" s="161"/>
      <c r="O64" s="42"/>
      <c r="P64" s="164"/>
      <c r="Q64" s="139">
        <f t="shared" si="0"/>
        <v>0</v>
      </c>
      <c r="R64" s="141"/>
    </row>
    <row r="65" spans="1:18" ht="18" customHeight="1" x14ac:dyDescent="0.15">
      <c r="A65" s="723">
        <v>56</v>
      </c>
      <c r="B65" s="724"/>
      <c r="C65" s="10"/>
      <c r="D65" s="10"/>
      <c r="E65" s="182"/>
      <c r="F65" s="160"/>
      <c r="G65" s="42"/>
      <c r="H65" s="161"/>
      <c r="I65" s="156"/>
      <c r="J65" s="21"/>
      <c r="K65" s="161"/>
      <c r="L65" s="156"/>
      <c r="M65" s="21"/>
      <c r="N65" s="161"/>
      <c r="O65" s="42"/>
      <c r="P65" s="164"/>
      <c r="Q65" s="139">
        <f t="shared" si="0"/>
        <v>0</v>
      </c>
      <c r="R65" s="141"/>
    </row>
    <row r="66" spans="1:18" ht="18" customHeight="1" x14ac:dyDescent="0.15">
      <c r="A66" s="723">
        <v>57</v>
      </c>
      <c r="B66" s="724"/>
      <c r="C66" s="10"/>
      <c r="D66" s="10"/>
      <c r="E66" s="182"/>
      <c r="F66" s="160"/>
      <c r="G66" s="42"/>
      <c r="H66" s="161"/>
      <c r="I66" s="156"/>
      <c r="J66" s="21"/>
      <c r="K66" s="161"/>
      <c r="L66" s="156"/>
      <c r="M66" s="21"/>
      <c r="N66" s="161"/>
      <c r="O66" s="42"/>
      <c r="P66" s="164"/>
      <c r="Q66" s="139">
        <f t="shared" si="0"/>
        <v>0</v>
      </c>
      <c r="R66" s="141"/>
    </row>
    <row r="67" spans="1:18" ht="18" customHeight="1" x14ac:dyDescent="0.15">
      <c r="A67" s="723">
        <v>58</v>
      </c>
      <c r="B67" s="724"/>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23">
        <v>59</v>
      </c>
      <c r="B68" s="724"/>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23">
        <v>60</v>
      </c>
      <c r="B69" s="724"/>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23">
        <v>61</v>
      </c>
      <c r="B70" s="724"/>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23">
        <v>62</v>
      </c>
      <c r="B71" s="724"/>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23">
        <v>63</v>
      </c>
      <c r="B72" s="724"/>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23">
        <v>64</v>
      </c>
      <c r="B73" s="724"/>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23">
        <v>65</v>
      </c>
      <c r="B74" s="724"/>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23">
        <v>66</v>
      </c>
      <c r="B75" s="724"/>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23">
        <v>67</v>
      </c>
      <c r="B76" s="724"/>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23">
        <v>68</v>
      </c>
      <c r="B77" s="724"/>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23">
        <v>69</v>
      </c>
      <c r="B78" s="724"/>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23">
        <v>70</v>
      </c>
      <c r="B79" s="724"/>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23">
        <v>71</v>
      </c>
      <c r="B80" s="724"/>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23">
        <v>72</v>
      </c>
      <c r="B81" s="724"/>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23">
        <v>73</v>
      </c>
      <c r="B82" s="724"/>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23">
        <v>74</v>
      </c>
      <c r="B83" s="724"/>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23">
        <v>75</v>
      </c>
      <c r="B84" s="724"/>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23">
        <v>76</v>
      </c>
      <c r="B85" s="724"/>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23">
        <v>77</v>
      </c>
      <c r="B86" s="724"/>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23">
        <v>78</v>
      </c>
      <c r="B87" s="724"/>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23">
        <v>79</v>
      </c>
      <c r="B88" s="724"/>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23">
        <v>80</v>
      </c>
      <c r="B89" s="724"/>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23">
        <v>81</v>
      </c>
      <c r="B90" s="724"/>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23">
        <v>82</v>
      </c>
      <c r="B91" s="724"/>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23">
        <v>83</v>
      </c>
      <c r="B92" s="724"/>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23">
        <v>84</v>
      </c>
      <c r="B93" s="724"/>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23">
        <v>85</v>
      </c>
      <c r="B94" s="724"/>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23">
        <v>86</v>
      </c>
      <c r="B95" s="724"/>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23">
        <v>87</v>
      </c>
      <c r="B96" s="724"/>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23">
        <v>88</v>
      </c>
      <c r="B97" s="724"/>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23">
        <v>89</v>
      </c>
      <c r="B98" s="724"/>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23">
        <v>90</v>
      </c>
      <c r="B99" s="724"/>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23">
        <v>91</v>
      </c>
      <c r="B100" s="724"/>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23">
        <v>92</v>
      </c>
      <c r="B101" s="724"/>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23">
        <v>93</v>
      </c>
      <c r="B102" s="724"/>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23">
        <v>94</v>
      </c>
      <c r="B103" s="724"/>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23">
        <v>95</v>
      </c>
      <c r="B104" s="724"/>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23">
        <v>96</v>
      </c>
      <c r="B105" s="724"/>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23">
        <v>97</v>
      </c>
      <c r="B106" s="724"/>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23">
        <v>98</v>
      </c>
      <c r="B107" s="724"/>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23">
        <v>99</v>
      </c>
      <c r="B108" s="724"/>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23">
        <v>100</v>
      </c>
      <c r="B109" s="724"/>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23">
        <v>101</v>
      </c>
      <c r="B110" s="724"/>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23">
        <v>102</v>
      </c>
      <c r="B111" s="724"/>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23">
        <v>103</v>
      </c>
      <c r="B112" s="724"/>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23">
        <v>104</v>
      </c>
      <c r="B113" s="724"/>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23">
        <v>105</v>
      </c>
      <c r="B114" s="724"/>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23">
        <v>106</v>
      </c>
      <c r="B115" s="724"/>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23">
        <v>107</v>
      </c>
      <c r="B116" s="724"/>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23">
        <v>108</v>
      </c>
      <c r="B117" s="724"/>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23">
        <v>109</v>
      </c>
      <c r="B118" s="724"/>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23">
        <v>110</v>
      </c>
      <c r="B119" s="724"/>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23">
        <v>111</v>
      </c>
      <c r="B120" s="724"/>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23">
        <v>112</v>
      </c>
      <c r="B121" s="724"/>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23">
        <v>113</v>
      </c>
      <c r="B122" s="724"/>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23">
        <v>114</v>
      </c>
      <c r="B123" s="724"/>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23">
        <v>115</v>
      </c>
      <c r="B124" s="724"/>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23">
        <v>116</v>
      </c>
      <c r="B125" s="724"/>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23">
        <v>117</v>
      </c>
      <c r="B126" s="724"/>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23">
        <v>118</v>
      </c>
      <c r="B127" s="724"/>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23">
        <v>119</v>
      </c>
      <c r="B128" s="724"/>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23">
        <v>120</v>
      </c>
      <c r="B129" s="724"/>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23">
        <v>121</v>
      </c>
      <c r="B130" s="724"/>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23">
        <v>122</v>
      </c>
      <c r="B131" s="724"/>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23">
        <v>123</v>
      </c>
      <c r="B132" s="724"/>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23">
        <v>124</v>
      </c>
      <c r="B133" s="724"/>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23">
        <v>125</v>
      </c>
      <c r="B134" s="724"/>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23">
        <v>126</v>
      </c>
      <c r="B135" s="724"/>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23">
        <v>127</v>
      </c>
      <c r="B136" s="724"/>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23">
        <v>128</v>
      </c>
      <c r="B137" s="724"/>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23">
        <v>129</v>
      </c>
      <c r="B138" s="724"/>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23">
        <v>130</v>
      </c>
      <c r="B139" s="724"/>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23">
        <v>131</v>
      </c>
      <c r="B140" s="724"/>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23">
        <v>132</v>
      </c>
      <c r="B141" s="724"/>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23">
        <v>133</v>
      </c>
      <c r="B142" s="724"/>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23">
        <v>134</v>
      </c>
      <c r="B143" s="724"/>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23">
        <v>135</v>
      </c>
      <c r="B144" s="724"/>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23">
        <v>136</v>
      </c>
      <c r="B145" s="724"/>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23">
        <v>137</v>
      </c>
      <c r="B146" s="724"/>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23">
        <v>138</v>
      </c>
      <c r="B147" s="724"/>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23">
        <v>139</v>
      </c>
      <c r="B148" s="724"/>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23">
        <v>140</v>
      </c>
      <c r="B149" s="724"/>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23">
        <v>141</v>
      </c>
      <c r="B150" s="724"/>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23">
        <v>142</v>
      </c>
      <c r="B151" s="724"/>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23">
        <v>143</v>
      </c>
      <c r="B152" s="724"/>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23">
        <v>144</v>
      </c>
      <c r="B153" s="724"/>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23">
        <v>145</v>
      </c>
      <c r="B154" s="724"/>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23">
        <v>146</v>
      </c>
      <c r="B155" s="724"/>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23">
        <v>147</v>
      </c>
      <c r="B156" s="724"/>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23">
        <v>148</v>
      </c>
      <c r="B157" s="724"/>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23">
        <v>149</v>
      </c>
      <c r="B158" s="724"/>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23">
        <v>150</v>
      </c>
      <c r="B159" s="724"/>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4"/>
      <c r="B160" s="4"/>
      <c r="C160" s="11"/>
      <c r="D160" s="11"/>
      <c r="E160" s="16"/>
      <c r="F160" s="17"/>
      <c r="G160" s="19"/>
      <c r="H160" s="20"/>
      <c r="I160" s="19"/>
      <c r="J160" s="20"/>
      <c r="K160" s="20"/>
      <c r="L160" s="19"/>
      <c r="M160" s="20"/>
      <c r="N160" s="20"/>
      <c r="O160" s="19"/>
      <c r="P160" s="17"/>
      <c r="Q160" s="17"/>
    </row>
    <row r="161" spans="1:16" ht="19.5" customHeight="1" x14ac:dyDescent="0.15">
      <c r="A161" s="72" t="s">
        <v>7</v>
      </c>
      <c r="B161" s="72"/>
      <c r="C161" s="72"/>
      <c r="D161" s="72"/>
      <c r="E161" s="89"/>
      <c r="F161" s="69"/>
      <c r="G161" s="69"/>
      <c r="H161" s="69"/>
    </row>
    <row r="162" spans="1:16" ht="19.5" customHeight="1" x14ac:dyDescent="0.15">
      <c r="A162" s="629"/>
      <c r="B162" s="630"/>
      <c r="C162" s="699" t="s">
        <v>13</v>
      </c>
      <c r="D162" s="700"/>
      <c r="E162" s="145" t="s">
        <v>27</v>
      </c>
      <c r="F162" s="708" t="s">
        <v>155</v>
      </c>
      <c r="G162" s="718"/>
      <c r="H162" s="718"/>
      <c r="I162"/>
      <c r="J162"/>
      <c r="K162"/>
      <c r="L162"/>
      <c r="M162"/>
      <c r="N162"/>
      <c r="O162"/>
      <c r="P162"/>
    </row>
    <row r="163" spans="1:16" ht="20.100000000000001" customHeight="1" x14ac:dyDescent="0.15">
      <c r="A163" s="631" t="s">
        <v>28</v>
      </c>
      <c r="B163" s="632"/>
      <c r="C163" s="708" t="s">
        <v>58</v>
      </c>
      <c r="D163" s="700"/>
      <c r="E163" s="146" t="s">
        <v>30</v>
      </c>
      <c r="F163" s="669">
        <f t="shared" ref="F163:F179" si="2">SUMIFS($Q$10:$Q$159,$D$10:$D$159,$E163,$R$10:$R$159,"")</f>
        <v>0</v>
      </c>
      <c r="G163" s="670"/>
      <c r="H163" s="670"/>
      <c r="I163"/>
      <c r="J163"/>
      <c r="K163"/>
      <c r="L163"/>
      <c r="M163"/>
      <c r="N163"/>
      <c r="O163"/>
      <c r="P163"/>
    </row>
    <row r="164" spans="1:16" ht="20.100000000000001" customHeight="1" x14ac:dyDescent="0.15">
      <c r="A164" s="633"/>
      <c r="B164" s="634"/>
      <c r="C164" s="708"/>
      <c r="D164" s="700"/>
      <c r="E164" s="146" t="s">
        <v>31</v>
      </c>
      <c r="F164" s="669">
        <f t="shared" si="2"/>
        <v>0</v>
      </c>
      <c r="G164" s="670"/>
      <c r="H164" s="670"/>
      <c r="I164"/>
      <c r="J164"/>
      <c r="K164"/>
      <c r="L164"/>
      <c r="M164"/>
      <c r="N164"/>
      <c r="O164"/>
      <c r="P164"/>
    </row>
    <row r="165" spans="1:16" ht="20.100000000000001" customHeight="1" x14ac:dyDescent="0.15">
      <c r="A165" s="633"/>
      <c r="B165" s="634"/>
      <c r="C165" s="708"/>
      <c r="D165" s="700"/>
      <c r="E165" s="146" t="s">
        <v>5</v>
      </c>
      <c r="F165" s="669">
        <f t="shared" si="2"/>
        <v>0</v>
      </c>
      <c r="G165" s="670"/>
      <c r="H165" s="670"/>
      <c r="I165"/>
      <c r="J165"/>
      <c r="K165"/>
      <c r="L165"/>
      <c r="M165"/>
      <c r="N165"/>
      <c r="O165"/>
      <c r="P165"/>
    </row>
    <row r="166" spans="1:16" ht="20.100000000000001" customHeight="1" x14ac:dyDescent="0.15">
      <c r="A166" s="633"/>
      <c r="B166" s="634"/>
      <c r="C166" s="708" t="s">
        <v>228</v>
      </c>
      <c r="D166" s="700"/>
      <c r="E166" s="146" t="s">
        <v>3</v>
      </c>
      <c r="F166" s="669">
        <f t="shared" si="2"/>
        <v>0</v>
      </c>
      <c r="G166" s="670"/>
      <c r="H166" s="670"/>
      <c r="I166"/>
      <c r="J166"/>
      <c r="K166"/>
      <c r="L166"/>
      <c r="M166"/>
      <c r="N166"/>
      <c r="O166"/>
      <c r="P166"/>
    </row>
    <row r="167" spans="1:16" ht="20.100000000000001" customHeight="1" x14ac:dyDescent="0.15">
      <c r="A167" s="633"/>
      <c r="B167" s="634"/>
      <c r="C167" s="708"/>
      <c r="D167" s="700"/>
      <c r="E167" s="146" t="s">
        <v>32</v>
      </c>
      <c r="F167" s="669">
        <f t="shared" si="2"/>
        <v>0</v>
      </c>
      <c r="G167" s="670"/>
      <c r="H167" s="670"/>
      <c r="I167"/>
      <c r="J167"/>
      <c r="K167"/>
      <c r="L167"/>
      <c r="M167"/>
      <c r="N167"/>
      <c r="O167"/>
      <c r="P167"/>
    </row>
    <row r="168" spans="1:16" ht="20.100000000000001" customHeight="1" x14ac:dyDescent="0.15">
      <c r="A168" s="633"/>
      <c r="B168" s="634"/>
      <c r="C168" s="708"/>
      <c r="D168" s="700"/>
      <c r="E168" s="146" t="s">
        <v>4</v>
      </c>
      <c r="F168" s="669">
        <f t="shared" si="2"/>
        <v>0</v>
      </c>
      <c r="G168" s="670"/>
      <c r="H168" s="670"/>
      <c r="I168"/>
      <c r="J168"/>
      <c r="K168"/>
      <c r="L168"/>
      <c r="M168"/>
      <c r="N168"/>
      <c r="O168"/>
      <c r="P168"/>
    </row>
    <row r="169" spans="1:16" ht="20.100000000000001" customHeight="1" x14ac:dyDescent="0.15">
      <c r="A169" s="633"/>
      <c r="B169" s="634"/>
      <c r="C169" s="708"/>
      <c r="D169" s="700"/>
      <c r="E169" s="146" t="s">
        <v>34</v>
      </c>
      <c r="F169" s="669">
        <f t="shared" si="2"/>
        <v>0</v>
      </c>
      <c r="G169" s="670"/>
      <c r="H169" s="670"/>
      <c r="I169"/>
      <c r="J169"/>
      <c r="K169"/>
      <c r="L169"/>
      <c r="M169"/>
      <c r="N169"/>
      <c r="O169"/>
      <c r="P169"/>
    </row>
    <row r="170" spans="1:16" ht="20.100000000000001" customHeight="1" x14ac:dyDescent="0.15">
      <c r="A170" s="633"/>
      <c r="B170" s="634"/>
      <c r="C170" s="708"/>
      <c r="D170" s="700"/>
      <c r="E170" s="146" t="s">
        <v>29</v>
      </c>
      <c r="F170" s="669">
        <f t="shared" si="2"/>
        <v>0</v>
      </c>
      <c r="G170" s="670"/>
      <c r="H170" s="670"/>
      <c r="I170"/>
      <c r="J170"/>
      <c r="K170"/>
      <c r="L170"/>
      <c r="M170"/>
      <c r="N170"/>
      <c r="O170"/>
      <c r="P170"/>
    </row>
    <row r="171" spans="1:16" ht="20.100000000000001" customHeight="1" x14ac:dyDescent="0.15">
      <c r="A171" s="633"/>
      <c r="B171" s="634"/>
      <c r="C171" s="708" t="s">
        <v>45</v>
      </c>
      <c r="D171" s="700"/>
      <c r="E171" s="146" t="s">
        <v>1</v>
      </c>
      <c r="F171" s="669">
        <f t="shared" si="2"/>
        <v>0</v>
      </c>
      <c r="G171" s="670"/>
      <c r="H171" s="670"/>
      <c r="I171"/>
      <c r="J171"/>
      <c r="K171"/>
      <c r="L171"/>
      <c r="M171"/>
      <c r="N171"/>
      <c r="O171"/>
      <c r="P171"/>
    </row>
    <row r="172" spans="1:16" ht="20.100000000000001" customHeight="1" x14ac:dyDescent="0.15">
      <c r="A172" s="633"/>
      <c r="B172" s="634"/>
      <c r="C172" s="708"/>
      <c r="D172" s="700"/>
      <c r="E172" s="146" t="s">
        <v>36</v>
      </c>
      <c r="F172" s="669">
        <f t="shared" si="2"/>
        <v>0</v>
      </c>
      <c r="G172" s="670"/>
      <c r="H172" s="670"/>
      <c r="I172"/>
      <c r="J172"/>
      <c r="K172"/>
      <c r="L172"/>
      <c r="M172"/>
      <c r="N172"/>
      <c r="O172"/>
      <c r="P172"/>
    </row>
    <row r="173" spans="1:16" ht="20.100000000000001" customHeight="1" x14ac:dyDescent="0.15">
      <c r="A173" s="633"/>
      <c r="B173" s="634"/>
      <c r="C173" s="708"/>
      <c r="D173" s="700"/>
      <c r="E173" s="146" t="s">
        <v>12</v>
      </c>
      <c r="F173" s="669">
        <f t="shared" si="2"/>
        <v>0</v>
      </c>
      <c r="G173" s="670"/>
      <c r="H173" s="670"/>
      <c r="I173"/>
      <c r="J173"/>
      <c r="K173"/>
      <c r="L173"/>
      <c r="M173"/>
      <c r="N173"/>
      <c r="O173"/>
      <c r="P173"/>
    </row>
    <row r="174" spans="1:16" ht="20.100000000000001" customHeight="1" x14ac:dyDescent="0.15">
      <c r="A174" s="633"/>
      <c r="B174" s="634"/>
      <c r="C174" s="708" t="s">
        <v>59</v>
      </c>
      <c r="D174" s="700"/>
      <c r="E174" s="146" t="s">
        <v>35</v>
      </c>
      <c r="F174" s="669">
        <f t="shared" si="2"/>
        <v>0</v>
      </c>
      <c r="G174" s="670"/>
      <c r="H174" s="670"/>
      <c r="I174"/>
      <c r="J174"/>
      <c r="K174"/>
      <c r="L174"/>
      <c r="M174"/>
      <c r="N174"/>
      <c r="O174"/>
      <c r="P174"/>
    </row>
    <row r="175" spans="1:16" ht="20.100000000000001" customHeight="1" x14ac:dyDescent="0.15">
      <c r="A175" s="633"/>
      <c r="B175" s="634"/>
      <c r="C175" s="708"/>
      <c r="D175" s="700"/>
      <c r="E175" s="146" t="s">
        <v>2</v>
      </c>
      <c r="F175" s="669">
        <f t="shared" si="2"/>
        <v>0</v>
      </c>
      <c r="G175" s="670"/>
      <c r="H175" s="670"/>
      <c r="I175"/>
      <c r="J175"/>
      <c r="K175"/>
      <c r="L175"/>
      <c r="M175"/>
      <c r="N175"/>
      <c r="O175"/>
      <c r="P175"/>
    </row>
    <row r="176" spans="1:16" ht="20.100000000000001" customHeight="1" x14ac:dyDescent="0.15">
      <c r="A176" s="633"/>
      <c r="B176" s="634"/>
      <c r="C176" s="708"/>
      <c r="D176" s="700"/>
      <c r="E176" s="146" t="s">
        <v>33</v>
      </c>
      <c r="F176" s="669">
        <f t="shared" si="2"/>
        <v>0</v>
      </c>
      <c r="G176" s="670"/>
      <c r="H176" s="670"/>
      <c r="I176"/>
      <c r="J176"/>
      <c r="K176"/>
      <c r="L176"/>
      <c r="M176"/>
      <c r="N176"/>
      <c r="O176"/>
      <c r="P176"/>
    </row>
    <row r="177" spans="1:16" ht="20.100000000000001" customHeight="1" x14ac:dyDescent="0.15">
      <c r="A177" s="633"/>
      <c r="B177" s="634"/>
      <c r="C177" s="708"/>
      <c r="D177" s="700"/>
      <c r="E177" s="146" t="s">
        <v>37</v>
      </c>
      <c r="F177" s="669">
        <f t="shared" si="2"/>
        <v>0</v>
      </c>
      <c r="G177" s="670"/>
      <c r="H177" s="670"/>
      <c r="I177"/>
      <c r="J177"/>
      <c r="K177"/>
      <c r="L177"/>
      <c r="M177"/>
      <c r="N177"/>
      <c r="O177"/>
      <c r="P177"/>
    </row>
    <row r="178" spans="1:16" ht="20.100000000000001" customHeight="1" x14ac:dyDescent="0.15">
      <c r="A178" s="633"/>
      <c r="B178" s="634"/>
      <c r="C178" s="708"/>
      <c r="D178" s="700"/>
      <c r="E178" s="146" t="s">
        <v>24</v>
      </c>
      <c r="F178" s="669">
        <f t="shared" si="2"/>
        <v>0</v>
      </c>
      <c r="G178" s="670"/>
      <c r="H178" s="670"/>
      <c r="I178"/>
      <c r="J178"/>
      <c r="K178"/>
      <c r="L178"/>
      <c r="M178"/>
      <c r="N178"/>
      <c r="O178"/>
      <c r="P178"/>
    </row>
    <row r="179" spans="1:16" ht="20.100000000000001" customHeight="1" x14ac:dyDescent="0.15">
      <c r="A179" s="633"/>
      <c r="B179" s="634"/>
      <c r="C179" s="710" t="s">
        <v>223</v>
      </c>
      <c r="D179" s="711"/>
      <c r="E179" s="146" t="s">
        <v>11</v>
      </c>
      <c r="F179" s="669">
        <f t="shared" si="2"/>
        <v>0</v>
      </c>
      <c r="G179" s="670"/>
      <c r="H179" s="670"/>
      <c r="I179"/>
      <c r="J179"/>
      <c r="K179"/>
      <c r="L179"/>
      <c r="M179"/>
      <c r="N179"/>
      <c r="O179"/>
      <c r="P179"/>
    </row>
    <row r="180" spans="1:16" ht="20.100000000000001" customHeight="1" x14ac:dyDescent="0.15">
      <c r="A180" s="633"/>
      <c r="B180" s="634"/>
      <c r="C180" s="699" t="s">
        <v>22</v>
      </c>
      <c r="D180" s="699"/>
      <c r="E180" s="700"/>
      <c r="F180" s="669">
        <f>SUM($F$163:$H$179)</f>
        <v>0</v>
      </c>
      <c r="G180" s="670"/>
      <c r="H180" s="670"/>
      <c r="I180"/>
      <c r="J180"/>
      <c r="K180"/>
      <c r="L180"/>
      <c r="M180"/>
      <c r="N180"/>
      <c r="O180"/>
      <c r="P180"/>
    </row>
    <row r="181" spans="1:16" ht="20.100000000000001" customHeight="1" x14ac:dyDescent="0.15">
      <c r="A181" s="633"/>
      <c r="B181" s="634"/>
      <c r="C181" s="708" t="s">
        <v>21</v>
      </c>
      <c r="D181" s="708"/>
      <c r="E181" s="700"/>
      <c r="F181" s="714"/>
      <c r="G181" s="715"/>
      <c r="H181" s="715"/>
      <c r="I181"/>
      <c r="J181"/>
      <c r="K181"/>
      <c r="L181"/>
      <c r="M181"/>
      <c r="N181"/>
      <c r="O181"/>
      <c r="P181"/>
    </row>
    <row r="182" spans="1:16" ht="20.100000000000001" customHeight="1" x14ac:dyDescent="0.15">
      <c r="A182" s="635"/>
      <c r="B182" s="636"/>
      <c r="C182" s="699" t="s">
        <v>38</v>
      </c>
      <c r="D182" s="699"/>
      <c r="E182" s="700"/>
      <c r="F182" s="669">
        <f>F180-F181</f>
        <v>0</v>
      </c>
      <c r="G182" s="670"/>
      <c r="H182" s="670"/>
      <c r="I182"/>
      <c r="J182"/>
      <c r="K182"/>
      <c r="L182"/>
      <c r="M182"/>
      <c r="N182"/>
      <c r="O182"/>
      <c r="P182"/>
    </row>
    <row r="183" spans="1:16" ht="20.100000000000001" customHeight="1" x14ac:dyDescent="0.15">
      <c r="A183" s="637" t="s">
        <v>52</v>
      </c>
      <c r="B183" s="638"/>
      <c r="C183" s="708" t="s">
        <v>58</v>
      </c>
      <c r="D183" s="700"/>
      <c r="E183" s="146" t="s">
        <v>30</v>
      </c>
      <c r="F183" s="709">
        <f t="shared" ref="F183:F199" si="3">SUMIFS($Q$10:$Q$159,$D$10:$D$159,$E183,$R$10:$R$159,"○")</f>
        <v>0</v>
      </c>
      <c r="G183" s="670"/>
      <c r="H183" s="670"/>
      <c r="I183"/>
      <c r="J183"/>
      <c r="K183"/>
      <c r="L183"/>
      <c r="M183"/>
      <c r="N183"/>
      <c r="O183"/>
      <c r="P183"/>
    </row>
    <row r="184" spans="1:16" ht="20.100000000000001" customHeight="1" x14ac:dyDescent="0.15">
      <c r="A184" s="639"/>
      <c r="B184" s="640"/>
      <c r="C184" s="708"/>
      <c r="D184" s="700"/>
      <c r="E184" s="146" t="s">
        <v>31</v>
      </c>
      <c r="F184" s="709">
        <f t="shared" si="3"/>
        <v>0</v>
      </c>
      <c r="G184" s="670"/>
      <c r="H184" s="670"/>
      <c r="I184"/>
      <c r="J184"/>
      <c r="K184"/>
      <c r="L184"/>
      <c r="M184"/>
      <c r="N184"/>
      <c r="O184"/>
      <c r="P184"/>
    </row>
    <row r="185" spans="1:16" ht="20.100000000000001" customHeight="1" x14ac:dyDescent="0.15">
      <c r="A185" s="639"/>
      <c r="B185" s="640"/>
      <c r="C185" s="708"/>
      <c r="D185" s="700"/>
      <c r="E185" s="146" t="s">
        <v>5</v>
      </c>
      <c r="F185" s="709">
        <f t="shared" si="3"/>
        <v>0</v>
      </c>
      <c r="G185" s="670"/>
      <c r="H185" s="670"/>
      <c r="I185"/>
      <c r="J185"/>
      <c r="K185"/>
      <c r="L185"/>
      <c r="M185"/>
      <c r="N185"/>
      <c r="O185"/>
      <c r="P185"/>
    </row>
    <row r="186" spans="1:16" ht="20.100000000000001" customHeight="1" x14ac:dyDescent="0.15">
      <c r="A186" s="639"/>
      <c r="B186" s="640"/>
      <c r="C186" s="708" t="s">
        <v>228</v>
      </c>
      <c r="D186" s="700"/>
      <c r="E186" s="146" t="s">
        <v>3</v>
      </c>
      <c r="F186" s="709">
        <f t="shared" si="3"/>
        <v>0</v>
      </c>
      <c r="G186" s="670"/>
      <c r="H186" s="670"/>
      <c r="I186"/>
      <c r="J186"/>
      <c r="K186"/>
      <c r="L186"/>
      <c r="M186"/>
      <c r="N186"/>
      <c r="O186"/>
      <c r="P186"/>
    </row>
    <row r="187" spans="1:16" ht="20.100000000000001" customHeight="1" x14ac:dyDescent="0.15">
      <c r="A187" s="639"/>
      <c r="B187" s="640"/>
      <c r="C187" s="708"/>
      <c r="D187" s="700"/>
      <c r="E187" s="146" t="s">
        <v>32</v>
      </c>
      <c r="F187" s="709">
        <f t="shared" si="3"/>
        <v>0</v>
      </c>
      <c r="G187" s="670"/>
      <c r="H187" s="670"/>
      <c r="I187"/>
      <c r="J187"/>
      <c r="K187"/>
      <c r="L187"/>
      <c r="M187"/>
      <c r="N187"/>
      <c r="O187"/>
      <c r="P187"/>
    </row>
    <row r="188" spans="1:16" ht="20.100000000000001" customHeight="1" x14ac:dyDescent="0.15">
      <c r="A188" s="639"/>
      <c r="B188" s="640"/>
      <c r="C188" s="708"/>
      <c r="D188" s="700"/>
      <c r="E188" s="146" t="s">
        <v>4</v>
      </c>
      <c r="F188" s="709">
        <f t="shared" si="3"/>
        <v>0</v>
      </c>
      <c r="G188" s="670"/>
      <c r="H188" s="670"/>
      <c r="I188"/>
      <c r="J188"/>
      <c r="K188"/>
      <c r="L188"/>
      <c r="M188"/>
      <c r="N188"/>
      <c r="O188"/>
      <c r="P188"/>
    </row>
    <row r="189" spans="1:16" ht="20.100000000000001" customHeight="1" x14ac:dyDescent="0.15">
      <c r="A189" s="639"/>
      <c r="B189" s="640"/>
      <c r="C189" s="708"/>
      <c r="D189" s="700"/>
      <c r="E189" s="146" t="s">
        <v>34</v>
      </c>
      <c r="F189" s="709">
        <f t="shared" si="3"/>
        <v>0</v>
      </c>
      <c r="G189" s="670"/>
      <c r="H189" s="670"/>
      <c r="I189"/>
      <c r="J189"/>
      <c r="K189"/>
      <c r="L189"/>
      <c r="M189"/>
      <c r="N189"/>
      <c r="O189"/>
      <c r="P189"/>
    </row>
    <row r="190" spans="1:16" ht="20.100000000000001" customHeight="1" x14ac:dyDescent="0.15">
      <c r="A190" s="639"/>
      <c r="B190" s="640"/>
      <c r="C190" s="708"/>
      <c r="D190" s="700"/>
      <c r="E190" s="146" t="s">
        <v>29</v>
      </c>
      <c r="F190" s="709">
        <f t="shared" si="3"/>
        <v>0</v>
      </c>
      <c r="G190" s="670"/>
      <c r="H190" s="670"/>
      <c r="I190"/>
      <c r="J190"/>
      <c r="K190"/>
      <c r="L190"/>
      <c r="M190"/>
      <c r="N190"/>
      <c r="O190"/>
      <c r="P190"/>
    </row>
    <row r="191" spans="1:16" ht="20.100000000000001" customHeight="1" x14ac:dyDescent="0.15">
      <c r="A191" s="639"/>
      <c r="B191" s="640"/>
      <c r="C191" s="708" t="s">
        <v>45</v>
      </c>
      <c r="D191" s="700"/>
      <c r="E191" s="146" t="s">
        <v>1</v>
      </c>
      <c r="F191" s="709">
        <f t="shared" si="3"/>
        <v>0</v>
      </c>
      <c r="G191" s="670"/>
      <c r="H191" s="670"/>
      <c r="I191"/>
      <c r="J191"/>
      <c r="K191"/>
      <c r="L191"/>
      <c r="M191"/>
      <c r="N191"/>
      <c r="O191"/>
      <c r="P191"/>
    </row>
    <row r="192" spans="1:16" ht="20.100000000000001" customHeight="1" x14ac:dyDescent="0.15">
      <c r="A192" s="639"/>
      <c r="B192" s="640"/>
      <c r="C192" s="708"/>
      <c r="D192" s="700"/>
      <c r="E192" s="146" t="s">
        <v>36</v>
      </c>
      <c r="F192" s="709">
        <f t="shared" si="3"/>
        <v>0</v>
      </c>
      <c r="G192" s="670"/>
      <c r="H192" s="670"/>
      <c r="I192"/>
      <c r="J192"/>
      <c r="K192"/>
      <c r="L192"/>
      <c r="M192"/>
      <c r="N192"/>
      <c r="O192"/>
      <c r="P192"/>
    </row>
    <row r="193" spans="1:16" ht="20.100000000000001" customHeight="1" x14ac:dyDescent="0.15">
      <c r="A193" s="639"/>
      <c r="B193" s="640"/>
      <c r="C193" s="708"/>
      <c r="D193" s="700"/>
      <c r="E193" s="146" t="s">
        <v>12</v>
      </c>
      <c r="F193" s="709">
        <f t="shared" si="3"/>
        <v>0</v>
      </c>
      <c r="G193" s="670"/>
      <c r="H193" s="670"/>
      <c r="I193"/>
      <c r="J193"/>
      <c r="K193"/>
      <c r="L193"/>
      <c r="M193"/>
      <c r="N193"/>
      <c r="O193"/>
      <c r="P193"/>
    </row>
    <row r="194" spans="1:16" ht="20.100000000000001" customHeight="1" x14ac:dyDescent="0.15">
      <c r="A194" s="639"/>
      <c r="B194" s="640"/>
      <c r="C194" s="708" t="s">
        <v>59</v>
      </c>
      <c r="D194" s="700"/>
      <c r="E194" s="146" t="s">
        <v>35</v>
      </c>
      <c r="F194" s="709">
        <f t="shared" si="3"/>
        <v>0</v>
      </c>
      <c r="G194" s="670"/>
      <c r="H194" s="670"/>
      <c r="I194"/>
      <c r="J194"/>
      <c r="K194"/>
      <c r="L194"/>
      <c r="M194"/>
      <c r="N194"/>
      <c r="O194"/>
      <c r="P194"/>
    </row>
    <row r="195" spans="1:16" ht="20.100000000000001" customHeight="1" x14ac:dyDescent="0.15">
      <c r="A195" s="639"/>
      <c r="B195" s="640"/>
      <c r="C195" s="708"/>
      <c r="D195" s="700"/>
      <c r="E195" s="146" t="s">
        <v>2</v>
      </c>
      <c r="F195" s="709">
        <f t="shared" si="3"/>
        <v>0</v>
      </c>
      <c r="G195" s="670"/>
      <c r="H195" s="670"/>
      <c r="I195"/>
      <c r="J195"/>
      <c r="K195"/>
      <c r="L195"/>
      <c r="M195"/>
      <c r="N195"/>
      <c r="O195"/>
      <c r="P195"/>
    </row>
    <row r="196" spans="1:16" ht="20.100000000000001" customHeight="1" x14ac:dyDescent="0.15">
      <c r="A196" s="639"/>
      <c r="B196" s="640"/>
      <c r="C196" s="708"/>
      <c r="D196" s="700"/>
      <c r="E196" s="146" t="s">
        <v>33</v>
      </c>
      <c r="F196" s="709">
        <f t="shared" si="3"/>
        <v>0</v>
      </c>
      <c r="G196" s="670"/>
      <c r="H196" s="670"/>
      <c r="I196"/>
      <c r="J196"/>
      <c r="K196"/>
      <c r="L196"/>
      <c r="M196"/>
      <c r="N196"/>
      <c r="O196"/>
      <c r="P196"/>
    </row>
    <row r="197" spans="1:16" ht="20.100000000000001" customHeight="1" x14ac:dyDescent="0.15">
      <c r="A197" s="639"/>
      <c r="B197" s="640"/>
      <c r="C197" s="708"/>
      <c r="D197" s="700"/>
      <c r="E197" s="146" t="s">
        <v>37</v>
      </c>
      <c r="F197" s="709">
        <f t="shared" si="3"/>
        <v>0</v>
      </c>
      <c r="G197" s="670"/>
      <c r="H197" s="670"/>
      <c r="I197"/>
      <c r="J197"/>
      <c r="K197"/>
      <c r="L197"/>
      <c r="M197"/>
      <c r="N197"/>
      <c r="O197"/>
      <c r="P197"/>
    </row>
    <row r="198" spans="1:16" ht="20.100000000000001" customHeight="1" x14ac:dyDescent="0.15">
      <c r="A198" s="639"/>
      <c r="B198" s="640"/>
      <c r="C198" s="708"/>
      <c r="D198" s="700"/>
      <c r="E198" s="146" t="s">
        <v>24</v>
      </c>
      <c r="F198" s="709">
        <f t="shared" si="3"/>
        <v>0</v>
      </c>
      <c r="G198" s="670"/>
      <c r="H198" s="670"/>
      <c r="I198"/>
      <c r="J198"/>
      <c r="K198"/>
      <c r="L198"/>
      <c r="M198"/>
      <c r="N198"/>
      <c r="O198"/>
      <c r="P198"/>
    </row>
    <row r="199" spans="1:16" ht="20.100000000000001" customHeight="1" x14ac:dyDescent="0.15">
      <c r="A199" s="639"/>
      <c r="B199" s="640"/>
      <c r="C199" s="710" t="s">
        <v>223</v>
      </c>
      <c r="D199" s="711"/>
      <c r="E199" s="146" t="s">
        <v>11</v>
      </c>
      <c r="F199" s="709">
        <f t="shared" si="3"/>
        <v>0</v>
      </c>
      <c r="G199" s="670"/>
      <c r="H199" s="670"/>
      <c r="I199"/>
      <c r="J199"/>
      <c r="K199"/>
      <c r="L199"/>
      <c r="M199"/>
      <c r="N199"/>
      <c r="O199"/>
      <c r="P199"/>
    </row>
    <row r="200" spans="1:16" ht="20.100000000000001" customHeight="1" thickBot="1" x14ac:dyDescent="0.2">
      <c r="A200" s="641"/>
      <c r="B200" s="642"/>
      <c r="C200" s="699" t="s">
        <v>158</v>
      </c>
      <c r="D200" s="699"/>
      <c r="E200" s="700"/>
      <c r="F200" s="712">
        <f>SUM(F183:H199)</f>
        <v>0</v>
      </c>
      <c r="G200" s="713"/>
      <c r="H200" s="713"/>
      <c r="I200"/>
      <c r="J200"/>
      <c r="K200"/>
      <c r="L200"/>
      <c r="M200"/>
      <c r="N200"/>
      <c r="O200"/>
      <c r="P200"/>
    </row>
    <row r="201" spans="1:16" ht="20.100000000000001" customHeight="1" thickTop="1" x14ac:dyDescent="0.15">
      <c r="A201" s="704" t="s">
        <v>159</v>
      </c>
      <c r="B201" s="704"/>
      <c r="C201" s="705"/>
      <c r="D201" s="705"/>
      <c r="E201" s="705"/>
      <c r="F201" s="706">
        <f>SUM(F180,F200)</f>
        <v>0</v>
      </c>
      <c r="G201" s="707"/>
      <c r="H201" s="707"/>
      <c r="I201"/>
      <c r="J201"/>
      <c r="K201"/>
      <c r="L201"/>
      <c r="M201"/>
      <c r="N201"/>
      <c r="O201"/>
      <c r="P201"/>
    </row>
  </sheetData>
  <sheetProtection password="DF8A" sheet="1" formatRows="0"/>
  <mergeCells count="218">
    <mergeCell ref="F166:H166"/>
    <mergeCell ref="F167:H167"/>
    <mergeCell ref="F168:H168"/>
    <mergeCell ref="C7:D7"/>
    <mergeCell ref="F7:K7"/>
    <mergeCell ref="C3:C4"/>
    <mergeCell ref="E3:M3"/>
    <mergeCell ref="E4:M4"/>
    <mergeCell ref="C6:D6"/>
    <mergeCell ref="F6:K6"/>
    <mergeCell ref="M6:Q7"/>
    <mergeCell ref="C162:D162"/>
    <mergeCell ref="F162:H162"/>
    <mergeCell ref="C179:D179"/>
    <mergeCell ref="F179:H179"/>
    <mergeCell ref="C180:E180"/>
    <mergeCell ref="F180:H180"/>
    <mergeCell ref="C181:E181"/>
    <mergeCell ref="F181:H181"/>
    <mergeCell ref="F173:H173"/>
    <mergeCell ref="C174:D178"/>
    <mergeCell ref="F174:H174"/>
    <mergeCell ref="F175:H175"/>
    <mergeCell ref="F176:H176"/>
    <mergeCell ref="F177:H177"/>
    <mergeCell ref="F178:H178"/>
    <mergeCell ref="C171:D173"/>
    <mergeCell ref="F171:H171"/>
    <mergeCell ref="F172:H172"/>
    <mergeCell ref="C200:E200"/>
    <mergeCell ref="F200:H200"/>
    <mergeCell ref="A201:E201"/>
    <mergeCell ref="F201:H201"/>
    <mergeCell ref="F193:H193"/>
    <mergeCell ref="C194:D198"/>
    <mergeCell ref="F194:H194"/>
    <mergeCell ref="F195:H195"/>
    <mergeCell ref="F196:H196"/>
    <mergeCell ref="F197:H197"/>
    <mergeCell ref="F198:H198"/>
    <mergeCell ref="C191:D193"/>
    <mergeCell ref="F191:H191"/>
    <mergeCell ref="F192:H192"/>
    <mergeCell ref="A9:B9"/>
    <mergeCell ref="A10:B10"/>
    <mergeCell ref="A11:B11"/>
    <mergeCell ref="A12:B12"/>
    <mergeCell ref="A13:B13"/>
    <mergeCell ref="C199:D199"/>
    <mergeCell ref="F199:H199"/>
    <mergeCell ref="C182:E182"/>
    <mergeCell ref="F182:H182"/>
    <mergeCell ref="C183:D185"/>
    <mergeCell ref="F183:H183"/>
    <mergeCell ref="F184:H184"/>
    <mergeCell ref="F185:H185"/>
    <mergeCell ref="C186:D190"/>
    <mergeCell ref="F186:H186"/>
    <mergeCell ref="F187:H187"/>
    <mergeCell ref="C163:D165"/>
    <mergeCell ref="F163:H163"/>
    <mergeCell ref="F164:H164"/>
    <mergeCell ref="F165:H165"/>
    <mergeCell ref="C166:D170"/>
    <mergeCell ref="F188:H188"/>
    <mergeCell ref="F189:H189"/>
    <mergeCell ref="F190:H190"/>
    <mergeCell ref="A29:B29"/>
    <mergeCell ref="A30:B30"/>
    <mergeCell ref="A31:B31"/>
    <mergeCell ref="A32:B32"/>
    <mergeCell ref="A33:B33"/>
    <mergeCell ref="A69:B69"/>
    <mergeCell ref="A70:B70"/>
    <mergeCell ref="A71:B71"/>
    <mergeCell ref="A72:B72"/>
    <mergeCell ref="A54:B54"/>
    <mergeCell ref="A55:B55"/>
    <mergeCell ref="A56:B56"/>
    <mergeCell ref="A57:B57"/>
    <mergeCell ref="A58:B58"/>
    <mergeCell ref="A73:B73"/>
    <mergeCell ref="A64:B64"/>
    <mergeCell ref="A65:B65"/>
    <mergeCell ref="A66:B66"/>
    <mergeCell ref="A67:B67"/>
    <mergeCell ref="A68:B68"/>
    <mergeCell ref="A59:B59"/>
    <mergeCell ref="A60:B60"/>
    <mergeCell ref="F169:H169"/>
    <mergeCell ref="A89:B89"/>
    <mergeCell ref="A79:B79"/>
    <mergeCell ref="A80:B80"/>
    <mergeCell ref="A81:B81"/>
    <mergeCell ref="A82:B82"/>
    <mergeCell ref="A83:B83"/>
    <mergeCell ref="A74:B74"/>
    <mergeCell ref="A75:B75"/>
    <mergeCell ref="A76:B76"/>
    <mergeCell ref="A77:B77"/>
    <mergeCell ref="A78:B78"/>
    <mergeCell ref="A99:B99"/>
    <mergeCell ref="A100:B100"/>
    <mergeCell ref="A101:B101"/>
    <mergeCell ref="A102:B102"/>
    <mergeCell ref="F170:H170"/>
    <mergeCell ref="A53:B53"/>
    <mergeCell ref="A44:B44"/>
    <mergeCell ref="A45:B45"/>
    <mergeCell ref="A46:B46"/>
    <mergeCell ref="A47:B47"/>
    <mergeCell ref="A48:B48"/>
    <mergeCell ref="A39:B39"/>
    <mergeCell ref="A40:B40"/>
    <mergeCell ref="A41:B41"/>
    <mergeCell ref="A42:B42"/>
    <mergeCell ref="A43:B43"/>
    <mergeCell ref="A90:B90"/>
    <mergeCell ref="A91:B91"/>
    <mergeCell ref="A92:B92"/>
    <mergeCell ref="A93:B93"/>
    <mergeCell ref="A84:B84"/>
    <mergeCell ref="A85:B85"/>
    <mergeCell ref="A86:B86"/>
    <mergeCell ref="A87:B87"/>
    <mergeCell ref="A88:B88"/>
    <mergeCell ref="A61:B61"/>
    <mergeCell ref="A62:B62"/>
    <mergeCell ref="A63:B63"/>
    <mergeCell ref="A14:B14"/>
    <mergeCell ref="A15:B15"/>
    <mergeCell ref="A16:B16"/>
    <mergeCell ref="A17:B17"/>
    <mergeCell ref="A18:B18"/>
    <mergeCell ref="A49:B49"/>
    <mergeCell ref="A50:B50"/>
    <mergeCell ref="A51:B51"/>
    <mergeCell ref="A52:B52"/>
    <mergeCell ref="A34:B34"/>
    <mergeCell ref="A35:B35"/>
    <mergeCell ref="A36:B36"/>
    <mergeCell ref="A37:B37"/>
    <mergeCell ref="A38:B38"/>
    <mergeCell ref="A24:B24"/>
    <mergeCell ref="A25:B25"/>
    <mergeCell ref="A26:B26"/>
    <mergeCell ref="A27:B27"/>
    <mergeCell ref="A28:B28"/>
    <mergeCell ref="A19:B19"/>
    <mergeCell ref="A20:B20"/>
    <mergeCell ref="A21:B21"/>
    <mergeCell ref="A22:B22"/>
    <mergeCell ref="A23:B23"/>
    <mergeCell ref="A103:B103"/>
    <mergeCell ref="A94:B94"/>
    <mergeCell ref="A95:B95"/>
    <mergeCell ref="A96:B96"/>
    <mergeCell ref="A97:B97"/>
    <mergeCell ref="A98:B98"/>
    <mergeCell ref="A109:B109"/>
    <mergeCell ref="A110:B110"/>
    <mergeCell ref="A111:B111"/>
    <mergeCell ref="A112:B112"/>
    <mergeCell ref="A113:B113"/>
    <mergeCell ref="A104:B104"/>
    <mergeCell ref="A105:B105"/>
    <mergeCell ref="A106:B106"/>
    <mergeCell ref="A107:B107"/>
    <mergeCell ref="A108:B108"/>
    <mergeCell ref="A119:B119"/>
    <mergeCell ref="A120:B120"/>
    <mergeCell ref="A121:B121"/>
    <mergeCell ref="A122:B122"/>
    <mergeCell ref="A123:B123"/>
    <mergeCell ref="A114:B114"/>
    <mergeCell ref="A115:B115"/>
    <mergeCell ref="A116:B116"/>
    <mergeCell ref="A117:B117"/>
    <mergeCell ref="A118:B118"/>
    <mergeCell ref="A129:B129"/>
    <mergeCell ref="A130:B130"/>
    <mergeCell ref="A131:B131"/>
    <mergeCell ref="A132:B132"/>
    <mergeCell ref="A133:B133"/>
    <mergeCell ref="A124:B124"/>
    <mergeCell ref="A125:B125"/>
    <mergeCell ref="A126:B126"/>
    <mergeCell ref="A127:B127"/>
    <mergeCell ref="A128:B128"/>
    <mergeCell ref="A139:B139"/>
    <mergeCell ref="A140:B140"/>
    <mergeCell ref="A141:B141"/>
    <mergeCell ref="A142:B142"/>
    <mergeCell ref="A143:B143"/>
    <mergeCell ref="A134:B134"/>
    <mergeCell ref="A135:B135"/>
    <mergeCell ref="A136:B136"/>
    <mergeCell ref="A137:B137"/>
    <mergeCell ref="A138:B138"/>
    <mergeCell ref="A149:B149"/>
    <mergeCell ref="A150:B150"/>
    <mergeCell ref="A151:B151"/>
    <mergeCell ref="A152:B152"/>
    <mergeCell ref="A153:B153"/>
    <mergeCell ref="A144:B144"/>
    <mergeCell ref="A145:B145"/>
    <mergeCell ref="A146:B146"/>
    <mergeCell ref="A147:B147"/>
    <mergeCell ref="A148:B148"/>
    <mergeCell ref="A159:B159"/>
    <mergeCell ref="A154:B154"/>
    <mergeCell ref="A155:B155"/>
    <mergeCell ref="A156:B156"/>
    <mergeCell ref="A157:B157"/>
    <mergeCell ref="A158:B158"/>
    <mergeCell ref="A162:B162"/>
    <mergeCell ref="A163:B182"/>
    <mergeCell ref="A183:B200"/>
  </mergeCells>
  <phoneticPr fontId="7"/>
  <conditionalFormatting sqref="O51:O106 G51:G106 I51:I106 L51:L106 L160 I160 G160 O160">
    <cfRule type="expression" dxfId="64" priority="371">
      <formula>INDIRECT(ADDRESS(ROW(),COLUMN()))=TRUNC(INDIRECT(ADDRESS(ROW(),COLUMN())))</formula>
    </cfRule>
  </conditionalFormatting>
  <conditionalFormatting sqref="O27:O50">
    <cfRule type="expression" dxfId="63" priority="367">
      <formula>INDIRECT(ADDRESS(ROW(),COLUMN()))=TRUNC(INDIRECT(ADDRESS(ROW(),COLUMN())))</formula>
    </cfRule>
  </conditionalFormatting>
  <conditionalFormatting sqref="G48:G50">
    <cfRule type="expression" dxfId="62" priority="370">
      <formula>INDIRECT(ADDRESS(ROW(),COLUMN()))=TRUNC(INDIRECT(ADDRESS(ROW(),COLUMN())))</formula>
    </cfRule>
  </conditionalFormatting>
  <conditionalFormatting sqref="I45 I48:I50">
    <cfRule type="expression" dxfId="61" priority="369">
      <formula>INDIRECT(ADDRESS(ROW(),COLUMN()))=TRUNC(INDIRECT(ADDRESS(ROW(),COLUMN())))</formula>
    </cfRule>
  </conditionalFormatting>
  <conditionalFormatting sqref="L29:L50">
    <cfRule type="expression" dxfId="60" priority="368">
      <formula>INDIRECT(ADDRESS(ROW(),COLUMN()))=TRUNC(INDIRECT(ADDRESS(ROW(),COLUMN())))</formula>
    </cfRule>
  </conditionalFormatting>
  <conditionalFormatting sqref="O10">
    <cfRule type="expression" dxfId="59" priority="365">
      <formula>INDIRECT(ADDRESS(ROW(),COLUMN()))=TRUNC(INDIRECT(ADDRESS(ROW(),COLUMN())))</formula>
    </cfRule>
  </conditionalFormatting>
  <conditionalFormatting sqref="L10">
    <cfRule type="expression" dxfId="58" priority="366">
      <formula>INDIRECT(ADDRESS(ROW(),COLUMN()))=TRUNC(INDIRECT(ADDRESS(ROW(),COLUMN())))</formula>
    </cfRule>
  </conditionalFormatting>
  <conditionalFormatting sqref="O11">
    <cfRule type="expression" dxfId="57" priority="363">
      <formula>INDIRECT(ADDRESS(ROW(),COLUMN()))=TRUNC(INDIRECT(ADDRESS(ROW(),COLUMN())))</formula>
    </cfRule>
  </conditionalFormatting>
  <conditionalFormatting sqref="L11">
    <cfRule type="expression" dxfId="56" priority="364">
      <formula>INDIRECT(ADDRESS(ROW(),COLUMN()))=TRUNC(INDIRECT(ADDRESS(ROW(),COLUMN())))</formula>
    </cfRule>
  </conditionalFormatting>
  <conditionalFormatting sqref="O12:O26">
    <cfRule type="expression" dxfId="55" priority="360">
      <formula>INDIRECT(ADDRESS(ROW(),COLUMN()))=TRUNC(INDIRECT(ADDRESS(ROW(),COLUMN())))</formula>
    </cfRule>
  </conditionalFormatting>
  <conditionalFormatting sqref="I21:I25">
    <cfRule type="expression" dxfId="54" priority="362">
      <formula>INDIRECT(ADDRESS(ROW(),COLUMN()))=TRUNC(INDIRECT(ADDRESS(ROW(),COLUMN())))</formula>
    </cfRule>
  </conditionalFormatting>
  <conditionalFormatting sqref="L12:L25">
    <cfRule type="expression" dxfId="53" priority="361">
      <formula>INDIRECT(ADDRESS(ROW(),COLUMN()))=TRUNC(INDIRECT(ADDRESS(ROW(),COLUMN())))</formula>
    </cfRule>
  </conditionalFormatting>
  <conditionalFormatting sqref="G10 G15">
    <cfRule type="expression" dxfId="52" priority="359">
      <formula>INDIRECT(ADDRESS(ROW(),COLUMN()))=TRUNC(INDIRECT(ADDRESS(ROW(),COLUMN())))</formula>
    </cfRule>
  </conditionalFormatting>
  <conditionalFormatting sqref="I10 I15">
    <cfRule type="expression" dxfId="51" priority="358">
      <formula>INDIRECT(ADDRESS(ROW(),COLUMN()))=TRUNC(INDIRECT(ADDRESS(ROW(),COLUMN())))</formula>
    </cfRule>
  </conditionalFormatting>
  <conditionalFormatting sqref="G12">
    <cfRule type="expression" dxfId="50" priority="357">
      <formula>INDIRECT(ADDRESS(ROW(),COLUMN()))=TRUNC(INDIRECT(ADDRESS(ROW(),COLUMN())))</formula>
    </cfRule>
  </conditionalFormatting>
  <conditionalFormatting sqref="I12">
    <cfRule type="expression" dxfId="49" priority="356">
      <formula>INDIRECT(ADDRESS(ROW(),COLUMN()))=TRUNC(INDIRECT(ADDRESS(ROW(),COLUMN())))</formula>
    </cfRule>
  </conditionalFormatting>
  <conditionalFormatting sqref="G14">
    <cfRule type="expression" dxfId="48" priority="355">
      <formula>INDIRECT(ADDRESS(ROW(),COLUMN()))=TRUNC(INDIRECT(ADDRESS(ROW(),COLUMN())))</formula>
    </cfRule>
  </conditionalFormatting>
  <conditionalFormatting sqref="I14">
    <cfRule type="expression" dxfId="47" priority="354">
      <formula>INDIRECT(ADDRESS(ROW(),COLUMN()))=TRUNC(INDIRECT(ADDRESS(ROW(),COLUMN())))</formula>
    </cfRule>
  </conditionalFormatting>
  <conditionalFormatting sqref="G11">
    <cfRule type="expression" dxfId="46" priority="353">
      <formula>INDIRECT(ADDRESS(ROW(),COLUMN()))=TRUNC(INDIRECT(ADDRESS(ROW(),COLUMN())))</formula>
    </cfRule>
  </conditionalFormatting>
  <conditionalFormatting sqref="I11">
    <cfRule type="expression" dxfId="45" priority="352">
      <formula>INDIRECT(ADDRESS(ROW(),COLUMN()))=TRUNC(INDIRECT(ADDRESS(ROW(),COLUMN())))</formula>
    </cfRule>
  </conditionalFormatting>
  <conditionalFormatting sqref="G13">
    <cfRule type="expression" dxfId="44" priority="351">
      <formula>INDIRECT(ADDRESS(ROW(),COLUMN()))=TRUNC(INDIRECT(ADDRESS(ROW(),COLUMN())))</formula>
    </cfRule>
  </conditionalFormatting>
  <conditionalFormatting sqref="I13">
    <cfRule type="expression" dxfId="43" priority="350">
      <formula>INDIRECT(ADDRESS(ROW(),COLUMN()))=TRUNC(INDIRECT(ADDRESS(ROW(),COLUMN())))</formula>
    </cfRule>
  </conditionalFormatting>
  <conditionalFormatting sqref="G16 G19">
    <cfRule type="expression" dxfId="42" priority="349">
      <formula>INDIRECT(ADDRESS(ROW(),COLUMN()))=TRUNC(INDIRECT(ADDRESS(ROW(),COLUMN())))</formula>
    </cfRule>
  </conditionalFormatting>
  <conditionalFormatting sqref="I16 I19">
    <cfRule type="expression" dxfId="41" priority="348">
      <formula>INDIRECT(ADDRESS(ROW(),COLUMN()))=TRUNC(INDIRECT(ADDRESS(ROW(),COLUMN())))</formula>
    </cfRule>
  </conditionalFormatting>
  <conditionalFormatting sqref="G17">
    <cfRule type="expression" dxfId="40" priority="347">
      <formula>INDIRECT(ADDRESS(ROW(),COLUMN()))=TRUNC(INDIRECT(ADDRESS(ROW(),COLUMN())))</formula>
    </cfRule>
  </conditionalFormatting>
  <conditionalFormatting sqref="I17">
    <cfRule type="expression" dxfId="39" priority="346">
      <formula>INDIRECT(ADDRESS(ROW(),COLUMN()))=TRUNC(INDIRECT(ADDRESS(ROW(),COLUMN())))</formula>
    </cfRule>
  </conditionalFormatting>
  <conditionalFormatting sqref="G18">
    <cfRule type="expression" dxfId="38" priority="345">
      <formula>INDIRECT(ADDRESS(ROW(),COLUMN()))=TRUNC(INDIRECT(ADDRESS(ROW(),COLUMN())))</formula>
    </cfRule>
  </conditionalFormatting>
  <conditionalFormatting sqref="I18">
    <cfRule type="expression" dxfId="37" priority="344">
      <formula>INDIRECT(ADDRESS(ROW(),COLUMN()))=TRUNC(INDIRECT(ADDRESS(ROW(),COLUMN())))</formula>
    </cfRule>
  </conditionalFormatting>
  <conditionalFormatting sqref="G20">
    <cfRule type="expression" dxfId="36" priority="343">
      <formula>INDIRECT(ADDRESS(ROW(),COLUMN()))=TRUNC(INDIRECT(ADDRESS(ROW(),COLUMN())))</formula>
    </cfRule>
  </conditionalFormatting>
  <conditionalFormatting sqref="I20">
    <cfRule type="expression" dxfId="35" priority="342">
      <formula>INDIRECT(ADDRESS(ROW(),COLUMN()))=TRUNC(INDIRECT(ADDRESS(ROW(),COLUMN())))</formula>
    </cfRule>
  </conditionalFormatting>
  <conditionalFormatting sqref="G21 G23">
    <cfRule type="expression" dxfId="34" priority="341">
      <formula>INDIRECT(ADDRESS(ROW(),COLUMN()))=TRUNC(INDIRECT(ADDRESS(ROW(),COLUMN())))</formula>
    </cfRule>
  </conditionalFormatting>
  <conditionalFormatting sqref="G22">
    <cfRule type="expression" dxfId="33" priority="340">
      <formula>INDIRECT(ADDRESS(ROW(),COLUMN()))=TRUNC(INDIRECT(ADDRESS(ROW(),COLUMN())))</formula>
    </cfRule>
  </conditionalFormatting>
  <conditionalFormatting sqref="G24:G25">
    <cfRule type="expression" dxfId="32" priority="339">
      <formula>INDIRECT(ADDRESS(ROW(),COLUMN()))=TRUNC(INDIRECT(ADDRESS(ROW(),COLUMN())))</formula>
    </cfRule>
  </conditionalFormatting>
  <conditionalFormatting sqref="G26:G28">
    <cfRule type="expression" dxfId="31" priority="338">
      <formula>INDIRECT(ADDRESS(ROW(),COLUMN()))=TRUNC(INDIRECT(ADDRESS(ROW(),COLUMN())))</formula>
    </cfRule>
  </conditionalFormatting>
  <conditionalFormatting sqref="I26:I28">
    <cfRule type="expression" dxfId="30" priority="337">
      <formula>INDIRECT(ADDRESS(ROW(),COLUMN()))=TRUNC(INDIRECT(ADDRESS(ROW(),COLUMN())))</formula>
    </cfRule>
  </conditionalFormatting>
  <conditionalFormatting sqref="L26:L28">
    <cfRule type="expression" dxfId="29" priority="336">
      <formula>INDIRECT(ADDRESS(ROW(),COLUMN()))=TRUNC(INDIRECT(ADDRESS(ROW(),COLUMN())))</formula>
    </cfRule>
  </conditionalFormatting>
  <conditionalFormatting sqref="G29:G30">
    <cfRule type="expression" dxfId="28" priority="335">
      <formula>INDIRECT(ADDRESS(ROW(),COLUMN()))=TRUNC(INDIRECT(ADDRESS(ROW(),COLUMN())))</formula>
    </cfRule>
  </conditionalFormatting>
  <conditionalFormatting sqref="I29:I30">
    <cfRule type="expression" dxfId="27" priority="334">
      <formula>INDIRECT(ADDRESS(ROW(),COLUMN()))=TRUNC(INDIRECT(ADDRESS(ROW(),COLUMN())))</formula>
    </cfRule>
  </conditionalFormatting>
  <conditionalFormatting sqref="G31:G32 G42 G44">
    <cfRule type="expression" dxfId="26" priority="333">
      <formula>INDIRECT(ADDRESS(ROW(),COLUMN()))=TRUNC(INDIRECT(ADDRESS(ROW(),COLUMN())))</formula>
    </cfRule>
  </conditionalFormatting>
  <conditionalFormatting sqref="I31:I32 I42 I44">
    <cfRule type="expression" dxfId="25" priority="332">
      <formula>INDIRECT(ADDRESS(ROW(),COLUMN()))=TRUNC(INDIRECT(ADDRESS(ROW(),COLUMN())))</formula>
    </cfRule>
  </conditionalFormatting>
  <conditionalFormatting sqref="G40">
    <cfRule type="expression" dxfId="24" priority="331">
      <formula>INDIRECT(ADDRESS(ROW(),COLUMN()))=TRUNC(INDIRECT(ADDRESS(ROW(),COLUMN())))</formula>
    </cfRule>
  </conditionalFormatting>
  <conditionalFormatting sqref="I40">
    <cfRule type="expression" dxfId="23" priority="330">
      <formula>INDIRECT(ADDRESS(ROW(),COLUMN()))=TRUNC(INDIRECT(ADDRESS(ROW(),COLUMN())))</formula>
    </cfRule>
  </conditionalFormatting>
  <conditionalFormatting sqref="G37">
    <cfRule type="expression" dxfId="22" priority="329">
      <formula>INDIRECT(ADDRESS(ROW(),COLUMN()))=TRUNC(INDIRECT(ADDRESS(ROW(),COLUMN())))</formula>
    </cfRule>
  </conditionalFormatting>
  <conditionalFormatting sqref="I37">
    <cfRule type="expression" dxfId="21" priority="328">
      <formula>INDIRECT(ADDRESS(ROW(),COLUMN()))=TRUNC(INDIRECT(ADDRESS(ROW(),COLUMN())))</formula>
    </cfRule>
  </conditionalFormatting>
  <conditionalFormatting sqref="G38">
    <cfRule type="expression" dxfId="20" priority="327">
      <formula>INDIRECT(ADDRESS(ROW(),COLUMN()))=TRUNC(INDIRECT(ADDRESS(ROW(),COLUMN())))</formula>
    </cfRule>
  </conditionalFormatting>
  <conditionalFormatting sqref="I38">
    <cfRule type="expression" dxfId="19" priority="326">
      <formula>INDIRECT(ADDRESS(ROW(),COLUMN()))=TRUNC(INDIRECT(ADDRESS(ROW(),COLUMN())))</formula>
    </cfRule>
  </conditionalFormatting>
  <conditionalFormatting sqref="G41">
    <cfRule type="expression" dxfId="18" priority="325">
      <formula>INDIRECT(ADDRESS(ROW(),COLUMN()))=TRUNC(INDIRECT(ADDRESS(ROW(),COLUMN())))</formula>
    </cfRule>
  </conditionalFormatting>
  <conditionalFormatting sqref="I41">
    <cfRule type="expression" dxfId="17" priority="324">
      <formula>INDIRECT(ADDRESS(ROW(),COLUMN()))=TRUNC(INDIRECT(ADDRESS(ROW(),COLUMN())))</formula>
    </cfRule>
  </conditionalFormatting>
  <conditionalFormatting sqref="G43">
    <cfRule type="expression" dxfId="16" priority="323">
      <formula>INDIRECT(ADDRESS(ROW(),COLUMN()))=TRUNC(INDIRECT(ADDRESS(ROW(),COLUMN())))</formula>
    </cfRule>
  </conditionalFormatting>
  <conditionalFormatting sqref="I43">
    <cfRule type="expression" dxfId="15" priority="322">
      <formula>INDIRECT(ADDRESS(ROW(),COLUMN()))=TRUNC(INDIRECT(ADDRESS(ROW(),COLUMN())))</formula>
    </cfRule>
  </conditionalFormatting>
  <conditionalFormatting sqref="G36">
    <cfRule type="expression" dxfId="14" priority="321">
      <formula>INDIRECT(ADDRESS(ROW(),COLUMN()))=TRUNC(INDIRECT(ADDRESS(ROW(),COLUMN())))</formula>
    </cfRule>
  </conditionalFormatting>
  <conditionalFormatting sqref="I36">
    <cfRule type="expression" dxfId="13" priority="320">
      <formula>INDIRECT(ADDRESS(ROW(),COLUMN()))=TRUNC(INDIRECT(ADDRESS(ROW(),COLUMN())))</formula>
    </cfRule>
  </conditionalFormatting>
  <conditionalFormatting sqref="G39">
    <cfRule type="expression" dxfId="12" priority="319">
      <formula>INDIRECT(ADDRESS(ROW(),COLUMN()))=TRUNC(INDIRECT(ADDRESS(ROW(),COLUMN())))</formula>
    </cfRule>
  </conditionalFormatting>
  <conditionalFormatting sqref="I39">
    <cfRule type="expression" dxfId="11" priority="318">
      <formula>INDIRECT(ADDRESS(ROW(),COLUMN()))=TRUNC(INDIRECT(ADDRESS(ROW(),COLUMN())))</formula>
    </cfRule>
  </conditionalFormatting>
  <conditionalFormatting sqref="G35">
    <cfRule type="expression" dxfId="10" priority="317">
      <formula>INDIRECT(ADDRESS(ROW(),COLUMN()))=TRUNC(INDIRECT(ADDRESS(ROW(),COLUMN())))</formula>
    </cfRule>
  </conditionalFormatting>
  <conditionalFormatting sqref="I35">
    <cfRule type="expression" dxfId="9" priority="316">
      <formula>INDIRECT(ADDRESS(ROW(),COLUMN()))=TRUNC(INDIRECT(ADDRESS(ROW(),COLUMN())))</formula>
    </cfRule>
  </conditionalFormatting>
  <conditionalFormatting sqref="G33">
    <cfRule type="expression" dxfId="8" priority="315">
      <formula>INDIRECT(ADDRESS(ROW(),COLUMN()))=TRUNC(INDIRECT(ADDRESS(ROW(),COLUMN())))</formula>
    </cfRule>
  </conditionalFormatting>
  <conditionalFormatting sqref="I33">
    <cfRule type="expression" dxfId="7" priority="314">
      <formula>INDIRECT(ADDRESS(ROW(),COLUMN()))=TRUNC(INDIRECT(ADDRESS(ROW(),COLUMN())))</formula>
    </cfRule>
  </conditionalFormatting>
  <conditionalFormatting sqref="G34">
    <cfRule type="expression" dxfId="6" priority="313">
      <formula>INDIRECT(ADDRESS(ROW(),COLUMN()))=TRUNC(INDIRECT(ADDRESS(ROW(),COLUMN())))</formula>
    </cfRule>
  </conditionalFormatting>
  <conditionalFormatting sqref="I34">
    <cfRule type="expression" dxfId="5" priority="312">
      <formula>INDIRECT(ADDRESS(ROW(),COLUMN()))=TRUNC(INDIRECT(ADDRESS(ROW(),COLUMN())))</formula>
    </cfRule>
  </conditionalFormatting>
  <conditionalFormatting sqref="G45">
    <cfRule type="expression" dxfId="4" priority="311">
      <formula>INDIRECT(ADDRESS(ROW(),COLUMN()))=TRUNC(INDIRECT(ADDRESS(ROW(),COLUMN())))</formula>
    </cfRule>
  </conditionalFormatting>
  <conditionalFormatting sqref="G46:G47">
    <cfRule type="expression" dxfId="3" priority="310">
      <formula>INDIRECT(ADDRESS(ROW(),COLUMN()))=TRUNC(INDIRECT(ADDRESS(ROW(),COLUMN())))</formula>
    </cfRule>
  </conditionalFormatting>
  <conditionalFormatting sqref="I46:I47">
    <cfRule type="expression" dxfId="2" priority="309">
      <formula>INDIRECT(ADDRESS(ROW(),COLUMN()))=TRUNC(INDIRECT(ADDRESS(ROW(),COLUMN())))</formula>
    </cfRule>
  </conditionalFormatting>
  <conditionalFormatting sqref="O107:O159 G107:G159 I107:I159 L107:L159">
    <cfRule type="expression" dxfId="1" priority="300">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8">
    <dataValidation imeMode="off" allowBlank="1" showInputMessage="1" showErrorMessage="1" sqref="C3 Q10:Q159 F163:H201 I10:I160 L10:L160 O10:O160 G10:G160"/>
    <dataValidation imeMode="on" allowBlank="1" showInputMessage="1" showErrorMessage="1" sqref="M160 J160"/>
    <dataValidation type="list" imeMode="hiragana" allowBlank="1" showInputMessage="1" showErrorMessage="1" sqref="C10:C159">
      <formula1>区分</formula1>
    </dataValidation>
    <dataValidation type="list" allowBlank="1" showInputMessage="1" showErrorMessage="1" sqref="D160">
      <formula1>INDIRECT(C160)</formula1>
    </dataValidation>
    <dataValidation type="list" allowBlank="1" showInputMessage="1" showErrorMessage="1" sqref="R10:R159">
      <formula1>"○"</formula1>
    </dataValidation>
    <dataValidation imeMode="disabled" allowBlank="1" showInputMessage="1" showErrorMessage="1" sqref="C7:K7 A10:A159"/>
    <dataValidation imeMode="hiragana" allowBlank="1" showInputMessage="1" showErrorMessage="1" sqref="E10:E159 J10:J159 M10:M159"/>
    <dataValidation type="list" imeMode="hiragana" allowBlank="1" showInputMessage="1" showErrorMessage="1" sqref="D10:D159">
      <formula1>INDIRECT(C10)</formula1>
    </dataValidation>
  </dataValidations>
  <pageMargins left="0.70866141732283472" right="0.51181102362204722" top="0.6692913385826772" bottom="0.55118110236220474" header="0.31496062992125984" footer="0.31496062992125984"/>
  <pageSetup paperSize="9" scale="65" orientation="portrait" r:id="rId1"/>
  <colBreaks count="1" manualBreakCount="1">
    <brk id="17" max="1048575" man="1"/>
  </colBreak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9"/>
  <sheetViews>
    <sheetView zoomScaleNormal="100" workbookViewId="0">
      <selection activeCell="F17" sqref="F17"/>
    </sheetView>
  </sheetViews>
  <sheetFormatPr defaultRowHeight="23.25" customHeight="1" x14ac:dyDescent="0.15"/>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6384" width="9" style="22"/>
  </cols>
  <sheetData>
    <row r="2" spans="2:10" ht="23.25" customHeight="1" x14ac:dyDescent="0.15">
      <c r="B2" s="45" t="s">
        <v>58</v>
      </c>
      <c r="C2" s="45" t="s">
        <v>229</v>
      </c>
      <c r="D2" s="45" t="s">
        <v>45</v>
      </c>
      <c r="E2" s="45" t="s">
        <v>59</v>
      </c>
      <c r="F2" s="45" t="s">
        <v>223</v>
      </c>
      <c r="H2" s="46" t="s">
        <v>146</v>
      </c>
      <c r="J2" s="47" t="s">
        <v>154</v>
      </c>
    </row>
    <row r="3" spans="2:10" ht="23.25" customHeight="1" x14ac:dyDescent="0.15">
      <c r="B3" s="24" t="s">
        <v>30</v>
      </c>
      <c r="C3" s="24" t="s">
        <v>3</v>
      </c>
      <c r="D3" s="27" t="s">
        <v>60</v>
      </c>
      <c r="E3" s="24" t="s">
        <v>35</v>
      </c>
      <c r="F3" s="63" t="s">
        <v>223</v>
      </c>
      <c r="H3" s="30" t="s">
        <v>324</v>
      </c>
      <c r="J3" s="39" t="s">
        <v>190</v>
      </c>
    </row>
    <row r="4" spans="2:10" ht="23.25" customHeight="1" x14ac:dyDescent="0.15">
      <c r="B4" s="25" t="s">
        <v>31</v>
      </c>
      <c r="C4" s="25" t="s">
        <v>32</v>
      </c>
      <c r="D4" s="28" t="s">
        <v>36</v>
      </c>
      <c r="E4" s="25" t="s">
        <v>2</v>
      </c>
      <c r="F4" s="23"/>
      <c r="H4" s="31" t="s">
        <v>325</v>
      </c>
      <c r="J4" s="40" t="s">
        <v>191</v>
      </c>
    </row>
    <row r="5" spans="2:10" ht="23.25" customHeight="1" x14ac:dyDescent="0.15">
      <c r="B5" s="26" t="s">
        <v>5</v>
      </c>
      <c r="C5" s="25" t="s">
        <v>4</v>
      </c>
      <c r="D5" s="29" t="s">
        <v>12</v>
      </c>
      <c r="E5" s="25" t="s">
        <v>33</v>
      </c>
      <c r="F5" s="23"/>
      <c r="H5" s="31" t="s">
        <v>23</v>
      </c>
    </row>
    <row r="6" spans="2:10" ht="23.25" customHeight="1" x14ac:dyDescent="0.15">
      <c r="B6" s="23"/>
      <c r="C6" s="25" t="s">
        <v>34</v>
      </c>
      <c r="D6" s="23"/>
      <c r="E6" s="25" t="s">
        <v>37</v>
      </c>
      <c r="F6" s="23"/>
      <c r="H6" s="32" t="s">
        <v>90</v>
      </c>
    </row>
    <row r="7" spans="2:10" ht="23.25" customHeight="1" x14ac:dyDescent="0.15">
      <c r="B7" s="23"/>
      <c r="C7" s="26" t="s">
        <v>29</v>
      </c>
      <c r="D7" s="23"/>
      <c r="E7" s="26" t="s">
        <v>24</v>
      </c>
      <c r="H7" s="32" t="s">
        <v>91</v>
      </c>
    </row>
    <row r="8" spans="2:10" ht="23.25" customHeight="1" x14ac:dyDescent="0.15">
      <c r="H8" s="32" t="s">
        <v>92</v>
      </c>
    </row>
    <row r="9" spans="2:10" ht="23.25" customHeight="1" x14ac:dyDescent="0.15">
      <c r="H9" s="33" t="s">
        <v>125</v>
      </c>
    </row>
  </sheetData>
  <phoneticPr fontId="7"/>
  <pageMargins left="0.70866141732283472" right="0.70866141732283472" top="0.74803149606299213" bottom="0.74803149606299213" header="0.31496062992125984" footer="0.31496062992125984"/>
  <pageSetup paperSize="8"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36"/>
  <sheetViews>
    <sheetView showGridLines="0" view="pageBreakPreview" topLeftCell="A4" zoomScaleNormal="70" zoomScaleSheetLayoutView="100" workbookViewId="0">
      <selection activeCell="A9" sqref="A9:AH12"/>
    </sheetView>
  </sheetViews>
  <sheetFormatPr defaultRowHeight="13.5" x14ac:dyDescent="0.15"/>
  <cols>
    <col min="1" max="40" width="2.625" style="262" customWidth="1"/>
    <col min="41" max="41" width="2" style="262" customWidth="1"/>
    <col min="42" max="57" width="2.625" style="262" customWidth="1"/>
    <col min="58" max="255" width="9" style="262"/>
    <col min="256" max="256" width="2.5" style="262" customWidth="1"/>
    <col min="257" max="257" width="0.75" style="262" customWidth="1"/>
    <col min="258" max="296" width="2.625" style="262" customWidth="1"/>
    <col min="297" max="297" width="2" style="262" customWidth="1"/>
    <col min="298" max="313" width="2.625" style="262" customWidth="1"/>
    <col min="314" max="511" width="9" style="262"/>
    <col min="512" max="512" width="2.5" style="262" customWidth="1"/>
    <col min="513" max="513" width="0.75" style="262" customWidth="1"/>
    <col min="514" max="552" width="2.625" style="262" customWidth="1"/>
    <col min="553" max="553" width="2" style="262" customWidth="1"/>
    <col min="554" max="569" width="2.625" style="262" customWidth="1"/>
    <col min="570" max="767" width="9" style="262"/>
    <col min="768" max="768" width="2.5" style="262" customWidth="1"/>
    <col min="769" max="769" width="0.75" style="262" customWidth="1"/>
    <col min="770" max="808" width="2.625" style="262" customWidth="1"/>
    <col min="809" max="809" width="2" style="262" customWidth="1"/>
    <col min="810" max="825" width="2.625" style="262" customWidth="1"/>
    <col min="826" max="1023" width="9" style="262"/>
    <col min="1024" max="1024" width="2.5" style="262" customWidth="1"/>
    <col min="1025" max="1025" width="0.75" style="262" customWidth="1"/>
    <col min="1026" max="1064" width="2.625" style="262" customWidth="1"/>
    <col min="1065" max="1065" width="2" style="262" customWidth="1"/>
    <col min="1066" max="1081" width="2.625" style="262" customWidth="1"/>
    <col min="1082" max="1279" width="9" style="262"/>
    <col min="1280" max="1280" width="2.5" style="262" customWidth="1"/>
    <col min="1281" max="1281" width="0.75" style="262" customWidth="1"/>
    <col min="1282" max="1320" width="2.625" style="262" customWidth="1"/>
    <col min="1321" max="1321" width="2" style="262" customWidth="1"/>
    <col min="1322" max="1337" width="2.625" style="262" customWidth="1"/>
    <col min="1338" max="1535" width="9" style="262"/>
    <col min="1536" max="1536" width="2.5" style="262" customWidth="1"/>
    <col min="1537" max="1537" width="0.75" style="262" customWidth="1"/>
    <col min="1538" max="1576" width="2.625" style="262" customWidth="1"/>
    <col min="1577" max="1577" width="2" style="262" customWidth="1"/>
    <col min="1578" max="1593" width="2.625" style="262" customWidth="1"/>
    <col min="1594" max="1791" width="9" style="262"/>
    <col min="1792" max="1792" width="2.5" style="262" customWidth="1"/>
    <col min="1793" max="1793" width="0.75" style="262" customWidth="1"/>
    <col min="1794" max="1832" width="2.625" style="262" customWidth="1"/>
    <col min="1833" max="1833" width="2" style="262" customWidth="1"/>
    <col min="1834" max="1849" width="2.625" style="262" customWidth="1"/>
    <col min="1850" max="2047" width="9" style="262"/>
    <col min="2048" max="2048" width="2.5" style="262" customWidth="1"/>
    <col min="2049" max="2049" width="0.75" style="262" customWidth="1"/>
    <col min="2050" max="2088" width="2.625" style="262" customWidth="1"/>
    <col min="2089" max="2089" width="2" style="262" customWidth="1"/>
    <col min="2090" max="2105" width="2.625" style="262" customWidth="1"/>
    <col min="2106" max="2303" width="9" style="262"/>
    <col min="2304" max="2304" width="2.5" style="262" customWidth="1"/>
    <col min="2305" max="2305" width="0.75" style="262" customWidth="1"/>
    <col min="2306" max="2344" width="2.625" style="262" customWidth="1"/>
    <col min="2345" max="2345" width="2" style="262" customWidth="1"/>
    <col min="2346" max="2361" width="2.625" style="262" customWidth="1"/>
    <col min="2362" max="2559" width="9" style="262"/>
    <col min="2560" max="2560" width="2.5" style="262" customWidth="1"/>
    <col min="2561" max="2561" width="0.75" style="262" customWidth="1"/>
    <col min="2562" max="2600" width="2.625" style="262" customWidth="1"/>
    <col min="2601" max="2601" width="2" style="262" customWidth="1"/>
    <col min="2602" max="2617" width="2.625" style="262" customWidth="1"/>
    <col min="2618" max="2815" width="9" style="262"/>
    <col min="2816" max="2816" width="2.5" style="262" customWidth="1"/>
    <col min="2817" max="2817" width="0.75" style="262" customWidth="1"/>
    <col min="2818" max="2856" width="2.625" style="262" customWidth="1"/>
    <col min="2857" max="2857" width="2" style="262" customWidth="1"/>
    <col min="2858" max="2873" width="2.625" style="262" customWidth="1"/>
    <col min="2874" max="3071" width="9" style="262"/>
    <col min="3072" max="3072" width="2.5" style="262" customWidth="1"/>
    <col min="3073" max="3073" width="0.75" style="262" customWidth="1"/>
    <col min="3074" max="3112" width="2.625" style="262" customWidth="1"/>
    <col min="3113" max="3113" width="2" style="262" customWidth="1"/>
    <col min="3114" max="3129" width="2.625" style="262" customWidth="1"/>
    <col min="3130" max="3327" width="9" style="262"/>
    <col min="3328" max="3328" width="2.5" style="262" customWidth="1"/>
    <col min="3329" max="3329" width="0.75" style="262" customWidth="1"/>
    <col min="3330" max="3368" width="2.625" style="262" customWidth="1"/>
    <col min="3369" max="3369" width="2" style="262" customWidth="1"/>
    <col min="3370" max="3385" width="2.625" style="262" customWidth="1"/>
    <col min="3386" max="3583" width="9" style="262"/>
    <col min="3584" max="3584" width="2.5" style="262" customWidth="1"/>
    <col min="3585" max="3585" width="0.75" style="262" customWidth="1"/>
    <col min="3586" max="3624" width="2.625" style="262" customWidth="1"/>
    <col min="3625" max="3625" width="2" style="262" customWidth="1"/>
    <col min="3626" max="3641" width="2.625" style="262" customWidth="1"/>
    <col min="3642" max="3839" width="9" style="262"/>
    <col min="3840" max="3840" width="2.5" style="262" customWidth="1"/>
    <col min="3841" max="3841" width="0.75" style="262" customWidth="1"/>
    <col min="3842" max="3880" width="2.625" style="262" customWidth="1"/>
    <col min="3881" max="3881" width="2" style="262" customWidth="1"/>
    <col min="3882" max="3897" width="2.625" style="262" customWidth="1"/>
    <col min="3898" max="4095" width="9" style="262"/>
    <col min="4096" max="4096" width="2.5" style="262" customWidth="1"/>
    <col min="4097" max="4097" width="0.75" style="262" customWidth="1"/>
    <col min="4098" max="4136" width="2.625" style="262" customWidth="1"/>
    <col min="4137" max="4137" width="2" style="262" customWidth="1"/>
    <col min="4138" max="4153" width="2.625" style="262" customWidth="1"/>
    <col min="4154" max="4351" width="9" style="262"/>
    <col min="4352" max="4352" width="2.5" style="262" customWidth="1"/>
    <col min="4353" max="4353" width="0.75" style="262" customWidth="1"/>
    <col min="4354" max="4392" width="2.625" style="262" customWidth="1"/>
    <col min="4393" max="4393" width="2" style="262" customWidth="1"/>
    <col min="4394" max="4409" width="2.625" style="262" customWidth="1"/>
    <col min="4410" max="4607" width="9" style="262"/>
    <col min="4608" max="4608" width="2.5" style="262" customWidth="1"/>
    <col min="4609" max="4609" width="0.75" style="262" customWidth="1"/>
    <col min="4610" max="4648" width="2.625" style="262" customWidth="1"/>
    <col min="4649" max="4649" width="2" style="262" customWidth="1"/>
    <col min="4650" max="4665" width="2.625" style="262" customWidth="1"/>
    <col min="4666" max="4863" width="9" style="262"/>
    <col min="4864" max="4864" width="2.5" style="262" customWidth="1"/>
    <col min="4865" max="4865" width="0.75" style="262" customWidth="1"/>
    <col min="4866" max="4904" width="2.625" style="262" customWidth="1"/>
    <col min="4905" max="4905" width="2" style="262" customWidth="1"/>
    <col min="4906" max="4921" width="2.625" style="262" customWidth="1"/>
    <col min="4922" max="5119" width="9" style="262"/>
    <col min="5120" max="5120" width="2.5" style="262" customWidth="1"/>
    <col min="5121" max="5121" width="0.75" style="262" customWidth="1"/>
    <col min="5122" max="5160" width="2.625" style="262" customWidth="1"/>
    <col min="5161" max="5161" width="2" style="262" customWidth="1"/>
    <col min="5162" max="5177" width="2.625" style="262" customWidth="1"/>
    <col min="5178" max="5375" width="9" style="262"/>
    <col min="5376" max="5376" width="2.5" style="262" customWidth="1"/>
    <col min="5377" max="5377" width="0.75" style="262" customWidth="1"/>
    <col min="5378" max="5416" width="2.625" style="262" customWidth="1"/>
    <col min="5417" max="5417" width="2" style="262" customWidth="1"/>
    <col min="5418" max="5433" width="2.625" style="262" customWidth="1"/>
    <col min="5434" max="5631" width="9" style="262"/>
    <col min="5632" max="5632" width="2.5" style="262" customWidth="1"/>
    <col min="5633" max="5633" width="0.75" style="262" customWidth="1"/>
    <col min="5634" max="5672" width="2.625" style="262" customWidth="1"/>
    <col min="5673" max="5673" width="2" style="262" customWidth="1"/>
    <col min="5674" max="5689" width="2.625" style="262" customWidth="1"/>
    <col min="5690" max="5887" width="9" style="262"/>
    <col min="5888" max="5888" width="2.5" style="262" customWidth="1"/>
    <col min="5889" max="5889" width="0.75" style="262" customWidth="1"/>
    <col min="5890" max="5928" width="2.625" style="262" customWidth="1"/>
    <col min="5929" max="5929" width="2" style="262" customWidth="1"/>
    <col min="5930" max="5945" width="2.625" style="262" customWidth="1"/>
    <col min="5946" max="6143" width="9" style="262"/>
    <col min="6144" max="6144" width="2.5" style="262" customWidth="1"/>
    <col min="6145" max="6145" width="0.75" style="262" customWidth="1"/>
    <col min="6146" max="6184" width="2.625" style="262" customWidth="1"/>
    <col min="6185" max="6185" width="2" style="262" customWidth="1"/>
    <col min="6186" max="6201" width="2.625" style="262" customWidth="1"/>
    <col min="6202" max="6399" width="9" style="262"/>
    <col min="6400" max="6400" width="2.5" style="262" customWidth="1"/>
    <col min="6401" max="6401" width="0.75" style="262" customWidth="1"/>
    <col min="6402" max="6440" width="2.625" style="262" customWidth="1"/>
    <col min="6441" max="6441" width="2" style="262" customWidth="1"/>
    <col min="6442" max="6457" width="2.625" style="262" customWidth="1"/>
    <col min="6458" max="6655" width="9" style="262"/>
    <col min="6656" max="6656" width="2.5" style="262" customWidth="1"/>
    <col min="6657" max="6657" width="0.75" style="262" customWidth="1"/>
    <col min="6658" max="6696" width="2.625" style="262" customWidth="1"/>
    <col min="6697" max="6697" width="2" style="262" customWidth="1"/>
    <col min="6698" max="6713" width="2.625" style="262" customWidth="1"/>
    <col min="6714" max="6911" width="9" style="262"/>
    <col min="6912" max="6912" width="2.5" style="262" customWidth="1"/>
    <col min="6913" max="6913" width="0.75" style="262" customWidth="1"/>
    <col min="6914" max="6952" width="2.625" style="262" customWidth="1"/>
    <col min="6953" max="6953" width="2" style="262" customWidth="1"/>
    <col min="6954" max="6969" width="2.625" style="262" customWidth="1"/>
    <col min="6970" max="7167" width="9" style="262"/>
    <col min="7168" max="7168" width="2.5" style="262" customWidth="1"/>
    <col min="7169" max="7169" width="0.75" style="262" customWidth="1"/>
    <col min="7170" max="7208" width="2.625" style="262" customWidth="1"/>
    <col min="7209" max="7209" width="2" style="262" customWidth="1"/>
    <col min="7210" max="7225" width="2.625" style="262" customWidth="1"/>
    <col min="7226" max="7423" width="9" style="262"/>
    <col min="7424" max="7424" width="2.5" style="262" customWidth="1"/>
    <col min="7425" max="7425" width="0.75" style="262" customWidth="1"/>
    <col min="7426" max="7464" width="2.625" style="262" customWidth="1"/>
    <col min="7465" max="7465" width="2" style="262" customWidth="1"/>
    <col min="7466" max="7481" width="2.625" style="262" customWidth="1"/>
    <col min="7482" max="7679" width="9" style="262"/>
    <col min="7680" max="7680" width="2.5" style="262" customWidth="1"/>
    <col min="7681" max="7681" width="0.75" style="262" customWidth="1"/>
    <col min="7682" max="7720" width="2.625" style="262" customWidth="1"/>
    <col min="7721" max="7721" width="2" style="262" customWidth="1"/>
    <col min="7722" max="7737" width="2.625" style="262" customWidth="1"/>
    <col min="7738" max="7935" width="9" style="262"/>
    <col min="7936" max="7936" width="2.5" style="262" customWidth="1"/>
    <col min="7937" max="7937" width="0.75" style="262" customWidth="1"/>
    <col min="7938" max="7976" width="2.625" style="262" customWidth="1"/>
    <col min="7977" max="7977" width="2" style="262" customWidth="1"/>
    <col min="7978" max="7993" width="2.625" style="262" customWidth="1"/>
    <col min="7994" max="8191" width="9" style="262"/>
    <col min="8192" max="8192" width="2.5" style="262" customWidth="1"/>
    <col min="8193" max="8193" width="0.75" style="262" customWidth="1"/>
    <col min="8194" max="8232" width="2.625" style="262" customWidth="1"/>
    <col min="8233" max="8233" width="2" style="262" customWidth="1"/>
    <col min="8234" max="8249" width="2.625" style="262" customWidth="1"/>
    <col min="8250" max="8447" width="9" style="262"/>
    <col min="8448" max="8448" width="2.5" style="262" customWidth="1"/>
    <col min="8449" max="8449" width="0.75" style="262" customWidth="1"/>
    <col min="8450" max="8488" width="2.625" style="262" customWidth="1"/>
    <col min="8489" max="8489" width="2" style="262" customWidth="1"/>
    <col min="8490" max="8505" width="2.625" style="262" customWidth="1"/>
    <col min="8506" max="8703" width="9" style="262"/>
    <col min="8704" max="8704" width="2.5" style="262" customWidth="1"/>
    <col min="8705" max="8705" width="0.75" style="262" customWidth="1"/>
    <col min="8706" max="8744" width="2.625" style="262" customWidth="1"/>
    <col min="8745" max="8745" width="2" style="262" customWidth="1"/>
    <col min="8746" max="8761" width="2.625" style="262" customWidth="1"/>
    <col min="8762" max="8959" width="9" style="262"/>
    <col min="8960" max="8960" width="2.5" style="262" customWidth="1"/>
    <col min="8961" max="8961" width="0.75" style="262" customWidth="1"/>
    <col min="8962" max="9000" width="2.625" style="262" customWidth="1"/>
    <col min="9001" max="9001" width="2" style="262" customWidth="1"/>
    <col min="9002" max="9017" width="2.625" style="262" customWidth="1"/>
    <col min="9018" max="9215" width="9" style="262"/>
    <col min="9216" max="9216" width="2.5" style="262" customWidth="1"/>
    <col min="9217" max="9217" width="0.75" style="262" customWidth="1"/>
    <col min="9218" max="9256" width="2.625" style="262" customWidth="1"/>
    <col min="9257" max="9257" width="2" style="262" customWidth="1"/>
    <col min="9258" max="9273" width="2.625" style="262" customWidth="1"/>
    <col min="9274" max="9471" width="9" style="262"/>
    <col min="9472" max="9472" width="2.5" style="262" customWidth="1"/>
    <col min="9473" max="9473" width="0.75" style="262" customWidth="1"/>
    <col min="9474" max="9512" width="2.625" style="262" customWidth="1"/>
    <col min="9513" max="9513" width="2" style="262" customWidth="1"/>
    <col min="9514" max="9529" width="2.625" style="262" customWidth="1"/>
    <col min="9530" max="9727" width="9" style="262"/>
    <col min="9728" max="9728" width="2.5" style="262" customWidth="1"/>
    <col min="9729" max="9729" width="0.75" style="262" customWidth="1"/>
    <col min="9730" max="9768" width="2.625" style="262" customWidth="1"/>
    <col min="9769" max="9769" width="2" style="262" customWidth="1"/>
    <col min="9770" max="9785" width="2.625" style="262" customWidth="1"/>
    <col min="9786" max="9983" width="9" style="262"/>
    <col min="9984" max="9984" width="2.5" style="262" customWidth="1"/>
    <col min="9985" max="9985" width="0.75" style="262" customWidth="1"/>
    <col min="9986" max="10024" width="2.625" style="262" customWidth="1"/>
    <col min="10025" max="10025" width="2" style="262" customWidth="1"/>
    <col min="10026" max="10041" width="2.625" style="262" customWidth="1"/>
    <col min="10042" max="10239" width="9" style="262"/>
    <col min="10240" max="10240" width="2.5" style="262" customWidth="1"/>
    <col min="10241" max="10241" width="0.75" style="262" customWidth="1"/>
    <col min="10242" max="10280" width="2.625" style="262" customWidth="1"/>
    <col min="10281" max="10281" width="2" style="262" customWidth="1"/>
    <col min="10282" max="10297" width="2.625" style="262" customWidth="1"/>
    <col min="10298" max="10495" width="9" style="262"/>
    <col min="10496" max="10496" width="2.5" style="262" customWidth="1"/>
    <col min="10497" max="10497" width="0.75" style="262" customWidth="1"/>
    <col min="10498" max="10536" width="2.625" style="262" customWidth="1"/>
    <col min="10537" max="10537" width="2" style="262" customWidth="1"/>
    <col min="10538" max="10553" width="2.625" style="262" customWidth="1"/>
    <col min="10554" max="10751" width="9" style="262"/>
    <col min="10752" max="10752" width="2.5" style="262" customWidth="1"/>
    <col min="10753" max="10753" width="0.75" style="262" customWidth="1"/>
    <col min="10754" max="10792" width="2.625" style="262" customWidth="1"/>
    <col min="10793" max="10793" width="2" style="262" customWidth="1"/>
    <col min="10794" max="10809" width="2.625" style="262" customWidth="1"/>
    <col min="10810" max="11007" width="9" style="262"/>
    <col min="11008" max="11008" width="2.5" style="262" customWidth="1"/>
    <col min="11009" max="11009" width="0.75" style="262" customWidth="1"/>
    <col min="11010" max="11048" width="2.625" style="262" customWidth="1"/>
    <col min="11049" max="11049" width="2" style="262" customWidth="1"/>
    <col min="11050" max="11065" width="2.625" style="262" customWidth="1"/>
    <col min="11066" max="11263" width="9" style="262"/>
    <col min="11264" max="11264" width="2.5" style="262" customWidth="1"/>
    <col min="11265" max="11265" width="0.75" style="262" customWidth="1"/>
    <col min="11266" max="11304" width="2.625" style="262" customWidth="1"/>
    <col min="11305" max="11305" width="2" style="262" customWidth="1"/>
    <col min="11306" max="11321" width="2.625" style="262" customWidth="1"/>
    <col min="11322" max="11519" width="9" style="262"/>
    <col min="11520" max="11520" width="2.5" style="262" customWidth="1"/>
    <col min="11521" max="11521" width="0.75" style="262" customWidth="1"/>
    <col min="11522" max="11560" width="2.625" style="262" customWidth="1"/>
    <col min="11561" max="11561" width="2" style="262" customWidth="1"/>
    <col min="11562" max="11577" width="2.625" style="262" customWidth="1"/>
    <col min="11578" max="11775" width="9" style="262"/>
    <col min="11776" max="11776" width="2.5" style="262" customWidth="1"/>
    <col min="11777" max="11777" width="0.75" style="262" customWidth="1"/>
    <col min="11778" max="11816" width="2.625" style="262" customWidth="1"/>
    <col min="11817" max="11817" width="2" style="262" customWidth="1"/>
    <col min="11818" max="11833" width="2.625" style="262" customWidth="1"/>
    <col min="11834" max="12031" width="9" style="262"/>
    <col min="12032" max="12032" width="2.5" style="262" customWidth="1"/>
    <col min="12033" max="12033" width="0.75" style="262" customWidth="1"/>
    <col min="12034" max="12072" width="2.625" style="262" customWidth="1"/>
    <col min="12073" max="12073" width="2" style="262" customWidth="1"/>
    <col min="12074" max="12089" width="2.625" style="262" customWidth="1"/>
    <col min="12090" max="12287" width="9" style="262"/>
    <col min="12288" max="12288" width="2.5" style="262" customWidth="1"/>
    <col min="12289" max="12289" width="0.75" style="262" customWidth="1"/>
    <col min="12290" max="12328" width="2.625" style="262" customWidth="1"/>
    <col min="12329" max="12329" width="2" style="262" customWidth="1"/>
    <col min="12330" max="12345" width="2.625" style="262" customWidth="1"/>
    <col min="12346" max="12543" width="9" style="262"/>
    <col min="12544" max="12544" width="2.5" style="262" customWidth="1"/>
    <col min="12545" max="12545" width="0.75" style="262" customWidth="1"/>
    <col min="12546" max="12584" width="2.625" style="262" customWidth="1"/>
    <col min="12585" max="12585" width="2" style="262" customWidth="1"/>
    <col min="12586" max="12601" width="2.625" style="262" customWidth="1"/>
    <col min="12602" max="12799" width="9" style="262"/>
    <col min="12800" max="12800" width="2.5" style="262" customWidth="1"/>
    <col min="12801" max="12801" width="0.75" style="262" customWidth="1"/>
    <col min="12802" max="12840" width="2.625" style="262" customWidth="1"/>
    <col min="12841" max="12841" width="2" style="262" customWidth="1"/>
    <col min="12842" max="12857" width="2.625" style="262" customWidth="1"/>
    <col min="12858" max="13055" width="9" style="262"/>
    <col min="13056" max="13056" width="2.5" style="262" customWidth="1"/>
    <col min="13057" max="13057" width="0.75" style="262" customWidth="1"/>
    <col min="13058" max="13096" width="2.625" style="262" customWidth="1"/>
    <col min="13097" max="13097" width="2" style="262" customWidth="1"/>
    <col min="13098" max="13113" width="2.625" style="262" customWidth="1"/>
    <col min="13114" max="13311" width="9" style="262"/>
    <col min="13312" max="13312" width="2.5" style="262" customWidth="1"/>
    <col min="13313" max="13313" width="0.75" style="262" customWidth="1"/>
    <col min="13314" max="13352" width="2.625" style="262" customWidth="1"/>
    <col min="13353" max="13353" width="2" style="262" customWidth="1"/>
    <col min="13354" max="13369" width="2.625" style="262" customWidth="1"/>
    <col min="13370" max="13567" width="9" style="262"/>
    <col min="13568" max="13568" width="2.5" style="262" customWidth="1"/>
    <col min="13569" max="13569" width="0.75" style="262" customWidth="1"/>
    <col min="13570" max="13608" width="2.625" style="262" customWidth="1"/>
    <col min="13609" max="13609" width="2" style="262" customWidth="1"/>
    <col min="13610" max="13625" width="2.625" style="262" customWidth="1"/>
    <col min="13626" max="13823" width="9" style="262"/>
    <col min="13824" max="13824" width="2.5" style="262" customWidth="1"/>
    <col min="13825" max="13825" width="0.75" style="262" customWidth="1"/>
    <col min="13826" max="13864" width="2.625" style="262" customWidth="1"/>
    <col min="13865" max="13865" width="2" style="262" customWidth="1"/>
    <col min="13866" max="13881" width="2.625" style="262" customWidth="1"/>
    <col min="13882" max="14079" width="9" style="262"/>
    <col min="14080" max="14080" width="2.5" style="262" customWidth="1"/>
    <col min="14081" max="14081" width="0.75" style="262" customWidth="1"/>
    <col min="14082" max="14120" width="2.625" style="262" customWidth="1"/>
    <col min="14121" max="14121" width="2" style="262" customWidth="1"/>
    <col min="14122" max="14137" width="2.625" style="262" customWidth="1"/>
    <col min="14138" max="14335" width="9" style="262"/>
    <col min="14336" max="14336" width="2.5" style="262" customWidth="1"/>
    <col min="14337" max="14337" width="0.75" style="262" customWidth="1"/>
    <col min="14338" max="14376" width="2.625" style="262" customWidth="1"/>
    <col min="14377" max="14377" width="2" style="262" customWidth="1"/>
    <col min="14378" max="14393" width="2.625" style="262" customWidth="1"/>
    <col min="14394" max="14591" width="9" style="262"/>
    <col min="14592" max="14592" width="2.5" style="262" customWidth="1"/>
    <col min="14593" max="14593" width="0.75" style="262" customWidth="1"/>
    <col min="14594" max="14632" width="2.625" style="262" customWidth="1"/>
    <col min="14633" max="14633" width="2" style="262" customWidth="1"/>
    <col min="14634" max="14649" width="2.625" style="262" customWidth="1"/>
    <col min="14650" max="14847" width="9" style="262"/>
    <col min="14848" max="14848" width="2.5" style="262" customWidth="1"/>
    <col min="14849" max="14849" width="0.75" style="262" customWidth="1"/>
    <col min="14850" max="14888" width="2.625" style="262" customWidth="1"/>
    <col min="14889" max="14889" width="2" style="262" customWidth="1"/>
    <col min="14890" max="14905" width="2.625" style="262" customWidth="1"/>
    <col min="14906" max="15103" width="9" style="262"/>
    <col min="15104" max="15104" width="2.5" style="262" customWidth="1"/>
    <col min="15105" max="15105" width="0.75" style="262" customWidth="1"/>
    <col min="15106" max="15144" width="2.625" style="262" customWidth="1"/>
    <col min="15145" max="15145" width="2" style="262" customWidth="1"/>
    <col min="15146" max="15161" width="2.625" style="262" customWidth="1"/>
    <col min="15162" max="15359" width="9" style="262"/>
    <col min="15360" max="15360" width="2.5" style="262" customWidth="1"/>
    <col min="15361" max="15361" width="0.75" style="262" customWidth="1"/>
    <col min="15362" max="15400" width="2.625" style="262" customWidth="1"/>
    <col min="15401" max="15401" width="2" style="262" customWidth="1"/>
    <col min="15402" max="15417" width="2.625" style="262" customWidth="1"/>
    <col min="15418" max="15615" width="9" style="262"/>
    <col min="15616" max="15616" width="2.5" style="262" customWidth="1"/>
    <col min="15617" max="15617" width="0.75" style="262" customWidth="1"/>
    <col min="15618" max="15656" width="2.625" style="262" customWidth="1"/>
    <col min="15657" max="15657" width="2" style="262" customWidth="1"/>
    <col min="15658" max="15673" width="2.625" style="262" customWidth="1"/>
    <col min="15674" max="15871" width="9" style="262"/>
    <col min="15872" max="15872" width="2.5" style="262" customWidth="1"/>
    <col min="15873" max="15873" width="0.75" style="262" customWidth="1"/>
    <col min="15874" max="15912" width="2.625" style="262" customWidth="1"/>
    <col min="15913" max="15913" width="2" style="262" customWidth="1"/>
    <col min="15914" max="15929" width="2.625" style="262" customWidth="1"/>
    <col min="15930" max="16127" width="9" style="262"/>
    <col min="16128" max="16128" width="2.5" style="262" customWidth="1"/>
    <col min="16129" max="16129" width="0.75" style="262" customWidth="1"/>
    <col min="16130" max="16168" width="2.625" style="262" customWidth="1"/>
    <col min="16169" max="16169" width="2" style="262" customWidth="1"/>
    <col min="16170" max="16185" width="2.625" style="262" customWidth="1"/>
    <col min="16186" max="16384" width="9" style="262"/>
  </cols>
  <sheetData>
    <row r="1" spans="1:34" x14ac:dyDescent="0.15">
      <c r="A1" s="275" t="s">
        <v>292</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row>
    <row r="2" spans="1:34" s="257" customFormat="1" ht="18.75" customHeight="1" x14ac:dyDescent="0.15">
      <c r="A2" s="814" t="s">
        <v>303</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6"/>
    </row>
    <row r="3" spans="1:34" s="260" customFormat="1" ht="18" customHeight="1" x14ac:dyDescent="0.15">
      <c r="A3" s="805"/>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7"/>
    </row>
    <row r="4" spans="1:34" s="260" customFormat="1" ht="18" customHeight="1" x14ac:dyDescent="0.15">
      <c r="A4" s="808"/>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10"/>
    </row>
    <row r="5" spans="1:34" s="260" customFormat="1" ht="18" customHeight="1" x14ac:dyDescent="0.15">
      <c r="A5" s="808"/>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10"/>
    </row>
    <row r="6" spans="1:34" s="260" customFormat="1" ht="18" customHeight="1" x14ac:dyDescent="0.15">
      <c r="A6" s="811"/>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3"/>
    </row>
    <row r="7" spans="1:34" s="257" customFormat="1" ht="36.75" customHeight="1" x14ac:dyDescent="0.15">
      <c r="A7" s="820" t="s">
        <v>298</v>
      </c>
      <c r="B7" s="821"/>
      <c r="C7" s="821"/>
      <c r="D7" s="821"/>
      <c r="E7" s="821"/>
      <c r="F7" s="821"/>
      <c r="G7" s="821"/>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2"/>
    </row>
    <row r="8" spans="1:34" s="280" customFormat="1" ht="18.75" customHeight="1" x14ac:dyDescent="0.15">
      <c r="A8" s="802" t="s">
        <v>239</v>
      </c>
      <c r="B8" s="803"/>
      <c r="C8" s="803"/>
      <c r="D8" s="803"/>
      <c r="E8" s="803"/>
      <c r="F8" s="803"/>
      <c r="G8" s="803"/>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4"/>
    </row>
    <row r="9" spans="1:34" s="257" customFormat="1" ht="18.75" customHeight="1" x14ac:dyDescent="0.15">
      <c r="A9" s="398"/>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400"/>
    </row>
    <row r="10" spans="1:34" s="257" customFormat="1" ht="18.75" customHeight="1" x14ac:dyDescent="0.15">
      <c r="A10" s="398"/>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400"/>
    </row>
    <row r="11" spans="1:34" s="257" customFormat="1" ht="18.75" customHeight="1" x14ac:dyDescent="0.15">
      <c r="A11" s="398"/>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400"/>
    </row>
    <row r="12" spans="1:34" s="257" customFormat="1" ht="18.75" customHeight="1" x14ac:dyDescent="0.15">
      <c r="A12" s="398"/>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400"/>
    </row>
    <row r="13" spans="1:34" s="274" customFormat="1" ht="18.75" customHeight="1" x14ac:dyDescent="0.15">
      <c r="A13" s="395" t="s">
        <v>240</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7"/>
    </row>
    <row r="14" spans="1:34" s="274" customFormat="1" ht="18.75" customHeight="1" x14ac:dyDescent="0.15">
      <c r="A14" s="398"/>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400"/>
    </row>
    <row r="15" spans="1:34" s="274" customFormat="1" ht="18.75" customHeight="1" x14ac:dyDescent="0.15">
      <c r="A15" s="398"/>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400"/>
    </row>
    <row r="16" spans="1:34" s="274" customFormat="1" ht="15" customHeight="1" x14ac:dyDescent="0.15">
      <c r="A16" s="303" t="s">
        <v>241</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84"/>
    </row>
    <row r="17" spans="1:34" s="274" customFormat="1" ht="15" customHeight="1" x14ac:dyDescent="0.15">
      <c r="A17" s="285"/>
      <c r="B17" s="264"/>
      <c r="C17" s="264"/>
      <c r="D17" s="264"/>
      <c r="E17" s="264"/>
      <c r="F17" s="264"/>
      <c r="G17" s="265"/>
      <c r="H17" s="401" t="s">
        <v>331</v>
      </c>
      <c r="I17" s="402"/>
      <c r="J17" s="402"/>
      <c r="K17" s="402"/>
      <c r="L17" s="402"/>
      <c r="M17" s="402"/>
      <c r="N17" s="402"/>
      <c r="O17" s="402"/>
      <c r="P17" s="403"/>
      <c r="Q17" s="401" t="s">
        <v>332</v>
      </c>
      <c r="R17" s="402"/>
      <c r="S17" s="402"/>
      <c r="T17" s="402"/>
      <c r="U17" s="402"/>
      <c r="V17" s="402"/>
      <c r="W17" s="402"/>
      <c r="X17" s="402"/>
      <c r="Y17" s="403"/>
      <c r="Z17" s="401" t="s">
        <v>333</v>
      </c>
      <c r="AA17" s="402"/>
      <c r="AB17" s="402"/>
      <c r="AC17" s="402"/>
      <c r="AD17" s="402"/>
      <c r="AE17" s="402"/>
      <c r="AF17" s="402"/>
      <c r="AG17" s="402"/>
      <c r="AH17" s="403"/>
    </row>
    <row r="18" spans="1:34" s="274" customFormat="1" ht="18.75" customHeight="1" x14ac:dyDescent="0.15">
      <c r="A18" s="817" t="s">
        <v>47</v>
      </c>
      <c r="B18" s="818"/>
      <c r="C18" s="818"/>
      <c r="D18" s="818"/>
      <c r="E18" s="818"/>
      <c r="F18" s="818"/>
      <c r="G18" s="819"/>
      <c r="H18" s="384"/>
      <c r="I18" s="385"/>
      <c r="J18" s="385"/>
      <c r="K18" s="385"/>
      <c r="L18" s="385"/>
      <c r="M18" s="385"/>
      <c r="N18" s="385"/>
      <c r="O18" s="386" t="s">
        <v>204</v>
      </c>
      <c r="P18" s="387"/>
      <c r="Q18" s="384"/>
      <c r="R18" s="385"/>
      <c r="S18" s="385"/>
      <c r="T18" s="385"/>
      <c r="U18" s="385"/>
      <c r="V18" s="385"/>
      <c r="W18" s="385"/>
      <c r="X18" s="386" t="s">
        <v>204</v>
      </c>
      <c r="Y18" s="387"/>
      <c r="Z18" s="388"/>
      <c r="AA18" s="386"/>
      <c r="AB18" s="386"/>
      <c r="AC18" s="386"/>
      <c r="AD18" s="386"/>
      <c r="AE18" s="386"/>
      <c r="AF18" s="386"/>
      <c r="AG18" s="386" t="s">
        <v>204</v>
      </c>
      <c r="AH18" s="387"/>
    </row>
    <row r="19" spans="1:34" s="274" customFormat="1" ht="18.75" customHeight="1" x14ac:dyDescent="0.15">
      <c r="A19" s="799" t="s">
        <v>304</v>
      </c>
      <c r="B19" s="800"/>
      <c r="C19" s="800"/>
      <c r="D19" s="800"/>
      <c r="E19" s="800"/>
      <c r="F19" s="800"/>
      <c r="G19" s="801"/>
      <c r="H19" s="389"/>
      <c r="I19" s="390"/>
      <c r="J19" s="390"/>
      <c r="K19" s="390"/>
      <c r="L19" s="390"/>
      <c r="M19" s="390"/>
      <c r="N19" s="390"/>
      <c r="O19" s="382" t="s">
        <v>204</v>
      </c>
      <c r="P19" s="383"/>
      <c r="Q19" s="389"/>
      <c r="R19" s="390"/>
      <c r="S19" s="390"/>
      <c r="T19" s="390"/>
      <c r="U19" s="390"/>
      <c r="V19" s="390"/>
      <c r="W19" s="390"/>
      <c r="X19" s="382" t="s">
        <v>204</v>
      </c>
      <c r="Y19" s="383"/>
      <c r="Z19" s="381"/>
      <c r="AA19" s="382"/>
      <c r="AB19" s="382"/>
      <c r="AC19" s="382"/>
      <c r="AD19" s="382"/>
      <c r="AE19" s="382"/>
      <c r="AF19" s="382"/>
      <c r="AG19" s="382" t="s">
        <v>204</v>
      </c>
      <c r="AH19" s="383"/>
    </row>
    <row r="20" spans="1:34" s="257" customFormat="1" ht="18.75" customHeight="1" x14ac:dyDescent="0.15">
      <c r="A20" s="404" t="s">
        <v>242</v>
      </c>
      <c r="B20" s="405"/>
      <c r="C20" s="405"/>
      <c r="D20" s="405"/>
      <c r="E20" s="405"/>
      <c r="F20" s="405"/>
      <c r="G20" s="406"/>
      <c r="H20" s="407"/>
      <c r="I20" s="408"/>
      <c r="J20" s="408"/>
      <c r="K20" s="408"/>
      <c r="L20" s="408"/>
      <c r="M20" s="408"/>
      <c r="N20" s="408"/>
      <c r="O20" s="405" t="s">
        <v>243</v>
      </c>
      <c r="P20" s="406"/>
      <c r="Q20" s="407"/>
      <c r="R20" s="408"/>
      <c r="S20" s="408"/>
      <c r="T20" s="408"/>
      <c r="U20" s="408"/>
      <c r="V20" s="408"/>
      <c r="W20" s="408"/>
      <c r="X20" s="405" t="s">
        <v>243</v>
      </c>
      <c r="Y20" s="406"/>
      <c r="Z20" s="404"/>
      <c r="AA20" s="405"/>
      <c r="AB20" s="405"/>
      <c r="AC20" s="405"/>
      <c r="AD20" s="405"/>
      <c r="AE20" s="405"/>
      <c r="AF20" s="405"/>
      <c r="AG20" s="405" t="s">
        <v>243</v>
      </c>
      <c r="AH20" s="406"/>
    </row>
    <row r="21" spans="1:34" s="274" customFormat="1" ht="18" customHeight="1" x14ac:dyDescent="0.15">
      <c r="A21" s="404" t="s">
        <v>244</v>
      </c>
      <c r="B21" s="405"/>
      <c r="C21" s="405"/>
      <c r="D21" s="405"/>
      <c r="E21" s="405"/>
      <c r="F21" s="405"/>
      <c r="G21" s="406"/>
      <c r="H21" s="407"/>
      <c r="I21" s="408"/>
      <c r="J21" s="408"/>
      <c r="K21" s="408"/>
      <c r="L21" s="408"/>
      <c r="M21" s="408"/>
      <c r="N21" s="408"/>
      <c r="O21" s="405" t="s">
        <v>243</v>
      </c>
      <c r="P21" s="406"/>
      <c r="Q21" s="407"/>
      <c r="R21" s="408"/>
      <c r="S21" s="408"/>
      <c r="T21" s="408"/>
      <c r="U21" s="408"/>
      <c r="V21" s="408"/>
      <c r="W21" s="408"/>
      <c r="X21" s="405" t="s">
        <v>243</v>
      </c>
      <c r="Y21" s="406"/>
      <c r="Z21" s="404"/>
      <c r="AA21" s="405"/>
      <c r="AB21" s="405"/>
      <c r="AC21" s="405"/>
      <c r="AD21" s="405"/>
      <c r="AE21" s="405"/>
      <c r="AF21" s="405"/>
      <c r="AG21" s="405" t="s">
        <v>243</v>
      </c>
      <c r="AH21" s="406"/>
    </row>
    <row r="22" spans="1:34" s="274" customFormat="1" ht="27.75" customHeight="1" x14ac:dyDescent="0.15">
      <c r="A22" s="820" t="s">
        <v>334</v>
      </c>
      <c r="B22" s="821"/>
      <c r="C22" s="821"/>
      <c r="D22" s="821"/>
      <c r="E22" s="821"/>
      <c r="F22" s="821"/>
      <c r="G22" s="821"/>
      <c r="H22" s="821"/>
      <c r="I22" s="821"/>
      <c r="J22" s="821"/>
      <c r="K22" s="821"/>
      <c r="L22" s="821"/>
      <c r="M22" s="821"/>
      <c r="N22" s="821"/>
      <c r="O22" s="821"/>
      <c r="P22" s="821"/>
      <c r="Q22" s="821"/>
      <c r="R22" s="821"/>
      <c r="S22" s="821"/>
      <c r="T22" s="821"/>
      <c r="U22" s="821"/>
      <c r="V22" s="821"/>
      <c r="W22" s="821"/>
      <c r="X22" s="821"/>
      <c r="Y22" s="821"/>
      <c r="Z22" s="821"/>
      <c r="AA22" s="821"/>
      <c r="AB22" s="821"/>
      <c r="AC22" s="821"/>
      <c r="AD22" s="821"/>
      <c r="AE22" s="821"/>
      <c r="AF22" s="821"/>
      <c r="AG22" s="821"/>
      <c r="AH22" s="822"/>
    </row>
    <row r="23" spans="1:34" s="274" customFormat="1" ht="18" customHeight="1" x14ac:dyDescent="0.15">
      <c r="A23" s="823"/>
      <c r="B23" s="824"/>
      <c r="C23" s="824"/>
      <c r="D23" s="824"/>
      <c r="E23" s="824"/>
      <c r="F23" s="824"/>
      <c r="G23" s="824"/>
      <c r="H23" s="824"/>
      <c r="I23" s="824"/>
      <c r="J23" s="824"/>
      <c r="K23" s="824"/>
      <c r="L23" s="824"/>
      <c r="M23" s="824"/>
      <c r="N23" s="824"/>
      <c r="O23" s="824"/>
      <c r="P23" s="824"/>
      <c r="Q23" s="824"/>
      <c r="R23" s="824"/>
      <c r="S23" s="824"/>
      <c r="T23" s="824"/>
      <c r="U23" s="824"/>
      <c r="V23" s="824"/>
      <c r="W23" s="824"/>
      <c r="X23" s="824"/>
      <c r="Y23" s="824"/>
      <c r="Z23" s="824"/>
      <c r="AA23" s="824"/>
      <c r="AB23" s="824"/>
      <c r="AC23" s="824"/>
      <c r="AD23" s="824"/>
      <c r="AE23" s="824"/>
      <c r="AF23" s="824"/>
      <c r="AG23" s="824"/>
      <c r="AH23" s="825"/>
    </row>
    <row r="24" spans="1:34" s="274" customFormat="1" ht="18" customHeight="1" x14ac:dyDescent="0.15">
      <c r="A24" s="826"/>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8"/>
    </row>
    <row r="25" spans="1:34" s="257" customFormat="1" ht="29.25" customHeight="1" x14ac:dyDescent="0.15">
      <c r="A25" s="826"/>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8"/>
    </row>
    <row r="26" spans="1:34" s="274" customFormat="1" ht="18" customHeight="1" x14ac:dyDescent="0.15">
      <c r="A26" s="829"/>
      <c r="B26" s="830"/>
      <c r="C26" s="830"/>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1"/>
    </row>
    <row r="27" spans="1:34" s="274" customFormat="1" ht="27.75" customHeight="1" x14ac:dyDescent="0.15">
      <c r="A27" s="820" t="s">
        <v>305</v>
      </c>
      <c r="B27" s="821"/>
      <c r="C27" s="821"/>
      <c r="D27" s="821"/>
      <c r="E27" s="821"/>
      <c r="F27" s="821"/>
      <c r="G27" s="821"/>
      <c r="H27" s="821"/>
      <c r="I27" s="821"/>
      <c r="J27" s="821"/>
      <c r="K27" s="821"/>
      <c r="L27" s="821"/>
      <c r="M27" s="821"/>
      <c r="N27" s="821"/>
      <c r="O27" s="821"/>
      <c r="P27" s="821"/>
      <c r="Q27" s="821"/>
      <c r="R27" s="821"/>
      <c r="S27" s="821"/>
      <c r="T27" s="821"/>
      <c r="U27" s="821"/>
      <c r="V27" s="821"/>
      <c r="W27" s="821"/>
      <c r="X27" s="821"/>
      <c r="Y27" s="821"/>
      <c r="Z27" s="821"/>
      <c r="AA27" s="821"/>
      <c r="AB27" s="821"/>
      <c r="AC27" s="821"/>
      <c r="AD27" s="821"/>
      <c r="AE27" s="821"/>
      <c r="AF27" s="821"/>
      <c r="AG27" s="821"/>
      <c r="AH27" s="822"/>
    </row>
    <row r="28" spans="1:34" s="274" customFormat="1" ht="18" customHeight="1" x14ac:dyDescent="0.15">
      <c r="A28" s="823"/>
      <c r="B28" s="824"/>
      <c r="C28" s="824"/>
      <c r="D28" s="824"/>
      <c r="E28" s="824"/>
      <c r="F28" s="824"/>
      <c r="G28" s="824"/>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5"/>
    </row>
    <row r="29" spans="1:34" s="274" customFormat="1" ht="18" customHeight="1" x14ac:dyDescent="0.15">
      <c r="A29" s="826"/>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8"/>
    </row>
    <row r="30" spans="1:34" s="257" customFormat="1" ht="57.75" customHeight="1" x14ac:dyDescent="0.15">
      <c r="A30" s="826"/>
      <c r="B30" s="827"/>
      <c r="C30" s="827"/>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8"/>
    </row>
    <row r="31" spans="1:34" s="274" customFormat="1" ht="18" customHeight="1" x14ac:dyDescent="0.15">
      <c r="A31" s="829"/>
      <c r="B31" s="830"/>
      <c r="C31" s="830"/>
      <c r="D31" s="830"/>
      <c r="E31" s="830"/>
      <c r="F31" s="830"/>
      <c r="G31" s="830"/>
      <c r="H31" s="830"/>
      <c r="I31" s="830"/>
      <c r="J31" s="830"/>
      <c r="K31" s="830"/>
      <c r="L31" s="830"/>
      <c r="M31" s="830"/>
      <c r="N31" s="830"/>
      <c r="O31" s="830"/>
      <c r="P31" s="830"/>
      <c r="Q31" s="830"/>
      <c r="R31" s="830"/>
      <c r="S31" s="830"/>
      <c r="T31" s="830"/>
      <c r="U31" s="830"/>
      <c r="V31" s="830"/>
      <c r="W31" s="830"/>
      <c r="X31" s="830"/>
      <c r="Y31" s="830"/>
      <c r="Z31" s="830"/>
      <c r="AA31" s="830"/>
      <c r="AB31" s="830"/>
      <c r="AC31" s="830"/>
      <c r="AD31" s="830"/>
      <c r="AE31" s="830"/>
      <c r="AF31" s="830"/>
      <c r="AG31" s="830"/>
      <c r="AH31" s="831"/>
    </row>
    <row r="32" spans="1:34" s="274" customFormat="1" ht="42" customHeight="1" x14ac:dyDescent="0.15">
      <c r="A32" s="820" t="s">
        <v>342</v>
      </c>
      <c r="B32" s="821"/>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821"/>
      <c r="AC32" s="821"/>
      <c r="AD32" s="821"/>
      <c r="AE32" s="821"/>
      <c r="AF32" s="821"/>
      <c r="AG32" s="821"/>
      <c r="AH32" s="822"/>
    </row>
    <row r="33" spans="1:34" s="274" customFormat="1" ht="18" customHeight="1" x14ac:dyDescent="0.15">
      <c r="A33" s="832"/>
      <c r="B33" s="833"/>
      <c r="C33" s="83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4"/>
    </row>
    <row r="34" spans="1:34" s="274" customFormat="1" ht="18" customHeight="1" x14ac:dyDescent="0.15">
      <c r="A34" s="835"/>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7"/>
    </row>
    <row r="35" spans="1:34" x14ac:dyDescent="0.15">
      <c r="A35" s="835"/>
      <c r="B35" s="836"/>
      <c r="C35" s="836"/>
      <c r="D35" s="836"/>
      <c r="E35" s="836"/>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7"/>
    </row>
    <row r="36" spans="1:34" x14ac:dyDescent="0.15">
      <c r="A36" s="838"/>
      <c r="B36" s="839"/>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40"/>
    </row>
  </sheetData>
  <sheetProtection formatCells="0" formatRows="0"/>
  <mergeCells count="44">
    <mergeCell ref="A33:AH36"/>
    <mergeCell ref="A22:AH22"/>
    <mergeCell ref="A23:AH26"/>
    <mergeCell ref="A27:AH27"/>
    <mergeCell ref="A28:AH31"/>
    <mergeCell ref="A32:AH32"/>
    <mergeCell ref="Z20:AF20"/>
    <mergeCell ref="AG20:AH20"/>
    <mergeCell ref="A21:G21"/>
    <mergeCell ref="H21:N21"/>
    <mergeCell ref="O21:P21"/>
    <mergeCell ref="Q21:W21"/>
    <mergeCell ref="X21:Y21"/>
    <mergeCell ref="Z21:AF21"/>
    <mergeCell ref="AG21:AH21"/>
    <mergeCell ref="A20:G20"/>
    <mergeCell ref="H20:N20"/>
    <mergeCell ref="O20:P20"/>
    <mergeCell ref="Q20:W20"/>
    <mergeCell ref="X20:Y20"/>
    <mergeCell ref="A7:AH7"/>
    <mergeCell ref="A18:G18"/>
    <mergeCell ref="A2:AH2"/>
    <mergeCell ref="A3:AH6"/>
    <mergeCell ref="AG18:AH18"/>
    <mergeCell ref="A8:AH8"/>
    <mergeCell ref="A9:AH12"/>
    <mergeCell ref="A13:AH13"/>
    <mergeCell ref="A14:AH15"/>
    <mergeCell ref="H17:P17"/>
    <mergeCell ref="Q17:Y17"/>
    <mergeCell ref="Z17:AH17"/>
    <mergeCell ref="A19:G19"/>
    <mergeCell ref="H19:N19"/>
    <mergeCell ref="O19:P19"/>
    <mergeCell ref="Q19:W19"/>
    <mergeCell ref="X19:Y19"/>
    <mergeCell ref="Z19:AF19"/>
    <mergeCell ref="AG19:AH19"/>
    <mergeCell ref="H18:N18"/>
    <mergeCell ref="O18:P18"/>
    <mergeCell ref="Q18:W18"/>
    <mergeCell ref="X18:Y18"/>
    <mergeCell ref="Z18:AF18"/>
  </mergeCells>
  <phoneticPr fontId="7"/>
  <dataValidations count="1">
    <dataValidation imeMode="hiragana" allowBlank="1" showInputMessage="1" showErrorMessage="1" sqref="A14:AH15 A9:AH1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42"/>
  <sheetViews>
    <sheetView showGridLines="0" view="pageBreakPreview" zoomScaleNormal="70" zoomScaleSheetLayoutView="100" workbookViewId="0">
      <selection activeCell="U40" sqref="U40"/>
    </sheetView>
  </sheetViews>
  <sheetFormatPr defaultRowHeight="13.5" x14ac:dyDescent="0.15"/>
  <cols>
    <col min="1" max="40" width="2.625" style="262" customWidth="1"/>
    <col min="41" max="41" width="2" style="262" customWidth="1"/>
    <col min="42" max="57" width="2.625" style="262" customWidth="1"/>
    <col min="58" max="255" width="9" style="262"/>
    <col min="256" max="256" width="2.5" style="262" customWidth="1"/>
    <col min="257" max="257" width="0.75" style="262" customWidth="1"/>
    <col min="258" max="296" width="2.625" style="262" customWidth="1"/>
    <col min="297" max="297" width="2" style="262" customWidth="1"/>
    <col min="298" max="313" width="2.625" style="262" customWidth="1"/>
    <col min="314" max="511" width="9" style="262"/>
    <col min="512" max="512" width="2.5" style="262" customWidth="1"/>
    <col min="513" max="513" width="0.75" style="262" customWidth="1"/>
    <col min="514" max="552" width="2.625" style="262" customWidth="1"/>
    <col min="553" max="553" width="2" style="262" customWidth="1"/>
    <col min="554" max="569" width="2.625" style="262" customWidth="1"/>
    <col min="570" max="767" width="9" style="262"/>
    <col min="768" max="768" width="2.5" style="262" customWidth="1"/>
    <col min="769" max="769" width="0.75" style="262" customWidth="1"/>
    <col min="770" max="808" width="2.625" style="262" customWidth="1"/>
    <col min="809" max="809" width="2" style="262" customWidth="1"/>
    <col min="810" max="825" width="2.625" style="262" customWidth="1"/>
    <col min="826" max="1023" width="9" style="262"/>
    <col min="1024" max="1024" width="2.5" style="262" customWidth="1"/>
    <col min="1025" max="1025" width="0.75" style="262" customWidth="1"/>
    <col min="1026" max="1064" width="2.625" style="262" customWidth="1"/>
    <col min="1065" max="1065" width="2" style="262" customWidth="1"/>
    <col min="1066" max="1081" width="2.625" style="262" customWidth="1"/>
    <col min="1082" max="1279" width="9" style="262"/>
    <col min="1280" max="1280" width="2.5" style="262" customWidth="1"/>
    <col min="1281" max="1281" width="0.75" style="262" customWidth="1"/>
    <col min="1282" max="1320" width="2.625" style="262" customWidth="1"/>
    <col min="1321" max="1321" width="2" style="262" customWidth="1"/>
    <col min="1322" max="1337" width="2.625" style="262" customWidth="1"/>
    <col min="1338" max="1535" width="9" style="262"/>
    <col min="1536" max="1536" width="2.5" style="262" customWidth="1"/>
    <col min="1537" max="1537" width="0.75" style="262" customWidth="1"/>
    <col min="1538" max="1576" width="2.625" style="262" customWidth="1"/>
    <col min="1577" max="1577" width="2" style="262" customWidth="1"/>
    <col min="1578" max="1593" width="2.625" style="262" customWidth="1"/>
    <col min="1594" max="1791" width="9" style="262"/>
    <col min="1792" max="1792" width="2.5" style="262" customWidth="1"/>
    <col min="1793" max="1793" width="0.75" style="262" customWidth="1"/>
    <col min="1794" max="1832" width="2.625" style="262" customWidth="1"/>
    <col min="1833" max="1833" width="2" style="262" customWidth="1"/>
    <col min="1834" max="1849" width="2.625" style="262" customWidth="1"/>
    <col min="1850" max="2047" width="9" style="262"/>
    <col min="2048" max="2048" width="2.5" style="262" customWidth="1"/>
    <col min="2049" max="2049" width="0.75" style="262" customWidth="1"/>
    <col min="2050" max="2088" width="2.625" style="262" customWidth="1"/>
    <col min="2089" max="2089" width="2" style="262" customWidth="1"/>
    <col min="2090" max="2105" width="2.625" style="262" customWidth="1"/>
    <col min="2106" max="2303" width="9" style="262"/>
    <col min="2304" max="2304" width="2.5" style="262" customWidth="1"/>
    <col min="2305" max="2305" width="0.75" style="262" customWidth="1"/>
    <col min="2306" max="2344" width="2.625" style="262" customWidth="1"/>
    <col min="2345" max="2345" width="2" style="262" customWidth="1"/>
    <col min="2346" max="2361" width="2.625" style="262" customWidth="1"/>
    <col min="2362" max="2559" width="9" style="262"/>
    <col min="2560" max="2560" width="2.5" style="262" customWidth="1"/>
    <col min="2561" max="2561" width="0.75" style="262" customWidth="1"/>
    <col min="2562" max="2600" width="2.625" style="262" customWidth="1"/>
    <col min="2601" max="2601" width="2" style="262" customWidth="1"/>
    <col min="2602" max="2617" width="2.625" style="262" customWidth="1"/>
    <col min="2618" max="2815" width="9" style="262"/>
    <col min="2816" max="2816" width="2.5" style="262" customWidth="1"/>
    <col min="2817" max="2817" width="0.75" style="262" customWidth="1"/>
    <col min="2818" max="2856" width="2.625" style="262" customWidth="1"/>
    <col min="2857" max="2857" width="2" style="262" customWidth="1"/>
    <col min="2858" max="2873" width="2.625" style="262" customWidth="1"/>
    <col min="2874" max="3071" width="9" style="262"/>
    <col min="3072" max="3072" width="2.5" style="262" customWidth="1"/>
    <col min="3073" max="3073" width="0.75" style="262" customWidth="1"/>
    <col min="3074" max="3112" width="2.625" style="262" customWidth="1"/>
    <col min="3113" max="3113" width="2" style="262" customWidth="1"/>
    <col min="3114" max="3129" width="2.625" style="262" customWidth="1"/>
    <col min="3130" max="3327" width="9" style="262"/>
    <col min="3328" max="3328" width="2.5" style="262" customWidth="1"/>
    <col min="3329" max="3329" width="0.75" style="262" customWidth="1"/>
    <col min="3330" max="3368" width="2.625" style="262" customWidth="1"/>
    <col min="3369" max="3369" width="2" style="262" customWidth="1"/>
    <col min="3370" max="3385" width="2.625" style="262" customWidth="1"/>
    <col min="3386" max="3583" width="9" style="262"/>
    <col min="3584" max="3584" width="2.5" style="262" customWidth="1"/>
    <col min="3585" max="3585" width="0.75" style="262" customWidth="1"/>
    <col min="3586" max="3624" width="2.625" style="262" customWidth="1"/>
    <col min="3625" max="3625" width="2" style="262" customWidth="1"/>
    <col min="3626" max="3641" width="2.625" style="262" customWidth="1"/>
    <col min="3642" max="3839" width="9" style="262"/>
    <col min="3840" max="3840" width="2.5" style="262" customWidth="1"/>
    <col min="3841" max="3841" width="0.75" style="262" customWidth="1"/>
    <col min="3842" max="3880" width="2.625" style="262" customWidth="1"/>
    <col min="3881" max="3881" width="2" style="262" customWidth="1"/>
    <col min="3882" max="3897" width="2.625" style="262" customWidth="1"/>
    <col min="3898" max="4095" width="9" style="262"/>
    <col min="4096" max="4096" width="2.5" style="262" customWidth="1"/>
    <col min="4097" max="4097" width="0.75" style="262" customWidth="1"/>
    <col min="4098" max="4136" width="2.625" style="262" customWidth="1"/>
    <col min="4137" max="4137" width="2" style="262" customWidth="1"/>
    <col min="4138" max="4153" width="2.625" style="262" customWidth="1"/>
    <col min="4154" max="4351" width="9" style="262"/>
    <col min="4352" max="4352" width="2.5" style="262" customWidth="1"/>
    <col min="4353" max="4353" width="0.75" style="262" customWidth="1"/>
    <col min="4354" max="4392" width="2.625" style="262" customWidth="1"/>
    <col min="4393" max="4393" width="2" style="262" customWidth="1"/>
    <col min="4394" max="4409" width="2.625" style="262" customWidth="1"/>
    <col min="4410" max="4607" width="9" style="262"/>
    <col min="4608" max="4608" width="2.5" style="262" customWidth="1"/>
    <col min="4609" max="4609" width="0.75" style="262" customWidth="1"/>
    <col min="4610" max="4648" width="2.625" style="262" customWidth="1"/>
    <col min="4649" max="4649" width="2" style="262" customWidth="1"/>
    <col min="4650" max="4665" width="2.625" style="262" customWidth="1"/>
    <col min="4666" max="4863" width="9" style="262"/>
    <col min="4864" max="4864" width="2.5" style="262" customWidth="1"/>
    <col min="4865" max="4865" width="0.75" style="262" customWidth="1"/>
    <col min="4866" max="4904" width="2.625" style="262" customWidth="1"/>
    <col min="4905" max="4905" width="2" style="262" customWidth="1"/>
    <col min="4906" max="4921" width="2.625" style="262" customWidth="1"/>
    <col min="4922" max="5119" width="9" style="262"/>
    <col min="5120" max="5120" width="2.5" style="262" customWidth="1"/>
    <col min="5121" max="5121" width="0.75" style="262" customWidth="1"/>
    <col min="5122" max="5160" width="2.625" style="262" customWidth="1"/>
    <col min="5161" max="5161" width="2" style="262" customWidth="1"/>
    <col min="5162" max="5177" width="2.625" style="262" customWidth="1"/>
    <col min="5178" max="5375" width="9" style="262"/>
    <col min="5376" max="5376" width="2.5" style="262" customWidth="1"/>
    <col min="5377" max="5377" width="0.75" style="262" customWidth="1"/>
    <col min="5378" max="5416" width="2.625" style="262" customWidth="1"/>
    <col min="5417" max="5417" width="2" style="262" customWidth="1"/>
    <col min="5418" max="5433" width="2.625" style="262" customWidth="1"/>
    <col min="5434" max="5631" width="9" style="262"/>
    <col min="5632" max="5632" width="2.5" style="262" customWidth="1"/>
    <col min="5633" max="5633" width="0.75" style="262" customWidth="1"/>
    <col min="5634" max="5672" width="2.625" style="262" customWidth="1"/>
    <col min="5673" max="5673" width="2" style="262" customWidth="1"/>
    <col min="5674" max="5689" width="2.625" style="262" customWidth="1"/>
    <col min="5690" max="5887" width="9" style="262"/>
    <col min="5888" max="5888" width="2.5" style="262" customWidth="1"/>
    <col min="5889" max="5889" width="0.75" style="262" customWidth="1"/>
    <col min="5890" max="5928" width="2.625" style="262" customWidth="1"/>
    <col min="5929" max="5929" width="2" style="262" customWidth="1"/>
    <col min="5930" max="5945" width="2.625" style="262" customWidth="1"/>
    <col min="5946" max="6143" width="9" style="262"/>
    <col min="6144" max="6144" width="2.5" style="262" customWidth="1"/>
    <col min="6145" max="6145" width="0.75" style="262" customWidth="1"/>
    <col min="6146" max="6184" width="2.625" style="262" customWidth="1"/>
    <col min="6185" max="6185" width="2" style="262" customWidth="1"/>
    <col min="6186" max="6201" width="2.625" style="262" customWidth="1"/>
    <col min="6202" max="6399" width="9" style="262"/>
    <col min="6400" max="6400" width="2.5" style="262" customWidth="1"/>
    <col min="6401" max="6401" width="0.75" style="262" customWidth="1"/>
    <col min="6402" max="6440" width="2.625" style="262" customWidth="1"/>
    <col min="6441" max="6441" width="2" style="262" customWidth="1"/>
    <col min="6442" max="6457" width="2.625" style="262" customWidth="1"/>
    <col min="6458" max="6655" width="9" style="262"/>
    <col min="6656" max="6656" width="2.5" style="262" customWidth="1"/>
    <col min="6657" max="6657" width="0.75" style="262" customWidth="1"/>
    <col min="6658" max="6696" width="2.625" style="262" customWidth="1"/>
    <col min="6697" max="6697" width="2" style="262" customWidth="1"/>
    <col min="6698" max="6713" width="2.625" style="262" customWidth="1"/>
    <col min="6714" max="6911" width="9" style="262"/>
    <col min="6912" max="6912" width="2.5" style="262" customWidth="1"/>
    <col min="6913" max="6913" width="0.75" style="262" customWidth="1"/>
    <col min="6914" max="6952" width="2.625" style="262" customWidth="1"/>
    <col min="6953" max="6953" width="2" style="262" customWidth="1"/>
    <col min="6954" max="6969" width="2.625" style="262" customWidth="1"/>
    <col min="6970" max="7167" width="9" style="262"/>
    <col min="7168" max="7168" width="2.5" style="262" customWidth="1"/>
    <col min="7169" max="7169" width="0.75" style="262" customWidth="1"/>
    <col min="7170" max="7208" width="2.625" style="262" customWidth="1"/>
    <col min="7209" max="7209" width="2" style="262" customWidth="1"/>
    <col min="7210" max="7225" width="2.625" style="262" customWidth="1"/>
    <col min="7226" max="7423" width="9" style="262"/>
    <col min="7424" max="7424" width="2.5" style="262" customWidth="1"/>
    <col min="7425" max="7425" width="0.75" style="262" customWidth="1"/>
    <col min="7426" max="7464" width="2.625" style="262" customWidth="1"/>
    <col min="7465" max="7465" width="2" style="262" customWidth="1"/>
    <col min="7466" max="7481" width="2.625" style="262" customWidth="1"/>
    <col min="7482" max="7679" width="9" style="262"/>
    <col min="7680" max="7680" width="2.5" style="262" customWidth="1"/>
    <col min="7681" max="7681" width="0.75" style="262" customWidth="1"/>
    <col min="7682" max="7720" width="2.625" style="262" customWidth="1"/>
    <col min="7721" max="7721" width="2" style="262" customWidth="1"/>
    <col min="7722" max="7737" width="2.625" style="262" customWidth="1"/>
    <col min="7738" max="7935" width="9" style="262"/>
    <col min="7936" max="7936" width="2.5" style="262" customWidth="1"/>
    <col min="7937" max="7937" width="0.75" style="262" customWidth="1"/>
    <col min="7938" max="7976" width="2.625" style="262" customWidth="1"/>
    <col min="7977" max="7977" width="2" style="262" customWidth="1"/>
    <col min="7978" max="7993" width="2.625" style="262" customWidth="1"/>
    <col min="7994" max="8191" width="9" style="262"/>
    <col min="8192" max="8192" width="2.5" style="262" customWidth="1"/>
    <col min="8193" max="8193" width="0.75" style="262" customWidth="1"/>
    <col min="8194" max="8232" width="2.625" style="262" customWidth="1"/>
    <col min="8233" max="8233" width="2" style="262" customWidth="1"/>
    <col min="8234" max="8249" width="2.625" style="262" customWidth="1"/>
    <col min="8250" max="8447" width="9" style="262"/>
    <col min="8448" max="8448" width="2.5" style="262" customWidth="1"/>
    <col min="8449" max="8449" width="0.75" style="262" customWidth="1"/>
    <col min="8450" max="8488" width="2.625" style="262" customWidth="1"/>
    <col min="8489" max="8489" width="2" style="262" customWidth="1"/>
    <col min="8490" max="8505" width="2.625" style="262" customWidth="1"/>
    <col min="8506" max="8703" width="9" style="262"/>
    <col min="8704" max="8704" width="2.5" style="262" customWidth="1"/>
    <col min="8705" max="8705" width="0.75" style="262" customWidth="1"/>
    <col min="8706" max="8744" width="2.625" style="262" customWidth="1"/>
    <col min="8745" max="8745" width="2" style="262" customWidth="1"/>
    <col min="8746" max="8761" width="2.625" style="262" customWidth="1"/>
    <col min="8762" max="8959" width="9" style="262"/>
    <col min="8960" max="8960" width="2.5" style="262" customWidth="1"/>
    <col min="8961" max="8961" width="0.75" style="262" customWidth="1"/>
    <col min="8962" max="9000" width="2.625" style="262" customWidth="1"/>
    <col min="9001" max="9001" width="2" style="262" customWidth="1"/>
    <col min="9002" max="9017" width="2.625" style="262" customWidth="1"/>
    <col min="9018" max="9215" width="9" style="262"/>
    <col min="9216" max="9216" width="2.5" style="262" customWidth="1"/>
    <col min="9217" max="9217" width="0.75" style="262" customWidth="1"/>
    <col min="9218" max="9256" width="2.625" style="262" customWidth="1"/>
    <col min="9257" max="9257" width="2" style="262" customWidth="1"/>
    <col min="9258" max="9273" width="2.625" style="262" customWidth="1"/>
    <col min="9274" max="9471" width="9" style="262"/>
    <col min="9472" max="9472" width="2.5" style="262" customWidth="1"/>
    <col min="9473" max="9473" width="0.75" style="262" customWidth="1"/>
    <col min="9474" max="9512" width="2.625" style="262" customWidth="1"/>
    <col min="9513" max="9513" width="2" style="262" customWidth="1"/>
    <col min="9514" max="9529" width="2.625" style="262" customWidth="1"/>
    <col min="9530" max="9727" width="9" style="262"/>
    <col min="9728" max="9728" width="2.5" style="262" customWidth="1"/>
    <col min="9729" max="9729" width="0.75" style="262" customWidth="1"/>
    <col min="9730" max="9768" width="2.625" style="262" customWidth="1"/>
    <col min="9769" max="9769" width="2" style="262" customWidth="1"/>
    <col min="9770" max="9785" width="2.625" style="262" customWidth="1"/>
    <col min="9786" max="9983" width="9" style="262"/>
    <col min="9984" max="9984" width="2.5" style="262" customWidth="1"/>
    <col min="9985" max="9985" width="0.75" style="262" customWidth="1"/>
    <col min="9986" max="10024" width="2.625" style="262" customWidth="1"/>
    <col min="10025" max="10025" width="2" style="262" customWidth="1"/>
    <col min="10026" max="10041" width="2.625" style="262" customWidth="1"/>
    <col min="10042" max="10239" width="9" style="262"/>
    <col min="10240" max="10240" width="2.5" style="262" customWidth="1"/>
    <col min="10241" max="10241" width="0.75" style="262" customWidth="1"/>
    <col min="10242" max="10280" width="2.625" style="262" customWidth="1"/>
    <col min="10281" max="10281" width="2" style="262" customWidth="1"/>
    <col min="10282" max="10297" width="2.625" style="262" customWidth="1"/>
    <col min="10298" max="10495" width="9" style="262"/>
    <col min="10496" max="10496" width="2.5" style="262" customWidth="1"/>
    <col min="10497" max="10497" width="0.75" style="262" customWidth="1"/>
    <col min="10498" max="10536" width="2.625" style="262" customWidth="1"/>
    <col min="10537" max="10537" width="2" style="262" customWidth="1"/>
    <col min="10538" max="10553" width="2.625" style="262" customWidth="1"/>
    <col min="10554" max="10751" width="9" style="262"/>
    <col min="10752" max="10752" width="2.5" style="262" customWidth="1"/>
    <col min="10753" max="10753" width="0.75" style="262" customWidth="1"/>
    <col min="10754" max="10792" width="2.625" style="262" customWidth="1"/>
    <col min="10793" max="10793" width="2" style="262" customWidth="1"/>
    <col min="10794" max="10809" width="2.625" style="262" customWidth="1"/>
    <col min="10810" max="11007" width="9" style="262"/>
    <col min="11008" max="11008" width="2.5" style="262" customWidth="1"/>
    <col min="11009" max="11009" width="0.75" style="262" customWidth="1"/>
    <col min="11010" max="11048" width="2.625" style="262" customWidth="1"/>
    <col min="11049" max="11049" width="2" style="262" customWidth="1"/>
    <col min="11050" max="11065" width="2.625" style="262" customWidth="1"/>
    <col min="11066" max="11263" width="9" style="262"/>
    <col min="11264" max="11264" width="2.5" style="262" customWidth="1"/>
    <col min="11265" max="11265" width="0.75" style="262" customWidth="1"/>
    <col min="11266" max="11304" width="2.625" style="262" customWidth="1"/>
    <col min="11305" max="11305" width="2" style="262" customWidth="1"/>
    <col min="11306" max="11321" width="2.625" style="262" customWidth="1"/>
    <col min="11322" max="11519" width="9" style="262"/>
    <col min="11520" max="11520" width="2.5" style="262" customWidth="1"/>
    <col min="11521" max="11521" width="0.75" style="262" customWidth="1"/>
    <col min="11522" max="11560" width="2.625" style="262" customWidth="1"/>
    <col min="11561" max="11561" width="2" style="262" customWidth="1"/>
    <col min="11562" max="11577" width="2.625" style="262" customWidth="1"/>
    <col min="11578" max="11775" width="9" style="262"/>
    <col min="11776" max="11776" width="2.5" style="262" customWidth="1"/>
    <col min="11777" max="11777" width="0.75" style="262" customWidth="1"/>
    <col min="11778" max="11816" width="2.625" style="262" customWidth="1"/>
    <col min="11817" max="11817" width="2" style="262" customWidth="1"/>
    <col min="11818" max="11833" width="2.625" style="262" customWidth="1"/>
    <col min="11834" max="12031" width="9" style="262"/>
    <col min="12032" max="12032" width="2.5" style="262" customWidth="1"/>
    <col min="12033" max="12033" width="0.75" style="262" customWidth="1"/>
    <col min="12034" max="12072" width="2.625" style="262" customWidth="1"/>
    <col min="12073" max="12073" width="2" style="262" customWidth="1"/>
    <col min="12074" max="12089" width="2.625" style="262" customWidth="1"/>
    <col min="12090" max="12287" width="9" style="262"/>
    <col min="12288" max="12288" width="2.5" style="262" customWidth="1"/>
    <col min="12289" max="12289" width="0.75" style="262" customWidth="1"/>
    <col min="12290" max="12328" width="2.625" style="262" customWidth="1"/>
    <col min="12329" max="12329" width="2" style="262" customWidth="1"/>
    <col min="12330" max="12345" width="2.625" style="262" customWidth="1"/>
    <col min="12346" max="12543" width="9" style="262"/>
    <col min="12544" max="12544" width="2.5" style="262" customWidth="1"/>
    <col min="12545" max="12545" width="0.75" style="262" customWidth="1"/>
    <col min="12546" max="12584" width="2.625" style="262" customWidth="1"/>
    <col min="12585" max="12585" width="2" style="262" customWidth="1"/>
    <col min="12586" max="12601" width="2.625" style="262" customWidth="1"/>
    <col min="12602" max="12799" width="9" style="262"/>
    <col min="12800" max="12800" width="2.5" style="262" customWidth="1"/>
    <col min="12801" max="12801" width="0.75" style="262" customWidth="1"/>
    <col min="12802" max="12840" width="2.625" style="262" customWidth="1"/>
    <col min="12841" max="12841" width="2" style="262" customWidth="1"/>
    <col min="12842" max="12857" width="2.625" style="262" customWidth="1"/>
    <col min="12858" max="13055" width="9" style="262"/>
    <col min="13056" max="13056" width="2.5" style="262" customWidth="1"/>
    <col min="13057" max="13057" width="0.75" style="262" customWidth="1"/>
    <col min="13058" max="13096" width="2.625" style="262" customWidth="1"/>
    <col min="13097" max="13097" width="2" style="262" customWidth="1"/>
    <col min="13098" max="13113" width="2.625" style="262" customWidth="1"/>
    <col min="13114" max="13311" width="9" style="262"/>
    <col min="13312" max="13312" width="2.5" style="262" customWidth="1"/>
    <col min="13313" max="13313" width="0.75" style="262" customWidth="1"/>
    <col min="13314" max="13352" width="2.625" style="262" customWidth="1"/>
    <col min="13353" max="13353" width="2" style="262" customWidth="1"/>
    <col min="13354" max="13369" width="2.625" style="262" customWidth="1"/>
    <col min="13370" max="13567" width="9" style="262"/>
    <col min="13568" max="13568" width="2.5" style="262" customWidth="1"/>
    <col min="13569" max="13569" width="0.75" style="262" customWidth="1"/>
    <col min="13570" max="13608" width="2.625" style="262" customWidth="1"/>
    <col min="13609" max="13609" width="2" style="262" customWidth="1"/>
    <col min="13610" max="13625" width="2.625" style="262" customWidth="1"/>
    <col min="13626" max="13823" width="9" style="262"/>
    <col min="13824" max="13824" width="2.5" style="262" customWidth="1"/>
    <col min="13825" max="13825" width="0.75" style="262" customWidth="1"/>
    <col min="13826" max="13864" width="2.625" style="262" customWidth="1"/>
    <col min="13865" max="13865" width="2" style="262" customWidth="1"/>
    <col min="13866" max="13881" width="2.625" style="262" customWidth="1"/>
    <col min="13882" max="14079" width="9" style="262"/>
    <col min="14080" max="14080" width="2.5" style="262" customWidth="1"/>
    <col min="14081" max="14081" width="0.75" style="262" customWidth="1"/>
    <col min="14082" max="14120" width="2.625" style="262" customWidth="1"/>
    <col min="14121" max="14121" width="2" style="262" customWidth="1"/>
    <col min="14122" max="14137" width="2.625" style="262" customWidth="1"/>
    <col min="14138" max="14335" width="9" style="262"/>
    <col min="14336" max="14336" width="2.5" style="262" customWidth="1"/>
    <col min="14337" max="14337" width="0.75" style="262" customWidth="1"/>
    <col min="14338" max="14376" width="2.625" style="262" customWidth="1"/>
    <col min="14377" max="14377" width="2" style="262" customWidth="1"/>
    <col min="14378" max="14393" width="2.625" style="262" customWidth="1"/>
    <col min="14394" max="14591" width="9" style="262"/>
    <col min="14592" max="14592" width="2.5" style="262" customWidth="1"/>
    <col min="14593" max="14593" width="0.75" style="262" customWidth="1"/>
    <col min="14594" max="14632" width="2.625" style="262" customWidth="1"/>
    <col min="14633" max="14633" width="2" style="262" customWidth="1"/>
    <col min="14634" max="14649" width="2.625" style="262" customWidth="1"/>
    <col min="14650" max="14847" width="9" style="262"/>
    <col min="14848" max="14848" width="2.5" style="262" customWidth="1"/>
    <col min="14849" max="14849" width="0.75" style="262" customWidth="1"/>
    <col min="14850" max="14888" width="2.625" style="262" customWidth="1"/>
    <col min="14889" max="14889" width="2" style="262" customWidth="1"/>
    <col min="14890" max="14905" width="2.625" style="262" customWidth="1"/>
    <col min="14906" max="15103" width="9" style="262"/>
    <col min="15104" max="15104" width="2.5" style="262" customWidth="1"/>
    <col min="15105" max="15105" width="0.75" style="262" customWidth="1"/>
    <col min="15106" max="15144" width="2.625" style="262" customWidth="1"/>
    <col min="15145" max="15145" width="2" style="262" customWidth="1"/>
    <col min="15146" max="15161" width="2.625" style="262" customWidth="1"/>
    <col min="15162" max="15359" width="9" style="262"/>
    <col min="15360" max="15360" width="2.5" style="262" customWidth="1"/>
    <col min="15361" max="15361" width="0.75" style="262" customWidth="1"/>
    <col min="15362" max="15400" width="2.625" style="262" customWidth="1"/>
    <col min="15401" max="15401" width="2" style="262" customWidth="1"/>
    <col min="15402" max="15417" width="2.625" style="262" customWidth="1"/>
    <col min="15418" max="15615" width="9" style="262"/>
    <col min="15616" max="15616" width="2.5" style="262" customWidth="1"/>
    <col min="15617" max="15617" width="0.75" style="262" customWidth="1"/>
    <col min="15618" max="15656" width="2.625" style="262" customWidth="1"/>
    <col min="15657" max="15657" width="2" style="262" customWidth="1"/>
    <col min="15658" max="15673" width="2.625" style="262" customWidth="1"/>
    <col min="15674" max="15871" width="9" style="262"/>
    <col min="15872" max="15872" width="2.5" style="262" customWidth="1"/>
    <col min="15873" max="15873" width="0.75" style="262" customWidth="1"/>
    <col min="15874" max="15912" width="2.625" style="262" customWidth="1"/>
    <col min="15913" max="15913" width="2" style="262" customWidth="1"/>
    <col min="15914" max="15929" width="2.625" style="262" customWidth="1"/>
    <col min="15930" max="16127" width="9" style="262"/>
    <col min="16128" max="16128" width="2.5" style="262" customWidth="1"/>
    <col min="16129" max="16129" width="0.75" style="262" customWidth="1"/>
    <col min="16130" max="16168" width="2.625" style="262" customWidth="1"/>
    <col min="16169" max="16169" width="2" style="262" customWidth="1"/>
    <col min="16170" max="16185" width="2.625" style="262" customWidth="1"/>
    <col min="16186" max="16384" width="9" style="262"/>
  </cols>
  <sheetData>
    <row r="1" spans="1:34" s="257" customFormat="1" ht="52.5" customHeight="1" x14ac:dyDescent="0.15">
      <c r="A1" s="425" t="s">
        <v>356</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row>
    <row r="2" spans="1:34" s="274" customFormat="1" ht="18" customHeight="1" x14ac:dyDescent="0.15">
      <c r="A2" s="410"/>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row>
    <row r="3" spans="1:34" s="274" customFormat="1" ht="18"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row>
    <row r="4" spans="1:34" s="274" customFormat="1" ht="18" customHeight="1" x14ac:dyDescent="0.15">
      <c r="A4" s="411"/>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row>
    <row r="5" spans="1:34" s="274" customFormat="1" ht="18" customHeight="1" x14ac:dyDescent="0.15">
      <c r="A5" s="411"/>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row>
    <row r="6" spans="1:34" s="257" customFormat="1" ht="19.5" customHeight="1" x14ac:dyDescent="0.15">
      <c r="A6" s="391" t="s">
        <v>306</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3"/>
    </row>
    <row r="7" spans="1:34" s="274" customFormat="1" ht="18" customHeight="1" x14ac:dyDescent="0.15">
      <c r="A7" s="410"/>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row>
    <row r="8" spans="1:34" s="274" customFormat="1" ht="18" customHeight="1" x14ac:dyDescent="0.15">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row>
    <row r="9" spans="1:34" s="274" customFormat="1" ht="18" customHeight="1" x14ac:dyDescent="0.15">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row>
    <row r="10" spans="1:34" s="274" customFormat="1" ht="18" customHeight="1" x14ac:dyDescent="0.15">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row>
    <row r="11" spans="1:34" s="257" customFormat="1" ht="45.75" customHeight="1" x14ac:dyDescent="0.15">
      <c r="A11" s="391" t="s">
        <v>343</v>
      </c>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3"/>
    </row>
    <row r="12" spans="1:34" s="274" customFormat="1" ht="18" customHeight="1"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row>
    <row r="13" spans="1:34" s="274" customFormat="1" ht="18" customHeight="1"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row>
    <row r="14" spans="1:34" s="274" customFormat="1" ht="18" customHeight="1"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row>
    <row r="15" spans="1:34" s="274" customFormat="1" ht="18" customHeight="1" x14ac:dyDescent="0.15">
      <c r="A15" s="394"/>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row>
    <row r="16" spans="1:34" s="257" customFormat="1" ht="29.25" customHeight="1" x14ac:dyDescent="0.15">
      <c r="A16" s="391" t="s">
        <v>307</v>
      </c>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3"/>
    </row>
    <row r="17" spans="1:34" s="274" customFormat="1" ht="18" customHeight="1" x14ac:dyDescent="0.15">
      <c r="A17" s="394"/>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row>
    <row r="18" spans="1:34" s="274" customFormat="1" ht="18" customHeight="1" x14ac:dyDescent="0.15">
      <c r="A18" s="394"/>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row>
    <row r="19" spans="1:34" s="274" customFormat="1" ht="18" customHeight="1" x14ac:dyDescent="0.15">
      <c r="A19" s="394"/>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row>
    <row r="20" spans="1:34" s="274" customFormat="1" ht="18" customHeight="1" x14ac:dyDescent="0.15">
      <c r="A20" s="394"/>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row>
    <row r="21" spans="1:34" s="257" customFormat="1" ht="27.75" customHeight="1" x14ac:dyDescent="0.15">
      <c r="A21" s="391" t="s">
        <v>308</v>
      </c>
      <c r="B21" s="392"/>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3"/>
    </row>
    <row r="22" spans="1:34" s="274" customFormat="1" ht="18.75" customHeight="1" x14ac:dyDescent="0.15">
      <c r="A22" s="416"/>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8"/>
    </row>
    <row r="23" spans="1:34" s="274" customFormat="1" ht="18.75" customHeight="1" x14ac:dyDescent="0.15">
      <c r="A23" s="419"/>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1"/>
    </row>
    <row r="24" spans="1:34" s="274" customFormat="1" ht="18.75" customHeight="1" x14ac:dyDescent="0.15">
      <c r="A24" s="422"/>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4"/>
    </row>
    <row r="25" spans="1:34" s="274" customFormat="1" ht="18.75" customHeight="1" x14ac:dyDescent="0.15">
      <c r="A25" s="427" t="s">
        <v>290</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9"/>
    </row>
    <row r="26" spans="1:34" s="274" customFormat="1" ht="18.75" customHeight="1" x14ac:dyDescent="0.15">
      <c r="A26" s="427" t="s">
        <v>245</v>
      </c>
      <c r="B26" s="428"/>
      <c r="C26" s="428"/>
      <c r="D26" s="428"/>
      <c r="E26" s="428"/>
      <c r="F26" s="428"/>
      <c r="G26" s="428"/>
      <c r="H26" s="428"/>
      <c r="I26" s="428"/>
      <c r="J26" s="428"/>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1"/>
    </row>
    <row r="27" spans="1:34" s="274" customFormat="1" ht="18.75" customHeight="1" x14ac:dyDescent="0.15">
      <c r="A27" s="427" t="s">
        <v>246</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9"/>
    </row>
    <row r="28" spans="1:34" s="274" customFormat="1" ht="18" customHeight="1" x14ac:dyDescent="0.15">
      <c r="A28" s="412" t="s">
        <v>247</v>
      </c>
      <c r="B28" s="413"/>
      <c r="C28" s="414"/>
      <c r="D28" s="414"/>
      <c r="E28" s="414"/>
      <c r="F28" s="414"/>
      <c r="G28" s="414"/>
      <c r="H28" s="414"/>
      <c r="I28" s="414"/>
      <c r="J28" s="414"/>
      <c r="K28" s="414"/>
      <c r="L28" s="414"/>
      <c r="M28" s="415"/>
      <c r="N28" s="412" t="s">
        <v>248</v>
      </c>
      <c r="O28" s="413"/>
      <c r="P28" s="414"/>
      <c r="Q28" s="414"/>
      <c r="R28" s="414"/>
      <c r="S28" s="414"/>
      <c r="T28" s="414"/>
      <c r="U28" s="414"/>
      <c r="V28" s="414"/>
      <c r="W28" s="414"/>
      <c r="X28" s="414"/>
      <c r="Y28" s="414"/>
      <c r="Z28" s="414"/>
      <c r="AA28" s="414"/>
      <c r="AB28" s="414"/>
      <c r="AC28" s="414"/>
      <c r="AD28" s="414"/>
      <c r="AE28" s="414"/>
      <c r="AF28" s="414"/>
      <c r="AG28" s="414"/>
      <c r="AH28" s="415"/>
    </row>
    <row r="29" spans="1:34" s="274" customFormat="1" ht="18" customHeight="1" x14ac:dyDescent="0.15">
      <c r="A29" s="412" t="s">
        <v>247</v>
      </c>
      <c r="B29" s="413"/>
      <c r="C29" s="414"/>
      <c r="D29" s="414"/>
      <c r="E29" s="414"/>
      <c r="F29" s="414"/>
      <c r="G29" s="414"/>
      <c r="H29" s="414"/>
      <c r="I29" s="414"/>
      <c r="J29" s="414"/>
      <c r="K29" s="414"/>
      <c r="L29" s="414"/>
      <c r="M29" s="415"/>
      <c r="N29" s="412" t="s">
        <v>248</v>
      </c>
      <c r="O29" s="413"/>
      <c r="P29" s="414"/>
      <c r="Q29" s="414"/>
      <c r="R29" s="414"/>
      <c r="S29" s="414"/>
      <c r="T29" s="414"/>
      <c r="U29" s="414"/>
      <c r="V29" s="414"/>
      <c r="W29" s="414"/>
      <c r="X29" s="414"/>
      <c r="Y29" s="414"/>
      <c r="Z29" s="414"/>
      <c r="AA29" s="414"/>
      <c r="AB29" s="414"/>
      <c r="AC29" s="414"/>
      <c r="AD29" s="414"/>
      <c r="AE29" s="414"/>
      <c r="AF29" s="414"/>
      <c r="AG29" s="414"/>
      <c r="AH29" s="415"/>
    </row>
    <row r="30" spans="1:34" s="274" customFormat="1" ht="18" customHeight="1" x14ac:dyDescent="0.15">
      <c r="A30" s="412" t="s">
        <v>247</v>
      </c>
      <c r="B30" s="413"/>
      <c r="C30" s="414"/>
      <c r="D30" s="414"/>
      <c r="E30" s="414"/>
      <c r="F30" s="414"/>
      <c r="G30" s="414"/>
      <c r="H30" s="414"/>
      <c r="I30" s="414"/>
      <c r="J30" s="414"/>
      <c r="K30" s="414"/>
      <c r="L30" s="414"/>
      <c r="M30" s="415"/>
      <c r="N30" s="412" t="s">
        <v>248</v>
      </c>
      <c r="O30" s="413"/>
      <c r="P30" s="414"/>
      <c r="Q30" s="414"/>
      <c r="R30" s="414"/>
      <c r="S30" s="414"/>
      <c r="T30" s="414"/>
      <c r="U30" s="414"/>
      <c r="V30" s="414"/>
      <c r="W30" s="414"/>
      <c r="X30" s="414"/>
      <c r="Y30" s="414"/>
      <c r="Z30" s="414"/>
      <c r="AA30" s="414"/>
      <c r="AB30" s="414"/>
      <c r="AC30" s="414"/>
      <c r="AD30" s="414"/>
      <c r="AE30" s="414"/>
      <c r="AF30" s="414"/>
      <c r="AG30" s="414"/>
      <c r="AH30" s="415"/>
    </row>
    <row r="31" spans="1:34" ht="18" customHeight="1" x14ac:dyDescent="0.15">
      <c r="A31" s="412" t="s">
        <v>247</v>
      </c>
      <c r="B31" s="413"/>
      <c r="C31" s="414"/>
      <c r="D31" s="414"/>
      <c r="E31" s="414"/>
      <c r="F31" s="414"/>
      <c r="G31" s="414"/>
      <c r="H31" s="414"/>
      <c r="I31" s="414"/>
      <c r="J31" s="414"/>
      <c r="K31" s="414"/>
      <c r="L31" s="414"/>
      <c r="M31" s="415"/>
      <c r="N31" s="412" t="s">
        <v>248</v>
      </c>
      <c r="O31" s="413"/>
      <c r="P31" s="414"/>
      <c r="Q31" s="414"/>
      <c r="R31" s="414"/>
      <c r="S31" s="414"/>
      <c r="T31" s="414"/>
      <c r="U31" s="414"/>
      <c r="V31" s="414"/>
      <c r="W31" s="414"/>
      <c r="X31" s="414"/>
      <c r="Y31" s="414"/>
      <c r="Z31" s="414"/>
      <c r="AA31" s="414"/>
      <c r="AB31" s="414"/>
      <c r="AC31" s="414"/>
      <c r="AD31" s="414"/>
      <c r="AE31" s="414"/>
      <c r="AF31" s="414"/>
      <c r="AG31" s="414"/>
      <c r="AH31" s="415"/>
    </row>
    <row r="32" spans="1:34" ht="18" customHeight="1" x14ac:dyDescent="0.15">
      <c r="A32" s="412" t="s">
        <v>247</v>
      </c>
      <c r="B32" s="413"/>
      <c r="C32" s="414"/>
      <c r="D32" s="414"/>
      <c r="E32" s="414"/>
      <c r="F32" s="414"/>
      <c r="G32" s="414"/>
      <c r="H32" s="414"/>
      <c r="I32" s="414"/>
      <c r="J32" s="414"/>
      <c r="K32" s="414"/>
      <c r="L32" s="414"/>
      <c r="M32" s="415"/>
      <c r="N32" s="412" t="s">
        <v>248</v>
      </c>
      <c r="O32" s="413"/>
      <c r="P32" s="414"/>
      <c r="Q32" s="414"/>
      <c r="R32" s="414"/>
      <c r="S32" s="414"/>
      <c r="T32" s="414"/>
      <c r="U32" s="414"/>
      <c r="V32" s="414"/>
      <c r="W32" s="414"/>
      <c r="X32" s="414"/>
      <c r="Y32" s="414"/>
      <c r="Z32" s="414"/>
      <c r="AA32" s="414"/>
      <c r="AB32" s="414"/>
      <c r="AC32" s="414"/>
      <c r="AD32" s="414"/>
      <c r="AE32" s="414"/>
      <c r="AF32" s="414"/>
      <c r="AG32" s="414"/>
      <c r="AH32" s="415"/>
    </row>
    <row r="33" spans="1:34" ht="18" customHeight="1" x14ac:dyDescent="0.15">
      <c r="A33" s="412" t="s">
        <v>247</v>
      </c>
      <c r="B33" s="413"/>
      <c r="C33" s="414"/>
      <c r="D33" s="414"/>
      <c r="E33" s="414"/>
      <c r="F33" s="414"/>
      <c r="G33" s="414"/>
      <c r="H33" s="414"/>
      <c r="I33" s="414"/>
      <c r="J33" s="414"/>
      <c r="K33" s="414"/>
      <c r="L33" s="414"/>
      <c r="M33" s="415"/>
      <c r="N33" s="412" t="s">
        <v>248</v>
      </c>
      <c r="O33" s="413"/>
      <c r="P33" s="414"/>
      <c r="Q33" s="414"/>
      <c r="R33" s="414"/>
      <c r="S33" s="414"/>
      <c r="T33" s="414"/>
      <c r="U33" s="414"/>
      <c r="V33" s="414"/>
      <c r="W33" s="414"/>
      <c r="X33" s="414"/>
      <c r="Y33" s="414"/>
      <c r="Z33" s="414"/>
      <c r="AA33" s="414"/>
      <c r="AB33" s="414"/>
      <c r="AC33" s="414"/>
      <c r="AD33" s="414"/>
      <c r="AE33" s="414"/>
      <c r="AF33" s="414"/>
      <c r="AG33" s="414"/>
      <c r="AH33" s="415"/>
    </row>
    <row r="34" spans="1:34" x14ac:dyDescent="0.15">
      <c r="A34" s="286" t="s">
        <v>293</v>
      </c>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87"/>
    </row>
    <row r="35" spans="1:34" x14ac:dyDescent="0.15">
      <c r="A35" s="288"/>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89"/>
    </row>
    <row r="36" spans="1:34" x14ac:dyDescent="0.15">
      <c r="A36" s="288"/>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89"/>
    </row>
    <row r="37" spans="1:34" x14ac:dyDescent="0.15">
      <c r="A37" s="288"/>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89"/>
    </row>
    <row r="38" spans="1:34" x14ac:dyDescent="0.15">
      <c r="A38" s="288"/>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89"/>
    </row>
    <row r="39" spans="1:34" x14ac:dyDescent="0.15">
      <c r="A39" s="288"/>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89"/>
    </row>
    <row r="40" spans="1:34" x14ac:dyDescent="0.15">
      <c r="A40" s="288"/>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89"/>
    </row>
    <row r="41" spans="1:34" x14ac:dyDescent="0.15">
      <c r="A41" s="288"/>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89"/>
    </row>
    <row r="42" spans="1:34" x14ac:dyDescent="0.15">
      <c r="A42" s="290"/>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2"/>
    </row>
  </sheetData>
  <sheetProtection formatCells="0" formatRows="0"/>
  <mergeCells count="38">
    <mergeCell ref="A32:B32"/>
    <mergeCell ref="C32:M32"/>
    <mergeCell ref="N32:O32"/>
    <mergeCell ref="P32:AH32"/>
    <mergeCell ref="A33:B33"/>
    <mergeCell ref="C33:M33"/>
    <mergeCell ref="N33:O33"/>
    <mergeCell ref="P33:AH33"/>
    <mergeCell ref="A25:AH25"/>
    <mergeCell ref="A26:J26"/>
    <mergeCell ref="K26:AH26"/>
    <mergeCell ref="A27:AH27"/>
    <mergeCell ref="A31:B31"/>
    <mergeCell ref="C31:M31"/>
    <mergeCell ref="N31:O31"/>
    <mergeCell ref="P31:AH31"/>
    <mergeCell ref="A12:AH15"/>
    <mergeCell ref="A1:AH1"/>
    <mergeCell ref="A2:AH5"/>
    <mergeCell ref="A6:AH6"/>
    <mergeCell ref="A7:AH10"/>
    <mergeCell ref="A11:AH11"/>
    <mergeCell ref="A16:AH16"/>
    <mergeCell ref="A17:AH20"/>
    <mergeCell ref="A30:B30"/>
    <mergeCell ref="C30:M30"/>
    <mergeCell ref="N30:O30"/>
    <mergeCell ref="P30:AH30"/>
    <mergeCell ref="A28:B28"/>
    <mergeCell ref="C28:M28"/>
    <mergeCell ref="N28:O28"/>
    <mergeCell ref="P28:AH28"/>
    <mergeCell ref="A29:B29"/>
    <mergeCell ref="C29:M29"/>
    <mergeCell ref="N29:O29"/>
    <mergeCell ref="P29:AH29"/>
    <mergeCell ref="A21:AH21"/>
    <mergeCell ref="A22:AH24"/>
  </mergeCells>
  <phoneticPr fontId="7"/>
  <dataValidations count="1">
    <dataValidation imeMode="hiragana" allowBlank="1" showInputMessage="1" showErrorMessage="1" sqref="P25:AH30 K23:AH23 C25:M3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21"/>
  <sheetViews>
    <sheetView showGridLines="0" view="pageBreakPreview" zoomScaleNormal="70" zoomScaleSheetLayoutView="100" workbookViewId="0">
      <selection activeCell="A18" sqref="A18:AH21"/>
    </sheetView>
  </sheetViews>
  <sheetFormatPr defaultRowHeight="13.5" x14ac:dyDescent="0.15"/>
  <cols>
    <col min="1" max="40" width="2.625" style="262" customWidth="1"/>
    <col min="41" max="41" width="2" style="262" customWidth="1"/>
    <col min="42" max="57" width="2.625" style="262" customWidth="1"/>
    <col min="58" max="255" width="9" style="262"/>
    <col min="256" max="256" width="2.5" style="262" customWidth="1"/>
    <col min="257" max="257" width="0.75" style="262" customWidth="1"/>
    <col min="258" max="296" width="2.625" style="262" customWidth="1"/>
    <col min="297" max="297" width="2" style="262" customWidth="1"/>
    <col min="298" max="313" width="2.625" style="262" customWidth="1"/>
    <col min="314" max="511" width="9" style="262"/>
    <col min="512" max="512" width="2.5" style="262" customWidth="1"/>
    <col min="513" max="513" width="0.75" style="262" customWidth="1"/>
    <col min="514" max="552" width="2.625" style="262" customWidth="1"/>
    <col min="553" max="553" width="2" style="262" customWidth="1"/>
    <col min="554" max="569" width="2.625" style="262" customWidth="1"/>
    <col min="570" max="767" width="9" style="262"/>
    <col min="768" max="768" width="2.5" style="262" customWidth="1"/>
    <col min="769" max="769" width="0.75" style="262" customWidth="1"/>
    <col min="770" max="808" width="2.625" style="262" customWidth="1"/>
    <col min="809" max="809" width="2" style="262" customWidth="1"/>
    <col min="810" max="825" width="2.625" style="262" customWidth="1"/>
    <col min="826" max="1023" width="9" style="262"/>
    <col min="1024" max="1024" width="2.5" style="262" customWidth="1"/>
    <col min="1025" max="1025" width="0.75" style="262" customWidth="1"/>
    <col min="1026" max="1064" width="2.625" style="262" customWidth="1"/>
    <col min="1065" max="1065" width="2" style="262" customWidth="1"/>
    <col min="1066" max="1081" width="2.625" style="262" customWidth="1"/>
    <col min="1082" max="1279" width="9" style="262"/>
    <col min="1280" max="1280" width="2.5" style="262" customWidth="1"/>
    <col min="1281" max="1281" width="0.75" style="262" customWidth="1"/>
    <col min="1282" max="1320" width="2.625" style="262" customWidth="1"/>
    <col min="1321" max="1321" width="2" style="262" customWidth="1"/>
    <col min="1322" max="1337" width="2.625" style="262" customWidth="1"/>
    <col min="1338" max="1535" width="9" style="262"/>
    <col min="1536" max="1536" width="2.5" style="262" customWidth="1"/>
    <col min="1537" max="1537" width="0.75" style="262" customWidth="1"/>
    <col min="1538" max="1576" width="2.625" style="262" customWidth="1"/>
    <col min="1577" max="1577" width="2" style="262" customWidth="1"/>
    <col min="1578" max="1593" width="2.625" style="262" customWidth="1"/>
    <col min="1594" max="1791" width="9" style="262"/>
    <col min="1792" max="1792" width="2.5" style="262" customWidth="1"/>
    <col min="1793" max="1793" width="0.75" style="262" customWidth="1"/>
    <col min="1794" max="1832" width="2.625" style="262" customWidth="1"/>
    <col min="1833" max="1833" width="2" style="262" customWidth="1"/>
    <col min="1834" max="1849" width="2.625" style="262" customWidth="1"/>
    <col min="1850" max="2047" width="9" style="262"/>
    <col min="2048" max="2048" width="2.5" style="262" customWidth="1"/>
    <col min="2049" max="2049" width="0.75" style="262" customWidth="1"/>
    <col min="2050" max="2088" width="2.625" style="262" customWidth="1"/>
    <col min="2089" max="2089" width="2" style="262" customWidth="1"/>
    <col min="2090" max="2105" width="2.625" style="262" customWidth="1"/>
    <col min="2106" max="2303" width="9" style="262"/>
    <col min="2304" max="2304" width="2.5" style="262" customWidth="1"/>
    <col min="2305" max="2305" width="0.75" style="262" customWidth="1"/>
    <col min="2306" max="2344" width="2.625" style="262" customWidth="1"/>
    <col min="2345" max="2345" width="2" style="262" customWidth="1"/>
    <col min="2346" max="2361" width="2.625" style="262" customWidth="1"/>
    <col min="2362" max="2559" width="9" style="262"/>
    <col min="2560" max="2560" width="2.5" style="262" customWidth="1"/>
    <col min="2561" max="2561" width="0.75" style="262" customWidth="1"/>
    <col min="2562" max="2600" width="2.625" style="262" customWidth="1"/>
    <col min="2601" max="2601" width="2" style="262" customWidth="1"/>
    <col min="2602" max="2617" width="2.625" style="262" customWidth="1"/>
    <col min="2618" max="2815" width="9" style="262"/>
    <col min="2816" max="2816" width="2.5" style="262" customWidth="1"/>
    <col min="2817" max="2817" width="0.75" style="262" customWidth="1"/>
    <col min="2818" max="2856" width="2.625" style="262" customWidth="1"/>
    <col min="2857" max="2857" width="2" style="262" customWidth="1"/>
    <col min="2858" max="2873" width="2.625" style="262" customWidth="1"/>
    <col min="2874" max="3071" width="9" style="262"/>
    <col min="3072" max="3072" width="2.5" style="262" customWidth="1"/>
    <col min="3073" max="3073" width="0.75" style="262" customWidth="1"/>
    <col min="3074" max="3112" width="2.625" style="262" customWidth="1"/>
    <col min="3113" max="3113" width="2" style="262" customWidth="1"/>
    <col min="3114" max="3129" width="2.625" style="262" customWidth="1"/>
    <col min="3130" max="3327" width="9" style="262"/>
    <col min="3328" max="3328" width="2.5" style="262" customWidth="1"/>
    <col min="3329" max="3329" width="0.75" style="262" customWidth="1"/>
    <col min="3330" max="3368" width="2.625" style="262" customWidth="1"/>
    <col min="3369" max="3369" width="2" style="262" customWidth="1"/>
    <col min="3370" max="3385" width="2.625" style="262" customWidth="1"/>
    <col min="3386" max="3583" width="9" style="262"/>
    <col min="3584" max="3584" width="2.5" style="262" customWidth="1"/>
    <col min="3585" max="3585" width="0.75" style="262" customWidth="1"/>
    <col min="3586" max="3624" width="2.625" style="262" customWidth="1"/>
    <col min="3625" max="3625" width="2" style="262" customWidth="1"/>
    <col min="3626" max="3641" width="2.625" style="262" customWidth="1"/>
    <col min="3642" max="3839" width="9" style="262"/>
    <col min="3840" max="3840" width="2.5" style="262" customWidth="1"/>
    <col min="3841" max="3841" width="0.75" style="262" customWidth="1"/>
    <col min="3842" max="3880" width="2.625" style="262" customWidth="1"/>
    <col min="3881" max="3881" width="2" style="262" customWidth="1"/>
    <col min="3882" max="3897" width="2.625" style="262" customWidth="1"/>
    <col min="3898" max="4095" width="9" style="262"/>
    <col min="4096" max="4096" width="2.5" style="262" customWidth="1"/>
    <col min="4097" max="4097" width="0.75" style="262" customWidth="1"/>
    <col min="4098" max="4136" width="2.625" style="262" customWidth="1"/>
    <col min="4137" max="4137" width="2" style="262" customWidth="1"/>
    <col min="4138" max="4153" width="2.625" style="262" customWidth="1"/>
    <col min="4154" max="4351" width="9" style="262"/>
    <col min="4352" max="4352" width="2.5" style="262" customWidth="1"/>
    <col min="4353" max="4353" width="0.75" style="262" customWidth="1"/>
    <col min="4354" max="4392" width="2.625" style="262" customWidth="1"/>
    <col min="4393" max="4393" width="2" style="262" customWidth="1"/>
    <col min="4394" max="4409" width="2.625" style="262" customWidth="1"/>
    <col min="4410" max="4607" width="9" style="262"/>
    <col min="4608" max="4608" width="2.5" style="262" customWidth="1"/>
    <col min="4609" max="4609" width="0.75" style="262" customWidth="1"/>
    <col min="4610" max="4648" width="2.625" style="262" customWidth="1"/>
    <col min="4649" max="4649" width="2" style="262" customWidth="1"/>
    <col min="4650" max="4665" width="2.625" style="262" customWidth="1"/>
    <col min="4666" max="4863" width="9" style="262"/>
    <col min="4864" max="4864" width="2.5" style="262" customWidth="1"/>
    <col min="4865" max="4865" width="0.75" style="262" customWidth="1"/>
    <col min="4866" max="4904" width="2.625" style="262" customWidth="1"/>
    <col min="4905" max="4905" width="2" style="262" customWidth="1"/>
    <col min="4906" max="4921" width="2.625" style="262" customWidth="1"/>
    <col min="4922" max="5119" width="9" style="262"/>
    <col min="5120" max="5120" width="2.5" style="262" customWidth="1"/>
    <col min="5121" max="5121" width="0.75" style="262" customWidth="1"/>
    <col min="5122" max="5160" width="2.625" style="262" customWidth="1"/>
    <col min="5161" max="5161" width="2" style="262" customWidth="1"/>
    <col min="5162" max="5177" width="2.625" style="262" customWidth="1"/>
    <col min="5178" max="5375" width="9" style="262"/>
    <col min="5376" max="5376" width="2.5" style="262" customWidth="1"/>
    <col min="5377" max="5377" width="0.75" style="262" customWidth="1"/>
    <col min="5378" max="5416" width="2.625" style="262" customWidth="1"/>
    <col min="5417" max="5417" width="2" style="262" customWidth="1"/>
    <col min="5418" max="5433" width="2.625" style="262" customWidth="1"/>
    <col min="5434" max="5631" width="9" style="262"/>
    <col min="5632" max="5632" width="2.5" style="262" customWidth="1"/>
    <col min="5633" max="5633" width="0.75" style="262" customWidth="1"/>
    <col min="5634" max="5672" width="2.625" style="262" customWidth="1"/>
    <col min="5673" max="5673" width="2" style="262" customWidth="1"/>
    <col min="5674" max="5689" width="2.625" style="262" customWidth="1"/>
    <col min="5690" max="5887" width="9" style="262"/>
    <col min="5888" max="5888" width="2.5" style="262" customWidth="1"/>
    <col min="5889" max="5889" width="0.75" style="262" customWidth="1"/>
    <col min="5890" max="5928" width="2.625" style="262" customWidth="1"/>
    <col min="5929" max="5929" width="2" style="262" customWidth="1"/>
    <col min="5930" max="5945" width="2.625" style="262" customWidth="1"/>
    <col min="5946" max="6143" width="9" style="262"/>
    <col min="6144" max="6144" width="2.5" style="262" customWidth="1"/>
    <col min="6145" max="6145" width="0.75" style="262" customWidth="1"/>
    <col min="6146" max="6184" width="2.625" style="262" customWidth="1"/>
    <col min="6185" max="6185" width="2" style="262" customWidth="1"/>
    <col min="6186" max="6201" width="2.625" style="262" customWidth="1"/>
    <col min="6202" max="6399" width="9" style="262"/>
    <col min="6400" max="6400" width="2.5" style="262" customWidth="1"/>
    <col min="6401" max="6401" width="0.75" style="262" customWidth="1"/>
    <col min="6402" max="6440" width="2.625" style="262" customWidth="1"/>
    <col min="6441" max="6441" width="2" style="262" customWidth="1"/>
    <col min="6442" max="6457" width="2.625" style="262" customWidth="1"/>
    <col min="6458" max="6655" width="9" style="262"/>
    <col min="6656" max="6656" width="2.5" style="262" customWidth="1"/>
    <col min="6657" max="6657" width="0.75" style="262" customWidth="1"/>
    <col min="6658" max="6696" width="2.625" style="262" customWidth="1"/>
    <col min="6697" max="6697" width="2" style="262" customWidth="1"/>
    <col min="6698" max="6713" width="2.625" style="262" customWidth="1"/>
    <col min="6714" max="6911" width="9" style="262"/>
    <col min="6912" max="6912" width="2.5" style="262" customWidth="1"/>
    <col min="6913" max="6913" width="0.75" style="262" customWidth="1"/>
    <col min="6914" max="6952" width="2.625" style="262" customWidth="1"/>
    <col min="6953" max="6953" width="2" style="262" customWidth="1"/>
    <col min="6954" max="6969" width="2.625" style="262" customWidth="1"/>
    <col min="6970" max="7167" width="9" style="262"/>
    <col min="7168" max="7168" width="2.5" style="262" customWidth="1"/>
    <col min="7169" max="7169" width="0.75" style="262" customWidth="1"/>
    <col min="7170" max="7208" width="2.625" style="262" customWidth="1"/>
    <col min="7209" max="7209" width="2" style="262" customWidth="1"/>
    <col min="7210" max="7225" width="2.625" style="262" customWidth="1"/>
    <col min="7226" max="7423" width="9" style="262"/>
    <col min="7424" max="7424" width="2.5" style="262" customWidth="1"/>
    <col min="7425" max="7425" width="0.75" style="262" customWidth="1"/>
    <col min="7426" max="7464" width="2.625" style="262" customWidth="1"/>
    <col min="7465" max="7465" width="2" style="262" customWidth="1"/>
    <col min="7466" max="7481" width="2.625" style="262" customWidth="1"/>
    <col min="7482" max="7679" width="9" style="262"/>
    <col min="7680" max="7680" width="2.5" style="262" customWidth="1"/>
    <col min="7681" max="7681" width="0.75" style="262" customWidth="1"/>
    <col min="7682" max="7720" width="2.625" style="262" customWidth="1"/>
    <col min="7721" max="7721" width="2" style="262" customWidth="1"/>
    <col min="7722" max="7737" width="2.625" style="262" customWidth="1"/>
    <col min="7738" max="7935" width="9" style="262"/>
    <col min="7936" max="7936" width="2.5" style="262" customWidth="1"/>
    <col min="7937" max="7937" width="0.75" style="262" customWidth="1"/>
    <col min="7938" max="7976" width="2.625" style="262" customWidth="1"/>
    <col min="7977" max="7977" width="2" style="262" customWidth="1"/>
    <col min="7978" max="7993" width="2.625" style="262" customWidth="1"/>
    <col min="7994" max="8191" width="9" style="262"/>
    <col min="8192" max="8192" width="2.5" style="262" customWidth="1"/>
    <col min="8193" max="8193" width="0.75" style="262" customWidth="1"/>
    <col min="8194" max="8232" width="2.625" style="262" customWidth="1"/>
    <col min="8233" max="8233" width="2" style="262" customWidth="1"/>
    <col min="8234" max="8249" width="2.625" style="262" customWidth="1"/>
    <col min="8250" max="8447" width="9" style="262"/>
    <col min="8448" max="8448" width="2.5" style="262" customWidth="1"/>
    <col min="8449" max="8449" width="0.75" style="262" customWidth="1"/>
    <col min="8450" max="8488" width="2.625" style="262" customWidth="1"/>
    <col min="8489" max="8489" width="2" style="262" customWidth="1"/>
    <col min="8490" max="8505" width="2.625" style="262" customWidth="1"/>
    <col min="8506" max="8703" width="9" style="262"/>
    <col min="8704" max="8704" width="2.5" style="262" customWidth="1"/>
    <col min="8705" max="8705" width="0.75" style="262" customWidth="1"/>
    <col min="8706" max="8744" width="2.625" style="262" customWidth="1"/>
    <col min="8745" max="8745" width="2" style="262" customWidth="1"/>
    <col min="8746" max="8761" width="2.625" style="262" customWidth="1"/>
    <col min="8762" max="8959" width="9" style="262"/>
    <col min="8960" max="8960" width="2.5" style="262" customWidth="1"/>
    <col min="8961" max="8961" width="0.75" style="262" customWidth="1"/>
    <col min="8962" max="9000" width="2.625" style="262" customWidth="1"/>
    <col min="9001" max="9001" width="2" style="262" customWidth="1"/>
    <col min="9002" max="9017" width="2.625" style="262" customWidth="1"/>
    <col min="9018" max="9215" width="9" style="262"/>
    <col min="9216" max="9216" width="2.5" style="262" customWidth="1"/>
    <col min="9217" max="9217" width="0.75" style="262" customWidth="1"/>
    <col min="9218" max="9256" width="2.625" style="262" customWidth="1"/>
    <col min="9257" max="9257" width="2" style="262" customWidth="1"/>
    <col min="9258" max="9273" width="2.625" style="262" customWidth="1"/>
    <col min="9274" max="9471" width="9" style="262"/>
    <col min="9472" max="9472" width="2.5" style="262" customWidth="1"/>
    <col min="9473" max="9473" width="0.75" style="262" customWidth="1"/>
    <col min="9474" max="9512" width="2.625" style="262" customWidth="1"/>
    <col min="9513" max="9513" width="2" style="262" customWidth="1"/>
    <col min="9514" max="9529" width="2.625" style="262" customWidth="1"/>
    <col min="9530" max="9727" width="9" style="262"/>
    <col min="9728" max="9728" width="2.5" style="262" customWidth="1"/>
    <col min="9729" max="9729" width="0.75" style="262" customWidth="1"/>
    <col min="9730" max="9768" width="2.625" style="262" customWidth="1"/>
    <col min="9769" max="9769" width="2" style="262" customWidth="1"/>
    <col min="9770" max="9785" width="2.625" style="262" customWidth="1"/>
    <col min="9786" max="9983" width="9" style="262"/>
    <col min="9984" max="9984" width="2.5" style="262" customWidth="1"/>
    <col min="9985" max="9985" width="0.75" style="262" customWidth="1"/>
    <col min="9986" max="10024" width="2.625" style="262" customWidth="1"/>
    <col min="10025" max="10025" width="2" style="262" customWidth="1"/>
    <col min="10026" max="10041" width="2.625" style="262" customWidth="1"/>
    <col min="10042" max="10239" width="9" style="262"/>
    <col min="10240" max="10240" width="2.5" style="262" customWidth="1"/>
    <col min="10241" max="10241" width="0.75" style="262" customWidth="1"/>
    <col min="10242" max="10280" width="2.625" style="262" customWidth="1"/>
    <col min="10281" max="10281" width="2" style="262" customWidth="1"/>
    <col min="10282" max="10297" width="2.625" style="262" customWidth="1"/>
    <col min="10298" max="10495" width="9" style="262"/>
    <col min="10496" max="10496" width="2.5" style="262" customWidth="1"/>
    <col min="10497" max="10497" width="0.75" style="262" customWidth="1"/>
    <col min="10498" max="10536" width="2.625" style="262" customWidth="1"/>
    <col min="10537" max="10537" width="2" style="262" customWidth="1"/>
    <col min="10538" max="10553" width="2.625" style="262" customWidth="1"/>
    <col min="10554" max="10751" width="9" style="262"/>
    <col min="10752" max="10752" width="2.5" style="262" customWidth="1"/>
    <col min="10753" max="10753" width="0.75" style="262" customWidth="1"/>
    <col min="10754" max="10792" width="2.625" style="262" customWidth="1"/>
    <col min="10793" max="10793" width="2" style="262" customWidth="1"/>
    <col min="10794" max="10809" width="2.625" style="262" customWidth="1"/>
    <col min="10810" max="11007" width="9" style="262"/>
    <col min="11008" max="11008" width="2.5" style="262" customWidth="1"/>
    <col min="11009" max="11009" width="0.75" style="262" customWidth="1"/>
    <col min="11010" max="11048" width="2.625" style="262" customWidth="1"/>
    <col min="11049" max="11049" width="2" style="262" customWidth="1"/>
    <col min="11050" max="11065" width="2.625" style="262" customWidth="1"/>
    <col min="11066" max="11263" width="9" style="262"/>
    <col min="11264" max="11264" width="2.5" style="262" customWidth="1"/>
    <col min="11265" max="11265" width="0.75" style="262" customWidth="1"/>
    <col min="11266" max="11304" width="2.625" style="262" customWidth="1"/>
    <col min="11305" max="11305" width="2" style="262" customWidth="1"/>
    <col min="11306" max="11321" width="2.625" style="262" customWidth="1"/>
    <col min="11322" max="11519" width="9" style="262"/>
    <col min="11520" max="11520" width="2.5" style="262" customWidth="1"/>
    <col min="11521" max="11521" width="0.75" style="262" customWidth="1"/>
    <col min="11522" max="11560" width="2.625" style="262" customWidth="1"/>
    <col min="11561" max="11561" width="2" style="262" customWidth="1"/>
    <col min="11562" max="11577" width="2.625" style="262" customWidth="1"/>
    <col min="11578" max="11775" width="9" style="262"/>
    <col min="11776" max="11776" width="2.5" style="262" customWidth="1"/>
    <col min="11777" max="11777" width="0.75" style="262" customWidth="1"/>
    <col min="11778" max="11816" width="2.625" style="262" customWidth="1"/>
    <col min="11817" max="11817" width="2" style="262" customWidth="1"/>
    <col min="11818" max="11833" width="2.625" style="262" customWidth="1"/>
    <col min="11834" max="12031" width="9" style="262"/>
    <col min="12032" max="12032" width="2.5" style="262" customWidth="1"/>
    <col min="12033" max="12033" width="0.75" style="262" customWidth="1"/>
    <col min="12034" max="12072" width="2.625" style="262" customWidth="1"/>
    <col min="12073" max="12073" width="2" style="262" customWidth="1"/>
    <col min="12074" max="12089" width="2.625" style="262" customWidth="1"/>
    <col min="12090" max="12287" width="9" style="262"/>
    <col min="12288" max="12288" width="2.5" style="262" customWidth="1"/>
    <col min="12289" max="12289" width="0.75" style="262" customWidth="1"/>
    <col min="12290" max="12328" width="2.625" style="262" customWidth="1"/>
    <col min="12329" max="12329" width="2" style="262" customWidth="1"/>
    <col min="12330" max="12345" width="2.625" style="262" customWidth="1"/>
    <col min="12346" max="12543" width="9" style="262"/>
    <col min="12544" max="12544" width="2.5" style="262" customWidth="1"/>
    <col min="12545" max="12545" width="0.75" style="262" customWidth="1"/>
    <col min="12546" max="12584" width="2.625" style="262" customWidth="1"/>
    <col min="12585" max="12585" width="2" style="262" customWidth="1"/>
    <col min="12586" max="12601" width="2.625" style="262" customWidth="1"/>
    <col min="12602" max="12799" width="9" style="262"/>
    <col min="12800" max="12800" width="2.5" style="262" customWidth="1"/>
    <col min="12801" max="12801" width="0.75" style="262" customWidth="1"/>
    <col min="12802" max="12840" width="2.625" style="262" customWidth="1"/>
    <col min="12841" max="12841" width="2" style="262" customWidth="1"/>
    <col min="12842" max="12857" width="2.625" style="262" customWidth="1"/>
    <col min="12858" max="13055" width="9" style="262"/>
    <col min="13056" max="13056" width="2.5" style="262" customWidth="1"/>
    <col min="13057" max="13057" width="0.75" style="262" customWidth="1"/>
    <col min="13058" max="13096" width="2.625" style="262" customWidth="1"/>
    <col min="13097" max="13097" width="2" style="262" customWidth="1"/>
    <col min="13098" max="13113" width="2.625" style="262" customWidth="1"/>
    <col min="13114" max="13311" width="9" style="262"/>
    <col min="13312" max="13312" width="2.5" style="262" customWidth="1"/>
    <col min="13313" max="13313" width="0.75" style="262" customWidth="1"/>
    <col min="13314" max="13352" width="2.625" style="262" customWidth="1"/>
    <col min="13353" max="13353" width="2" style="262" customWidth="1"/>
    <col min="13354" max="13369" width="2.625" style="262" customWidth="1"/>
    <col min="13370" max="13567" width="9" style="262"/>
    <col min="13568" max="13568" width="2.5" style="262" customWidth="1"/>
    <col min="13569" max="13569" width="0.75" style="262" customWidth="1"/>
    <col min="13570" max="13608" width="2.625" style="262" customWidth="1"/>
    <col min="13609" max="13609" width="2" style="262" customWidth="1"/>
    <col min="13610" max="13625" width="2.625" style="262" customWidth="1"/>
    <col min="13626" max="13823" width="9" style="262"/>
    <col min="13824" max="13824" width="2.5" style="262" customWidth="1"/>
    <col min="13825" max="13825" width="0.75" style="262" customWidth="1"/>
    <col min="13826" max="13864" width="2.625" style="262" customWidth="1"/>
    <col min="13865" max="13865" width="2" style="262" customWidth="1"/>
    <col min="13866" max="13881" width="2.625" style="262" customWidth="1"/>
    <col min="13882" max="14079" width="9" style="262"/>
    <col min="14080" max="14080" width="2.5" style="262" customWidth="1"/>
    <col min="14081" max="14081" width="0.75" style="262" customWidth="1"/>
    <col min="14082" max="14120" width="2.625" style="262" customWidth="1"/>
    <col min="14121" max="14121" width="2" style="262" customWidth="1"/>
    <col min="14122" max="14137" width="2.625" style="262" customWidth="1"/>
    <col min="14138" max="14335" width="9" style="262"/>
    <col min="14336" max="14336" width="2.5" style="262" customWidth="1"/>
    <col min="14337" max="14337" width="0.75" style="262" customWidth="1"/>
    <col min="14338" max="14376" width="2.625" style="262" customWidth="1"/>
    <col min="14377" max="14377" width="2" style="262" customWidth="1"/>
    <col min="14378" max="14393" width="2.625" style="262" customWidth="1"/>
    <col min="14394" max="14591" width="9" style="262"/>
    <col min="14592" max="14592" width="2.5" style="262" customWidth="1"/>
    <col min="14593" max="14593" width="0.75" style="262" customWidth="1"/>
    <col min="14594" max="14632" width="2.625" style="262" customWidth="1"/>
    <col min="14633" max="14633" width="2" style="262" customWidth="1"/>
    <col min="14634" max="14649" width="2.625" style="262" customWidth="1"/>
    <col min="14650" max="14847" width="9" style="262"/>
    <col min="14848" max="14848" width="2.5" style="262" customWidth="1"/>
    <col min="14849" max="14849" width="0.75" style="262" customWidth="1"/>
    <col min="14850" max="14888" width="2.625" style="262" customWidth="1"/>
    <col min="14889" max="14889" width="2" style="262" customWidth="1"/>
    <col min="14890" max="14905" width="2.625" style="262" customWidth="1"/>
    <col min="14906" max="15103" width="9" style="262"/>
    <col min="15104" max="15104" width="2.5" style="262" customWidth="1"/>
    <col min="15105" max="15105" width="0.75" style="262" customWidth="1"/>
    <col min="15106" max="15144" width="2.625" style="262" customWidth="1"/>
    <col min="15145" max="15145" width="2" style="262" customWidth="1"/>
    <col min="15146" max="15161" width="2.625" style="262" customWidth="1"/>
    <col min="15162" max="15359" width="9" style="262"/>
    <col min="15360" max="15360" width="2.5" style="262" customWidth="1"/>
    <col min="15361" max="15361" width="0.75" style="262" customWidth="1"/>
    <col min="15362" max="15400" width="2.625" style="262" customWidth="1"/>
    <col min="15401" max="15401" width="2" style="262" customWidth="1"/>
    <col min="15402" max="15417" width="2.625" style="262" customWidth="1"/>
    <col min="15418" max="15615" width="9" style="262"/>
    <col min="15616" max="15616" width="2.5" style="262" customWidth="1"/>
    <col min="15617" max="15617" width="0.75" style="262" customWidth="1"/>
    <col min="15618" max="15656" width="2.625" style="262" customWidth="1"/>
    <col min="15657" max="15657" width="2" style="262" customWidth="1"/>
    <col min="15658" max="15673" width="2.625" style="262" customWidth="1"/>
    <col min="15674" max="15871" width="9" style="262"/>
    <col min="15872" max="15872" width="2.5" style="262" customWidth="1"/>
    <col min="15873" max="15873" width="0.75" style="262" customWidth="1"/>
    <col min="15874" max="15912" width="2.625" style="262" customWidth="1"/>
    <col min="15913" max="15913" width="2" style="262" customWidth="1"/>
    <col min="15914" max="15929" width="2.625" style="262" customWidth="1"/>
    <col min="15930" max="16127" width="9" style="262"/>
    <col min="16128" max="16128" width="2.5" style="262" customWidth="1"/>
    <col min="16129" max="16129" width="0.75" style="262" customWidth="1"/>
    <col min="16130" max="16168" width="2.625" style="262" customWidth="1"/>
    <col min="16169" max="16169" width="2" style="262" customWidth="1"/>
    <col min="16170" max="16185" width="2.625" style="262" customWidth="1"/>
    <col min="16186" max="16384" width="9" style="262"/>
  </cols>
  <sheetData>
    <row r="1" spans="1:34" s="257" customFormat="1" ht="28.5" customHeight="1" x14ac:dyDescent="0.15">
      <c r="A1" s="425" t="s">
        <v>313</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row>
    <row r="2" spans="1:34" s="274" customFormat="1" ht="18" customHeight="1" x14ac:dyDescent="0.15">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row>
    <row r="3" spans="1:34" s="274" customFormat="1" ht="18"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row>
    <row r="4" spans="1:34" s="274" customFormat="1" ht="18" customHeight="1" x14ac:dyDescent="0.15">
      <c r="A4" s="411"/>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row>
    <row r="5" spans="1:34" s="274" customFormat="1" ht="18" customHeight="1" x14ac:dyDescent="0.15">
      <c r="A5" s="411"/>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row>
    <row r="6" spans="1:34" s="257" customFormat="1" ht="24.75" customHeight="1" x14ac:dyDescent="0.15">
      <c r="A6" s="391" t="s">
        <v>287</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3"/>
    </row>
    <row r="7" spans="1:34" s="257" customFormat="1" ht="18.75" customHeight="1" x14ac:dyDescent="0.15">
      <c r="A7" s="446" t="s">
        <v>291</v>
      </c>
      <c r="B7" s="447"/>
      <c r="C7" s="447"/>
      <c r="D7" s="447"/>
      <c r="E7" s="447"/>
      <c r="F7" s="447"/>
      <c r="G7" s="447"/>
      <c r="H7" s="447"/>
      <c r="I7" s="447"/>
      <c r="J7" s="447"/>
      <c r="K7" s="447"/>
      <c r="L7" s="447"/>
      <c r="M7" s="447"/>
      <c r="N7" s="447"/>
      <c r="O7" s="447"/>
      <c r="P7" s="447"/>
      <c r="Q7" s="447"/>
      <c r="R7" s="447"/>
      <c r="S7" s="447"/>
      <c r="T7" s="448"/>
      <c r="U7" s="448"/>
      <c r="V7" s="448"/>
      <c r="W7" s="448"/>
      <c r="X7" s="448"/>
      <c r="Y7" s="447"/>
      <c r="Z7" s="447"/>
      <c r="AA7" s="447"/>
      <c r="AB7" s="447"/>
      <c r="AC7" s="447"/>
      <c r="AD7" s="447"/>
      <c r="AE7" s="447"/>
      <c r="AF7" s="449" t="s">
        <v>270</v>
      </c>
      <c r="AG7" s="449"/>
      <c r="AH7" s="450"/>
    </row>
    <row r="8" spans="1:34" s="257" customFormat="1" ht="15.75" customHeight="1" x14ac:dyDescent="0.15">
      <c r="A8" s="453"/>
      <c r="B8" s="454"/>
      <c r="C8" s="454"/>
      <c r="D8" s="454"/>
      <c r="E8" s="454"/>
      <c r="F8" s="454"/>
      <c r="G8" s="454"/>
      <c r="H8" s="454"/>
      <c r="I8" s="454"/>
      <c r="J8" s="455"/>
      <c r="K8" s="444" t="s">
        <v>347</v>
      </c>
      <c r="L8" s="445"/>
      <c r="M8" s="445"/>
      <c r="N8" s="445"/>
      <c r="O8" s="445"/>
      <c r="P8" s="445"/>
      <c r="Q8" s="445"/>
      <c r="R8" s="451"/>
      <c r="S8" s="444" t="s">
        <v>271</v>
      </c>
      <c r="T8" s="445"/>
      <c r="U8" s="445"/>
      <c r="V8" s="445"/>
      <c r="W8" s="445"/>
      <c r="X8" s="445"/>
      <c r="Y8" s="445"/>
      <c r="Z8" s="451"/>
      <c r="AA8" s="444" t="s">
        <v>348</v>
      </c>
      <c r="AB8" s="445"/>
      <c r="AC8" s="445"/>
      <c r="AD8" s="445"/>
      <c r="AE8" s="445"/>
      <c r="AF8" s="445"/>
      <c r="AG8" s="445"/>
      <c r="AH8" s="451"/>
    </row>
    <row r="9" spans="1:34" s="257" customFormat="1" ht="15.75" customHeight="1" x14ac:dyDescent="0.15">
      <c r="A9" s="444" t="s">
        <v>272</v>
      </c>
      <c r="B9" s="445"/>
      <c r="C9" s="445"/>
      <c r="D9" s="445"/>
      <c r="E9" s="445"/>
      <c r="F9" s="445"/>
      <c r="G9" s="445"/>
      <c r="H9" s="445"/>
      <c r="I9" s="445"/>
      <c r="J9" s="451"/>
      <c r="K9" s="438"/>
      <c r="L9" s="439"/>
      <c r="M9" s="439"/>
      <c r="N9" s="439"/>
      <c r="O9" s="439"/>
      <c r="P9" s="439"/>
      <c r="Q9" s="439"/>
      <c r="R9" s="440"/>
      <c r="S9" s="432"/>
      <c r="T9" s="433"/>
      <c r="U9" s="433"/>
      <c r="V9" s="433"/>
      <c r="W9" s="433"/>
      <c r="X9" s="433"/>
      <c r="Y9" s="433"/>
      <c r="Z9" s="434"/>
      <c r="AA9" s="432"/>
      <c r="AB9" s="433"/>
      <c r="AC9" s="433"/>
      <c r="AD9" s="433"/>
      <c r="AE9" s="433"/>
      <c r="AF9" s="433"/>
      <c r="AG9" s="433"/>
      <c r="AH9" s="434"/>
    </row>
    <row r="10" spans="1:34" s="257" customFormat="1" ht="15.75" customHeight="1" x14ac:dyDescent="0.15">
      <c r="A10" s="444" t="s">
        <v>273</v>
      </c>
      <c r="B10" s="445"/>
      <c r="C10" s="445"/>
      <c r="D10" s="445"/>
      <c r="E10" s="445"/>
      <c r="F10" s="445"/>
      <c r="G10" s="445"/>
      <c r="H10" s="445"/>
      <c r="I10" s="445"/>
      <c r="J10" s="451"/>
      <c r="K10" s="438"/>
      <c r="L10" s="439"/>
      <c r="M10" s="439"/>
      <c r="N10" s="439"/>
      <c r="O10" s="439"/>
      <c r="P10" s="439"/>
      <c r="Q10" s="439"/>
      <c r="R10" s="440"/>
      <c r="S10" s="432"/>
      <c r="T10" s="433"/>
      <c r="U10" s="433"/>
      <c r="V10" s="433"/>
      <c r="W10" s="433"/>
      <c r="X10" s="433"/>
      <c r="Y10" s="433"/>
      <c r="Z10" s="434"/>
      <c r="AA10" s="432"/>
      <c r="AB10" s="433"/>
      <c r="AC10" s="433"/>
      <c r="AD10" s="433"/>
      <c r="AE10" s="433"/>
      <c r="AF10" s="433"/>
      <c r="AG10" s="433"/>
      <c r="AH10" s="434"/>
    </row>
    <row r="11" spans="1:34" s="257" customFormat="1" ht="15.75" customHeight="1" x14ac:dyDescent="0.15">
      <c r="A11" s="444" t="s">
        <v>274</v>
      </c>
      <c r="B11" s="445"/>
      <c r="C11" s="445"/>
      <c r="D11" s="445"/>
      <c r="E11" s="445"/>
      <c r="F11" s="445"/>
      <c r="G11" s="445"/>
      <c r="H11" s="445"/>
      <c r="I11" s="445"/>
      <c r="J11" s="451"/>
      <c r="K11" s="438"/>
      <c r="L11" s="439"/>
      <c r="M11" s="439"/>
      <c r="N11" s="439"/>
      <c r="O11" s="439"/>
      <c r="P11" s="439"/>
      <c r="Q11" s="439"/>
      <c r="R11" s="440"/>
      <c r="S11" s="432"/>
      <c r="T11" s="433"/>
      <c r="U11" s="433"/>
      <c r="V11" s="433"/>
      <c r="W11" s="433"/>
      <c r="X11" s="433"/>
      <c r="Y11" s="433"/>
      <c r="Z11" s="434"/>
      <c r="AA11" s="432"/>
      <c r="AB11" s="433"/>
      <c r="AC11" s="433"/>
      <c r="AD11" s="433"/>
      <c r="AE11" s="433"/>
      <c r="AF11" s="433"/>
      <c r="AG11" s="433"/>
      <c r="AH11" s="434"/>
    </row>
    <row r="12" spans="1:34" s="257" customFormat="1" ht="15.75" customHeight="1" x14ac:dyDescent="0.15">
      <c r="A12" s="444" t="s">
        <v>275</v>
      </c>
      <c r="B12" s="445"/>
      <c r="C12" s="445"/>
      <c r="D12" s="445"/>
      <c r="E12" s="445"/>
      <c r="F12" s="445"/>
      <c r="G12" s="445"/>
      <c r="H12" s="445"/>
      <c r="I12" s="445"/>
      <c r="J12" s="451"/>
      <c r="K12" s="438"/>
      <c r="L12" s="439"/>
      <c r="M12" s="439"/>
      <c r="N12" s="439"/>
      <c r="O12" s="439"/>
      <c r="P12" s="439"/>
      <c r="Q12" s="439"/>
      <c r="R12" s="440"/>
      <c r="S12" s="432"/>
      <c r="T12" s="433"/>
      <c r="U12" s="433"/>
      <c r="V12" s="433"/>
      <c r="W12" s="433"/>
      <c r="X12" s="433"/>
      <c r="Y12" s="433"/>
      <c r="Z12" s="434"/>
      <c r="AA12" s="432"/>
      <c r="AB12" s="433"/>
      <c r="AC12" s="433"/>
      <c r="AD12" s="433"/>
      <c r="AE12" s="433"/>
      <c r="AF12" s="433"/>
      <c r="AG12" s="433"/>
      <c r="AH12" s="434"/>
    </row>
    <row r="13" spans="1:34" s="257" customFormat="1" ht="15.75" customHeight="1" x14ac:dyDescent="0.15">
      <c r="A13" s="444" t="s">
        <v>276</v>
      </c>
      <c r="B13" s="445"/>
      <c r="C13" s="445"/>
      <c r="D13" s="445"/>
      <c r="E13" s="445"/>
      <c r="F13" s="445"/>
      <c r="G13" s="445"/>
      <c r="H13" s="445"/>
      <c r="I13" s="445"/>
      <c r="J13" s="451"/>
      <c r="K13" s="438"/>
      <c r="L13" s="439"/>
      <c r="M13" s="439"/>
      <c r="N13" s="439"/>
      <c r="O13" s="439"/>
      <c r="P13" s="439"/>
      <c r="Q13" s="439"/>
      <c r="R13" s="440"/>
      <c r="S13" s="432"/>
      <c r="T13" s="433"/>
      <c r="U13" s="433"/>
      <c r="V13" s="433"/>
      <c r="W13" s="433"/>
      <c r="X13" s="433"/>
      <c r="Y13" s="433"/>
      <c r="Z13" s="434"/>
      <c r="AA13" s="432"/>
      <c r="AB13" s="433"/>
      <c r="AC13" s="433"/>
      <c r="AD13" s="433"/>
      <c r="AE13" s="433"/>
      <c r="AF13" s="433"/>
      <c r="AG13" s="433"/>
      <c r="AH13" s="434"/>
    </row>
    <row r="14" spans="1:34" s="257" customFormat="1" ht="15.75" customHeight="1" x14ac:dyDescent="0.15">
      <c r="A14" s="435" t="s">
        <v>83</v>
      </c>
      <c r="B14" s="436"/>
      <c r="C14" s="436"/>
      <c r="D14" s="436"/>
      <c r="E14" s="436"/>
      <c r="F14" s="436"/>
      <c r="G14" s="436"/>
      <c r="H14" s="436"/>
      <c r="I14" s="436"/>
      <c r="J14" s="437"/>
      <c r="K14" s="438"/>
      <c r="L14" s="439"/>
      <c r="M14" s="439"/>
      <c r="N14" s="439"/>
      <c r="O14" s="439"/>
      <c r="P14" s="439"/>
      <c r="Q14" s="439"/>
      <c r="R14" s="440"/>
      <c r="S14" s="441"/>
      <c r="T14" s="442"/>
      <c r="U14" s="442"/>
      <c r="V14" s="442"/>
      <c r="W14" s="442"/>
      <c r="X14" s="442"/>
      <c r="Y14" s="442"/>
      <c r="Z14" s="443"/>
      <c r="AA14" s="441"/>
      <c r="AB14" s="442"/>
      <c r="AC14" s="442"/>
      <c r="AD14" s="442"/>
      <c r="AE14" s="442"/>
      <c r="AF14" s="442"/>
      <c r="AG14" s="442"/>
      <c r="AH14" s="443"/>
    </row>
    <row r="15" spans="1:34" s="257" customFormat="1" ht="15.75" customHeight="1" x14ac:dyDescent="0.15">
      <c r="A15" s="444" t="s">
        <v>277</v>
      </c>
      <c r="B15" s="445"/>
      <c r="C15" s="445"/>
      <c r="D15" s="445"/>
      <c r="E15" s="445"/>
      <c r="F15" s="445"/>
      <c r="G15" s="445"/>
      <c r="H15" s="445"/>
      <c r="I15" s="445"/>
      <c r="J15" s="445"/>
      <c r="K15" s="438"/>
      <c r="L15" s="439"/>
      <c r="M15" s="439"/>
      <c r="N15" s="439"/>
      <c r="O15" s="439"/>
      <c r="P15" s="439"/>
      <c r="Q15" s="439"/>
      <c r="R15" s="440"/>
      <c r="S15" s="432"/>
      <c r="T15" s="433"/>
      <c r="U15" s="433"/>
      <c r="V15" s="433"/>
      <c r="W15" s="433"/>
      <c r="X15" s="433"/>
      <c r="Y15" s="433"/>
      <c r="Z15" s="434"/>
      <c r="AA15" s="433"/>
      <c r="AB15" s="433"/>
      <c r="AC15" s="433"/>
      <c r="AD15" s="433"/>
      <c r="AE15" s="433"/>
      <c r="AF15" s="433"/>
      <c r="AG15" s="433"/>
      <c r="AH15" s="434"/>
    </row>
    <row r="16" spans="1:34" s="257" customFormat="1" ht="15.75" customHeight="1" x14ac:dyDescent="0.15">
      <c r="A16" s="444" t="s">
        <v>278</v>
      </c>
      <c r="B16" s="445"/>
      <c r="C16" s="445"/>
      <c r="D16" s="445"/>
      <c r="E16" s="445"/>
      <c r="F16" s="445"/>
      <c r="G16" s="445"/>
      <c r="H16" s="445"/>
      <c r="I16" s="445"/>
      <c r="J16" s="445"/>
      <c r="K16" s="438">
        <f>SUM(K9:R15)</f>
        <v>0</v>
      </c>
      <c r="L16" s="439"/>
      <c r="M16" s="439"/>
      <c r="N16" s="439"/>
      <c r="O16" s="439"/>
      <c r="P16" s="439"/>
      <c r="Q16" s="439"/>
      <c r="R16" s="440"/>
      <c r="S16" s="432">
        <f>SUM(S9:Z15)</f>
        <v>0</v>
      </c>
      <c r="T16" s="433"/>
      <c r="U16" s="433"/>
      <c r="V16" s="433"/>
      <c r="W16" s="433"/>
      <c r="X16" s="433"/>
      <c r="Y16" s="433"/>
      <c r="Z16" s="434"/>
      <c r="AA16" s="433">
        <f>SUM(AA9:AH15)</f>
        <v>0</v>
      </c>
      <c r="AB16" s="433"/>
      <c r="AC16" s="433"/>
      <c r="AD16" s="433"/>
      <c r="AE16" s="433"/>
      <c r="AF16" s="433"/>
      <c r="AG16" s="433"/>
      <c r="AH16" s="434"/>
    </row>
    <row r="17" spans="1:34" s="257" customFormat="1" ht="30.75" customHeight="1" x14ac:dyDescent="0.15">
      <c r="A17" s="391" t="s">
        <v>288</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3"/>
    </row>
    <row r="18" spans="1:34" s="274" customFormat="1" ht="18" customHeight="1" x14ac:dyDescent="0.15">
      <c r="A18" s="452"/>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row>
    <row r="19" spans="1:34" s="274" customFormat="1" ht="18" customHeight="1" x14ac:dyDescent="0.15">
      <c r="A19" s="452"/>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row>
    <row r="20" spans="1:34" s="274" customFormat="1" ht="18" customHeight="1" x14ac:dyDescent="0.15">
      <c r="A20" s="452"/>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row>
    <row r="21" spans="1:34" s="274" customFormat="1" ht="18" customHeight="1" x14ac:dyDescent="0.15">
      <c r="A21" s="452"/>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row>
  </sheetData>
  <sheetProtection formatCells="0" formatRows="0"/>
  <mergeCells count="43">
    <mergeCell ref="A18:AH21"/>
    <mergeCell ref="A8:J8"/>
    <mergeCell ref="K8:R8"/>
    <mergeCell ref="S8:Z8"/>
    <mergeCell ref="AA8:AH8"/>
    <mergeCell ref="A9:J9"/>
    <mergeCell ref="S9:Z9"/>
    <mergeCell ref="AA9:AH9"/>
    <mergeCell ref="S10:Z10"/>
    <mergeCell ref="AA10:AH10"/>
    <mergeCell ref="A11:J11"/>
    <mergeCell ref="K11:R11"/>
    <mergeCell ref="S11:Z11"/>
    <mergeCell ref="AA11:AH11"/>
    <mergeCell ref="A16:J16"/>
    <mergeCell ref="K10:R10"/>
    <mergeCell ref="A1:AH1"/>
    <mergeCell ref="A2:AH5"/>
    <mergeCell ref="A6:AH6"/>
    <mergeCell ref="A17:AH17"/>
    <mergeCell ref="A7:AE7"/>
    <mergeCell ref="AF7:AH7"/>
    <mergeCell ref="A12:J12"/>
    <mergeCell ref="K12:R12"/>
    <mergeCell ref="S12:Z12"/>
    <mergeCell ref="AA12:AH12"/>
    <mergeCell ref="A13:J13"/>
    <mergeCell ref="K13:R13"/>
    <mergeCell ref="S13:Z13"/>
    <mergeCell ref="AA13:AH13"/>
    <mergeCell ref="A10:J10"/>
    <mergeCell ref="K9:R9"/>
    <mergeCell ref="S16:Z16"/>
    <mergeCell ref="AA16:AH16"/>
    <mergeCell ref="A14:J14"/>
    <mergeCell ref="K14:R14"/>
    <mergeCell ref="S14:Z14"/>
    <mergeCell ref="AA14:AH14"/>
    <mergeCell ref="A15:J15"/>
    <mergeCell ref="K15:R15"/>
    <mergeCell ref="S15:Z15"/>
    <mergeCell ref="AA15:AH15"/>
    <mergeCell ref="K16:R16"/>
  </mergeCells>
  <phoneticPr fontId="7"/>
  <dataValidations count="1">
    <dataValidation imeMode="disabled" allowBlank="1" showInputMessage="1" showErrorMessage="1" sqref="K9:K16"/>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48"/>
  <sheetViews>
    <sheetView showGridLines="0" view="pageBreakPreview" zoomScaleNormal="85" zoomScaleSheetLayoutView="100" workbookViewId="0">
      <selection activeCell="P22" sqref="P22"/>
    </sheetView>
  </sheetViews>
  <sheetFormatPr defaultRowHeight="13.5" x14ac:dyDescent="0.15"/>
  <cols>
    <col min="1" max="2" width="6" style="262" customWidth="1"/>
    <col min="3" max="4" width="8.875" style="262" customWidth="1"/>
    <col min="5" max="10" width="12.75" style="262" customWidth="1"/>
    <col min="11" max="31" width="2.625" style="262" customWidth="1"/>
    <col min="32" max="16384" width="9" style="262"/>
  </cols>
  <sheetData>
    <row r="1" spans="1:35" s="257" customFormat="1" ht="23.25" customHeight="1" x14ac:dyDescent="0.15">
      <c r="A1" s="491" t="s">
        <v>289</v>
      </c>
      <c r="B1" s="492"/>
      <c r="C1" s="492"/>
      <c r="D1" s="492"/>
      <c r="E1" s="492"/>
      <c r="F1" s="492"/>
      <c r="G1" s="492"/>
      <c r="H1" s="492"/>
      <c r="I1" s="492"/>
      <c r="J1" s="493"/>
      <c r="K1"/>
      <c r="L1"/>
      <c r="M1"/>
      <c r="N1"/>
      <c r="O1"/>
      <c r="P1"/>
      <c r="Q1"/>
      <c r="R1"/>
      <c r="S1"/>
      <c r="T1"/>
      <c r="U1"/>
      <c r="V1"/>
      <c r="W1"/>
      <c r="X1"/>
      <c r="Y1"/>
      <c r="Z1"/>
      <c r="AA1"/>
      <c r="AB1"/>
      <c r="AC1"/>
      <c r="AD1"/>
      <c r="AE1"/>
      <c r="AF1"/>
      <c r="AG1"/>
      <c r="AH1"/>
      <c r="AI1"/>
    </row>
    <row r="2" spans="1:35" s="266" customFormat="1" ht="18.75" customHeight="1" x14ac:dyDescent="0.15">
      <c r="A2" s="473" t="s">
        <v>249</v>
      </c>
      <c r="B2" s="474"/>
      <c r="C2" s="282" t="s">
        <v>250</v>
      </c>
      <c r="D2" s="494"/>
      <c r="E2" s="494"/>
      <c r="F2" s="494"/>
      <c r="G2" s="494"/>
      <c r="H2" s="494"/>
      <c r="I2" s="494"/>
      <c r="J2" s="495"/>
      <c r="K2"/>
      <c r="L2"/>
      <c r="M2"/>
      <c r="N2"/>
      <c r="O2"/>
      <c r="P2"/>
      <c r="Q2"/>
      <c r="R2"/>
      <c r="S2"/>
      <c r="T2"/>
      <c r="U2"/>
      <c r="V2"/>
      <c r="W2"/>
      <c r="X2"/>
      <c r="Y2"/>
      <c r="Z2"/>
      <c r="AA2"/>
      <c r="AB2"/>
      <c r="AC2"/>
      <c r="AD2"/>
      <c r="AE2"/>
      <c r="AF2"/>
      <c r="AG2"/>
      <c r="AH2"/>
      <c r="AI2"/>
    </row>
    <row r="3" spans="1:35" s="266" customFormat="1" ht="18.75" customHeight="1" x14ac:dyDescent="0.15">
      <c r="A3" s="475"/>
      <c r="B3" s="476"/>
      <c r="C3" s="496"/>
      <c r="D3" s="497"/>
      <c r="E3" s="497"/>
      <c r="F3" s="497"/>
      <c r="G3" s="497"/>
      <c r="H3" s="497"/>
      <c r="I3" s="497"/>
      <c r="J3" s="498"/>
    </row>
    <row r="4" spans="1:35" s="266" customFormat="1" ht="18.75" customHeight="1" x14ac:dyDescent="0.15">
      <c r="A4" s="477"/>
      <c r="B4" s="478"/>
      <c r="C4" s="499"/>
      <c r="D4" s="500"/>
      <c r="E4" s="500"/>
      <c r="F4" s="500"/>
      <c r="G4" s="500"/>
      <c r="H4" s="500"/>
      <c r="I4" s="500"/>
      <c r="J4" s="501"/>
    </row>
    <row r="5" spans="1:35" s="266" customFormat="1" ht="18.75" customHeight="1" x14ac:dyDescent="0.15">
      <c r="A5" s="473" t="s">
        <v>251</v>
      </c>
      <c r="B5" s="474"/>
      <c r="C5" s="497"/>
      <c r="D5" s="497"/>
      <c r="E5" s="497"/>
      <c r="F5" s="497"/>
      <c r="G5" s="497"/>
      <c r="H5" s="497"/>
      <c r="I5" s="497"/>
      <c r="J5" s="498"/>
    </row>
    <row r="6" spans="1:35" s="266" customFormat="1" ht="18.75" customHeight="1" x14ac:dyDescent="0.15">
      <c r="A6" s="475"/>
      <c r="B6" s="476"/>
      <c r="C6" s="502"/>
      <c r="D6" s="502"/>
      <c r="E6" s="502"/>
      <c r="F6" s="502"/>
      <c r="G6" s="502"/>
      <c r="H6" s="502"/>
      <c r="I6" s="502"/>
      <c r="J6" s="503"/>
    </row>
    <row r="7" spans="1:35" s="266" customFormat="1" ht="18.75" customHeight="1" x14ac:dyDescent="0.15">
      <c r="A7" s="477"/>
      <c r="B7" s="478"/>
      <c r="C7" s="500"/>
      <c r="D7" s="500"/>
      <c r="E7" s="500"/>
      <c r="F7" s="500"/>
      <c r="G7" s="500"/>
      <c r="H7" s="500"/>
      <c r="I7" s="500"/>
      <c r="J7" s="501"/>
    </row>
    <row r="8" spans="1:35" s="266" customFormat="1" ht="18.75" customHeight="1" x14ac:dyDescent="0.15">
      <c r="A8" s="473" t="s">
        <v>252</v>
      </c>
      <c r="B8" s="474"/>
      <c r="C8" s="479" t="s">
        <v>253</v>
      </c>
      <c r="D8" s="480"/>
      <c r="E8" s="481"/>
      <c r="F8" s="481"/>
      <c r="G8" s="481"/>
      <c r="H8" s="481"/>
      <c r="I8" s="481"/>
      <c r="J8" s="482"/>
    </row>
    <row r="9" spans="1:35" s="266" customFormat="1" ht="18.75" customHeight="1" x14ac:dyDescent="0.15">
      <c r="A9" s="475"/>
      <c r="B9" s="476"/>
      <c r="C9" s="483" t="s">
        <v>254</v>
      </c>
      <c r="D9" s="484"/>
      <c r="E9" s="485" t="s">
        <v>255</v>
      </c>
      <c r="F9" s="485"/>
      <c r="G9" s="485"/>
      <c r="H9" s="485"/>
      <c r="I9" s="485"/>
      <c r="J9" s="486"/>
    </row>
    <row r="10" spans="1:35" ht="18.75" customHeight="1" x14ac:dyDescent="0.15">
      <c r="A10" s="475"/>
      <c r="B10" s="476"/>
      <c r="C10" s="483" t="s">
        <v>256</v>
      </c>
      <c r="D10" s="484"/>
      <c r="E10" s="485" t="s">
        <v>255</v>
      </c>
      <c r="F10" s="485"/>
      <c r="G10" s="485"/>
      <c r="H10" s="485"/>
      <c r="I10" s="485"/>
      <c r="J10" s="486"/>
    </row>
    <row r="11" spans="1:35" ht="18.75" customHeight="1" x14ac:dyDescent="0.15">
      <c r="A11" s="477"/>
      <c r="B11" s="478"/>
      <c r="C11" s="487" t="s">
        <v>257</v>
      </c>
      <c r="D11" s="488"/>
      <c r="E11" s="489" t="s">
        <v>258</v>
      </c>
      <c r="F11" s="489"/>
      <c r="G11" s="489"/>
      <c r="H11" s="489"/>
      <c r="I11" s="489"/>
      <c r="J11" s="490"/>
    </row>
    <row r="12" spans="1:35" ht="18.75" customHeight="1" x14ac:dyDescent="0.15">
      <c r="A12" s="469" t="s">
        <v>259</v>
      </c>
      <c r="B12" s="469"/>
      <c r="C12" s="471"/>
      <c r="D12" s="471"/>
      <c r="E12" s="471"/>
      <c r="F12" s="471"/>
      <c r="G12" s="471"/>
      <c r="H12" s="471"/>
      <c r="I12" s="471"/>
      <c r="J12" s="471"/>
    </row>
    <row r="13" spans="1:35" ht="18.75" customHeight="1" x14ac:dyDescent="0.15">
      <c r="A13" s="469"/>
      <c r="B13" s="469"/>
      <c r="C13" s="471"/>
      <c r="D13" s="471"/>
      <c r="E13" s="471"/>
      <c r="F13" s="471"/>
      <c r="G13" s="471"/>
      <c r="H13" s="471"/>
      <c r="I13" s="471"/>
      <c r="J13" s="471"/>
    </row>
    <row r="14" spans="1:35" ht="18.75" customHeight="1" x14ac:dyDescent="0.15">
      <c r="A14" s="469"/>
      <c r="B14" s="469"/>
      <c r="C14" s="471"/>
      <c r="D14" s="471"/>
      <c r="E14" s="471"/>
      <c r="F14" s="471"/>
      <c r="G14" s="471"/>
      <c r="H14" s="471"/>
      <c r="I14" s="471"/>
      <c r="J14" s="471"/>
    </row>
    <row r="15" spans="1:35" ht="18.75" customHeight="1" x14ac:dyDescent="0.15">
      <c r="A15" s="469"/>
      <c r="B15" s="469"/>
      <c r="C15" s="471"/>
      <c r="D15" s="471"/>
      <c r="E15" s="471"/>
      <c r="F15" s="471"/>
      <c r="G15" s="471"/>
      <c r="H15" s="471"/>
      <c r="I15" s="471"/>
      <c r="J15" s="471"/>
    </row>
    <row r="16" spans="1:35" ht="18.75" customHeight="1" x14ac:dyDescent="0.15">
      <c r="A16" s="469"/>
      <c r="B16" s="469"/>
      <c r="C16" s="471"/>
      <c r="D16" s="471"/>
      <c r="E16" s="471"/>
      <c r="F16" s="471"/>
      <c r="G16" s="471"/>
      <c r="H16" s="471"/>
      <c r="I16" s="471"/>
      <c r="J16" s="471"/>
    </row>
    <row r="17" spans="1:10" ht="18.75" customHeight="1" x14ac:dyDescent="0.15">
      <c r="A17" s="469"/>
      <c r="B17" s="469"/>
      <c r="C17" s="471"/>
      <c r="D17" s="471"/>
      <c r="E17" s="471"/>
      <c r="F17" s="471"/>
      <c r="G17" s="471"/>
      <c r="H17" s="471"/>
      <c r="I17" s="471"/>
      <c r="J17" s="471"/>
    </row>
    <row r="18" spans="1:10" ht="18.75" customHeight="1" x14ac:dyDescent="0.15">
      <c r="A18" s="469"/>
      <c r="B18" s="469"/>
      <c r="C18" s="471"/>
      <c r="D18" s="471"/>
      <c r="E18" s="471"/>
      <c r="F18" s="471"/>
      <c r="G18" s="471"/>
      <c r="H18" s="471"/>
      <c r="I18" s="471"/>
      <c r="J18" s="471"/>
    </row>
    <row r="19" spans="1:10" ht="18.75" customHeight="1" x14ac:dyDescent="0.15">
      <c r="A19" s="469"/>
      <c r="B19" s="469"/>
      <c r="C19" s="471"/>
      <c r="D19" s="471"/>
      <c r="E19" s="471"/>
      <c r="F19" s="471"/>
      <c r="G19" s="471"/>
      <c r="H19" s="471"/>
      <c r="I19" s="471"/>
      <c r="J19" s="471"/>
    </row>
    <row r="20" spans="1:10" ht="18.75" customHeight="1" x14ac:dyDescent="0.15">
      <c r="A20" s="469"/>
      <c r="B20" s="469"/>
      <c r="C20" s="471"/>
      <c r="D20" s="471"/>
      <c r="E20" s="471"/>
      <c r="F20" s="471"/>
      <c r="G20" s="471"/>
      <c r="H20" s="471"/>
      <c r="I20" s="471"/>
      <c r="J20" s="471"/>
    </row>
    <row r="21" spans="1:10" x14ac:dyDescent="0.15">
      <c r="A21" s="470" t="s">
        <v>260</v>
      </c>
      <c r="B21" s="470"/>
      <c r="C21" s="458" t="s">
        <v>261</v>
      </c>
      <c r="D21" s="472"/>
      <c r="E21" s="470" t="s">
        <v>262</v>
      </c>
      <c r="F21" s="470"/>
      <c r="G21" s="470"/>
      <c r="H21" s="470"/>
      <c r="I21" s="470"/>
      <c r="J21" s="470"/>
    </row>
    <row r="22" spans="1:10" ht="15" customHeight="1" x14ac:dyDescent="0.15">
      <c r="A22" s="470"/>
      <c r="B22" s="470"/>
      <c r="C22" s="465" t="s">
        <v>263</v>
      </c>
      <c r="D22" s="466"/>
      <c r="E22" s="464"/>
      <c r="F22" s="464"/>
      <c r="G22" s="464"/>
      <c r="H22" s="464"/>
      <c r="I22" s="464"/>
      <c r="J22" s="464"/>
    </row>
    <row r="23" spans="1:10" ht="15" customHeight="1" x14ac:dyDescent="0.15">
      <c r="A23" s="470"/>
      <c r="B23" s="470"/>
      <c r="C23" s="467" t="s">
        <v>264</v>
      </c>
      <c r="D23" s="468"/>
      <c r="E23" s="464"/>
      <c r="F23" s="464"/>
      <c r="G23" s="464"/>
      <c r="H23" s="464"/>
      <c r="I23" s="464"/>
      <c r="J23" s="464"/>
    </row>
    <row r="24" spans="1:10" ht="15" customHeight="1" x14ac:dyDescent="0.15">
      <c r="A24" s="470"/>
      <c r="B24" s="470"/>
      <c r="C24" s="465" t="s">
        <v>263</v>
      </c>
      <c r="D24" s="466"/>
      <c r="E24" s="464"/>
      <c r="F24" s="464"/>
      <c r="G24" s="464"/>
      <c r="H24" s="464"/>
      <c r="I24" s="464"/>
      <c r="J24" s="464"/>
    </row>
    <row r="25" spans="1:10" ht="15" customHeight="1" x14ac:dyDescent="0.15">
      <c r="A25" s="470"/>
      <c r="B25" s="470"/>
      <c r="C25" s="467" t="s">
        <v>264</v>
      </c>
      <c r="D25" s="468"/>
      <c r="E25" s="464"/>
      <c r="F25" s="464"/>
      <c r="G25" s="464"/>
      <c r="H25" s="464"/>
      <c r="I25" s="464"/>
      <c r="J25" s="464"/>
    </row>
    <row r="26" spans="1:10" ht="15" customHeight="1" x14ac:dyDescent="0.15">
      <c r="A26" s="470"/>
      <c r="B26" s="470"/>
      <c r="C26" s="465" t="s">
        <v>263</v>
      </c>
      <c r="D26" s="466"/>
      <c r="E26" s="464"/>
      <c r="F26" s="464"/>
      <c r="G26" s="464"/>
      <c r="H26" s="464"/>
      <c r="I26" s="464"/>
      <c r="J26" s="464"/>
    </row>
    <row r="27" spans="1:10" ht="15" customHeight="1" x14ac:dyDescent="0.15">
      <c r="A27" s="470"/>
      <c r="B27" s="470"/>
      <c r="C27" s="467" t="s">
        <v>264</v>
      </c>
      <c r="D27" s="468"/>
      <c r="E27" s="464"/>
      <c r="F27" s="464"/>
      <c r="G27" s="464"/>
      <c r="H27" s="464"/>
      <c r="I27" s="464"/>
      <c r="J27" s="464"/>
    </row>
    <row r="28" spans="1:10" ht="15" customHeight="1" x14ac:dyDescent="0.15">
      <c r="A28" s="470"/>
      <c r="B28" s="470"/>
      <c r="C28" s="465" t="s">
        <v>263</v>
      </c>
      <c r="D28" s="466"/>
      <c r="E28" s="464"/>
      <c r="F28" s="464"/>
      <c r="G28" s="464"/>
      <c r="H28" s="464"/>
      <c r="I28" s="464"/>
      <c r="J28" s="464"/>
    </row>
    <row r="29" spans="1:10" ht="15" customHeight="1" x14ac:dyDescent="0.15">
      <c r="A29" s="470"/>
      <c r="B29" s="470"/>
      <c r="C29" s="467" t="s">
        <v>264</v>
      </c>
      <c r="D29" s="468"/>
      <c r="E29" s="464"/>
      <c r="F29" s="464"/>
      <c r="G29" s="464"/>
      <c r="H29" s="464"/>
      <c r="I29" s="464"/>
      <c r="J29" s="464"/>
    </row>
    <row r="30" spans="1:10" ht="15" customHeight="1" x14ac:dyDescent="0.15">
      <c r="A30" s="470"/>
      <c r="B30" s="470"/>
      <c r="C30" s="465" t="s">
        <v>263</v>
      </c>
      <c r="D30" s="466"/>
      <c r="E30" s="464"/>
      <c r="F30" s="464"/>
      <c r="G30" s="464"/>
      <c r="H30" s="464"/>
      <c r="I30" s="464"/>
      <c r="J30" s="464"/>
    </row>
    <row r="31" spans="1:10" ht="15" customHeight="1" x14ac:dyDescent="0.15">
      <c r="A31" s="470"/>
      <c r="B31" s="470"/>
      <c r="C31" s="467" t="s">
        <v>264</v>
      </c>
      <c r="D31" s="468"/>
      <c r="E31" s="464"/>
      <c r="F31" s="464"/>
      <c r="G31" s="464"/>
      <c r="H31" s="464"/>
      <c r="I31" s="464"/>
      <c r="J31" s="464"/>
    </row>
    <row r="32" spans="1:10" ht="15" customHeight="1" x14ac:dyDescent="0.15">
      <c r="A32" s="470"/>
      <c r="B32" s="470"/>
      <c r="C32" s="465" t="s">
        <v>263</v>
      </c>
      <c r="D32" s="466"/>
      <c r="E32" s="464"/>
      <c r="F32" s="464"/>
      <c r="G32" s="464"/>
      <c r="H32" s="464"/>
      <c r="I32" s="464"/>
      <c r="J32" s="464"/>
    </row>
    <row r="33" spans="1:10" ht="15" customHeight="1" x14ac:dyDescent="0.15">
      <c r="A33" s="470"/>
      <c r="B33" s="470"/>
      <c r="C33" s="467" t="s">
        <v>264</v>
      </c>
      <c r="D33" s="468"/>
      <c r="E33" s="464"/>
      <c r="F33" s="464"/>
      <c r="G33" s="464"/>
      <c r="H33" s="464"/>
      <c r="I33" s="464"/>
      <c r="J33" s="464"/>
    </row>
    <row r="34" spans="1:10" ht="15" customHeight="1" x14ac:dyDescent="0.15">
      <c r="A34" s="470"/>
      <c r="B34" s="470"/>
      <c r="C34" s="465" t="s">
        <v>263</v>
      </c>
      <c r="D34" s="466"/>
      <c r="E34" s="464"/>
      <c r="F34" s="464"/>
      <c r="G34" s="464"/>
      <c r="H34" s="464"/>
      <c r="I34" s="464"/>
      <c r="J34" s="464"/>
    </row>
    <row r="35" spans="1:10" ht="15" customHeight="1" x14ac:dyDescent="0.15">
      <c r="A35" s="470"/>
      <c r="B35" s="470"/>
      <c r="C35" s="467" t="s">
        <v>264</v>
      </c>
      <c r="D35" s="468"/>
      <c r="E35" s="464"/>
      <c r="F35" s="464"/>
      <c r="G35" s="464"/>
      <c r="H35" s="464"/>
      <c r="I35" s="464"/>
      <c r="J35" s="464"/>
    </row>
    <row r="36" spans="1:10" x14ac:dyDescent="0.15">
      <c r="A36" s="469" t="s">
        <v>265</v>
      </c>
      <c r="B36" s="470"/>
      <c r="C36" s="470" t="s">
        <v>266</v>
      </c>
      <c r="D36" s="470"/>
      <c r="E36" s="470" t="s">
        <v>267</v>
      </c>
      <c r="F36" s="470"/>
      <c r="G36" s="470"/>
      <c r="H36" s="470" t="s">
        <v>268</v>
      </c>
      <c r="I36" s="470"/>
      <c r="J36" s="470"/>
    </row>
    <row r="37" spans="1:10" ht="17.25" customHeight="1" x14ac:dyDescent="0.15">
      <c r="A37" s="470"/>
      <c r="B37" s="470"/>
      <c r="C37" s="456"/>
      <c r="D37" s="456"/>
      <c r="E37" s="457"/>
      <c r="F37" s="457"/>
      <c r="G37" s="457"/>
      <c r="H37" s="457"/>
      <c r="I37" s="457"/>
      <c r="J37" s="457"/>
    </row>
    <row r="38" spans="1:10" ht="17.25" customHeight="1" x14ac:dyDescent="0.15">
      <c r="A38" s="470"/>
      <c r="B38" s="470"/>
      <c r="C38" s="456"/>
      <c r="D38" s="456"/>
      <c r="E38" s="457"/>
      <c r="F38" s="457"/>
      <c r="G38" s="457"/>
      <c r="H38" s="457"/>
      <c r="I38" s="457"/>
      <c r="J38" s="457"/>
    </row>
    <row r="39" spans="1:10" ht="17.25" customHeight="1" x14ac:dyDescent="0.15">
      <c r="A39" s="470"/>
      <c r="B39" s="470"/>
      <c r="C39" s="456"/>
      <c r="D39" s="456"/>
      <c r="E39" s="457"/>
      <c r="F39" s="457"/>
      <c r="G39" s="457"/>
      <c r="H39" s="457"/>
      <c r="I39" s="457"/>
      <c r="J39" s="457"/>
    </row>
    <row r="40" spans="1:10" ht="17.25" customHeight="1" x14ac:dyDescent="0.15">
      <c r="A40" s="470"/>
      <c r="B40" s="470"/>
      <c r="C40" s="456"/>
      <c r="D40" s="456"/>
      <c r="E40" s="457"/>
      <c r="F40" s="457"/>
      <c r="G40" s="457"/>
      <c r="H40" s="457"/>
      <c r="I40" s="457"/>
      <c r="J40" s="457"/>
    </row>
    <row r="41" spans="1:10" ht="17.25" customHeight="1" x14ac:dyDescent="0.15">
      <c r="A41" s="470"/>
      <c r="B41" s="470"/>
      <c r="C41" s="456"/>
      <c r="D41" s="456"/>
      <c r="E41" s="457"/>
      <c r="F41" s="457"/>
      <c r="G41" s="457"/>
      <c r="H41" s="457"/>
      <c r="I41" s="457"/>
      <c r="J41" s="457"/>
    </row>
    <row r="42" spans="1:10" ht="17.25" customHeight="1" x14ac:dyDescent="0.15">
      <c r="A42" s="470"/>
      <c r="B42" s="470"/>
      <c r="C42" s="456"/>
      <c r="D42" s="456"/>
      <c r="E42" s="457"/>
      <c r="F42" s="457"/>
      <c r="G42" s="457"/>
      <c r="H42" s="457"/>
      <c r="I42" s="457"/>
      <c r="J42" s="457"/>
    </row>
    <row r="43" spans="1:10" ht="17.25" customHeight="1" x14ac:dyDescent="0.15">
      <c r="A43" s="470"/>
      <c r="B43" s="470"/>
      <c r="C43" s="456"/>
      <c r="D43" s="456"/>
      <c r="E43" s="457"/>
      <c r="F43" s="457"/>
      <c r="G43" s="457"/>
      <c r="H43" s="457"/>
      <c r="I43" s="457"/>
      <c r="J43" s="457"/>
    </row>
    <row r="44" spans="1:10" ht="17.25" customHeight="1" x14ac:dyDescent="0.15">
      <c r="A44" s="470"/>
      <c r="B44" s="470"/>
      <c r="C44" s="456"/>
      <c r="D44" s="456"/>
      <c r="E44" s="457"/>
      <c r="F44" s="457"/>
      <c r="G44" s="457"/>
      <c r="H44" s="457"/>
      <c r="I44" s="457"/>
      <c r="J44" s="457"/>
    </row>
    <row r="45" spans="1:10" ht="17.25" customHeight="1" x14ac:dyDescent="0.15">
      <c r="A45" s="470"/>
      <c r="B45" s="470"/>
      <c r="C45" s="456"/>
      <c r="D45" s="456"/>
      <c r="E45" s="457"/>
      <c r="F45" s="457"/>
      <c r="G45" s="457"/>
      <c r="H45" s="457"/>
      <c r="I45" s="457"/>
      <c r="J45" s="457"/>
    </row>
    <row r="46" spans="1:10" x14ac:dyDescent="0.15">
      <c r="A46" s="458" t="s">
        <v>269</v>
      </c>
      <c r="B46" s="459"/>
      <c r="C46" s="464"/>
      <c r="D46" s="464"/>
      <c r="E46" s="464"/>
      <c r="F46" s="464"/>
      <c r="G46" s="464"/>
      <c r="H46" s="464"/>
      <c r="I46" s="464"/>
      <c r="J46" s="464"/>
    </row>
    <row r="47" spans="1:10" x14ac:dyDescent="0.15">
      <c r="A47" s="460"/>
      <c r="B47" s="461"/>
      <c r="C47" s="464"/>
      <c r="D47" s="464"/>
      <c r="E47" s="464"/>
      <c r="F47" s="464"/>
      <c r="G47" s="464"/>
      <c r="H47" s="464"/>
      <c r="I47" s="464"/>
      <c r="J47" s="464"/>
    </row>
    <row r="48" spans="1:10" x14ac:dyDescent="0.15">
      <c r="A48" s="462"/>
      <c r="B48" s="463"/>
      <c r="C48" s="464"/>
      <c r="D48" s="464"/>
      <c r="E48" s="464"/>
      <c r="F48" s="464"/>
      <c r="G48" s="464"/>
      <c r="H48" s="464"/>
      <c r="I48" s="464"/>
      <c r="J48" s="464"/>
    </row>
  </sheetData>
  <sheetProtection formatCells="0" formatRows="0"/>
  <mergeCells count="74">
    <mergeCell ref="A1:J1"/>
    <mergeCell ref="A2:B4"/>
    <mergeCell ref="D2:J2"/>
    <mergeCell ref="C3:J4"/>
    <mergeCell ref="A5:B7"/>
    <mergeCell ref="C5:J7"/>
    <mergeCell ref="A8:B11"/>
    <mergeCell ref="C8:D8"/>
    <mergeCell ref="E8:J8"/>
    <mergeCell ref="C9:D9"/>
    <mergeCell ref="E9:J9"/>
    <mergeCell ref="C10:D10"/>
    <mergeCell ref="E10:J10"/>
    <mergeCell ref="C11:D11"/>
    <mergeCell ref="E11:J11"/>
    <mergeCell ref="A12:B20"/>
    <mergeCell ref="C12:J20"/>
    <mergeCell ref="A21:B35"/>
    <mergeCell ref="C21:D21"/>
    <mergeCell ref="E21:J21"/>
    <mergeCell ref="C22:D22"/>
    <mergeCell ref="E22:J23"/>
    <mergeCell ref="C23:D23"/>
    <mergeCell ref="C24:D24"/>
    <mergeCell ref="E24:J25"/>
    <mergeCell ref="C25:D25"/>
    <mergeCell ref="C26:D26"/>
    <mergeCell ref="E26:J27"/>
    <mergeCell ref="C27:D27"/>
    <mergeCell ref="C28:D28"/>
    <mergeCell ref="E28:J29"/>
    <mergeCell ref="C29:D29"/>
    <mergeCell ref="C30:D30"/>
    <mergeCell ref="E30:J31"/>
    <mergeCell ref="C31:D31"/>
    <mergeCell ref="C32:D32"/>
    <mergeCell ref="E32:J33"/>
    <mergeCell ref="C33:D33"/>
    <mergeCell ref="C34:D34"/>
    <mergeCell ref="E34:J35"/>
    <mergeCell ref="C35:D35"/>
    <mergeCell ref="A36:B45"/>
    <mergeCell ref="C36:D36"/>
    <mergeCell ref="E36:G36"/>
    <mergeCell ref="H36:J36"/>
    <mergeCell ref="C37:D37"/>
    <mergeCell ref="E37:G37"/>
    <mergeCell ref="H37:J37"/>
    <mergeCell ref="C38:D38"/>
    <mergeCell ref="E38:G38"/>
    <mergeCell ref="H38:J38"/>
    <mergeCell ref="C39:D39"/>
    <mergeCell ref="E39:G39"/>
    <mergeCell ref="H39:J39"/>
    <mergeCell ref="E40:G40"/>
    <mergeCell ref="H40:J40"/>
    <mergeCell ref="C41:D41"/>
    <mergeCell ref="E41:G41"/>
    <mergeCell ref="H41:J41"/>
    <mergeCell ref="C40:D40"/>
    <mergeCell ref="A46:B48"/>
    <mergeCell ref="C46:J48"/>
    <mergeCell ref="C44:D44"/>
    <mergeCell ref="E44:G44"/>
    <mergeCell ref="H44:J44"/>
    <mergeCell ref="C45:D45"/>
    <mergeCell ref="E45:G45"/>
    <mergeCell ref="H45:J45"/>
    <mergeCell ref="C42:D42"/>
    <mergeCell ref="E42:G42"/>
    <mergeCell ref="H42:J42"/>
    <mergeCell ref="C43:D43"/>
    <mergeCell ref="E43:G43"/>
    <mergeCell ref="H43:J43"/>
  </mergeCells>
  <phoneticPr fontId="7"/>
  <dataValidations count="1">
    <dataValidation imeMode="hiragana" allowBlank="1" showInputMessage="1" showErrorMessage="1" sqref="D2:J2 C3:J4 E9:J11 C12:J20 C22:J35 C37:J48"/>
  </dataValidations>
  <pageMargins left="0.70866141732283472" right="0.70866141732283472" top="0.74803149606299213" bottom="0.74803149606299213" header="0.31496062992125984" footer="0.31496062992125984"/>
  <pageSetup paperSize="9" scale="81"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14"/>
  <sheetViews>
    <sheetView showGridLines="0" view="pageBreakPreview" zoomScaleNormal="70" zoomScaleSheetLayoutView="100" workbookViewId="0">
      <selection activeCell="AQ11" sqref="AQ11"/>
    </sheetView>
  </sheetViews>
  <sheetFormatPr defaultRowHeight="13.5" x14ac:dyDescent="0.15"/>
  <cols>
    <col min="1" max="42" width="2.625" style="262" customWidth="1"/>
    <col min="43" max="240" width="9" style="262"/>
    <col min="241" max="241" width="2.5" style="262" customWidth="1"/>
    <col min="242" max="242" width="0.75" style="262" customWidth="1"/>
    <col min="243" max="281" width="2.625" style="262" customWidth="1"/>
    <col min="282" max="282" width="2" style="262" customWidth="1"/>
    <col min="283" max="298" width="2.625" style="262" customWidth="1"/>
    <col min="299" max="496" width="9" style="262"/>
    <col min="497" max="497" width="2.5" style="262" customWidth="1"/>
    <col min="498" max="498" width="0.75" style="262" customWidth="1"/>
    <col min="499" max="537" width="2.625" style="262" customWidth="1"/>
    <col min="538" max="538" width="2" style="262" customWidth="1"/>
    <col min="539" max="554" width="2.625" style="262" customWidth="1"/>
    <col min="555" max="752" width="9" style="262"/>
    <col min="753" max="753" width="2.5" style="262" customWidth="1"/>
    <col min="754" max="754" width="0.75" style="262" customWidth="1"/>
    <col min="755" max="793" width="2.625" style="262" customWidth="1"/>
    <col min="794" max="794" width="2" style="262" customWidth="1"/>
    <col min="795" max="810" width="2.625" style="262" customWidth="1"/>
    <col min="811" max="1008" width="9" style="262"/>
    <col min="1009" max="1009" width="2.5" style="262" customWidth="1"/>
    <col min="1010" max="1010" width="0.75" style="262" customWidth="1"/>
    <col min="1011" max="1049" width="2.625" style="262" customWidth="1"/>
    <col min="1050" max="1050" width="2" style="262" customWidth="1"/>
    <col min="1051" max="1066" width="2.625" style="262" customWidth="1"/>
    <col min="1067" max="1264" width="9" style="262"/>
    <col min="1265" max="1265" width="2.5" style="262" customWidth="1"/>
    <col min="1266" max="1266" width="0.75" style="262" customWidth="1"/>
    <col min="1267" max="1305" width="2.625" style="262" customWidth="1"/>
    <col min="1306" max="1306" width="2" style="262" customWidth="1"/>
    <col min="1307" max="1322" width="2.625" style="262" customWidth="1"/>
    <col min="1323" max="1520" width="9" style="262"/>
    <col min="1521" max="1521" width="2.5" style="262" customWidth="1"/>
    <col min="1522" max="1522" width="0.75" style="262" customWidth="1"/>
    <col min="1523" max="1561" width="2.625" style="262" customWidth="1"/>
    <col min="1562" max="1562" width="2" style="262" customWidth="1"/>
    <col min="1563" max="1578" width="2.625" style="262" customWidth="1"/>
    <col min="1579" max="1776" width="9" style="262"/>
    <col min="1777" max="1777" width="2.5" style="262" customWidth="1"/>
    <col min="1778" max="1778" width="0.75" style="262" customWidth="1"/>
    <col min="1779" max="1817" width="2.625" style="262" customWidth="1"/>
    <col min="1818" max="1818" width="2" style="262" customWidth="1"/>
    <col min="1819" max="1834" width="2.625" style="262" customWidth="1"/>
    <col min="1835" max="2032" width="9" style="262"/>
    <col min="2033" max="2033" width="2.5" style="262" customWidth="1"/>
    <col min="2034" max="2034" width="0.75" style="262" customWidth="1"/>
    <col min="2035" max="2073" width="2.625" style="262" customWidth="1"/>
    <col min="2074" max="2074" width="2" style="262" customWidth="1"/>
    <col min="2075" max="2090" width="2.625" style="262" customWidth="1"/>
    <col min="2091" max="2288" width="9" style="262"/>
    <col min="2289" max="2289" width="2.5" style="262" customWidth="1"/>
    <col min="2290" max="2290" width="0.75" style="262" customWidth="1"/>
    <col min="2291" max="2329" width="2.625" style="262" customWidth="1"/>
    <col min="2330" max="2330" width="2" style="262" customWidth="1"/>
    <col min="2331" max="2346" width="2.625" style="262" customWidth="1"/>
    <col min="2347" max="2544" width="9" style="262"/>
    <col min="2545" max="2545" width="2.5" style="262" customWidth="1"/>
    <col min="2546" max="2546" width="0.75" style="262" customWidth="1"/>
    <col min="2547" max="2585" width="2.625" style="262" customWidth="1"/>
    <col min="2586" max="2586" width="2" style="262" customWidth="1"/>
    <col min="2587" max="2602" width="2.625" style="262" customWidth="1"/>
    <col min="2603" max="2800" width="9" style="262"/>
    <col min="2801" max="2801" width="2.5" style="262" customWidth="1"/>
    <col min="2802" max="2802" width="0.75" style="262" customWidth="1"/>
    <col min="2803" max="2841" width="2.625" style="262" customWidth="1"/>
    <col min="2842" max="2842" width="2" style="262" customWidth="1"/>
    <col min="2843" max="2858" width="2.625" style="262" customWidth="1"/>
    <col min="2859" max="3056" width="9" style="262"/>
    <col min="3057" max="3057" width="2.5" style="262" customWidth="1"/>
    <col min="3058" max="3058" width="0.75" style="262" customWidth="1"/>
    <col min="3059" max="3097" width="2.625" style="262" customWidth="1"/>
    <col min="3098" max="3098" width="2" style="262" customWidth="1"/>
    <col min="3099" max="3114" width="2.625" style="262" customWidth="1"/>
    <col min="3115" max="3312" width="9" style="262"/>
    <col min="3313" max="3313" width="2.5" style="262" customWidth="1"/>
    <col min="3314" max="3314" width="0.75" style="262" customWidth="1"/>
    <col min="3315" max="3353" width="2.625" style="262" customWidth="1"/>
    <col min="3354" max="3354" width="2" style="262" customWidth="1"/>
    <col min="3355" max="3370" width="2.625" style="262" customWidth="1"/>
    <col min="3371" max="3568" width="9" style="262"/>
    <col min="3569" max="3569" width="2.5" style="262" customWidth="1"/>
    <col min="3570" max="3570" width="0.75" style="262" customWidth="1"/>
    <col min="3571" max="3609" width="2.625" style="262" customWidth="1"/>
    <col min="3610" max="3610" width="2" style="262" customWidth="1"/>
    <col min="3611" max="3626" width="2.625" style="262" customWidth="1"/>
    <col min="3627" max="3824" width="9" style="262"/>
    <col min="3825" max="3825" width="2.5" style="262" customWidth="1"/>
    <col min="3826" max="3826" width="0.75" style="262" customWidth="1"/>
    <col min="3827" max="3865" width="2.625" style="262" customWidth="1"/>
    <col min="3866" max="3866" width="2" style="262" customWidth="1"/>
    <col min="3867" max="3882" width="2.625" style="262" customWidth="1"/>
    <col min="3883" max="4080" width="9" style="262"/>
    <col min="4081" max="4081" width="2.5" style="262" customWidth="1"/>
    <col min="4082" max="4082" width="0.75" style="262" customWidth="1"/>
    <col min="4083" max="4121" width="2.625" style="262" customWidth="1"/>
    <col min="4122" max="4122" width="2" style="262" customWidth="1"/>
    <col min="4123" max="4138" width="2.625" style="262" customWidth="1"/>
    <col min="4139" max="4336" width="9" style="262"/>
    <col min="4337" max="4337" width="2.5" style="262" customWidth="1"/>
    <col min="4338" max="4338" width="0.75" style="262" customWidth="1"/>
    <col min="4339" max="4377" width="2.625" style="262" customWidth="1"/>
    <col min="4378" max="4378" width="2" style="262" customWidth="1"/>
    <col min="4379" max="4394" width="2.625" style="262" customWidth="1"/>
    <col min="4395" max="4592" width="9" style="262"/>
    <col min="4593" max="4593" width="2.5" style="262" customWidth="1"/>
    <col min="4594" max="4594" width="0.75" style="262" customWidth="1"/>
    <col min="4595" max="4633" width="2.625" style="262" customWidth="1"/>
    <col min="4634" max="4634" width="2" style="262" customWidth="1"/>
    <col min="4635" max="4650" width="2.625" style="262" customWidth="1"/>
    <col min="4651" max="4848" width="9" style="262"/>
    <col min="4849" max="4849" width="2.5" style="262" customWidth="1"/>
    <col min="4850" max="4850" width="0.75" style="262" customWidth="1"/>
    <col min="4851" max="4889" width="2.625" style="262" customWidth="1"/>
    <col min="4890" max="4890" width="2" style="262" customWidth="1"/>
    <col min="4891" max="4906" width="2.625" style="262" customWidth="1"/>
    <col min="4907" max="5104" width="9" style="262"/>
    <col min="5105" max="5105" width="2.5" style="262" customWidth="1"/>
    <col min="5106" max="5106" width="0.75" style="262" customWidth="1"/>
    <col min="5107" max="5145" width="2.625" style="262" customWidth="1"/>
    <col min="5146" max="5146" width="2" style="262" customWidth="1"/>
    <col min="5147" max="5162" width="2.625" style="262" customWidth="1"/>
    <col min="5163" max="5360" width="9" style="262"/>
    <col min="5361" max="5361" width="2.5" style="262" customWidth="1"/>
    <col min="5362" max="5362" width="0.75" style="262" customWidth="1"/>
    <col min="5363" max="5401" width="2.625" style="262" customWidth="1"/>
    <col min="5402" max="5402" width="2" style="262" customWidth="1"/>
    <col min="5403" max="5418" width="2.625" style="262" customWidth="1"/>
    <col min="5419" max="5616" width="9" style="262"/>
    <col min="5617" max="5617" width="2.5" style="262" customWidth="1"/>
    <col min="5618" max="5618" width="0.75" style="262" customWidth="1"/>
    <col min="5619" max="5657" width="2.625" style="262" customWidth="1"/>
    <col min="5658" max="5658" width="2" style="262" customWidth="1"/>
    <col min="5659" max="5674" width="2.625" style="262" customWidth="1"/>
    <col min="5675" max="5872" width="9" style="262"/>
    <col min="5873" max="5873" width="2.5" style="262" customWidth="1"/>
    <col min="5874" max="5874" width="0.75" style="262" customWidth="1"/>
    <col min="5875" max="5913" width="2.625" style="262" customWidth="1"/>
    <col min="5914" max="5914" width="2" style="262" customWidth="1"/>
    <col min="5915" max="5930" width="2.625" style="262" customWidth="1"/>
    <col min="5931" max="6128" width="9" style="262"/>
    <col min="6129" max="6129" width="2.5" style="262" customWidth="1"/>
    <col min="6130" max="6130" width="0.75" style="262" customWidth="1"/>
    <col min="6131" max="6169" width="2.625" style="262" customWidth="1"/>
    <col min="6170" max="6170" width="2" style="262" customWidth="1"/>
    <col min="6171" max="6186" width="2.625" style="262" customWidth="1"/>
    <col min="6187" max="6384" width="9" style="262"/>
    <col min="6385" max="6385" width="2.5" style="262" customWidth="1"/>
    <col min="6386" max="6386" width="0.75" style="262" customWidth="1"/>
    <col min="6387" max="6425" width="2.625" style="262" customWidth="1"/>
    <col min="6426" max="6426" width="2" style="262" customWidth="1"/>
    <col min="6427" max="6442" width="2.625" style="262" customWidth="1"/>
    <col min="6443" max="6640" width="9" style="262"/>
    <col min="6641" max="6641" width="2.5" style="262" customWidth="1"/>
    <col min="6642" max="6642" width="0.75" style="262" customWidth="1"/>
    <col min="6643" max="6681" width="2.625" style="262" customWidth="1"/>
    <col min="6682" max="6682" width="2" style="262" customWidth="1"/>
    <col min="6683" max="6698" width="2.625" style="262" customWidth="1"/>
    <col min="6699" max="6896" width="9" style="262"/>
    <col min="6897" max="6897" width="2.5" style="262" customWidth="1"/>
    <col min="6898" max="6898" width="0.75" style="262" customWidth="1"/>
    <col min="6899" max="6937" width="2.625" style="262" customWidth="1"/>
    <col min="6938" max="6938" width="2" style="262" customWidth="1"/>
    <col min="6939" max="6954" width="2.625" style="262" customWidth="1"/>
    <col min="6955" max="7152" width="9" style="262"/>
    <col min="7153" max="7153" width="2.5" style="262" customWidth="1"/>
    <col min="7154" max="7154" width="0.75" style="262" customWidth="1"/>
    <col min="7155" max="7193" width="2.625" style="262" customWidth="1"/>
    <col min="7194" max="7194" width="2" style="262" customWidth="1"/>
    <col min="7195" max="7210" width="2.625" style="262" customWidth="1"/>
    <col min="7211" max="7408" width="9" style="262"/>
    <col min="7409" max="7409" width="2.5" style="262" customWidth="1"/>
    <col min="7410" max="7410" width="0.75" style="262" customWidth="1"/>
    <col min="7411" max="7449" width="2.625" style="262" customWidth="1"/>
    <col min="7450" max="7450" width="2" style="262" customWidth="1"/>
    <col min="7451" max="7466" width="2.625" style="262" customWidth="1"/>
    <col min="7467" max="7664" width="9" style="262"/>
    <col min="7665" max="7665" width="2.5" style="262" customWidth="1"/>
    <col min="7666" max="7666" width="0.75" style="262" customWidth="1"/>
    <col min="7667" max="7705" width="2.625" style="262" customWidth="1"/>
    <col min="7706" max="7706" width="2" style="262" customWidth="1"/>
    <col min="7707" max="7722" width="2.625" style="262" customWidth="1"/>
    <col min="7723" max="7920" width="9" style="262"/>
    <col min="7921" max="7921" width="2.5" style="262" customWidth="1"/>
    <col min="7922" max="7922" width="0.75" style="262" customWidth="1"/>
    <col min="7923" max="7961" width="2.625" style="262" customWidth="1"/>
    <col min="7962" max="7962" width="2" style="262" customWidth="1"/>
    <col min="7963" max="7978" width="2.625" style="262" customWidth="1"/>
    <col min="7979" max="8176" width="9" style="262"/>
    <col min="8177" max="8177" width="2.5" style="262" customWidth="1"/>
    <col min="8178" max="8178" width="0.75" style="262" customWidth="1"/>
    <col min="8179" max="8217" width="2.625" style="262" customWidth="1"/>
    <col min="8218" max="8218" width="2" style="262" customWidth="1"/>
    <col min="8219" max="8234" width="2.625" style="262" customWidth="1"/>
    <col min="8235" max="8432" width="9" style="262"/>
    <col min="8433" max="8433" width="2.5" style="262" customWidth="1"/>
    <col min="8434" max="8434" width="0.75" style="262" customWidth="1"/>
    <col min="8435" max="8473" width="2.625" style="262" customWidth="1"/>
    <col min="8474" max="8474" width="2" style="262" customWidth="1"/>
    <col min="8475" max="8490" width="2.625" style="262" customWidth="1"/>
    <col min="8491" max="8688" width="9" style="262"/>
    <col min="8689" max="8689" width="2.5" style="262" customWidth="1"/>
    <col min="8690" max="8690" width="0.75" style="262" customWidth="1"/>
    <col min="8691" max="8729" width="2.625" style="262" customWidth="1"/>
    <col min="8730" max="8730" width="2" style="262" customWidth="1"/>
    <col min="8731" max="8746" width="2.625" style="262" customWidth="1"/>
    <col min="8747" max="8944" width="9" style="262"/>
    <col min="8945" max="8945" width="2.5" style="262" customWidth="1"/>
    <col min="8946" max="8946" width="0.75" style="262" customWidth="1"/>
    <col min="8947" max="8985" width="2.625" style="262" customWidth="1"/>
    <col min="8986" max="8986" width="2" style="262" customWidth="1"/>
    <col min="8987" max="9002" width="2.625" style="262" customWidth="1"/>
    <col min="9003" max="9200" width="9" style="262"/>
    <col min="9201" max="9201" width="2.5" style="262" customWidth="1"/>
    <col min="9202" max="9202" width="0.75" style="262" customWidth="1"/>
    <col min="9203" max="9241" width="2.625" style="262" customWidth="1"/>
    <col min="9242" max="9242" width="2" style="262" customWidth="1"/>
    <col min="9243" max="9258" width="2.625" style="262" customWidth="1"/>
    <col min="9259" max="9456" width="9" style="262"/>
    <col min="9457" max="9457" width="2.5" style="262" customWidth="1"/>
    <col min="9458" max="9458" width="0.75" style="262" customWidth="1"/>
    <col min="9459" max="9497" width="2.625" style="262" customWidth="1"/>
    <col min="9498" max="9498" width="2" style="262" customWidth="1"/>
    <col min="9499" max="9514" width="2.625" style="262" customWidth="1"/>
    <col min="9515" max="9712" width="9" style="262"/>
    <col min="9713" max="9713" width="2.5" style="262" customWidth="1"/>
    <col min="9714" max="9714" width="0.75" style="262" customWidth="1"/>
    <col min="9715" max="9753" width="2.625" style="262" customWidth="1"/>
    <col min="9754" max="9754" width="2" style="262" customWidth="1"/>
    <col min="9755" max="9770" width="2.625" style="262" customWidth="1"/>
    <col min="9771" max="9968" width="9" style="262"/>
    <col min="9969" max="9969" width="2.5" style="262" customWidth="1"/>
    <col min="9970" max="9970" width="0.75" style="262" customWidth="1"/>
    <col min="9971" max="10009" width="2.625" style="262" customWidth="1"/>
    <col min="10010" max="10010" width="2" style="262" customWidth="1"/>
    <col min="10011" max="10026" width="2.625" style="262" customWidth="1"/>
    <col min="10027" max="10224" width="9" style="262"/>
    <col min="10225" max="10225" width="2.5" style="262" customWidth="1"/>
    <col min="10226" max="10226" width="0.75" style="262" customWidth="1"/>
    <col min="10227" max="10265" width="2.625" style="262" customWidth="1"/>
    <col min="10266" max="10266" width="2" style="262" customWidth="1"/>
    <col min="10267" max="10282" width="2.625" style="262" customWidth="1"/>
    <col min="10283" max="10480" width="9" style="262"/>
    <col min="10481" max="10481" width="2.5" style="262" customWidth="1"/>
    <col min="10482" max="10482" width="0.75" style="262" customWidth="1"/>
    <col min="10483" max="10521" width="2.625" style="262" customWidth="1"/>
    <col min="10522" max="10522" width="2" style="262" customWidth="1"/>
    <col min="10523" max="10538" width="2.625" style="262" customWidth="1"/>
    <col min="10539" max="10736" width="9" style="262"/>
    <col min="10737" max="10737" width="2.5" style="262" customWidth="1"/>
    <col min="10738" max="10738" width="0.75" style="262" customWidth="1"/>
    <col min="10739" max="10777" width="2.625" style="262" customWidth="1"/>
    <col min="10778" max="10778" width="2" style="262" customWidth="1"/>
    <col min="10779" max="10794" width="2.625" style="262" customWidth="1"/>
    <col min="10795" max="10992" width="9" style="262"/>
    <col min="10993" max="10993" width="2.5" style="262" customWidth="1"/>
    <col min="10994" max="10994" width="0.75" style="262" customWidth="1"/>
    <col min="10995" max="11033" width="2.625" style="262" customWidth="1"/>
    <col min="11034" max="11034" width="2" style="262" customWidth="1"/>
    <col min="11035" max="11050" width="2.625" style="262" customWidth="1"/>
    <col min="11051" max="11248" width="9" style="262"/>
    <col min="11249" max="11249" width="2.5" style="262" customWidth="1"/>
    <col min="11250" max="11250" width="0.75" style="262" customWidth="1"/>
    <col min="11251" max="11289" width="2.625" style="262" customWidth="1"/>
    <col min="11290" max="11290" width="2" style="262" customWidth="1"/>
    <col min="11291" max="11306" width="2.625" style="262" customWidth="1"/>
    <col min="11307" max="11504" width="9" style="262"/>
    <col min="11505" max="11505" width="2.5" style="262" customWidth="1"/>
    <col min="11506" max="11506" width="0.75" style="262" customWidth="1"/>
    <col min="11507" max="11545" width="2.625" style="262" customWidth="1"/>
    <col min="11546" max="11546" width="2" style="262" customWidth="1"/>
    <col min="11547" max="11562" width="2.625" style="262" customWidth="1"/>
    <col min="11563" max="11760" width="9" style="262"/>
    <col min="11761" max="11761" width="2.5" style="262" customWidth="1"/>
    <col min="11762" max="11762" width="0.75" style="262" customWidth="1"/>
    <col min="11763" max="11801" width="2.625" style="262" customWidth="1"/>
    <col min="11802" max="11802" width="2" style="262" customWidth="1"/>
    <col min="11803" max="11818" width="2.625" style="262" customWidth="1"/>
    <col min="11819" max="12016" width="9" style="262"/>
    <col min="12017" max="12017" width="2.5" style="262" customWidth="1"/>
    <col min="12018" max="12018" width="0.75" style="262" customWidth="1"/>
    <col min="12019" max="12057" width="2.625" style="262" customWidth="1"/>
    <col min="12058" max="12058" width="2" style="262" customWidth="1"/>
    <col min="12059" max="12074" width="2.625" style="262" customWidth="1"/>
    <col min="12075" max="12272" width="9" style="262"/>
    <col min="12273" max="12273" width="2.5" style="262" customWidth="1"/>
    <col min="12274" max="12274" width="0.75" style="262" customWidth="1"/>
    <col min="12275" max="12313" width="2.625" style="262" customWidth="1"/>
    <col min="12314" max="12314" width="2" style="262" customWidth="1"/>
    <col min="12315" max="12330" width="2.625" style="262" customWidth="1"/>
    <col min="12331" max="12528" width="9" style="262"/>
    <col min="12529" max="12529" width="2.5" style="262" customWidth="1"/>
    <col min="12530" max="12530" width="0.75" style="262" customWidth="1"/>
    <col min="12531" max="12569" width="2.625" style="262" customWidth="1"/>
    <col min="12570" max="12570" width="2" style="262" customWidth="1"/>
    <col min="12571" max="12586" width="2.625" style="262" customWidth="1"/>
    <col min="12587" max="12784" width="9" style="262"/>
    <col min="12785" max="12785" width="2.5" style="262" customWidth="1"/>
    <col min="12786" max="12786" width="0.75" style="262" customWidth="1"/>
    <col min="12787" max="12825" width="2.625" style="262" customWidth="1"/>
    <col min="12826" max="12826" width="2" style="262" customWidth="1"/>
    <col min="12827" max="12842" width="2.625" style="262" customWidth="1"/>
    <col min="12843" max="13040" width="9" style="262"/>
    <col min="13041" max="13041" width="2.5" style="262" customWidth="1"/>
    <col min="13042" max="13042" width="0.75" style="262" customWidth="1"/>
    <col min="13043" max="13081" width="2.625" style="262" customWidth="1"/>
    <col min="13082" max="13082" width="2" style="262" customWidth="1"/>
    <col min="13083" max="13098" width="2.625" style="262" customWidth="1"/>
    <col min="13099" max="13296" width="9" style="262"/>
    <col min="13297" max="13297" width="2.5" style="262" customWidth="1"/>
    <col min="13298" max="13298" width="0.75" style="262" customWidth="1"/>
    <col min="13299" max="13337" width="2.625" style="262" customWidth="1"/>
    <col min="13338" max="13338" width="2" style="262" customWidth="1"/>
    <col min="13339" max="13354" width="2.625" style="262" customWidth="1"/>
    <col min="13355" max="13552" width="9" style="262"/>
    <col min="13553" max="13553" width="2.5" style="262" customWidth="1"/>
    <col min="13554" max="13554" width="0.75" style="262" customWidth="1"/>
    <col min="13555" max="13593" width="2.625" style="262" customWidth="1"/>
    <col min="13594" max="13594" width="2" style="262" customWidth="1"/>
    <col min="13595" max="13610" width="2.625" style="262" customWidth="1"/>
    <col min="13611" max="13808" width="9" style="262"/>
    <col min="13809" max="13809" width="2.5" style="262" customWidth="1"/>
    <col min="13810" max="13810" width="0.75" style="262" customWidth="1"/>
    <col min="13811" max="13849" width="2.625" style="262" customWidth="1"/>
    <col min="13850" max="13850" width="2" style="262" customWidth="1"/>
    <col min="13851" max="13866" width="2.625" style="262" customWidth="1"/>
    <col min="13867" max="14064" width="9" style="262"/>
    <col min="14065" max="14065" width="2.5" style="262" customWidth="1"/>
    <col min="14066" max="14066" width="0.75" style="262" customWidth="1"/>
    <col min="14067" max="14105" width="2.625" style="262" customWidth="1"/>
    <col min="14106" max="14106" width="2" style="262" customWidth="1"/>
    <col min="14107" max="14122" width="2.625" style="262" customWidth="1"/>
    <col min="14123" max="14320" width="9" style="262"/>
    <col min="14321" max="14321" width="2.5" style="262" customWidth="1"/>
    <col min="14322" max="14322" width="0.75" style="262" customWidth="1"/>
    <col min="14323" max="14361" width="2.625" style="262" customWidth="1"/>
    <col min="14362" max="14362" width="2" style="262" customWidth="1"/>
    <col min="14363" max="14378" width="2.625" style="262" customWidth="1"/>
    <col min="14379" max="14576" width="9" style="262"/>
    <col min="14577" max="14577" width="2.5" style="262" customWidth="1"/>
    <col min="14578" max="14578" width="0.75" style="262" customWidth="1"/>
    <col min="14579" max="14617" width="2.625" style="262" customWidth="1"/>
    <col min="14618" max="14618" width="2" style="262" customWidth="1"/>
    <col min="14619" max="14634" width="2.625" style="262" customWidth="1"/>
    <col min="14635" max="14832" width="9" style="262"/>
    <col min="14833" max="14833" width="2.5" style="262" customWidth="1"/>
    <col min="14834" max="14834" width="0.75" style="262" customWidth="1"/>
    <col min="14835" max="14873" width="2.625" style="262" customWidth="1"/>
    <col min="14874" max="14874" width="2" style="262" customWidth="1"/>
    <col min="14875" max="14890" width="2.625" style="262" customWidth="1"/>
    <col min="14891" max="15088" width="9" style="262"/>
    <col min="15089" max="15089" width="2.5" style="262" customWidth="1"/>
    <col min="15090" max="15090" width="0.75" style="262" customWidth="1"/>
    <col min="15091" max="15129" width="2.625" style="262" customWidth="1"/>
    <col min="15130" max="15130" width="2" style="262" customWidth="1"/>
    <col min="15131" max="15146" width="2.625" style="262" customWidth="1"/>
    <col min="15147" max="15344" width="9" style="262"/>
    <col min="15345" max="15345" width="2.5" style="262" customWidth="1"/>
    <col min="15346" max="15346" width="0.75" style="262" customWidth="1"/>
    <col min="15347" max="15385" width="2.625" style="262" customWidth="1"/>
    <col min="15386" max="15386" width="2" style="262" customWidth="1"/>
    <col min="15387" max="15402" width="2.625" style="262" customWidth="1"/>
    <col min="15403" max="15600" width="9" style="262"/>
    <col min="15601" max="15601" width="2.5" style="262" customWidth="1"/>
    <col min="15602" max="15602" width="0.75" style="262" customWidth="1"/>
    <col min="15603" max="15641" width="2.625" style="262" customWidth="1"/>
    <col min="15642" max="15642" width="2" style="262" customWidth="1"/>
    <col min="15643" max="15658" width="2.625" style="262" customWidth="1"/>
    <col min="15659" max="15856" width="9" style="262"/>
    <col min="15857" max="15857" width="2.5" style="262" customWidth="1"/>
    <col min="15858" max="15858" width="0.75" style="262" customWidth="1"/>
    <col min="15859" max="15897" width="2.625" style="262" customWidth="1"/>
    <col min="15898" max="15898" width="2" style="262" customWidth="1"/>
    <col min="15899" max="15914" width="2.625" style="262" customWidth="1"/>
    <col min="15915" max="16112" width="9" style="262"/>
    <col min="16113" max="16113" width="2.5" style="262" customWidth="1"/>
    <col min="16114" max="16114" width="0.75" style="262" customWidth="1"/>
    <col min="16115" max="16153" width="2.625" style="262" customWidth="1"/>
    <col min="16154" max="16154" width="2" style="262" customWidth="1"/>
    <col min="16155" max="16170" width="2.625" style="262" customWidth="1"/>
    <col min="16171" max="16384" width="9" style="262"/>
  </cols>
  <sheetData>
    <row r="1" spans="1:34" x14ac:dyDescent="0.15">
      <c r="A1" s="293" t="s">
        <v>301</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5"/>
    </row>
    <row r="2" spans="1:34" x14ac:dyDescent="0.15">
      <c r="A2" s="296" t="s">
        <v>302</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8"/>
    </row>
    <row r="3" spans="1:34" ht="28.5" customHeight="1" x14ac:dyDescent="0.15">
      <c r="A3" s="505" t="s">
        <v>345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7"/>
    </row>
    <row r="4" spans="1:34" ht="36" customHeight="1" x14ac:dyDescent="0.15">
      <c r="A4" s="508" t="s">
        <v>344</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10"/>
    </row>
    <row r="5" spans="1:34" ht="27.75" customHeight="1" x14ac:dyDescent="0.15">
      <c r="A5" s="508" t="s">
        <v>346</v>
      </c>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10"/>
    </row>
    <row r="6" spans="1:34" x14ac:dyDescent="0.15">
      <c r="A6" s="511" t="s">
        <v>314</v>
      </c>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3"/>
    </row>
    <row r="7" spans="1:34" s="274" customFormat="1" ht="18" customHeight="1" x14ac:dyDescent="0.15">
      <c r="A7" s="504"/>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row>
    <row r="8" spans="1:34" s="274" customFormat="1" ht="18" customHeight="1" x14ac:dyDescent="0.15">
      <c r="A8" s="409"/>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row>
    <row r="9" spans="1:34" s="274" customFormat="1" ht="18" customHeight="1" x14ac:dyDescent="0.15">
      <c r="A9" s="409"/>
      <c r="B9" s="409"/>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row>
    <row r="10" spans="1:34" s="281" customFormat="1" ht="18" customHeight="1" x14ac:dyDescent="0.15">
      <c r="A10" s="409"/>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row>
    <row r="11" spans="1:34" s="281" customFormat="1" ht="18" customHeight="1" x14ac:dyDescent="0.15">
      <c r="A11" s="409"/>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row>
    <row r="12" spans="1:34" s="281" customFormat="1" ht="18" customHeight="1" x14ac:dyDescent="0.15">
      <c r="A12" s="409"/>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row>
    <row r="13" spans="1:34" s="281" customFormat="1" ht="18" customHeight="1" x14ac:dyDescent="0.15">
      <c r="A13" s="409"/>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row>
    <row r="14" spans="1:34" s="274" customFormat="1" ht="18" customHeight="1" x14ac:dyDescent="0.15">
      <c r="A14" s="409"/>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row>
  </sheetData>
  <sheetProtection formatCells="0" formatRows="0"/>
  <mergeCells count="5">
    <mergeCell ref="A7:AH14"/>
    <mergeCell ref="A3:AH3"/>
    <mergeCell ref="A4:AH4"/>
    <mergeCell ref="A5:AH5"/>
    <mergeCell ref="A6:AH6"/>
  </mergeCells>
  <phoneticPr fontId="7"/>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R47"/>
  <sheetViews>
    <sheetView showGridLines="0" view="pageBreakPreview" zoomScaleNormal="70" zoomScaleSheetLayoutView="100" workbookViewId="0">
      <selection activeCell="A32" sqref="A32:AH32"/>
    </sheetView>
  </sheetViews>
  <sheetFormatPr defaultRowHeight="13.5" x14ac:dyDescent="0.15"/>
  <cols>
    <col min="1" max="39" width="2.625" style="262" customWidth="1"/>
    <col min="40" max="40" width="2" style="262" customWidth="1"/>
    <col min="41" max="56" width="2.625" style="262" customWidth="1"/>
    <col min="57" max="254" width="9" style="262"/>
    <col min="255" max="255" width="2.5" style="262" customWidth="1"/>
    <col min="256" max="256" width="0.75" style="262" customWidth="1"/>
    <col min="257" max="295" width="2.625" style="262" customWidth="1"/>
    <col min="296" max="296" width="2" style="262" customWidth="1"/>
    <col min="297" max="312" width="2.625" style="262" customWidth="1"/>
    <col min="313" max="510" width="9" style="262"/>
    <col min="511" max="511" width="2.5" style="262" customWidth="1"/>
    <col min="512" max="512" width="0.75" style="262" customWidth="1"/>
    <col min="513" max="551" width="2.625" style="262" customWidth="1"/>
    <col min="552" max="552" width="2" style="262" customWidth="1"/>
    <col min="553" max="568" width="2.625" style="262" customWidth="1"/>
    <col min="569" max="766" width="9" style="262"/>
    <col min="767" max="767" width="2.5" style="262" customWidth="1"/>
    <col min="768" max="768" width="0.75" style="262" customWidth="1"/>
    <col min="769" max="807" width="2.625" style="262" customWidth="1"/>
    <col min="808" max="808" width="2" style="262" customWidth="1"/>
    <col min="809" max="824" width="2.625" style="262" customWidth="1"/>
    <col min="825" max="1022" width="9" style="262"/>
    <col min="1023" max="1023" width="2.5" style="262" customWidth="1"/>
    <col min="1024" max="1024" width="0.75" style="262" customWidth="1"/>
    <col min="1025" max="1063" width="2.625" style="262" customWidth="1"/>
    <col min="1064" max="1064" width="2" style="262" customWidth="1"/>
    <col min="1065" max="1080" width="2.625" style="262" customWidth="1"/>
    <col min="1081" max="1278" width="9" style="262"/>
    <col min="1279" max="1279" width="2.5" style="262" customWidth="1"/>
    <col min="1280" max="1280" width="0.75" style="262" customWidth="1"/>
    <col min="1281" max="1319" width="2.625" style="262" customWidth="1"/>
    <col min="1320" max="1320" width="2" style="262" customWidth="1"/>
    <col min="1321" max="1336" width="2.625" style="262" customWidth="1"/>
    <col min="1337" max="1534" width="9" style="262"/>
    <col min="1535" max="1535" width="2.5" style="262" customWidth="1"/>
    <col min="1536" max="1536" width="0.75" style="262" customWidth="1"/>
    <col min="1537" max="1575" width="2.625" style="262" customWidth="1"/>
    <col min="1576" max="1576" width="2" style="262" customWidth="1"/>
    <col min="1577" max="1592" width="2.625" style="262" customWidth="1"/>
    <col min="1593" max="1790" width="9" style="262"/>
    <col min="1791" max="1791" width="2.5" style="262" customWidth="1"/>
    <col min="1792" max="1792" width="0.75" style="262" customWidth="1"/>
    <col min="1793" max="1831" width="2.625" style="262" customWidth="1"/>
    <col min="1832" max="1832" width="2" style="262" customWidth="1"/>
    <col min="1833" max="1848" width="2.625" style="262" customWidth="1"/>
    <col min="1849" max="2046" width="9" style="262"/>
    <col min="2047" max="2047" width="2.5" style="262" customWidth="1"/>
    <col min="2048" max="2048" width="0.75" style="262" customWidth="1"/>
    <col min="2049" max="2087" width="2.625" style="262" customWidth="1"/>
    <col min="2088" max="2088" width="2" style="262" customWidth="1"/>
    <col min="2089" max="2104" width="2.625" style="262" customWidth="1"/>
    <col min="2105" max="2302" width="9" style="262"/>
    <col min="2303" max="2303" width="2.5" style="262" customWidth="1"/>
    <col min="2304" max="2304" width="0.75" style="262" customWidth="1"/>
    <col min="2305" max="2343" width="2.625" style="262" customWidth="1"/>
    <col min="2344" max="2344" width="2" style="262" customWidth="1"/>
    <col min="2345" max="2360" width="2.625" style="262" customWidth="1"/>
    <col min="2361" max="2558" width="9" style="262"/>
    <col min="2559" max="2559" width="2.5" style="262" customWidth="1"/>
    <col min="2560" max="2560" width="0.75" style="262" customWidth="1"/>
    <col min="2561" max="2599" width="2.625" style="262" customWidth="1"/>
    <col min="2600" max="2600" width="2" style="262" customWidth="1"/>
    <col min="2601" max="2616" width="2.625" style="262" customWidth="1"/>
    <col min="2617" max="2814" width="9" style="262"/>
    <col min="2815" max="2815" width="2.5" style="262" customWidth="1"/>
    <col min="2816" max="2816" width="0.75" style="262" customWidth="1"/>
    <col min="2817" max="2855" width="2.625" style="262" customWidth="1"/>
    <col min="2856" max="2856" width="2" style="262" customWidth="1"/>
    <col min="2857" max="2872" width="2.625" style="262" customWidth="1"/>
    <col min="2873" max="3070" width="9" style="262"/>
    <col min="3071" max="3071" width="2.5" style="262" customWidth="1"/>
    <col min="3072" max="3072" width="0.75" style="262" customWidth="1"/>
    <col min="3073" max="3111" width="2.625" style="262" customWidth="1"/>
    <col min="3112" max="3112" width="2" style="262" customWidth="1"/>
    <col min="3113" max="3128" width="2.625" style="262" customWidth="1"/>
    <col min="3129" max="3326" width="9" style="262"/>
    <col min="3327" max="3327" width="2.5" style="262" customWidth="1"/>
    <col min="3328" max="3328" width="0.75" style="262" customWidth="1"/>
    <col min="3329" max="3367" width="2.625" style="262" customWidth="1"/>
    <col min="3368" max="3368" width="2" style="262" customWidth="1"/>
    <col min="3369" max="3384" width="2.625" style="262" customWidth="1"/>
    <col min="3385" max="3582" width="9" style="262"/>
    <col min="3583" max="3583" width="2.5" style="262" customWidth="1"/>
    <col min="3584" max="3584" width="0.75" style="262" customWidth="1"/>
    <col min="3585" max="3623" width="2.625" style="262" customWidth="1"/>
    <col min="3624" max="3624" width="2" style="262" customWidth="1"/>
    <col min="3625" max="3640" width="2.625" style="262" customWidth="1"/>
    <col min="3641" max="3838" width="9" style="262"/>
    <col min="3839" max="3839" width="2.5" style="262" customWidth="1"/>
    <col min="3840" max="3840" width="0.75" style="262" customWidth="1"/>
    <col min="3841" max="3879" width="2.625" style="262" customWidth="1"/>
    <col min="3880" max="3880" width="2" style="262" customWidth="1"/>
    <col min="3881" max="3896" width="2.625" style="262" customWidth="1"/>
    <col min="3897" max="4094" width="9" style="262"/>
    <col min="4095" max="4095" width="2.5" style="262" customWidth="1"/>
    <col min="4096" max="4096" width="0.75" style="262" customWidth="1"/>
    <col min="4097" max="4135" width="2.625" style="262" customWidth="1"/>
    <col min="4136" max="4136" width="2" style="262" customWidth="1"/>
    <col min="4137" max="4152" width="2.625" style="262" customWidth="1"/>
    <col min="4153" max="4350" width="9" style="262"/>
    <col min="4351" max="4351" width="2.5" style="262" customWidth="1"/>
    <col min="4352" max="4352" width="0.75" style="262" customWidth="1"/>
    <col min="4353" max="4391" width="2.625" style="262" customWidth="1"/>
    <col min="4392" max="4392" width="2" style="262" customWidth="1"/>
    <col min="4393" max="4408" width="2.625" style="262" customWidth="1"/>
    <col min="4409" max="4606" width="9" style="262"/>
    <col min="4607" max="4607" width="2.5" style="262" customWidth="1"/>
    <col min="4608" max="4608" width="0.75" style="262" customWidth="1"/>
    <col min="4609" max="4647" width="2.625" style="262" customWidth="1"/>
    <col min="4648" max="4648" width="2" style="262" customWidth="1"/>
    <col min="4649" max="4664" width="2.625" style="262" customWidth="1"/>
    <col min="4665" max="4862" width="9" style="262"/>
    <col min="4863" max="4863" width="2.5" style="262" customWidth="1"/>
    <col min="4864" max="4864" width="0.75" style="262" customWidth="1"/>
    <col min="4865" max="4903" width="2.625" style="262" customWidth="1"/>
    <col min="4904" max="4904" width="2" style="262" customWidth="1"/>
    <col min="4905" max="4920" width="2.625" style="262" customWidth="1"/>
    <col min="4921" max="5118" width="9" style="262"/>
    <col min="5119" max="5119" width="2.5" style="262" customWidth="1"/>
    <col min="5120" max="5120" width="0.75" style="262" customWidth="1"/>
    <col min="5121" max="5159" width="2.625" style="262" customWidth="1"/>
    <col min="5160" max="5160" width="2" style="262" customWidth="1"/>
    <col min="5161" max="5176" width="2.625" style="262" customWidth="1"/>
    <col min="5177" max="5374" width="9" style="262"/>
    <col min="5375" max="5375" width="2.5" style="262" customWidth="1"/>
    <col min="5376" max="5376" width="0.75" style="262" customWidth="1"/>
    <col min="5377" max="5415" width="2.625" style="262" customWidth="1"/>
    <col min="5416" max="5416" width="2" style="262" customWidth="1"/>
    <col min="5417" max="5432" width="2.625" style="262" customWidth="1"/>
    <col min="5433" max="5630" width="9" style="262"/>
    <col min="5631" max="5631" width="2.5" style="262" customWidth="1"/>
    <col min="5632" max="5632" width="0.75" style="262" customWidth="1"/>
    <col min="5633" max="5671" width="2.625" style="262" customWidth="1"/>
    <col min="5672" max="5672" width="2" style="262" customWidth="1"/>
    <col min="5673" max="5688" width="2.625" style="262" customWidth="1"/>
    <col min="5689" max="5886" width="9" style="262"/>
    <col min="5887" max="5887" width="2.5" style="262" customWidth="1"/>
    <col min="5888" max="5888" width="0.75" style="262" customWidth="1"/>
    <col min="5889" max="5927" width="2.625" style="262" customWidth="1"/>
    <col min="5928" max="5928" width="2" style="262" customWidth="1"/>
    <col min="5929" max="5944" width="2.625" style="262" customWidth="1"/>
    <col min="5945" max="6142" width="9" style="262"/>
    <col min="6143" max="6143" width="2.5" style="262" customWidth="1"/>
    <col min="6144" max="6144" width="0.75" style="262" customWidth="1"/>
    <col min="6145" max="6183" width="2.625" style="262" customWidth="1"/>
    <col min="6184" max="6184" width="2" style="262" customWidth="1"/>
    <col min="6185" max="6200" width="2.625" style="262" customWidth="1"/>
    <col min="6201" max="6398" width="9" style="262"/>
    <col min="6399" max="6399" width="2.5" style="262" customWidth="1"/>
    <col min="6400" max="6400" width="0.75" style="262" customWidth="1"/>
    <col min="6401" max="6439" width="2.625" style="262" customWidth="1"/>
    <col min="6440" max="6440" width="2" style="262" customWidth="1"/>
    <col min="6441" max="6456" width="2.625" style="262" customWidth="1"/>
    <col min="6457" max="6654" width="9" style="262"/>
    <col min="6655" max="6655" width="2.5" style="262" customWidth="1"/>
    <col min="6656" max="6656" width="0.75" style="262" customWidth="1"/>
    <col min="6657" max="6695" width="2.625" style="262" customWidth="1"/>
    <col min="6696" max="6696" width="2" style="262" customWidth="1"/>
    <col min="6697" max="6712" width="2.625" style="262" customWidth="1"/>
    <col min="6713" max="6910" width="9" style="262"/>
    <col min="6911" max="6911" width="2.5" style="262" customWidth="1"/>
    <col min="6912" max="6912" width="0.75" style="262" customWidth="1"/>
    <col min="6913" max="6951" width="2.625" style="262" customWidth="1"/>
    <col min="6952" max="6952" width="2" style="262" customWidth="1"/>
    <col min="6953" max="6968" width="2.625" style="262" customWidth="1"/>
    <col min="6969" max="7166" width="9" style="262"/>
    <col min="7167" max="7167" width="2.5" style="262" customWidth="1"/>
    <col min="7168" max="7168" width="0.75" style="262" customWidth="1"/>
    <col min="7169" max="7207" width="2.625" style="262" customWidth="1"/>
    <col min="7208" max="7208" width="2" style="262" customWidth="1"/>
    <col min="7209" max="7224" width="2.625" style="262" customWidth="1"/>
    <col min="7225" max="7422" width="9" style="262"/>
    <col min="7423" max="7423" width="2.5" style="262" customWidth="1"/>
    <col min="7424" max="7424" width="0.75" style="262" customWidth="1"/>
    <col min="7425" max="7463" width="2.625" style="262" customWidth="1"/>
    <col min="7464" max="7464" width="2" style="262" customWidth="1"/>
    <col min="7465" max="7480" width="2.625" style="262" customWidth="1"/>
    <col min="7481" max="7678" width="9" style="262"/>
    <col min="7679" max="7679" width="2.5" style="262" customWidth="1"/>
    <col min="7680" max="7680" width="0.75" style="262" customWidth="1"/>
    <col min="7681" max="7719" width="2.625" style="262" customWidth="1"/>
    <col min="7720" max="7720" width="2" style="262" customWidth="1"/>
    <col min="7721" max="7736" width="2.625" style="262" customWidth="1"/>
    <col min="7737" max="7934" width="9" style="262"/>
    <col min="7935" max="7935" width="2.5" style="262" customWidth="1"/>
    <col min="7936" max="7936" width="0.75" style="262" customWidth="1"/>
    <col min="7937" max="7975" width="2.625" style="262" customWidth="1"/>
    <col min="7976" max="7976" width="2" style="262" customWidth="1"/>
    <col min="7977" max="7992" width="2.625" style="262" customWidth="1"/>
    <col min="7993" max="8190" width="9" style="262"/>
    <col min="8191" max="8191" width="2.5" style="262" customWidth="1"/>
    <col min="8192" max="8192" width="0.75" style="262" customWidth="1"/>
    <col min="8193" max="8231" width="2.625" style="262" customWidth="1"/>
    <col min="8232" max="8232" width="2" style="262" customWidth="1"/>
    <col min="8233" max="8248" width="2.625" style="262" customWidth="1"/>
    <col min="8249" max="8446" width="9" style="262"/>
    <col min="8447" max="8447" width="2.5" style="262" customWidth="1"/>
    <col min="8448" max="8448" width="0.75" style="262" customWidth="1"/>
    <col min="8449" max="8487" width="2.625" style="262" customWidth="1"/>
    <col min="8488" max="8488" width="2" style="262" customWidth="1"/>
    <col min="8489" max="8504" width="2.625" style="262" customWidth="1"/>
    <col min="8505" max="8702" width="9" style="262"/>
    <col min="8703" max="8703" width="2.5" style="262" customWidth="1"/>
    <col min="8704" max="8704" width="0.75" style="262" customWidth="1"/>
    <col min="8705" max="8743" width="2.625" style="262" customWidth="1"/>
    <col min="8744" max="8744" width="2" style="262" customWidth="1"/>
    <col min="8745" max="8760" width="2.625" style="262" customWidth="1"/>
    <col min="8761" max="8958" width="9" style="262"/>
    <col min="8959" max="8959" width="2.5" style="262" customWidth="1"/>
    <col min="8960" max="8960" width="0.75" style="262" customWidth="1"/>
    <col min="8961" max="8999" width="2.625" style="262" customWidth="1"/>
    <col min="9000" max="9000" width="2" style="262" customWidth="1"/>
    <col min="9001" max="9016" width="2.625" style="262" customWidth="1"/>
    <col min="9017" max="9214" width="9" style="262"/>
    <col min="9215" max="9215" width="2.5" style="262" customWidth="1"/>
    <col min="9216" max="9216" width="0.75" style="262" customWidth="1"/>
    <col min="9217" max="9255" width="2.625" style="262" customWidth="1"/>
    <col min="9256" max="9256" width="2" style="262" customWidth="1"/>
    <col min="9257" max="9272" width="2.625" style="262" customWidth="1"/>
    <col min="9273" max="9470" width="9" style="262"/>
    <col min="9471" max="9471" width="2.5" style="262" customWidth="1"/>
    <col min="9472" max="9472" width="0.75" style="262" customWidth="1"/>
    <col min="9473" max="9511" width="2.625" style="262" customWidth="1"/>
    <col min="9512" max="9512" width="2" style="262" customWidth="1"/>
    <col min="9513" max="9528" width="2.625" style="262" customWidth="1"/>
    <col min="9529" max="9726" width="9" style="262"/>
    <col min="9727" max="9727" width="2.5" style="262" customWidth="1"/>
    <col min="9728" max="9728" width="0.75" style="262" customWidth="1"/>
    <col min="9729" max="9767" width="2.625" style="262" customWidth="1"/>
    <col min="9768" max="9768" width="2" style="262" customWidth="1"/>
    <col min="9769" max="9784" width="2.625" style="262" customWidth="1"/>
    <col min="9785" max="9982" width="9" style="262"/>
    <col min="9983" max="9983" width="2.5" style="262" customWidth="1"/>
    <col min="9984" max="9984" width="0.75" style="262" customWidth="1"/>
    <col min="9985" max="10023" width="2.625" style="262" customWidth="1"/>
    <col min="10024" max="10024" width="2" style="262" customWidth="1"/>
    <col min="10025" max="10040" width="2.625" style="262" customWidth="1"/>
    <col min="10041" max="10238" width="9" style="262"/>
    <col min="10239" max="10239" width="2.5" style="262" customWidth="1"/>
    <col min="10240" max="10240" width="0.75" style="262" customWidth="1"/>
    <col min="10241" max="10279" width="2.625" style="262" customWidth="1"/>
    <col min="10280" max="10280" width="2" style="262" customWidth="1"/>
    <col min="10281" max="10296" width="2.625" style="262" customWidth="1"/>
    <col min="10297" max="10494" width="9" style="262"/>
    <col min="10495" max="10495" width="2.5" style="262" customWidth="1"/>
    <col min="10496" max="10496" width="0.75" style="262" customWidth="1"/>
    <col min="10497" max="10535" width="2.625" style="262" customWidth="1"/>
    <col min="10536" max="10536" width="2" style="262" customWidth="1"/>
    <col min="10537" max="10552" width="2.625" style="262" customWidth="1"/>
    <col min="10553" max="10750" width="9" style="262"/>
    <col min="10751" max="10751" width="2.5" style="262" customWidth="1"/>
    <col min="10752" max="10752" width="0.75" style="262" customWidth="1"/>
    <col min="10753" max="10791" width="2.625" style="262" customWidth="1"/>
    <col min="10792" max="10792" width="2" style="262" customWidth="1"/>
    <col min="10793" max="10808" width="2.625" style="262" customWidth="1"/>
    <col min="10809" max="11006" width="9" style="262"/>
    <col min="11007" max="11007" width="2.5" style="262" customWidth="1"/>
    <col min="11008" max="11008" width="0.75" style="262" customWidth="1"/>
    <col min="11009" max="11047" width="2.625" style="262" customWidth="1"/>
    <col min="11048" max="11048" width="2" style="262" customWidth="1"/>
    <col min="11049" max="11064" width="2.625" style="262" customWidth="1"/>
    <col min="11065" max="11262" width="9" style="262"/>
    <col min="11263" max="11263" width="2.5" style="262" customWidth="1"/>
    <col min="11264" max="11264" width="0.75" style="262" customWidth="1"/>
    <col min="11265" max="11303" width="2.625" style="262" customWidth="1"/>
    <col min="11304" max="11304" width="2" style="262" customWidth="1"/>
    <col min="11305" max="11320" width="2.625" style="262" customWidth="1"/>
    <col min="11321" max="11518" width="9" style="262"/>
    <col min="11519" max="11519" width="2.5" style="262" customWidth="1"/>
    <col min="11520" max="11520" width="0.75" style="262" customWidth="1"/>
    <col min="11521" max="11559" width="2.625" style="262" customWidth="1"/>
    <col min="11560" max="11560" width="2" style="262" customWidth="1"/>
    <col min="11561" max="11576" width="2.625" style="262" customWidth="1"/>
    <col min="11577" max="11774" width="9" style="262"/>
    <col min="11775" max="11775" width="2.5" style="262" customWidth="1"/>
    <col min="11776" max="11776" width="0.75" style="262" customWidth="1"/>
    <col min="11777" max="11815" width="2.625" style="262" customWidth="1"/>
    <col min="11816" max="11816" width="2" style="262" customWidth="1"/>
    <col min="11817" max="11832" width="2.625" style="262" customWidth="1"/>
    <col min="11833" max="12030" width="9" style="262"/>
    <col min="12031" max="12031" width="2.5" style="262" customWidth="1"/>
    <col min="12032" max="12032" width="0.75" style="262" customWidth="1"/>
    <col min="12033" max="12071" width="2.625" style="262" customWidth="1"/>
    <col min="12072" max="12072" width="2" style="262" customWidth="1"/>
    <col min="12073" max="12088" width="2.625" style="262" customWidth="1"/>
    <col min="12089" max="12286" width="9" style="262"/>
    <col min="12287" max="12287" width="2.5" style="262" customWidth="1"/>
    <col min="12288" max="12288" width="0.75" style="262" customWidth="1"/>
    <col min="12289" max="12327" width="2.625" style="262" customWidth="1"/>
    <col min="12328" max="12328" width="2" style="262" customWidth="1"/>
    <col min="12329" max="12344" width="2.625" style="262" customWidth="1"/>
    <col min="12345" max="12542" width="9" style="262"/>
    <col min="12543" max="12543" width="2.5" style="262" customWidth="1"/>
    <col min="12544" max="12544" width="0.75" style="262" customWidth="1"/>
    <col min="12545" max="12583" width="2.625" style="262" customWidth="1"/>
    <col min="12584" max="12584" width="2" style="262" customWidth="1"/>
    <col min="12585" max="12600" width="2.625" style="262" customWidth="1"/>
    <col min="12601" max="12798" width="9" style="262"/>
    <col min="12799" max="12799" width="2.5" style="262" customWidth="1"/>
    <col min="12800" max="12800" width="0.75" style="262" customWidth="1"/>
    <col min="12801" max="12839" width="2.625" style="262" customWidth="1"/>
    <col min="12840" max="12840" width="2" style="262" customWidth="1"/>
    <col min="12841" max="12856" width="2.625" style="262" customWidth="1"/>
    <col min="12857" max="13054" width="9" style="262"/>
    <col min="13055" max="13055" width="2.5" style="262" customWidth="1"/>
    <col min="13056" max="13056" width="0.75" style="262" customWidth="1"/>
    <col min="13057" max="13095" width="2.625" style="262" customWidth="1"/>
    <col min="13096" max="13096" width="2" style="262" customWidth="1"/>
    <col min="13097" max="13112" width="2.625" style="262" customWidth="1"/>
    <col min="13113" max="13310" width="9" style="262"/>
    <col min="13311" max="13311" width="2.5" style="262" customWidth="1"/>
    <col min="13312" max="13312" width="0.75" style="262" customWidth="1"/>
    <col min="13313" max="13351" width="2.625" style="262" customWidth="1"/>
    <col min="13352" max="13352" width="2" style="262" customWidth="1"/>
    <col min="13353" max="13368" width="2.625" style="262" customWidth="1"/>
    <col min="13369" max="13566" width="9" style="262"/>
    <col min="13567" max="13567" width="2.5" style="262" customWidth="1"/>
    <col min="13568" max="13568" width="0.75" style="262" customWidth="1"/>
    <col min="13569" max="13607" width="2.625" style="262" customWidth="1"/>
    <col min="13608" max="13608" width="2" style="262" customWidth="1"/>
    <col min="13609" max="13624" width="2.625" style="262" customWidth="1"/>
    <col min="13625" max="13822" width="9" style="262"/>
    <col min="13823" max="13823" width="2.5" style="262" customWidth="1"/>
    <col min="13824" max="13824" width="0.75" style="262" customWidth="1"/>
    <col min="13825" max="13863" width="2.625" style="262" customWidth="1"/>
    <col min="13864" max="13864" width="2" style="262" customWidth="1"/>
    <col min="13865" max="13880" width="2.625" style="262" customWidth="1"/>
    <col min="13881" max="14078" width="9" style="262"/>
    <col min="14079" max="14079" width="2.5" style="262" customWidth="1"/>
    <col min="14080" max="14080" width="0.75" style="262" customWidth="1"/>
    <col min="14081" max="14119" width="2.625" style="262" customWidth="1"/>
    <col min="14120" max="14120" width="2" style="262" customWidth="1"/>
    <col min="14121" max="14136" width="2.625" style="262" customWidth="1"/>
    <col min="14137" max="14334" width="9" style="262"/>
    <col min="14335" max="14335" width="2.5" style="262" customWidth="1"/>
    <col min="14336" max="14336" width="0.75" style="262" customWidth="1"/>
    <col min="14337" max="14375" width="2.625" style="262" customWidth="1"/>
    <col min="14376" max="14376" width="2" style="262" customWidth="1"/>
    <col min="14377" max="14392" width="2.625" style="262" customWidth="1"/>
    <col min="14393" max="14590" width="9" style="262"/>
    <col min="14591" max="14591" width="2.5" style="262" customWidth="1"/>
    <col min="14592" max="14592" width="0.75" style="262" customWidth="1"/>
    <col min="14593" max="14631" width="2.625" style="262" customWidth="1"/>
    <col min="14632" max="14632" width="2" style="262" customWidth="1"/>
    <col min="14633" max="14648" width="2.625" style="262" customWidth="1"/>
    <col min="14649" max="14846" width="9" style="262"/>
    <col min="14847" max="14847" width="2.5" style="262" customWidth="1"/>
    <col min="14848" max="14848" width="0.75" style="262" customWidth="1"/>
    <col min="14849" max="14887" width="2.625" style="262" customWidth="1"/>
    <col min="14888" max="14888" width="2" style="262" customWidth="1"/>
    <col min="14889" max="14904" width="2.625" style="262" customWidth="1"/>
    <col min="14905" max="15102" width="9" style="262"/>
    <col min="15103" max="15103" width="2.5" style="262" customWidth="1"/>
    <col min="15104" max="15104" width="0.75" style="262" customWidth="1"/>
    <col min="15105" max="15143" width="2.625" style="262" customWidth="1"/>
    <col min="15144" max="15144" width="2" style="262" customWidth="1"/>
    <col min="15145" max="15160" width="2.625" style="262" customWidth="1"/>
    <col min="15161" max="15358" width="9" style="262"/>
    <col min="15359" max="15359" width="2.5" style="262" customWidth="1"/>
    <col min="15360" max="15360" width="0.75" style="262" customWidth="1"/>
    <col min="15361" max="15399" width="2.625" style="262" customWidth="1"/>
    <col min="15400" max="15400" width="2" style="262" customWidth="1"/>
    <col min="15401" max="15416" width="2.625" style="262" customWidth="1"/>
    <col min="15417" max="15614" width="9" style="262"/>
    <col min="15615" max="15615" width="2.5" style="262" customWidth="1"/>
    <col min="15616" max="15616" width="0.75" style="262" customWidth="1"/>
    <col min="15617" max="15655" width="2.625" style="262" customWidth="1"/>
    <col min="15656" max="15656" width="2" style="262" customWidth="1"/>
    <col min="15657" max="15672" width="2.625" style="262" customWidth="1"/>
    <col min="15673" max="15870" width="9" style="262"/>
    <col min="15871" max="15871" width="2.5" style="262" customWidth="1"/>
    <col min="15872" max="15872" width="0.75" style="262" customWidth="1"/>
    <col min="15873" max="15911" width="2.625" style="262" customWidth="1"/>
    <col min="15912" max="15912" width="2" style="262" customWidth="1"/>
    <col min="15913" max="15928" width="2.625" style="262" customWidth="1"/>
    <col min="15929" max="16126" width="9" style="262"/>
    <col min="16127" max="16127" width="2.5" style="262" customWidth="1"/>
    <col min="16128" max="16128" width="0.75" style="262" customWidth="1"/>
    <col min="16129" max="16167" width="2.625" style="262" customWidth="1"/>
    <col min="16168" max="16168" width="2" style="262" customWidth="1"/>
    <col min="16169" max="16184" width="2.625" style="262" customWidth="1"/>
    <col min="16185" max="16384" width="9" style="262"/>
  </cols>
  <sheetData>
    <row r="1" spans="1:34" ht="21" customHeight="1" x14ac:dyDescent="0.15">
      <c r="A1" s="267" t="s">
        <v>315</v>
      </c>
    </row>
    <row r="2" spans="1:34" ht="19.5" customHeight="1" x14ac:dyDescent="0.15">
      <c r="A2" s="268" t="s">
        <v>279</v>
      </c>
    </row>
    <row r="3" spans="1:34" s="257" customFormat="1" ht="33.75" customHeight="1" x14ac:dyDescent="0.15">
      <c r="A3" s="517" t="s">
        <v>280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row>
    <row r="4" spans="1:34" s="260" customFormat="1" ht="12.75" customHeight="1" x14ac:dyDescent="0.15">
      <c r="A4" s="313"/>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5"/>
    </row>
    <row r="5" spans="1:34" s="260" customFormat="1" ht="15.75" customHeight="1" x14ac:dyDescent="0.15">
      <c r="A5" s="304"/>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6"/>
    </row>
    <row r="6" spans="1:34" s="260" customFormat="1" ht="18" customHeight="1" x14ac:dyDescent="0.15">
      <c r="A6" s="307"/>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9"/>
    </row>
    <row r="7" spans="1:34" s="257" customFormat="1" ht="18" customHeight="1" x14ac:dyDescent="0.15">
      <c r="A7" s="310" t="s">
        <v>281</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2"/>
    </row>
    <row r="8" spans="1:34" s="257" customFormat="1" ht="18" customHeight="1" x14ac:dyDescent="0.15">
      <c r="A8" s="313"/>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5"/>
    </row>
    <row r="9" spans="1:34" s="260" customFormat="1" ht="18" customHeight="1" x14ac:dyDescent="0.15">
      <c r="A9" s="304"/>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6"/>
    </row>
    <row r="10" spans="1:34" s="257" customFormat="1" ht="18" customHeight="1" x14ac:dyDescent="0.15">
      <c r="A10" s="307"/>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9"/>
    </row>
    <row r="11" spans="1:34" s="257" customFormat="1" ht="18" customHeight="1" x14ac:dyDescent="0.15">
      <c r="A11" s="310" t="s">
        <v>282</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2"/>
    </row>
    <row r="12" spans="1:34" s="257" customFormat="1" ht="18" customHeight="1" x14ac:dyDescent="0.15">
      <c r="A12" s="313"/>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5"/>
    </row>
    <row r="13" spans="1:34" s="260" customFormat="1" ht="18" customHeight="1" x14ac:dyDescent="0.15">
      <c r="A13" s="304"/>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6"/>
    </row>
    <row r="14" spans="1:34" s="257" customFormat="1" ht="18" customHeight="1" x14ac:dyDescent="0.15">
      <c r="A14" s="307"/>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9"/>
    </row>
    <row r="15" spans="1:34" s="257" customFormat="1" ht="18" customHeight="1" x14ac:dyDescent="0.15">
      <c r="A15" s="310" t="s">
        <v>283</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2"/>
    </row>
    <row r="16" spans="1:34" s="257" customFormat="1" ht="18" customHeight="1" x14ac:dyDescent="0.15">
      <c r="A16" s="313"/>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5"/>
    </row>
    <row r="17" spans="1:70" s="260" customFormat="1" ht="18" customHeight="1" x14ac:dyDescent="0.15">
      <c r="A17" s="304"/>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6"/>
      <c r="BL17" s="281"/>
    </row>
    <row r="18" spans="1:70" s="257" customFormat="1" ht="18" customHeight="1" x14ac:dyDescent="0.15">
      <c r="A18" s="307"/>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9"/>
    </row>
    <row r="19" spans="1:70" s="257" customFormat="1" ht="18" customHeight="1" x14ac:dyDescent="0.15">
      <c r="A19" s="310" t="s">
        <v>284</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2"/>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row>
    <row r="20" spans="1:70" s="257" customFormat="1" ht="17.100000000000001" customHeight="1" x14ac:dyDescent="0.15">
      <c r="A20" s="523" t="s">
        <v>317</v>
      </c>
      <c r="B20" s="524"/>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5"/>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row>
    <row r="21" spans="1:70" s="280" customFormat="1" ht="17.100000000000001" customHeight="1" x14ac:dyDescent="0.15">
      <c r="A21" s="514" t="s">
        <v>318</v>
      </c>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6"/>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row>
    <row r="22" spans="1:70" s="260" customFormat="1" ht="17.100000000000001" customHeight="1" x14ac:dyDescent="0.15">
      <c r="A22" s="514" t="s">
        <v>328</v>
      </c>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6"/>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row>
    <row r="23" spans="1:70" s="260" customFormat="1" ht="17.100000000000001" customHeight="1" x14ac:dyDescent="0.15">
      <c r="A23" s="514" t="s">
        <v>319</v>
      </c>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6"/>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row>
    <row r="24" spans="1:70" s="257" customFormat="1" ht="17.100000000000001" customHeight="1" x14ac:dyDescent="0.15">
      <c r="A24" s="514" t="s">
        <v>329</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6"/>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row>
    <row r="25" spans="1:70" s="257" customFormat="1" ht="17.100000000000001" customHeight="1" x14ac:dyDescent="0.15">
      <c r="A25" s="514" t="s">
        <v>320</v>
      </c>
      <c r="B25" s="515"/>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6"/>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row>
    <row r="26" spans="1:70" s="257" customFormat="1" ht="17.100000000000001" customHeight="1" x14ac:dyDescent="0.15">
      <c r="A26" s="514" t="s">
        <v>330</v>
      </c>
      <c r="B26" s="515"/>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row>
    <row r="27" spans="1:70" s="260" customFormat="1" ht="17.100000000000001" customHeight="1" x14ac:dyDescent="0.15">
      <c r="A27" s="514" t="s">
        <v>321</v>
      </c>
      <c r="B27" s="515"/>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6"/>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row>
    <row r="28" spans="1:70" s="260" customFormat="1" ht="17.100000000000001" customHeight="1" x14ac:dyDescent="0.15">
      <c r="A28" s="514" t="s">
        <v>328</v>
      </c>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6"/>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s="257" customFormat="1" ht="17.100000000000001" customHeight="1" x14ac:dyDescent="0.15">
      <c r="A29" s="514" t="s">
        <v>322</v>
      </c>
      <c r="B29" s="515"/>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6"/>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s="257" customFormat="1" ht="17.100000000000001" customHeight="1" x14ac:dyDescent="0.15">
      <c r="A30" s="514" t="s">
        <v>328</v>
      </c>
      <c r="B30" s="515"/>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6"/>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s="280" customFormat="1" ht="17.100000000000001" customHeight="1" x14ac:dyDescent="0.15">
      <c r="A31" s="514" t="s">
        <v>323</v>
      </c>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6"/>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s="257" customFormat="1" ht="17.100000000000001" customHeight="1" x14ac:dyDescent="0.15">
      <c r="A32" s="514" t="s">
        <v>328</v>
      </c>
      <c r="B32" s="515"/>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6"/>
    </row>
    <row r="33" spans="1:34" s="260" customFormat="1" ht="18" customHeight="1" x14ac:dyDescent="0.15">
      <c r="A33" s="310" t="s">
        <v>285</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2"/>
    </row>
    <row r="34" spans="1:34" s="260" customFormat="1" ht="18" customHeight="1" x14ac:dyDescent="0.15">
      <c r="A34" s="313"/>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5"/>
    </row>
    <row r="35" spans="1:34" s="257" customFormat="1" ht="18" customHeight="1" x14ac:dyDescent="0.15">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6"/>
    </row>
    <row r="36" spans="1:34" x14ac:dyDescent="0.15">
      <c r="A36" s="307"/>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9"/>
    </row>
    <row r="37" spans="1:34" ht="17.25" customHeight="1" x14ac:dyDescent="0.15">
      <c r="A37" s="519" t="s">
        <v>316</v>
      </c>
      <c r="B37" s="520"/>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1"/>
    </row>
    <row r="38" spans="1:34" ht="15" customHeight="1" x14ac:dyDescent="0.15">
      <c r="A38" s="313"/>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5"/>
    </row>
    <row r="39" spans="1:34" ht="18" customHeight="1" x14ac:dyDescent="0.15">
      <c r="A39" s="304"/>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6"/>
    </row>
    <row r="40" spans="1:34" x14ac:dyDescent="0.15">
      <c r="A40" s="307"/>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9"/>
    </row>
    <row r="41" spans="1:34" x14ac:dyDescent="0.15">
      <c r="A41" s="522" t="s">
        <v>286</v>
      </c>
      <c r="B41" s="522"/>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row>
    <row r="42" spans="1:34" x14ac:dyDescent="0.15">
      <c r="A42" s="522"/>
      <c r="B42" s="52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row>
    <row r="43" spans="1:34" x14ac:dyDescent="0.15">
      <c r="A43" s="522"/>
      <c r="B43" s="522"/>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row>
    <row r="44" spans="1:34" x14ac:dyDescent="0.15">
      <c r="A44" s="522"/>
      <c r="B44" s="522"/>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522"/>
    </row>
    <row r="45" spans="1:34" x14ac:dyDescent="0.15">
      <c r="A45" s="522"/>
      <c r="B45" s="522"/>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row>
    <row r="46" spans="1:34" x14ac:dyDescent="0.15">
      <c r="A46" s="522"/>
      <c r="B46" s="522"/>
      <c r="C46" s="522"/>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row>
    <row r="47" spans="1:34" x14ac:dyDescent="0.15">
      <c r="A47" s="522"/>
      <c r="B47" s="522"/>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row>
  </sheetData>
  <sheetProtection formatCells="0" formatRows="0"/>
  <mergeCells count="27">
    <mergeCell ref="A37:AH37"/>
    <mergeCell ref="A38:AH40"/>
    <mergeCell ref="A41:AH47"/>
    <mergeCell ref="A20:AH20"/>
    <mergeCell ref="A22:AH22"/>
    <mergeCell ref="A24:AH24"/>
    <mergeCell ref="A21:AH21"/>
    <mergeCell ref="A23:AH23"/>
    <mergeCell ref="A25:AH25"/>
    <mergeCell ref="A26:AH26"/>
    <mergeCell ref="A27:AH27"/>
    <mergeCell ref="A34:AH36"/>
    <mergeCell ref="A12:AH14"/>
    <mergeCell ref="A3:AH3"/>
    <mergeCell ref="A4:AH6"/>
    <mergeCell ref="A7:AH7"/>
    <mergeCell ref="A8:AH10"/>
    <mergeCell ref="A11:AH11"/>
    <mergeCell ref="A15:AH15"/>
    <mergeCell ref="A16:AH18"/>
    <mergeCell ref="A19:AH19"/>
    <mergeCell ref="A28:AH28"/>
    <mergeCell ref="A33:AH33"/>
    <mergeCell ref="A29:AH29"/>
    <mergeCell ref="A30:AH30"/>
    <mergeCell ref="A31:AH31"/>
    <mergeCell ref="A32:AH32"/>
  </mergeCells>
  <phoneticPr fontId="7"/>
  <dataValidations count="1">
    <dataValidation imeMode="hiragana" allowBlank="1" showInputMessage="1" showErrorMessage="1" sqref="A4 A8 A12 A16 A20:A21 A34 A38 A23"/>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12D78A-3FE8-402D-BD8B-03FA3F597D7C}"/>
</file>

<file path=customXml/itemProps2.xml><?xml version="1.0" encoding="utf-8"?>
<ds:datastoreItem xmlns:ds="http://schemas.openxmlformats.org/officeDocument/2006/customXml" ds:itemID="{4A4283CC-F9FF-4E23-A3BA-C9AAD7C74E9C}"/>
</file>

<file path=customXml/itemProps3.xml><?xml version="1.0" encoding="utf-8"?>
<ds:datastoreItem xmlns:ds="http://schemas.openxmlformats.org/officeDocument/2006/customXml" ds:itemID="{C1B9FA4F-7AA1-4190-8E99-8DDD1179DC5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34</vt:i4>
      </vt:variant>
      <vt:variant>
        <vt:lpstr>名前付き一覧</vt:lpstr>
      </vt:variant>
      <vt:variant>
        <vt:i4>43</vt:i4>
      </vt:variant>
    </vt:vector>
  </HeadingPairs>
  <TitlesOfParts>
    <vt:vector size="77" baseType="lpstr">
      <vt:lpstr>計画書①</vt:lpstr>
      <vt:lpstr>計画書②</vt:lpstr>
      <vt:lpstr>計画書③</vt:lpstr>
      <vt:lpstr>日本博としての計画①</vt:lpstr>
      <vt:lpstr>日本博としての計画②</vt:lpstr>
      <vt:lpstr>日本博としての計画③</vt:lpstr>
      <vt:lpstr>日本博としての計画④</vt:lpstr>
      <vt:lpstr>日本博としての計画⑤</vt:lpstr>
      <vt:lpstr>日本博としての計画⑥</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vt:lpstr>
      <vt:lpstr>マスター</vt:lpstr>
      <vt:lpstr>委託内訳書!Print_Area</vt:lpstr>
      <vt:lpstr>計画書①!Print_Area</vt:lpstr>
      <vt:lpstr>計画書②!Print_Area</vt:lpstr>
      <vt:lpstr>計画書③!Print_Area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日本博としての計画②!Print_Area</vt:lpstr>
      <vt:lpstr>日本博としての計画④!Print_Area</vt:lpstr>
      <vt:lpstr>日本博としての計画⑤!Print_Area</vt:lpstr>
      <vt:lpstr>日本博としての計画⑥!Print_Area</vt:lpstr>
      <vt:lpstr>'内訳書１(収入一括)'!Print_Titles</vt:lpstr>
      <vt:lpstr>'内訳書１(収入事業別)'!Print_Titles</vt:lpstr>
      <vt:lpstr>委託費等</vt:lpstr>
      <vt:lpstr>区分</vt:lpstr>
      <vt:lpstr>区分2</vt:lpstr>
      <vt:lpstr>雑役務費・消耗品費等</vt:lpstr>
      <vt:lpstr>事業形態</vt:lpstr>
      <vt:lpstr>収入</vt:lpstr>
      <vt:lpstr>収入2</vt:lpstr>
      <vt:lpstr>出演・音楽・文芸費</vt:lpstr>
      <vt:lpstr>賃金・旅費・報償費</vt:lpstr>
      <vt:lpstr>舞台・会場・設営費等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2020-01-21T05:03:36Z</cp:lastPrinted>
  <dcterms:created xsi:type="dcterms:W3CDTF">2018-04-26T11:11:26Z</dcterms:created>
  <dcterms:modified xsi:type="dcterms:W3CDTF">2021-01-13T10:45:08Z</dcterms:modified>
</cp:coreProperties>
</file>