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itoh-t\AppData\Local\Box\Box Edit\Documents\pcUpyazPIkObMAFw7CjbJQ==\"/>
    </mc:Choice>
  </mc:AlternateContent>
  <xr:revisionPtr revIDLastSave="0" documentId="13_ncr:1_{04469A16-F264-481C-AF52-F350F17F223E}" xr6:coauthVersionLast="47" xr6:coauthVersionMax="47" xr10:uidLastSave="{00000000-0000-0000-0000-000000000000}"/>
  <bookViews>
    <workbookView xWindow="-120" yWindow="-120" windowWidth="29040" windowHeight="15840" tabRatio="813" xr2:uid="{00000000-000D-0000-FFFF-FFFF00000000}"/>
  </bookViews>
  <sheets>
    <sheet name="計画書①" sheetId="127" r:id="rId1"/>
    <sheet name="計画書②" sheetId="132" r:id="rId2"/>
    <sheet name="計画書③" sheetId="133" r:id="rId3"/>
    <sheet name="日本博としての計画①" sheetId="128" r:id="rId4"/>
    <sheet name="日本博としての計画②" sheetId="134" r:id="rId5"/>
    <sheet name="日本博としての計画③" sheetId="135" r:id="rId6"/>
    <sheet name="日本博としての計画④" sheetId="129" r:id="rId7"/>
    <sheet name="日本博としての計画⑤" sheetId="136" r:id="rId8"/>
    <sheet name="日本博としての計画⑥" sheetId="131" r:id="rId9"/>
    <sheet name="収支予算書" sheetId="57" r:id="rId10"/>
    <sheet name="内訳書１(収入事業別)" sheetId="61" r:id="rId11"/>
    <sheet name="内訳書１(収入一括)" sheetId="60" r:id="rId12"/>
    <sheet name="内訳書2-1" sheetId="31" r:id="rId13"/>
    <sheet name="内訳書2-2" sheetId="98" r:id="rId14"/>
    <sheet name="内訳書2-3" sheetId="99" r:id="rId15"/>
    <sheet name="内訳書2-4" sheetId="100" state="hidden" r:id="rId16"/>
    <sheet name="内訳書2-5" sheetId="101" state="hidden" r:id="rId17"/>
    <sheet name="内訳書2-6" sheetId="102" state="hidden" r:id="rId18"/>
    <sheet name="内訳書2-7" sheetId="103" state="hidden" r:id="rId19"/>
    <sheet name="内訳書2-8" sheetId="104" state="hidden" r:id="rId20"/>
    <sheet name="内訳書2-9" sheetId="105" state="hidden" r:id="rId21"/>
    <sheet name="内訳書2-10" sheetId="106" state="hidden" r:id="rId22"/>
    <sheet name="内訳書2-11" sheetId="107" state="hidden" r:id="rId23"/>
    <sheet name="内訳書2-12" sheetId="108" state="hidden" r:id="rId24"/>
    <sheet name="内訳書2-13" sheetId="109" state="hidden" r:id="rId25"/>
    <sheet name="内訳書2-14" sheetId="110" state="hidden" r:id="rId26"/>
    <sheet name="内訳書2-15" sheetId="112" state="hidden" r:id="rId27"/>
    <sheet name="内訳書2-16" sheetId="113" state="hidden" r:id="rId28"/>
    <sheet name="内訳書2-17" sheetId="114" state="hidden" r:id="rId29"/>
    <sheet name="内訳書2-18" sheetId="115" state="hidden" r:id="rId30"/>
    <sheet name="内訳書2-19" sheetId="116" state="hidden" r:id="rId31"/>
    <sheet name="内訳書2-20" sheetId="117" state="hidden" r:id="rId32"/>
    <sheet name="委託内訳書" sheetId="118" r:id="rId33"/>
    <sheet name="マスター" sheetId="28" state="hidden" r:id="rId34"/>
  </sheets>
  <externalReferences>
    <externalReference r:id="rId35"/>
  </externalReferences>
  <definedNames>
    <definedName name="_xlnm._FilterDatabase" localSheetId="33" hidden="1">マスター!#REF!</definedName>
    <definedName name="_xlnm.Print_Area" localSheetId="32">委託内訳書!$A$1:$R$159</definedName>
    <definedName name="_xlnm.Print_Area" localSheetId="0">計画書①!$A$1:$AH$49</definedName>
    <definedName name="_xlnm.Print_Area" localSheetId="1">計画書②!$A$1:$AI$29</definedName>
    <definedName name="_xlnm.Print_Area" localSheetId="2">計画書③!$A$1:$F$47</definedName>
    <definedName name="_xlnm.Print_Area" localSheetId="9">収支予算書!$A$1:$F$57</definedName>
    <definedName name="_xlnm.Print_Area" localSheetId="11">'内訳書１(収入一括)'!$A$1:$Y$61</definedName>
    <definedName name="_xlnm.Print_Area" localSheetId="10">'内訳書１(収入事業別)'!$A$1:$Y$61</definedName>
    <definedName name="_xlnm.Print_Area" localSheetId="12">'内訳書2-1'!$A$1:$R$219</definedName>
    <definedName name="_xlnm.Print_Area" localSheetId="21">'内訳書2-10'!$A$1:$R$219</definedName>
    <definedName name="_xlnm.Print_Area" localSheetId="22">'内訳書2-11'!$A$1:$R$219</definedName>
    <definedName name="_xlnm.Print_Area" localSheetId="23">'内訳書2-12'!$A$1:$R$219</definedName>
    <definedName name="_xlnm.Print_Area" localSheetId="24">'内訳書2-13'!$A$1:$R$219</definedName>
    <definedName name="_xlnm.Print_Area" localSheetId="25">'内訳書2-14'!$A$1:$R$219</definedName>
    <definedName name="_xlnm.Print_Area" localSheetId="26">'内訳書2-15'!$A$1:$R$219</definedName>
    <definedName name="_xlnm.Print_Area" localSheetId="27">'内訳書2-16'!$A$1:$R$219</definedName>
    <definedName name="_xlnm.Print_Area" localSheetId="28">'内訳書2-17'!$A$1:$R$219</definedName>
    <definedName name="_xlnm.Print_Area" localSheetId="29">'内訳書2-18'!$A$1:$R$219</definedName>
    <definedName name="_xlnm.Print_Area" localSheetId="30">'内訳書2-19'!$A$1:$R$219</definedName>
    <definedName name="_xlnm.Print_Area" localSheetId="13">'内訳書2-2'!$A$1:$R$219</definedName>
    <definedName name="_xlnm.Print_Area" localSheetId="31">'内訳書2-20'!$A$1:$R$219</definedName>
    <definedName name="_xlnm.Print_Area" localSheetId="14">'内訳書2-3'!$A$1:$R$219</definedName>
    <definedName name="_xlnm.Print_Area" localSheetId="15">'内訳書2-4'!$A$1:$R$219</definedName>
    <definedName name="_xlnm.Print_Area" localSheetId="16">'内訳書2-5'!$A$1:$R$219</definedName>
    <definedName name="_xlnm.Print_Area" localSheetId="17">'内訳書2-6'!$A$1:$R$219</definedName>
    <definedName name="_xlnm.Print_Area" localSheetId="18">'内訳書2-7'!$A$1:$R$219</definedName>
    <definedName name="_xlnm.Print_Area" localSheetId="19">'内訳書2-8'!$A$1:$R$219</definedName>
    <definedName name="_xlnm.Print_Area" localSheetId="20">'内訳書2-9'!$A$1:$R$219</definedName>
    <definedName name="_xlnm.Print_Area" localSheetId="3">日本博としての計画①!$A$1:$AH$36</definedName>
    <definedName name="_xlnm.Print_Area" localSheetId="4">日本博としての計画②!$A$1:$AH$32</definedName>
    <definedName name="_xlnm.Print_Area" localSheetId="5">日本博としての計画③!$A$1:$AH$26</definedName>
    <definedName name="_xlnm.Print_Area" localSheetId="6">日本博としての計画④!$A$1:$J$48</definedName>
    <definedName name="_xlnm.Print_Area" localSheetId="7">日本博としての計画⑤!$A$1:$AH$14</definedName>
    <definedName name="_xlnm.Print_Area" localSheetId="8">日本博としての計画⑥!$A$1:$AH$46</definedName>
    <definedName name="_xlnm.Print_Titles" localSheetId="11">'内訳書１(収入一括)'!$A:$D</definedName>
    <definedName name="_xlnm.Print_Titles" localSheetId="10">'内訳書１(収入事業別)'!$A:$D</definedName>
    <definedName name="委託費等">マスター!$F$3:$F$3</definedName>
    <definedName name="区分" localSheetId="8">[1]マスター!$B$2:$F$2</definedName>
    <definedName name="区分">マスター!$B$2:$F$2</definedName>
    <definedName name="区分2">マスター!$B$2:$E$2</definedName>
    <definedName name="雑役務費・消耗品費等">マスター!$E$3:$E$7</definedName>
    <definedName name="事業形態">マスター!$J$3:$J$4</definedName>
    <definedName name="収入" localSheetId="8">[1]マスター!$H$3:$H$9</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等">マスター!$C$3:$C$7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 i="132" l="1"/>
  <c r="N2" i="132"/>
  <c r="AA16" i="135" l="1"/>
  <c r="S16" i="135"/>
  <c r="K16" i="135"/>
  <c r="A1" i="118" l="1"/>
  <c r="A1" i="117"/>
  <c r="A1" i="116"/>
  <c r="A1" i="115"/>
  <c r="A1" i="114"/>
  <c r="A1" i="113"/>
  <c r="A1" i="112"/>
  <c r="A1" i="110"/>
  <c r="A1" i="109"/>
  <c r="A1" i="107"/>
  <c r="A1" i="106"/>
  <c r="A1" i="105"/>
  <c r="A1" i="104"/>
  <c r="A1" i="103"/>
  <c r="A1" i="102"/>
  <c r="A1" i="101"/>
  <c r="A1" i="108"/>
  <c r="A1" i="100"/>
  <c r="A1" i="99"/>
  <c r="A1" i="98"/>
  <c r="A1" i="31"/>
  <c r="A1" i="60"/>
  <c r="A1" i="57"/>
  <c r="A1" i="61"/>
  <c r="Q10" i="99" l="1"/>
  <c r="E35" i="57" l="1"/>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E163" i="99"/>
  <c r="E162" i="99"/>
  <c r="Q68" i="99"/>
  <c r="Q69" i="99"/>
  <c r="Q70" i="99"/>
  <c r="Q71" i="99"/>
  <c r="Q72" i="99"/>
  <c r="Q73" i="99"/>
  <c r="Q74" i="99"/>
  <c r="Q75" i="99"/>
  <c r="Q76" i="99"/>
  <c r="Q77" i="99"/>
  <c r="Q78" i="99"/>
  <c r="Q79" i="99"/>
  <c r="Q80" i="99"/>
  <c r="Q81" i="99"/>
  <c r="Q82" i="99"/>
  <c r="Q83" i="99"/>
  <c r="Q84" i="99"/>
  <c r="Q85" i="99"/>
  <c r="Q86" i="99"/>
  <c r="Q87" i="99"/>
  <c r="Q88" i="99"/>
  <c r="Q89" i="99"/>
  <c r="Q90" i="99"/>
  <c r="Q91" i="99"/>
  <c r="Q92" i="99"/>
  <c r="Q93" i="99"/>
  <c r="Q94" i="99"/>
  <c r="Q95" i="99"/>
  <c r="Q96" i="99"/>
  <c r="Q97" i="99"/>
  <c r="Q98" i="99"/>
  <c r="Q99" i="99"/>
  <c r="Q100" i="99"/>
  <c r="Q101" i="99"/>
  <c r="Q102" i="99"/>
  <c r="Q103" i="99"/>
  <c r="Q104" i="99"/>
  <c r="Q105" i="99"/>
  <c r="Q106" i="99"/>
  <c r="Q107" i="99"/>
  <c r="Q108" i="99"/>
  <c r="Q109" i="99"/>
  <c r="Q110" i="99"/>
  <c r="Q111" i="99"/>
  <c r="Q112" i="99"/>
  <c r="Q113" i="99"/>
  <c r="Q114" i="99"/>
  <c r="Q115" i="99"/>
  <c r="Q116" i="99"/>
  <c r="Q117" i="99"/>
  <c r="Q118" i="99"/>
  <c r="Q119" i="99"/>
  <c r="Q120" i="99"/>
  <c r="Q121" i="99"/>
  <c r="Q122" i="99"/>
  <c r="Q123" i="99"/>
  <c r="Q124" i="99"/>
  <c r="Q125" i="99"/>
  <c r="Q126" i="99"/>
  <c r="Q127" i="99"/>
  <c r="Q128" i="99"/>
  <c r="Q129" i="99"/>
  <c r="Q130" i="99"/>
  <c r="Q131" i="99"/>
  <c r="Q132" i="99"/>
  <c r="Q133" i="99"/>
  <c r="Q134" i="99"/>
  <c r="Q135" i="99"/>
  <c r="Q136" i="99"/>
  <c r="Q137" i="99"/>
  <c r="Q138" i="99"/>
  <c r="Q139" i="99"/>
  <c r="Q140" i="99"/>
  <c r="Q141" i="99"/>
  <c r="Q142" i="99"/>
  <c r="Q143" i="99"/>
  <c r="Q144" i="99"/>
  <c r="Q145" i="99"/>
  <c r="Q146" i="99"/>
  <c r="Q147" i="99"/>
  <c r="Q148" i="99"/>
  <c r="Q149" i="99"/>
  <c r="Q150" i="99"/>
  <c r="Q151" i="99"/>
  <c r="Q152" i="99"/>
  <c r="Q153" i="99"/>
  <c r="Q154" i="99"/>
  <c r="Q155" i="99"/>
  <c r="Q156" i="99"/>
  <c r="Q157" i="99"/>
  <c r="Q158" i="99"/>
  <c r="Q159" i="99"/>
  <c r="E163" i="98"/>
  <c r="E162" i="98"/>
  <c r="E163" i="31"/>
  <c r="E162" i="31"/>
  <c r="A160" i="98" l="1"/>
  <c r="A160" i="99"/>
  <c r="A160" i="100"/>
  <c r="A160" i="101"/>
  <c r="A160" i="102"/>
  <c r="A160" i="103"/>
  <c r="A160" i="104"/>
  <c r="A160" i="105"/>
  <c r="A160" i="106"/>
  <c r="A160" i="107"/>
  <c r="A160" i="108"/>
  <c r="A160" i="109"/>
  <c r="A160" i="110"/>
  <c r="A160" i="112"/>
  <c r="A160" i="113"/>
  <c r="A160" i="114"/>
  <c r="A160" i="115"/>
  <c r="A160" i="116"/>
  <c r="A160" i="117"/>
  <c r="X7" i="61" l="1"/>
  <c r="W7" i="61"/>
  <c r="V7" i="61"/>
  <c r="U7" i="61"/>
  <c r="T7" i="61"/>
  <c r="S7" i="61"/>
  <c r="R7" i="61"/>
  <c r="Q7" i="61"/>
  <c r="P7" i="61"/>
  <c r="O7" i="61"/>
  <c r="N7" i="61"/>
  <c r="M7" i="61"/>
  <c r="L7" i="61"/>
  <c r="K7" i="61"/>
  <c r="J7" i="61"/>
  <c r="I7" i="61"/>
  <c r="H7" i="61"/>
  <c r="G7" i="61"/>
  <c r="F7" i="61"/>
  <c r="E7" i="61"/>
  <c r="X6" i="61"/>
  <c r="W6" i="61"/>
  <c r="V6" i="61"/>
  <c r="U6" i="61"/>
  <c r="T6" i="61"/>
  <c r="S6" i="61"/>
  <c r="R6" i="61"/>
  <c r="Q6" i="61"/>
  <c r="P6" i="61"/>
  <c r="O6" i="61"/>
  <c r="N6" i="61"/>
  <c r="M6" i="61"/>
  <c r="L6" i="61"/>
  <c r="K6" i="61"/>
  <c r="J6" i="61"/>
  <c r="I6" i="61"/>
  <c r="H6" i="61"/>
  <c r="G6" i="61"/>
  <c r="F6" i="61"/>
  <c r="E6" i="61"/>
  <c r="X7" i="60"/>
  <c r="W7" i="60"/>
  <c r="V7" i="60"/>
  <c r="U7" i="60"/>
  <c r="T7" i="60"/>
  <c r="S7" i="60"/>
  <c r="R7" i="60"/>
  <c r="Q7" i="60"/>
  <c r="P7" i="60"/>
  <c r="O7" i="60"/>
  <c r="N7" i="60"/>
  <c r="M7" i="60"/>
  <c r="L7" i="60"/>
  <c r="K7" i="60"/>
  <c r="J7" i="60"/>
  <c r="I7" i="60"/>
  <c r="H7" i="60"/>
  <c r="G7" i="60"/>
  <c r="F7" i="60"/>
  <c r="E7" i="60"/>
  <c r="X6" i="60"/>
  <c r="W6" i="60"/>
  <c r="V6" i="60"/>
  <c r="U6" i="60"/>
  <c r="T6" i="60"/>
  <c r="S6" i="60"/>
  <c r="R6" i="60"/>
  <c r="Q6" i="60"/>
  <c r="P6" i="60"/>
  <c r="O6" i="60"/>
  <c r="N6" i="60"/>
  <c r="M6" i="60"/>
  <c r="L6" i="60"/>
  <c r="K6" i="60"/>
  <c r="J6" i="60"/>
  <c r="I6" i="60"/>
  <c r="H6" i="60"/>
  <c r="G6" i="60"/>
  <c r="G21" i="60" s="1"/>
  <c r="F6" i="60"/>
  <c r="F21" i="60" s="1"/>
  <c r="E6" i="60"/>
  <c r="Y41" i="61" l="1"/>
  <c r="U5" i="61" l="1"/>
  <c r="V5" i="61"/>
  <c r="W5" i="61"/>
  <c r="X5" i="61"/>
  <c r="F238" i="99"/>
  <c r="G23" i="61" s="1"/>
  <c r="Q11" i="99"/>
  <c r="Q27" i="99"/>
  <c r="F239" i="99"/>
  <c r="G24" i="61" s="1"/>
  <c r="Q12" i="99"/>
  <c r="F240" i="99" s="1"/>
  <c r="Q28" i="99"/>
  <c r="Q13" i="99"/>
  <c r="F241" i="99" s="1"/>
  <c r="Q29" i="99"/>
  <c r="Q14" i="99"/>
  <c r="Q30" i="99"/>
  <c r="F242" i="99"/>
  <c r="G27" i="61" s="1"/>
  <c r="Q15" i="99"/>
  <c r="Q31" i="99"/>
  <c r="F243" i="99"/>
  <c r="G28" i="61" s="1"/>
  <c r="Q16" i="99"/>
  <c r="F244" i="99" s="1"/>
  <c r="G29" i="61" s="1"/>
  <c r="Q32" i="99"/>
  <c r="Q17" i="99"/>
  <c r="F245" i="99" s="1"/>
  <c r="Q33" i="99"/>
  <c r="Q18" i="99"/>
  <c r="Q34" i="99"/>
  <c r="F246" i="99"/>
  <c r="G31" i="61" s="1"/>
  <c r="Q19" i="99"/>
  <c r="Q35" i="99"/>
  <c r="E7" i="99" s="1"/>
  <c r="F247" i="99"/>
  <c r="G32" i="61" s="1"/>
  <c r="Q20" i="99"/>
  <c r="F248" i="99" s="1"/>
  <c r="G33" i="61" s="1"/>
  <c r="Q36" i="99"/>
  <c r="Q21" i="99"/>
  <c r="F249" i="99" s="1"/>
  <c r="Q37" i="99"/>
  <c r="Q22" i="99"/>
  <c r="Q38" i="99"/>
  <c r="F250" i="99"/>
  <c r="G35" i="61" s="1"/>
  <c r="Q23" i="99"/>
  <c r="Q39" i="99"/>
  <c r="F251" i="99"/>
  <c r="G36" i="61" s="1"/>
  <c r="Q24" i="99"/>
  <c r="F252" i="99" s="1"/>
  <c r="G37" i="61" s="1"/>
  <c r="Q40" i="99"/>
  <c r="Q25" i="99"/>
  <c r="F254" i="99" s="1"/>
  <c r="G39" i="61" s="1"/>
  <c r="Q41" i="99"/>
  <c r="F253" i="99"/>
  <c r="Q26" i="99"/>
  <c r="Q42" i="99"/>
  <c r="Q43" i="99"/>
  <c r="F258" i="99"/>
  <c r="G43" i="60" s="1"/>
  <c r="F259" i="99"/>
  <c r="G44" i="60" s="1"/>
  <c r="F260" i="99"/>
  <c r="G45" i="60" s="1"/>
  <c r="F261" i="99"/>
  <c r="G46" i="60" s="1"/>
  <c r="F262" i="99"/>
  <c r="G47" i="60" s="1"/>
  <c r="F263" i="99"/>
  <c r="G48" i="60" s="1"/>
  <c r="F264" i="99"/>
  <c r="G49" i="60" s="1"/>
  <c r="F265" i="99"/>
  <c r="G50" i="60" s="1"/>
  <c r="F266" i="99"/>
  <c r="G51" i="60" s="1"/>
  <c r="F267" i="99"/>
  <c r="G52" i="60" s="1"/>
  <c r="F268" i="99"/>
  <c r="G53" i="60" s="1"/>
  <c r="F269" i="99"/>
  <c r="G54" i="60" s="1"/>
  <c r="F270" i="99"/>
  <c r="G55" i="60" s="1"/>
  <c r="F271" i="99"/>
  <c r="G56" i="60" s="1"/>
  <c r="F272" i="99"/>
  <c r="G57" i="60" s="1"/>
  <c r="F273" i="99"/>
  <c r="G58" i="60" s="1"/>
  <c r="F274" i="99"/>
  <c r="G59"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99" i="118"/>
  <c r="F197" i="118"/>
  <c r="F196" i="118"/>
  <c r="F195" i="118"/>
  <c r="F194" i="118"/>
  <c r="F193" i="118"/>
  <c r="F192" i="118"/>
  <c r="F191" i="118"/>
  <c r="F190" i="118"/>
  <c r="F189" i="118"/>
  <c r="F188" i="118"/>
  <c r="F187" i="118"/>
  <c r="F186" i="118"/>
  <c r="F185" i="118"/>
  <c r="F184" i="118"/>
  <c r="F183" i="118"/>
  <c r="F177" i="118"/>
  <c r="F176" i="118"/>
  <c r="F175" i="118"/>
  <c r="F174" i="118"/>
  <c r="F173" i="118"/>
  <c r="F172" i="118"/>
  <c r="F171" i="118"/>
  <c r="F170" i="118"/>
  <c r="F169" i="118"/>
  <c r="F168" i="118"/>
  <c r="F167" i="118"/>
  <c r="F165" i="118"/>
  <c r="F164" i="118"/>
  <c r="F163" i="118"/>
  <c r="F252" i="98"/>
  <c r="F37" i="61" s="1"/>
  <c r="F252" i="100"/>
  <c r="H37" i="60" s="1"/>
  <c r="F252" i="101"/>
  <c r="F252" i="102"/>
  <c r="J37" i="60" s="1"/>
  <c r="F252" i="103"/>
  <c r="K37" i="60" s="1"/>
  <c r="F252" i="104"/>
  <c r="L37" i="60" s="1"/>
  <c r="F252" i="105"/>
  <c r="F252" i="106"/>
  <c r="N37" i="60" s="1"/>
  <c r="F252" i="107"/>
  <c r="O37" i="60" s="1"/>
  <c r="F252" i="108"/>
  <c r="P37" i="60" s="1"/>
  <c r="F252" i="109"/>
  <c r="F252" i="110"/>
  <c r="R37" i="60" s="1"/>
  <c r="F252" i="112"/>
  <c r="S37" i="60" s="1"/>
  <c r="F252" i="113"/>
  <c r="T37" i="60" s="1"/>
  <c r="F252" i="114"/>
  <c r="F252" i="115"/>
  <c r="V37" i="60" s="1"/>
  <c r="F252" i="116"/>
  <c r="W37" i="60" s="1"/>
  <c r="F252" i="31"/>
  <c r="E37" i="61" s="1"/>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F179" i="118" s="1"/>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6" i="118" s="1"/>
  <c r="F272" i="117"/>
  <c r="X57" i="61" s="1"/>
  <c r="F268" i="117"/>
  <c r="X53" i="60" s="1"/>
  <c r="F264" i="117"/>
  <c r="X49" i="61" s="1"/>
  <c r="F260" i="117"/>
  <c r="F251" i="117"/>
  <c r="X36" i="61" s="1"/>
  <c r="F247" i="117"/>
  <c r="X32" i="61" s="1"/>
  <c r="F243" i="117"/>
  <c r="X28" i="61" s="1"/>
  <c r="F239" i="117"/>
  <c r="X24" i="60"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X58" i="61" s="1"/>
  <c r="Q40" i="117"/>
  <c r="Q39" i="117"/>
  <c r="F271" i="117" s="1"/>
  <c r="Q38" i="117"/>
  <c r="F270" i="117" s="1"/>
  <c r="Q37" i="117"/>
  <c r="Q36" i="117"/>
  <c r="Q35" i="117"/>
  <c r="F267" i="117" s="1"/>
  <c r="Q34" i="117"/>
  <c r="F266" i="117" s="1"/>
  <c r="Q33" i="117"/>
  <c r="F265" i="117" s="1"/>
  <c r="X50" i="61" s="1"/>
  <c r="Q32" i="117"/>
  <c r="Q31" i="117"/>
  <c r="F263" i="117" s="1"/>
  <c r="Q30" i="117"/>
  <c r="F262" i="117" s="1"/>
  <c r="Q29" i="117"/>
  <c r="Q28" i="117"/>
  <c r="Q27" i="117"/>
  <c r="F259" i="117" s="1"/>
  <c r="Q26" i="117"/>
  <c r="F258" i="117" s="1"/>
  <c r="Q25" i="117"/>
  <c r="F254" i="117" s="1"/>
  <c r="X39" i="61" s="1"/>
  <c r="Q24" i="117"/>
  <c r="F252" i="117" s="1"/>
  <c r="X37" i="60" s="1"/>
  <c r="Q23" i="117"/>
  <c r="Q22" i="117"/>
  <c r="F250" i="117" s="1"/>
  <c r="Q21" i="117"/>
  <c r="F249" i="117" s="1"/>
  <c r="Q20" i="117"/>
  <c r="F248" i="117" s="1"/>
  <c r="Q19" i="117"/>
  <c r="Q18" i="117"/>
  <c r="F246" i="117" s="1"/>
  <c r="Q17" i="117"/>
  <c r="F245" i="117" s="1"/>
  <c r="Q16" i="117"/>
  <c r="F244" i="117" s="1"/>
  <c r="X29" i="60" s="1"/>
  <c r="Q15" i="117"/>
  <c r="Q14" i="117"/>
  <c r="F242" i="117" s="1"/>
  <c r="Q13" i="117"/>
  <c r="F241" i="117" s="1"/>
  <c r="Q12" i="117"/>
  <c r="F240" i="117" s="1"/>
  <c r="Q11" i="117"/>
  <c r="Q10" i="117"/>
  <c r="F238" i="117" s="1"/>
  <c r="F253" i="117"/>
  <c r="M6" i="117" s="1"/>
  <c r="F274" i="116"/>
  <c r="W59" i="60" s="1"/>
  <c r="F273" i="116"/>
  <c r="W58" i="60" s="1"/>
  <c r="F272" i="116"/>
  <c r="W57" i="60" s="1"/>
  <c r="F271" i="116"/>
  <c r="W56" i="61" s="1"/>
  <c r="F270" i="116"/>
  <c r="W55" i="61" s="1"/>
  <c r="F269" i="116"/>
  <c r="W54" i="61" s="1"/>
  <c r="F268" i="116"/>
  <c r="W53" i="60" s="1"/>
  <c r="F267" i="116"/>
  <c r="W52" i="60" s="1"/>
  <c r="F266" i="116"/>
  <c r="W51" i="60" s="1"/>
  <c r="F265" i="116"/>
  <c r="W50" i="60" s="1"/>
  <c r="F264" i="116"/>
  <c r="W49" i="60" s="1"/>
  <c r="F263" i="116"/>
  <c r="W48" i="61" s="1"/>
  <c r="F262" i="116"/>
  <c r="W47" i="61" s="1"/>
  <c r="F261" i="116"/>
  <c r="W46" i="61" s="1"/>
  <c r="F260" i="116"/>
  <c r="W45" i="60" s="1"/>
  <c r="F259" i="116"/>
  <c r="F258" i="116"/>
  <c r="W43" i="60" s="1"/>
  <c r="F254" i="116"/>
  <c r="W39" i="61" s="1"/>
  <c r="F251" i="116"/>
  <c r="W36" i="60" s="1"/>
  <c r="F249" i="116"/>
  <c r="W34" i="61" s="1"/>
  <c r="F248" i="116"/>
  <c r="W33" i="60" s="1"/>
  <c r="F247" i="116"/>
  <c r="W32" i="60" s="1"/>
  <c r="F246" i="116"/>
  <c r="F245" i="116"/>
  <c r="W30" i="60" s="1"/>
  <c r="F244" i="116"/>
  <c r="W29" i="61" s="1"/>
  <c r="F243" i="116"/>
  <c r="W28" i="60" s="1"/>
  <c r="F242" i="116"/>
  <c r="F241" i="116"/>
  <c r="W26" i="61" s="1"/>
  <c r="F240" i="116"/>
  <c r="W25" i="60" s="1"/>
  <c r="F239" i="116"/>
  <c r="W24" i="60" s="1"/>
  <c r="F238" i="116"/>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V58" i="61" s="1"/>
  <c r="F272" i="115"/>
  <c r="V57" i="60" s="1"/>
  <c r="F271" i="115"/>
  <c r="V56" i="60" s="1"/>
  <c r="F270" i="115"/>
  <c r="F269" i="115"/>
  <c r="V54" i="60" s="1"/>
  <c r="F268" i="115"/>
  <c r="V53" i="60" s="1"/>
  <c r="F267" i="115"/>
  <c r="V52" i="61" s="1"/>
  <c r="F266" i="115"/>
  <c r="V51" i="60" s="1"/>
  <c r="F265" i="115"/>
  <c r="V50" i="61" s="1"/>
  <c r="F264" i="115"/>
  <c r="V49" i="61" s="1"/>
  <c r="F263" i="115"/>
  <c r="V48" i="60" s="1"/>
  <c r="F262" i="115"/>
  <c r="V47" i="60" s="1"/>
  <c r="F261" i="115"/>
  <c r="V46" i="60" s="1"/>
  <c r="F260" i="115"/>
  <c r="V45" i="60" s="1"/>
  <c r="F259" i="115"/>
  <c r="F258" i="115"/>
  <c r="V43" i="60" s="1"/>
  <c r="F254" i="115"/>
  <c r="V39" i="60" s="1"/>
  <c r="F251" i="115"/>
  <c r="V36" i="60" s="1"/>
  <c r="F250" i="115"/>
  <c r="V35" i="60" s="1"/>
  <c r="F249" i="115"/>
  <c r="F248" i="115"/>
  <c r="V33" i="61" s="1"/>
  <c r="F247" i="115"/>
  <c r="V32" i="60" s="1"/>
  <c r="F246" i="115"/>
  <c r="V31" i="60" s="1"/>
  <c r="F245" i="115"/>
  <c r="F244" i="115"/>
  <c r="V29" i="60" s="1"/>
  <c r="F243" i="115"/>
  <c r="V28" i="60" s="1"/>
  <c r="F242" i="115"/>
  <c r="V27" i="60" s="1"/>
  <c r="F241" i="115"/>
  <c r="F240" i="115"/>
  <c r="V25" i="60" s="1"/>
  <c r="F239" i="115"/>
  <c r="V24" i="60" s="1"/>
  <c r="F238" i="115"/>
  <c r="V23" i="60" s="1"/>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U57" i="60" s="1"/>
  <c r="F271" i="114"/>
  <c r="U56" i="60" s="1"/>
  <c r="F270" i="114"/>
  <c r="F269" i="114"/>
  <c r="F268" i="114"/>
  <c r="U53" i="61" s="1"/>
  <c r="F267" i="114"/>
  <c r="U52" i="61" s="1"/>
  <c r="F266" i="114"/>
  <c r="F265" i="114"/>
  <c r="F264" i="114"/>
  <c r="U49" i="60" s="1"/>
  <c r="F263" i="114"/>
  <c r="U48" i="60" s="1"/>
  <c r="F262" i="114"/>
  <c r="F261" i="114"/>
  <c r="F260" i="114"/>
  <c r="U45" i="60" s="1"/>
  <c r="F259" i="114"/>
  <c r="U44" i="61" s="1"/>
  <c r="F258" i="114"/>
  <c r="F254" i="114"/>
  <c r="U39" i="61" s="1"/>
  <c r="F251" i="114"/>
  <c r="U36" i="61" s="1"/>
  <c r="F250" i="114"/>
  <c r="U35" i="61" s="1"/>
  <c r="F249" i="114"/>
  <c r="F248" i="114"/>
  <c r="F247" i="114"/>
  <c r="U32" i="60" s="1"/>
  <c r="F246" i="114"/>
  <c r="U31" i="60" s="1"/>
  <c r="F245" i="114"/>
  <c r="F244" i="114"/>
  <c r="U29" i="60" s="1"/>
  <c r="F243" i="114"/>
  <c r="U28" i="61" s="1"/>
  <c r="F242" i="114"/>
  <c r="U27" i="61" s="1"/>
  <c r="F241" i="114"/>
  <c r="F240" i="114"/>
  <c r="F239" i="114"/>
  <c r="F238" i="114"/>
  <c r="U23" i="60" s="1"/>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T59" i="61" s="1"/>
  <c r="F273" i="113"/>
  <c r="T58" i="60" s="1"/>
  <c r="F272" i="113"/>
  <c r="T57" i="60" s="1"/>
  <c r="F271" i="113"/>
  <c r="T56" i="61" s="1"/>
  <c r="F270" i="113"/>
  <c r="T55" i="60" s="1"/>
  <c r="F269" i="113"/>
  <c r="T54" i="60" s="1"/>
  <c r="F268" i="113"/>
  <c r="T53" i="61" s="1"/>
  <c r="F267" i="113"/>
  <c r="T52" i="60" s="1"/>
  <c r="F266" i="113"/>
  <c r="T51" i="61" s="1"/>
  <c r="F265" i="113"/>
  <c r="T50" i="60" s="1"/>
  <c r="F264" i="113"/>
  <c r="T49" i="60" s="1"/>
  <c r="F263" i="113"/>
  <c r="T48" i="61" s="1"/>
  <c r="F262" i="113"/>
  <c r="T47" i="60" s="1"/>
  <c r="F261" i="113"/>
  <c r="T46" i="60" s="1"/>
  <c r="F260" i="113"/>
  <c r="T45" i="61" s="1"/>
  <c r="F259" i="113"/>
  <c r="F258" i="113"/>
  <c r="T43" i="61" s="1"/>
  <c r="F254" i="113"/>
  <c r="T39" i="60" s="1"/>
  <c r="F251" i="113"/>
  <c r="T36" i="61" s="1"/>
  <c r="F250" i="113"/>
  <c r="T35" i="61" s="1"/>
  <c r="F249" i="113"/>
  <c r="T34" i="61" s="1"/>
  <c r="F248" i="113"/>
  <c r="T33" i="61" s="1"/>
  <c r="F247" i="113"/>
  <c r="T32" i="60" s="1"/>
  <c r="F246" i="113"/>
  <c r="T31" i="60" s="1"/>
  <c r="F245" i="113"/>
  <c r="T30" i="60" s="1"/>
  <c r="F244" i="113"/>
  <c r="T29" i="60" s="1"/>
  <c r="F243" i="113"/>
  <c r="T28" i="61" s="1"/>
  <c r="F242" i="113"/>
  <c r="T27" i="61" s="1"/>
  <c r="F241" i="113"/>
  <c r="T26" i="61" s="1"/>
  <c r="F240" i="113"/>
  <c r="T25" i="61" s="1"/>
  <c r="F239" i="113"/>
  <c r="F238" i="113"/>
  <c r="T23" i="60" s="1"/>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S59" i="61" s="1"/>
  <c r="F273" i="112"/>
  <c r="S58" i="60" s="1"/>
  <c r="F272" i="112"/>
  <c r="S57" i="60" s="1"/>
  <c r="F271" i="112"/>
  <c r="S56" i="60" s="1"/>
  <c r="F270" i="112"/>
  <c r="S55" i="60" s="1"/>
  <c r="F269" i="112"/>
  <c r="S54" i="61" s="1"/>
  <c r="F268" i="112"/>
  <c r="S53" i="60" s="1"/>
  <c r="F267" i="112"/>
  <c r="S52" i="60" s="1"/>
  <c r="F266" i="112"/>
  <c r="S51" i="61" s="1"/>
  <c r="F265" i="112"/>
  <c r="S50" i="60" s="1"/>
  <c r="F264" i="112"/>
  <c r="S49" i="60" s="1"/>
  <c r="F263" i="112"/>
  <c r="S48" i="60" s="1"/>
  <c r="F262" i="112"/>
  <c r="S47" i="60" s="1"/>
  <c r="F261" i="112"/>
  <c r="S46" i="60" s="1"/>
  <c r="F260" i="112"/>
  <c r="S45" i="60" s="1"/>
  <c r="F259" i="112"/>
  <c r="F258" i="112"/>
  <c r="S43" i="61" s="1"/>
  <c r="F254" i="112"/>
  <c r="S39" i="61" s="1"/>
  <c r="F251" i="112"/>
  <c r="S36" i="60" s="1"/>
  <c r="F250" i="112"/>
  <c r="F249" i="112"/>
  <c r="S34" i="60" s="1"/>
  <c r="F248" i="112"/>
  <c r="S33" i="60" s="1"/>
  <c r="F247" i="112"/>
  <c r="S32" i="60" s="1"/>
  <c r="F246" i="112"/>
  <c r="F245" i="112"/>
  <c r="S30" i="61" s="1"/>
  <c r="F244" i="112"/>
  <c r="S29" i="60" s="1"/>
  <c r="F243" i="112"/>
  <c r="S28" i="60" s="1"/>
  <c r="F242" i="112"/>
  <c r="F241" i="112"/>
  <c r="S26" i="60" s="1"/>
  <c r="F240" i="112"/>
  <c r="S25" i="60" s="1"/>
  <c r="F239" i="112"/>
  <c r="F238" i="112"/>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R58" i="60" s="1"/>
  <c r="F272" i="110"/>
  <c r="R57" i="60" s="1"/>
  <c r="F271" i="110"/>
  <c r="R56" i="60" s="1"/>
  <c r="F270" i="110"/>
  <c r="F269" i="110"/>
  <c r="R54" i="60" s="1"/>
  <c r="F268" i="110"/>
  <c r="R53" i="60" s="1"/>
  <c r="F267" i="110"/>
  <c r="R52" i="61" s="1"/>
  <c r="F266" i="110"/>
  <c r="F265" i="110"/>
  <c r="R50" i="60" s="1"/>
  <c r="F264" i="110"/>
  <c r="R49" i="60" s="1"/>
  <c r="F263" i="110"/>
  <c r="R48" i="60" s="1"/>
  <c r="F262" i="110"/>
  <c r="F261" i="110"/>
  <c r="R46" i="60" s="1"/>
  <c r="F260" i="110"/>
  <c r="R45" i="60" s="1"/>
  <c r="F259" i="110"/>
  <c r="F258" i="110"/>
  <c r="F254" i="110"/>
  <c r="R39" i="61" s="1"/>
  <c r="F251" i="110"/>
  <c r="R36" i="60" s="1"/>
  <c r="F250" i="110"/>
  <c r="R35" i="60" s="1"/>
  <c r="F249" i="110"/>
  <c r="F248" i="110"/>
  <c r="R33" i="60" s="1"/>
  <c r="F247" i="110"/>
  <c r="R32" i="60" s="1"/>
  <c r="F246" i="110"/>
  <c r="R31" i="60" s="1"/>
  <c r="F245" i="110"/>
  <c r="F244" i="110"/>
  <c r="R29" i="61" s="1"/>
  <c r="F243" i="110"/>
  <c r="R28" i="60" s="1"/>
  <c r="F242" i="110"/>
  <c r="R27" i="60" s="1"/>
  <c r="F241" i="110"/>
  <c r="F240" i="110"/>
  <c r="R25" i="60" s="1"/>
  <c r="F239" i="110"/>
  <c r="R24" i="60" s="1"/>
  <c r="F238" i="110"/>
  <c r="R23" i="60" s="1"/>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Q59" i="60" s="1"/>
  <c r="F273" i="109"/>
  <c r="F272" i="109"/>
  <c r="Q57" i="61" s="1"/>
  <c r="F271" i="109"/>
  <c r="Q56" i="61" s="1"/>
  <c r="F270" i="109"/>
  <c r="Q55" i="60" s="1"/>
  <c r="F269" i="109"/>
  <c r="Q54" i="61" s="1"/>
  <c r="F268" i="109"/>
  <c r="Q53" i="61" s="1"/>
  <c r="F267" i="109"/>
  <c r="Q52" i="60" s="1"/>
  <c r="F266" i="109"/>
  <c r="Q51" i="60" s="1"/>
  <c r="F265" i="109"/>
  <c r="F264" i="109"/>
  <c r="Q49" i="61" s="1"/>
  <c r="F263" i="109"/>
  <c r="Q48" i="61" s="1"/>
  <c r="F262" i="109"/>
  <c r="Q47" i="60" s="1"/>
  <c r="F261" i="109"/>
  <c r="Q46" i="61" s="1"/>
  <c r="F260" i="109"/>
  <c r="Q45" i="60" s="1"/>
  <c r="F259" i="109"/>
  <c r="Q44" i="60" s="1"/>
  <c r="F258" i="109"/>
  <c r="Q43" i="60" s="1"/>
  <c r="F254" i="109"/>
  <c r="Q39" i="61" s="1"/>
  <c r="F251" i="109"/>
  <c r="Q36" i="61" s="1"/>
  <c r="F250" i="109"/>
  <c r="Q35" i="61" s="1"/>
  <c r="F249" i="109"/>
  <c r="Q34" i="60" s="1"/>
  <c r="F248" i="109"/>
  <c r="Q33" i="60" s="1"/>
  <c r="F247" i="109"/>
  <c r="Q32" i="60" s="1"/>
  <c r="F246" i="109"/>
  <c r="Q31" i="60" s="1"/>
  <c r="F245" i="109"/>
  <c r="Q30" i="61" s="1"/>
  <c r="F244" i="109"/>
  <c r="Q29" i="60" s="1"/>
  <c r="F243" i="109"/>
  <c r="Q28" i="61" s="1"/>
  <c r="F242" i="109"/>
  <c r="Q27" i="61" s="1"/>
  <c r="F241" i="109"/>
  <c r="Q26" i="60" s="1"/>
  <c r="F240" i="109"/>
  <c r="Q25" i="60" s="1"/>
  <c r="F239" i="109"/>
  <c r="Q24" i="60" s="1"/>
  <c r="F238" i="109"/>
  <c r="Q23" i="60" s="1"/>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P59" i="61" s="1"/>
  <c r="F273" i="108"/>
  <c r="P58" i="61" s="1"/>
  <c r="F272" i="108"/>
  <c r="P57" i="60" s="1"/>
  <c r="F271" i="108"/>
  <c r="P56" i="60" s="1"/>
  <c r="F270" i="108"/>
  <c r="P55" i="60" s="1"/>
  <c r="F269" i="108"/>
  <c r="P54" i="60" s="1"/>
  <c r="F268" i="108"/>
  <c r="P53" i="61" s="1"/>
  <c r="F267" i="108"/>
  <c r="P52" i="60" s="1"/>
  <c r="F266" i="108"/>
  <c r="P51" i="61" s="1"/>
  <c r="F265" i="108"/>
  <c r="P50" i="61" s="1"/>
  <c r="F264" i="108"/>
  <c r="P49" i="60" s="1"/>
  <c r="F263" i="108"/>
  <c r="P48" i="60" s="1"/>
  <c r="F262" i="108"/>
  <c r="P47" i="60" s="1"/>
  <c r="F261" i="108"/>
  <c r="P46" i="60" s="1"/>
  <c r="F260" i="108"/>
  <c r="P45" i="61" s="1"/>
  <c r="F259" i="108"/>
  <c r="F258" i="108"/>
  <c r="P43" i="61" s="1"/>
  <c r="F254" i="108"/>
  <c r="P39" i="60" s="1"/>
  <c r="F251" i="108"/>
  <c r="P36" i="61" s="1"/>
  <c r="F250" i="108"/>
  <c r="P35" i="61" s="1"/>
  <c r="F249" i="108"/>
  <c r="P34" i="61" s="1"/>
  <c r="F248" i="108"/>
  <c r="P33" i="60" s="1"/>
  <c r="F247" i="108"/>
  <c r="P32" i="60" s="1"/>
  <c r="F246" i="108"/>
  <c r="P31" i="61" s="1"/>
  <c r="F245" i="108"/>
  <c r="P30" i="60" s="1"/>
  <c r="F244" i="108"/>
  <c r="F243" i="108"/>
  <c r="P28" i="61" s="1"/>
  <c r="F242" i="108"/>
  <c r="P27" i="61" s="1"/>
  <c r="F241" i="108"/>
  <c r="P26" i="61" s="1"/>
  <c r="F240" i="108"/>
  <c r="P25" i="60" s="1"/>
  <c r="F239" i="108"/>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O59" i="60" s="1"/>
  <c r="F273" i="107"/>
  <c r="O58" i="61" s="1"/>
  <c r="F272" i="107"/>
  <c r="O57" i="61" s="1"/>
  <c r="F271" i="107"/>
  <c r="O56" i="60" s="1"/>
  <c r="F270" i="107"/>
  <c r="O55" i="60" s="1"/>
  <c r="F269" i="107"/>
  <c r="O54" i="60" s="1"/>
  <c r="F268" i="107"/>
  <c r="O53" i="60" s="1"/>
  <c r="F267" i="107"/>
  <c r="O52" i="60" s="1"/>
  <c r="F266" i="107"/>
  <c r="O51" i="60" s="1"/>
  <c r="F265" i="107"/>
  <c r="O50" i="61" s="1"/>
  <c r="F264" i="107"/>
  <c r="O49" i="60" s="1"/>
  <c r="F263" i="107"/>
  <c r="O48" i="60" s="1"/>
  <c r="F262" i="107"/>
  <c r="O47" i="60" s="1"/>
  <c r="F261" i="107"/>
  <c r="O46" i="60" s="1"/>
  <c r="F260" i="107"/>
  <c r="O45" i="60" s="1"/>
  <c r="F259" i="107"/>
  <c r="F258" i="107"/>
  <c r="O43" i="60" s="1"/>
  <c r="F254" i="107"/>
  <c r="O39" i="61" s="1"/>
  <c r="F251" i="107"/>
  <c r="O36" i="60" s="1"/>
  <c r="F250" i="107"/>
  <c r="F249" i="107"/>
  <c r="O34" i="60" s="1"/>
  <c r="F248" i="107"/>
  <c r="O33" i="60" s="1"/>
  <c r="F247" i="107"/>
  <c r="O32" i="60" s="1"/>
  <c r="F246" i="107"/>
  <c r="O31" i="60" s="1"/>
  <c r="F245" i="107"/>
  <c r="O30" i="60" s="1"/>
  <c r="F244" i="107"/>
  <c r="O29" i="60" s="1"/>
  <c r="F243" i="107"/>
  <c r="O28" i="60" s="1"/>
  <c r="F242" i="107"/>
  <c r="F241" i="107"/>
  <c r="O26" i="60" s="1"/>
  <c r="F240" i="107"/>
  <c r="O25" i="60" s="1"/>
  <c r="F239" i="107"/>
  <c r="F238" i="107"/>
  <c r="O23" i="60"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N58" i="60" s="1"/>
  <c r="F272" i="106"/>
  <c r="N57" i="61" s="1"/>
  <c r="F271" i="106"/>
  <c r="N56" i="60" s="1"/>
  <c r="F270" i="106"/>
  <c r="N55" i="60" s="1"/>
  <c r="F269" i="106"/>
  <c r="N54" i="60" s="1"/>
  <c r="F268" i="106"/>
  <c r="N53" i="60" s="1"/>
  <c r="F267" i="106"/>
  <c r="N52" i="61" s="1"/>
  <c r="F266" i="106"/>
  <c r="F265" i="106"/>
  <c r="N50" i="60" s="1"/>
  <c r="F264" i="106"/>
  <c r="N49" i="60" s="1"/>
  <c r="F263" i="106"/>
  <c r="N48" i="60" s="1"/>
  <c r="F262" i="106"/>
  <c r="N47" i="60" s="1"/>
  <c r="F261" i="106"/>
  <c r="N46" i="60" s="1"/>
  <c r="F260" i="106"/>
  <c r="N45" i="61" s="1"/>
  <c r="F259" i="106"/>
  <c r="N44" i="61" s="1"/>
  <c r="F258" i="106"/>
  <c r="F254" i="106"/>
  <c r="N39" i="60" s="1"/>
  <c r="F251" i="106"/>
  <c r="N36" i="60" s="1"/>
  <c r="F250" i="106"/>
  <c r="N35" i="60" s="1"/>
  <c r="F249" i="106"/>
  <c r="N34" i="61" s="1"/>
  <c r="F248" i="106"/>
  <c r="N33" i="60" s="1"/>
  <c r="F247" i="106"/>
  <c r="N32" i="61" s="1"/>
  <c r="F246" i="106"/>
  <c r="N31" i="60" s="1"/>
  <c r="F245" i="106"/>
  <c r="N30" i="61" s="1"/>
  <c r="F244" i="106"/>
  <c r="N29" i="61" s="1"/>
  <c r="F243" i="106"/>
  <c r="N28" i="60" s="1"/>
  <c r="F242" i="106"/>
  <c r="N27" i="60" s="1"/>
  <c r="F241" i="106"/>
  <c r="N26" i="60" s="1"/>
  <c r="F240" i="106"/>
  <c r="N25" i="60" s="1"/>
  <c r="F239" i="106"/>
  <c r="N24" i="61" s="1"/>
  <c r="F238" i="106"/>
  <c r="N23" i="60" s="1"/>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M59" i="60" s="1"/>
  <c r="F273" i="105"/>
  <c r="M58" i="61" s="1"/>
  <c r="F272" i="105"/>
  <c r="M57" i="61" s="1"/>
  <c r="F271" i="105"/>
  <c r="M56" i="60" s="1"/>
  <c r="F270" i="105"/>
  <c r="M55" i="60" s="1"/>
  <c r="F269" i="105"/>
  <c r="M54" i="61" s="1"/>
  <c r="F268" i="105"/>
  <c r="M53" i="60" s="1"/>
  <c r="F267" i="105"/>
  <c r="M52" i="60" s="1"/>
  <c r="F266" i="105"/>
  <c r="M51" i="60" s="1"/>
  <c r="F265" i="105"/>
  <c r="M50" i="60" s="1"/>
  <c r="F264" i="105"/>
  <c r="M49" i="61" s="1"/>
  <c r="F263" i="105"/>
  <c r="M48" i="60" s="1"/>
  <c r="F262" i="105"/>
  <c r="M47" i="60" s="1"/>
  <c r="F261" i="105"/>
  <c r="M46" i="60" s="1"/>
  <c r="F260" i="105"/>
  <c r="M45" i="60" s="1"/>
  <c r="F259" i="105"/>
  <c r="M44" i="60" s="1"/>
  <c r="F258" i="105"/>
  <c r="M43" i="60" s="1"/>
  <c r="F254" i="105"/>
  <c r="M39" i="60" s="1"/>
  <c r="F251" i="105"/>
  <c r="M36" i="60" s="1"/>
  <c r="F250" i="105"/>
  <c r="M35" i="61" s="1"/>
  <c r="F249" i="105"/>
  <c r="M34" i="60" s="1"/>
  <c r="F248" i="105"/>
  <c r="M33" i="61" s="1"/>
  <c r="F247" i="105"/>
  <c r="M32" i="61" s="1"/>
  <c r="F246" i="105"/>
  <c r="M31" i="61" s="1"/>
  <c r="F245" i="105"/>
  <c r="M30" i="60" s="1"/>
  <c r="F244" i="105"/>
  <c r="M29" i="60" s="1"/>
  <c r="F243" i="105"/>
  <c r="M28" i="60" s="1"/>
  <c r="F242" i="105"/>
  <c r="M27" i="61" s="1"/>
  <c r="F241" i="105"/>
  <c r="M26" i="60" s="1"/>
  <c r="F240" i="105"/>
  <c r="M25" i="61" s="1"/>
  <c r="F239" i="105"/>
  <c r="M24" i="61" s="1"/>
  <c r="F238" i="105"/>
  <c r="M23" i="61" s="1"/>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L59" i="60" s="1"/>
  <c r="F273" i="104"/>
  <c r="L58" i="61" s="1"/>
  <c r="F272" i="104"/>
  <c r="L57" i="60" s="1"/>
  <c r="F271" i="104"/>
  <c r="L56" i="60" s="1"/>
  <c r="F270" i="104"/>
  <c r="L55" i="61" s="1"/>
  <c r="F269" i="104"/>
  <c r="L54" i="60" s="1"/>
  <c r="F268" i="104"/>
  <c r="L53" i="61" s="1"/>
  <c r="F267" i="104"/>
  <c r="L52" i="60" s="1"/>
  <c r="F266" i="104"/>
  <c r="L51" i="60" s="1"/>
  <c r="F265" i="104"/>
  <c r="L50" i="60" s="1"/>
  <c r="F264" i="104"/>
  <c r="L49" i="60" s="1"/>
  <c r="F263" i="104"/>
  <c r="L48" i="60" s="1"/>
  <c r="F262" i="104"/>
  <c r="L47" i="60" s="1"/>
  <c r="F261" i="104"/>
  <c r="L46" i="60" s="1"/>
  <c r="F260" i="104"/>
  <c r="L45" i="61" s="1"/>
  <c r="F259" i="104"/>
  <c r="L44" i="60" s="1"/>
  <c r="F258" i="104"/>
  <c r="L43" i="60" s="1"/>
  <c r="F254" i="104"/>
  <c r="L39" i="60" s="1"/>
  <c r="F251" i="104"/>
  <c r="L36" i="60" s="1"/>
  <c r="F250" i="104"/>
  <c r="L35" i="60" s="1"/>
  <c r="F249" i="104"/>
  <c r="L34" i="60" s="1"/>
  <c r="F248" i="104"/>
  <c r="L33" i="60" s="1"/>
  <c r="F247" i="104"/>
  <c r="L32" i="60" s="1"/>
  <c r="F246" i="104"/>
  <c r="L31" i="60" s="1"/>
  <c r="F245" i="104"/>
  <c r="L30" i="60" s="1"/>
  <c r="F244" i="104"/>
  <c r="L29" i="61" s="1"/>
  <c r="F243" i="104"/>
  <c r="L28" i="60" s="1"/>
  <c r="F242" i="104"/>
  <c r="L27" i="60" s="1"/>
  <c r="F241" i="104"/>
  <c r="L26" i="61" s="1"/>
  <c r="F240" i="104"/>
  <c r="L25" i="60" s="1"/>
  <c r="F239" i="104"/>
  <c r="L24" i="60"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K59" i="60" s="1"/>
  <c r="F273" i="103"/>
  <c r="K58" i="60" s="1"/>
  <c r="F272" i="103"/>
  <c r="K57" i="60" s="1"/>
  <c r="F271" i="103"/>
  <c r="K56" i="61" s="1"/>
  <c r="F270" i="103"/>
  <c r="K55" i="61" s="1"/>
  <c r="F269" i="103"/>
  <c r="K54" i="60" s="1"/>
  <c r="F268" i="103"/>
  <c r="K53" i="60" s="1"/>
  <c r="F267" i="103"/>
  <c r="K52" i="61" s="1"/>
  <c r="F266" i="103"/>
  <c r="K51" i="60" s="1"/>
  <c r="F265" i="103"/>
  <c r="K50" i="61" s="1"/>
  <c r="F264" i="103"/>
  <c r="K49" i="60" s="1"/>
  <c r="F263" i="103"/>
  <c r="K48" i="61" s="1"/>
  <c r="F262" i="103"/>
  <c r="K47" i="61" s="1"/>
  <c r="F261" i="103"/>
  <c r="K46" i="61" s="1"/>
  <c r="F260" i="103"/>
  <c r="K45" i="60" s="1"/>
  <c r="F259" i="103"/>
  <c r="F258" i="103"/>
  <c r="K43" i="60" s="1"/>
  <c r="F254" i="103"/>
  <c r="K39" i="61" s="1"/>
  <c r="F251" i="103"/>
  <c r="K36" i="61" s="1"/>
  <c r="F250" i="103"/>
  <c r="K35" i="60" s="1"/>
  <c r="F249" i="103"/>
  <c r="K34" i="60" s="1"/>
  <c r="F248" i="103"/>
  <c r="K33" i="60" s="1"/>
  <c r="F247" i="103"/>
  <c r="K32" i="61" s="1"/>
  <c r="F246" i="103"/>
  <c r="K31" i="60" s="1"/>
  <c r="F245" i="103"/>
  <c r="K30" i="61" s="1"/>
  <c r="F244" i="103"/>
  <c r="K29" i="61" s="1"/>
  <c r="F243" i="103"/>
  <c r="K28" i="61" s="1"/>
  <c r="F242" i="103"/>
  <c r="K27" i="60" s="1"/>
  <c r="F241" i="103"/>
  <c r="K26" i="60" s="1"/>
  <c r="F240" i="103"/>
  <c r="K25" i="60" s="1"/>
  <c r="F239" i="103"/>
  <c r="F238" i="103"/>
  <c r="K23" i="60"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J59" i="61" s="1"/>
  <c r="F273" i="102"/>
  <c r="J58" i="60" s="1"/>
  <c r="F272" i="102"/>
  <c r="J57" i="60" s="1"/>
  <c r="F271" i="102"/>
  <c r="J56" i="60" s="1"/>
  <c r="F270" i="102"/>
  <c r="J55" i="60" s="1"/>
  <c r="F269" i="102"/>
  <c r="J54" i="61" s="1"/>
  <c r="F268" i="102"/>
  <c r="J53" i="60" s="1"/>
  <c r="F267" i="102"/>
  <c r="J52" i="60" s="1"/>
  <c r="F266" i="102"/>
  <c r="J51" i="61" s="1"/>
  <c r="F265" i="102"/>
  <c r="J50" i="60" s="1"/>
  <c r="F264" i="102"/>
  <c r="J49" i="60" s="1"/>
  <c r="F263" i="102"/>
  <c r="J48" i="61" s="1"/>
  <c r="F262" i="102"/>
  <c r="J47" i="60" s="1"/>
  <c r="F261" i="102"/>
  <c r="J46" i="60" s="1"/>
  <c r="F260" i="102"/>
  <c r="J45" i="60" s="1"/>
  <c r="F259" i="102"/>
  <c r="J44" i="60" s="1"/>
  <c r="F258" i="102"/>
  <c r="J43" i="61" s="1"/>
  <c r="F254" i="102"/>
  <c r="J39" i="61" s="1"/>
  <c r="F251" i="102"/>
  <c r="J36" i="60" s="1"/>
  <c r="F250" i="102"/>
  <c r="J35" i="60" s="1"/>
  <c r="F249" i="102"/>
  <c r="J34" i="60" s="1"/>
  <c r="F248" i="102"/>
  <c r="J33" i="61" s="1"/>
  <c r="F247" i="102"/>
  <c r="J32" i="61" s="1"/>
  <c r="F246" i="102"/>
  <c r="J31" i="61" s="1"/>
  <c r="F245" i="102"/>
  <c r="J30" i="61" s="1"/>
  <c r="F244" i="102"/>
  <c r="J29" i="60" s="1"/>
  <c r="F243" i="102"/>
  <c r="J28" i="60" s="1"/>
  <c r="F242" i="102"/>
  <c r="J27" i="60" s="1"/>
  <c r="F241" i="102"/>
  <c r="J26" i="60" s="1"/>
  <c r="F240" i="102"/>
  <c r="J25" i="60" s="1"/>
  <c r="F239" i="102"/>
  <c r="J24" i="60"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I59" i="61" s="1"/>
  <c r="F273" i="101"/>
  <c r="I58" i="61" s="1"/>
  <c r="F272" i="101"/>
  <c r="I57" i="61" s="1"/>
  <c r="F271" i="101"/>
  <c r="I56" i="60" s="1"/>
  <c r="F270" i="101"/>
  <c r="I55" i="61" s="1"/>
  <c r="F269" i="101"/>
  <c r="I54" i="60" s="1"/>
  <c r="F268" i="101"/>
  <c r="I53" i="60" s="1"/>
  <c r="F267" i="101"/>
  <c r="I52" i="61" s="1"/>
  <c r="F266" i="101"/>
  <c r="I51" i="61" s="1"/>
  <c r="F265" i="101"/>
  <c r="I50" i="61" s="1"/>
  <c r="F264" i="101"/>
  <c r="I49" i="61" s="1"/>
  <c r="F263" i="101"/>
  <c r="I48" i="60" s="1"/>
  <c r="F262" i="101"/>
  <c r="I47" i="61" s="1"/>
  <c r="F261" i="101"/>
  <c r="I46" i="60" s="1"/>
  <c r="F260" i="101"/>
  <c r="I45" i="61" s="1"/>
  <c r="F259" i="101"/>
  <c r="I44" i="61" s="1"/>
  <c r="F258" i="101"/>
  <c r="I43" i="61" s="1"/>
  <c r="F254" i="101"/>
  <c r="I39" i="60" s="1"/>
  <c r="F251" i="101"/>
  <c r="I36" i="61" s="1"/>
  <c r="F250" i="101"/>
  <c r="I35" i="61" s="1"/>
  <c r="F249" i="101"/>
  <c r="I34" i="61" s="1"/>
  <c r="F248" i="101"/>
  <c r="I33" i="60" s="1"/>
  <c r="F247" i="101"/>
  <c r="I32" i="60" s="1"/>
  <c r="F246" i="101"/>
  <c r="I31" i="61" s="1"/>
  <c r="F245" i="101"/>
  <c r="I30" i="60" s="1"/>
  <c r="F244" i="101"/>
  <c r="I29" i="61" s="1"/>
  <c r="F243" i="101"/>
  <c r="I28" i="61" s="1"/>
  <c r="F242" i="101"/>
  <c r="I27" i="60" s="1"/>
  <c r="F241" i="101"/>
  <c r="I26" i="61"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H59" i="60" s="1"/>
  <c r="F273" i="100"/>
  <c r="H58" i="60" s="1"/>
  <c r="F272" i="100"/>
  <c r="H57" i="61" s="1"/>
  <c r="F271" i="100"/>
  <c r="H56" i="61" s="1"/>
  <c r="F270" i="100"/>
  <c r="H55" i="61" s="1"/>
  <c r="F269" i="100"/>
  <c r="H54" i="60" s="1"/>
  <c r="F268" i="100"/>
  <c r="H53" i="60" s="1"/>
  <c r="F266" i="100"/>
  <c r="H51" i="60" s="1"/>
  <c r="F265" i="100"/>
  <c r="H50" i="61" s="1"/>
  <c r="F264" i="100"/>
  <c r="H49" i="60" s="1"/>
  <c r="F263" i="100"/>
  <c r="H48" i="60" s="1"/>
  <c r="F262" i="100"/>
  <c r="H47" i="61" s="1"/>
  <c r="F261" i="100"/>
  <c r="H46" i="61" s="1"/>
  <c r="F260" i="100"/>
  <c r="H45" i="60" s="1"/>
  <c r="F259" i="100"/>
  <c r="H44" i="60" s="1"/>
  <c r="F258" i="100"/>
  <c r="H43" i="60" s="1"/>
  <c r="F251" i="100"/>
  <c r="H36" i="60" s="1"/>
  <c r="F250" i="100"/>
  <c r="H35" i="61" s="1"/>
  <c r="F249" i="100"/>
  <c r="H34" i="60" s="1"/>
  <c r="F248" i="100"/>
  <c r="H33" i="61" s="1"/>
  <c r="F247" i="100"/>
  <c r="H32" i="60" s="1"/>
  <c r="F246" i="100"/>
  <c r="H31" i="60" s="1"/>
  <c r="F245" i="100"/>
  <c r="H30" i="60" s="1"/>
  <c r="F244" i="100"/>
  <c r="H29" i="61" s="1"/>
  <c r="F243" i="100"/>
  <c r="H28" i="60" s="1"/>
  <c r="F242" i="100"/>
  <c r="H27" i="61" s="1"/>
  <c r="F241" i="100"/>
  <c r="H26" i="60" s="1"/>
  <c r="F240" i="100"/>
  <c r="H25" i="60" s="1"/>
  <c r="F239" i="100"/>
  <c r="H24" i="60"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H52" i="60" s="1"/>
  <c r="Q12" i="100"/>
  <c r="E7" i="100"/>
  <c r="Q11" i="100"/>
  <c r="F254" i="100"/>
  <c r="H39" i="61" s="1"/>
  <c r="Q10" i="100"/>
  <c r="F253"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67" i="99"/>
  <c r="Q66" i="99"/>
  <c r="Q65" i="99"/>
  <c r="Q64" i="99"/>
  <c r="Q63" i="99"/>
  <c r="Q62" i="99"/>
  <c r="Q61" i="99"/>
  <c r="Q60" i="99"/>
  <c r="Q59" i="99"/>
  <c r="Q58" i="99"/>
  <c r="Q57" i="99"/>
  <c r="Q56" i="99"/>
  <c r="Q55" i="99"/>
  <c r="Q54" i="99"/>
  <c r="Q53" i="99"/>
  <c r="Q52" i="99"/>
  <c r="Q51" i="99"/>
  <c r="Q50" i="99"/>
  <c r="Q49" i="99"/>
  <c r="Q48" i="99"/>
  <c r="Q47" i="99"/>
  <c r="Q46" i="99"/>
  <c r="Q45" i="99"/>
  <c r="Q44" i="99"/>
  <c r="F274" i="98"/>
  <c r="F59" i="60" s="1"/>
  <c r="F273" i="98"/>
  <c r="F58" i="60" s="1"/>
  <c r="F272" i="98"/>
  <c r="F57" i="60" s="1"/>
  <c r="F271" i="98"/>
  <c r="F56" i="61" s="1"/>
  <c r="F270" i="98"/>
  <c r="F55" i="60" s="1"/>
  <c r="F269" i="98"/>
  <c r="F54" i="60" s="1"/>
  <c r="F268" i="98"/>
  <c r="F53" i="61" s="1"/>
  <c r="F266" i="98"/>
  <c r="F51" i="60" s="1"/>
  <c r="F265" i="98"/>
  <c r="F50" i="60" s="1"/>
  <c r="F264" i="98"/>
  <c r="F49" i="60" s="1"/>
  <c r="F263" i="98"/>
  <c r="F48" i="61" s="1"/>
  <c r="F262" i="98"/>
  <c r="F47" i="60" s="1"/>
  <c r="F261" i="98"/>
  <c r="F46" i="61" s="1"/>
  <c r="F260" i="98"/>
  <c r="F259" i="98"/>
  <c r="F44" i="60" s="1"/>
  <c r="F251" i="98"/>
  <c r="F36" i="60" s="1"/>
  <c r="F250" i="98"/>
  <c r="F249" i="98"/>
  <c r="F34" i="61" s="1"/>
  <c r="F248" i="98"/>
  <c r="F33" i="60" s="1"/>
  <c r="F247" i="98"/>
  <c r="F32" i="61" s="1"/>
  <c r="F246" i="98"/>
  <c r="F245" i="98"/>
  <c r="F30" i="61" s="1"/>
  <c r="F244" i="98"/>
  <c r="F29" i="61" s="1"/>
  <c r="F243" i="98"/>
  <c r="F28" i="60" s="1"/>
  <c r="F242" i="98"/>
  <c r="F27" i="60" s="1"/>
  <c r="F240" i="98"/>
  <c r="F25" i="61" s="1"/>
  <c r="F229" i="98"/>
  <c r="F13" i="61" s="1"/>
  <c r="F227" i="98"/>
  <c r="F11" i="61" s="1"/>
  <c r="F226" i="98"/>
  <c r="Q171" i="98"/>
  <c r="F225" i="98" s="1"/>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Q173" i="98"/>
  <c r="Q172" i="98"/>
  <c r="Q170" i="98"/>
  <c r="F232" i="98" s="1"/>
  <c r="F16"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Q16" i="98"/>
  <c r="Q15" i="98"/>
  <c r="Q14" i="98"/>
  <c r="Q13" i="98"/>
  <c r="F267" i="98"/>
  <c r="F52" i="60" s="1"/>
  <c r="Q12" i="98"/>
  <c r="F258" i="98"/>
  <c r="F43" i="61" s="1"/>
  <c r="Q11" i="98"/>
  <c r="F254" i="98" s="1"/>
  <c r="F39" i="60" s="1"/>
  <c r="Q10" i="98"/>
  <c r="F253" i="98" s="1"/>
  <c r="M6" i="98" s="1"/>
  <c r="F238" i="98"/>
  <c r="F23" i="61" s="1"/>
  <c r="F259" i="31"/>
  <c r="E44" i="61" s="1"/>
  <c r="F260" i="31"/>
  <c r="E45" i="61" s="1"/>
  <c r="F261" i="31"/>
  <c r="E46" i="61" s="1"/>
  <c r="F262" i="31"/>
  <c r="E47" i="61" s="1"/>
  <c r="F263" i="31"/>
  <c r="E48" i="61" s="1"/>
  <c r="F264" i="31"/>
  <c r="E49" i="60" s="1"/>
  <c r="F265" i="31"/>
  <c r="E50" i="60" s="1"/>
  <c r="F266" i="31"/>
  <c r="E51" i="60" s="1"/>
  <c r="F268" i="31"/>
  <c r="E53" i="61" s="1"/>
  <c r="F269" i="31"/>
  <c r="E54" i="60" s="1"/>
  <c r="F270" i="31"/>
  <c r="E55" i="60" s="1"/>
  <c r="F271" i="31"/>
  <c r="E56" i="61" s="1"/>
  <c r="F272" i="31"/>
  <c r="E57" i="61" s="1"/>
  <c r="F239" i="31"/>
  <c r="F240" i="31"/>
  <c r="E25" i="60" s="1"/>
  <c r="F241" i="31"/>
  <c r="E26" i="60" s="1"/>
  <c r="F242" i="31"/>
  <c r="E27" i="61" s="1"/>
  <c r="F243" i="31"/>
  <c r="E28" i="61" s="1"/>
  <c r="F244" i="31"/>
  <c r="E29" i="60" s="1"/>
  <c r="F245" i="31"/>
  <c r="E30" i="61" s="1"/>
  <c r="F246" i="31"/>
  <c r="E31" i="60" s="1"/>
  <c r="F247" i="31"/>
  <c r="F248" i="31"/>
  <c r="E33" i="60" s="1"/>
  <c r="F249" i="31"/>
  <c r="E34" i="60" s="1"/>
  <c r="F250" i="31"/>
  <c r="E35" i="61" s="1"/>
  <c r="F251" i="31"/>
  <c r="E36" i="61" s="1"/>
  <c r="F198" i="118"/>
  <c r="E7" i="98"/>
  <c r="H50" i="60"/>
  <c r="K27" i="61"/>
  <c r="K50" i="60"/>
  <c r="M58" i="60"/>
  <c r="N34" i="60"/>
  <c r="G48" i="61"/>
  <c r="I31" i="60"/>
  <c r="K55" i="60"/>
  <c r="L55" i="60"/>
  <c r="P31" i="60"/>
  <c r="P46" i="61"/>
  <c r="P54" i="61"/>
  <c r="R43" i="60"/>
  <c r="R43" i="61"/>
  <c r="R47" i="60"/>
  <c r="R47" i="61"/>
  <c r="R51" i="60"/>
  <c r="R51" i="61"/>
  <c r="R55" i="60"/>
  <c r="R55" i="61"/>
  <c r="R59" i="60"/>
  <c r="R59" i="61"/>
  <c r="S23" i="60"/>
  <c r="S23" i="61"/>
  <c r="S27" i="60"/>
  <c r="S27" i="61"/>
  <c r="S31" i="60"/>
  <c r="S31" i="61"/>
  <c r="S35" i="60"/>
  <c r="S35" i="61"/>
  <c r="T26" i="60"/>
  <c r="T34" i="60"/>
  <c r="T45" i="60"/>
  <c r="T53" i="60"/>
  <c r="U25" i="60"/>
  <c r="U25" i="61"/>
  <c r="U33" i="60"/>
  <c r="U33" i="61"/>
  <c r="V43" i="61"/>
  <c r="V51" i="61"/>
  <c r="V55" i="60"/>
  <c r="V55" i="61"/>
  <c r="V59" i="60"/>
  <c r="V59" i="61"/>
  <c r="W34" i="60"/>
  <c r="W39" i="60"/>
  <c r="K35" i="61"/>
  <c r="L50" i="61"/>
  <c r="H36" i="61"/>
  <c r="I51" i="60"/>
  <c r="L29" i="60"/>
  <c r="N43" i="60"/>
  <c r="N43" i="61"/>
  <c r="N51" i="60"/>
  <c r="N51" i="61"/>
  <c r="N59" i="60"/>
  <c r="N59" i="61"/>
  <c r="O27" i="60"/>
  <c r="O27" i="61"/>
  <c r="O35" i="60"/>
  <c r="O35" i="61"/>
  <c r="O50" i="60"/>
  <c r="O58" i="60"/>
  <c r="Q26" i="61"/>
  <c r="Q39" i="60"/>
  <c r="S43" i="60"/>
  <c r="S51" i="60"/>
  <c r="T27" i="60"/>
  <c r="T35" i="60"/>
  <c r="U26" i="60"/>
  <c r="U26" i="61"/>
  <c r="U30" i="60"/>
  <c r="U30" i="61"/>
  <c r="U34" i="60"/>
  <c r="U34" i="61"/>
  <c r="U39" i="60"/>
  <c r="U53" i="60"/>
  <c r="V33" i="60"/>
  <c r="W23" i="60"/>
  <c r="W23" i="61"/>
  <c r="W27" i="60"/>
  <c r="W27" i="61"/>
  <c r="W31" i="60"/>
  <c r="W31" i="61"/>
  <c r="W50" i="61"/>
  <c r="W58" i="61"/>
  <c r="I49" i="60"/>
  <c r="K58" i="61"/>
  <c r="H45" i="61"/>
  <c r="J47" i="61"/>
  <c r="J59" i="60"/>
  <c r="L57" i="61"/>
  <c r="O47" i="61"/>
  <c r="P29" i="60"/>
  <c r="P29" i="61"/>
  <c r="Q23" i="61"/>
  <c r="Q31" i="61"/>
  <c r="Q46" i="60"/>
  <c r="Q50" i="60"/>
  <c r="Q50" i="61"/>
  <c r="Q54" i="60"/>
  <c r="Q58" i="60"/>
  <c r="Q58" i="61"/>
  <c r="R26" i="60"/>
  <c r="R26" i="61"/>
  <c r="R30" i="60"/>
  <c r="R30" i="61"/>
  <c r="R34" i="60"/>
  <c r="R34" i="61"/>
  <c r="S33" i="61"/>
  <c r="T47" i="61"/>
  <c r="T55" i="61"/>
  <c r="U23" i="61"/>
  <c r="U31" i="61"/>
  <c r="U46" i="60"/>
  <c r="U46" i="61"/>
  <c r="U50" i="60"/>
  <c r="U50" i="61"/>
  <c r="U54" i="60"/>
  <c r="U54" i="61"/>
  <c r="U58" i="60"/>
  <c r="U58" i="61"/>
  <c r="V26" i="60"/>
  <c r="V26" i="61"/>
  <c r="V30" i="60"/>
  <c r="V30" i="61"/>
  <c r="V34" i="60"/>
  <c r="V34" i="61"/>
  <c r="V57" i="61"/>
  <c r="W47" i="60"/>
  <c r="K23" i="61"/>
  <c r="L58" i="60"/>
  <c r="N30" i="60"/>
  <c r="O25" i="61"/>
  <c r="P39" i="61"/>
  <c r="P49" i="61"/>
  <c r="P53" i="60"/>
  <c r="P57" i="61"/>
  <c r="Q43" i="61"/>
  <c r="Q51" i="61"/>
  <c r="Q59" i="61"/>
  <c r="R31" i="61"/>
  <c r="R54" i="61"/>
  <c r="U43" i="60"/>
  <c r="U43" i="61"/>
  <c r="U47" i="60"/>
  <c r="U47" i="61"/>
  <c r="U51" i="60"/>
  <c r="U51" i="61"/>
  <c r="U55" i="60"/>
  <c r="U55" i="61"/>
  <c r="U59" i="60"/>
  <c r="U59" i="61"/>
  <c r="V50" i="60"/>
  <c r="V58" i="60"/>
  <c r="F228" i="100"/>
  <c r="H12" i="61" s="1"/>
  <c r="F228" i="99"/>
  <c r="G12" i="61" s="1"/>
  <c r="Q169" i="115"/>
  <c r="Q169" i="103"/>
  <c r="Q169" i="114"/>
  <c r="Q169" i="116"/>
  <c r="Q169" i="110"/>
  <c r="Q169" i="104"/>
  <c r="Q169" i="109"/>
  <c r="Q169" i="117"/>
  <c r="F224" i="117" s="1"/>
  <c r="Q169" i="102"/>
  <c r="Q169" i="106"/>
  <c r="Q169" i="105"/>
  <c r="Q169" i="113"/>
  <c r="Q169" i="107"/>
  <c r="Q169" i="112"/>
  <c r="Q169" i="108"/>
  <c r="Q169" i="101"/>
  <c r="F224" i="105"/>
  <c r="F224" i="114"/>
  <c r="U8" i="61" s="1"/>
  <c r="F224" i="115"/>
  <c r="F224" i="112"/>
  <c r="S8" i="61" s="1"/>
  <c r="F224" i="107"/>
  <c r="F224" i="102"/>
  <c r="J8" i="61" s="1"/>
  <c r="F224" i="104"/>
  <c r="F224" i="109"/>
  <c r="Q8" i="61" s="1"/>
  <c r="F224" i="116"/>
  <c r="F224" i="103"/>
  <c r="K8" i="61" s="1"/>
  <c r="F224" i="108"/>
  <c r="F224" i="113"/>
  <c r="F224" i="106"/>
  <c r="F224" i="110"/>
  <c r="R8" i="61" s="1"/>
  <c r="F224" i="101"/>
  <c r="Q169" i="100"/>
  <c r="Q169" i="98"/>
  <c r="F224" i="100"/>
  <c r="F224" i="98"/>
  <c r="F8" i="61" s="1"/>
  <c r="H5" i="60"/>
  <c r="J5" i="60"/>
  <c r="K5" i="60"/>
  <c r="L5" i="60"/>
  <c r="N5" i="60"/>
  <c r="O5" i="60"/>
  <c r="P5" i="60"/>
  <c r="R5" i="60"/>
  <c r="S5" i="60"/>
  <c r="U5" i="60"/>
  <c r="V5" i="60"/>
  <c r="W5" i="60"/>
  <c r="H21" i="60"/>
  <c r="J21" i="60"/>
  <c r="L21" i="60"/>
  <c r="N21" i="60"/>
  <c r="P21" i="60"/>
  <c r="R21" i="60"/>
  <c r="T21" i="60"/>
  <c r="V21" i="60"/>
  <c r="X21" i="60"/>
  <c r="G22" i="60"/>
  <c r="I22" i="60"/>
  <c r="K22" i="60"/>
  <c r="M22" i="60"/>
  <c r="O22" i="60"/>
  <c r="Q22" i="60"/>
  <c r="S22" i="60"/>
  <c r="U22" i="60"/>
  <c r="W22" i="60"/>
  <c r="E22" i="60"/>
  <c r="F21" i="61"/>
  <c r="H21" i="61"/>
  <c r="J21" i="61"/>
  <c r="L21" i="61"/>
  <c r="N21" i="61"/>
  <c r="P21" i="61"/>
  <c r="R21" i="61"/>
  <c r="T21" i="61"/>
  <c r="V21" i="61"/>
  <c r="X21" i="61"/>
  <c r="L22" i="61"/>
  <c r="M22" i="61"/>
  <c r="O22" i="61"/>
  <c r="Q22" i="61"/>
  <c r="S22" i="61"/>
  <c r="T22" i="61"/>
  <c r="U22" i="61"/>
  <c r="W22" i="61"/>
  <c r="E22" i="61"/>
  <c r="M21" i="61"/>
  <c r="O21" i="61"/>
  <c r="Q21" i="61"/>
  <c r="S21" i="61"/>
  <c r="U21" i="61"/>
  <c r="W21" i="61"/>
  <c r="N22" i="61"/>
  <c r="P22" i="61"/>
  <c r="R22" i="61"/>
  <c r="V22" i="61"/>
  <c r="X22" i="61"/>
  <c r="A161" i="31"/>
  <c r="I21" i="60"/>
  <c r="K21" i="60"/>
  <c r="M21" i="60"/>
  <c r="O21" i="60"/>
  <c r="Q21" i="60"/>
  <c r="S21" i="60"/>
  <c r="U21" i="60"/>
  <c r="W21" i="60"/>
  <c r="F22" i="60"/>
  <c r="H22" i="60"/>
  <c r="J22" i="60"/>
  <c r="L22" i="60"/>
  <c r="N22" i="60"/>
  <c r="P22" i="60"/>
  <c r="R22" i="60"/>
  <c r="T22" i="60"/>
  <c r="V22" i="60"/>
  <c r="X22" i="60"/>
  <c r="E21" i="60"/>
  <c r="G21" i="61"/>
  <c r="I21" i="61"/>
  <c r="K21" i="61"/>
  <c r="F22" i="61"/>
  <c r="G22" i="61"/>
  <c r="H22" i="61"/>
  <c r="I22" i="61"/>
  <c r="J22" i="61"/>
  <c r="K22" i="61"/>
  <c r="E21" i="6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1" i="60"/>
  <c r="Q173" i="31"/>
  <c r="F229" i="31" s="1"/>
  <c r="F227" i="31"/>
  <c r="E11" i="61" s="1"/>
  <c r="F226" i="31"/>
  <c r="E10" i="6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Q170" i="31"/>
  <c r="F232"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F267" i="31"/>
  <c r="E52" i="60" s="1"/>
  <c r="Q12" i="31"/>
  <c r="F274" i="31" s="1"/>
  <c r="E59" i="61" s="1"/>
  <c r="F258" i="31"/>
  <c r="Q11" i="31"/>
  <c r="F254" i="31" s="1"/>
  <c r="E39" i="60" s="1"/>
  <c r="Q10" i="31"/>
  <c r="F238" i="31" s="1"/>
  <c r="E23" i="61" s="1"/>
  <c r="Q169" i="31"/>
  <c r="F224" i="31" s="1"/>
  <c r="Q171" i="31"/>
  <c r="F228" i="31" s="1"/>
  <c r="F225" i="99"/>
  <c r="G9" i="61" s="1"/>
  <c r="Q170" i="99"/>
  <c r="F232" i="99"/>
  <c r="G16" i="61" s="1"/>
  <c r="Q169" i="99"/>
  <c r="W26" i="60" l="1"/>
  <c r="W55" i="60"/>
  <c r="F250" i="116"/>
  <c r="F255" i="116" s="1"/>
  <c r="F257" i="116" s="1"/>
  <c r="G52" i="61"/>
  <c r="N50" i="61"/>
  <c r="L35" i="61"/>
  <c r="H33" i="60"/>
  <c r="N58" i="61"/>
  <c r="K47" i="60"/>
  <c r="O55" i="61"/>
  <c r="S59" i="60"/>
  <c r="N39" i="61"/>
  <c r="V39" i="61"/>
  <c r="F241" i="98"/>
  <c r="F26" i="60" s="1"/>
  <c r="V46" i="61"/>
  <c r="W43" i="61"/>
  <c r="F166" i="116"/>
  <c r="V54" i="61"/>
  <c r="R50" i="61"/>
  <c r="W59" i="61"/>
  <c r="W51" i="61"/>
  <c r="R39" i="60"/>
  <c r="K34" i="61"/>
  <c r="H29" i="60"/>
  <c r="L27" i="61"/>
  <c r="V25" i="61"/>
  <c r="U45" i="61"/>
  <c r="T31" i="61"/>
  <c r="T23" i="61"/>
  <c r="S55" i="61"/>
  <c r="S47" i="61"/>
  <c r="R29" i="60"/>
  <c r="G56" i="61"/>
  <c r="W30" i="61"/>
  <c r="O34" i="61"/>
  <c r="K59" i="61"/>
  <c r="K51" i="61"/>
  <c r="K43" i="61"/>
  <c r="G44" i="61"/>
  <c r="S30" i="60"/>
  <c r="R46" i="61"/>
  <c r="O59" i="61"/>
  <c r="O51" i="61"/>
  <c r="O43" i="61"/>
  <c r="K30" i="60"/>
  <c r="H25" i="61"/>
  <c r="Q49" i="60"/>
  <c r="J54" i="60"/>
  <c r="L31" i="61"/>
  <c r="O30" i="61"/>
  <c r="N54" i="61"/>
  <c r="N46" i="61"/>
  <c r="R58" i="61"/>
  <c r="N33" i="61"/>
  <c r="K26" i="61"/>
  <c r="O26" i="61"/>
  <c r="J23" i="60"/>
  <c r="I59" i="60"/>
  <c r="J31" i="60"/>
  <c r="I47" i="60"/>
  <c r="M54" i="60"/>
  <c r="J55" i="61"/>
  <c r="I39" i="61"/>
  <c r="N26" i="61"/>
  <c r="M46" i="61"/>
  <c r="I26" i="60"/>
  <c r="M39" i="61"/>
  <c r="J43" i="60"/>
  <c r="K31" i="61"/>
  <c r="O31" i="61"/>
  <c r="O23" i="61"/>
  <c r="N55" i="61"/>
  <c r="N47" i="61"/>
  <c r="I43" i="60"/>
  <c r="I30" i="61"/>
  <c r="I58" i="60"/>
  <c r="I34" i="60"/>
  <c r="C7" i="115"/>
  <c r="F7" i="115" s="1"/>
  <c r="G23" i="60"/>
  <c r="J51" i="60"/>
  <c r="I25" i="61"/>
  <c r="I55" i="60"/>
  <c r="H48" i="61"/>
  <c r="Q33" i="61"/>
  <c r="I50" i="60"/>
  <c r="F166" i="115"/>
  <c r="M31" i="60"/>
  <c r="U35" i="60"/>
  <c r="U27" i="60"/>
  <c r="T59" i="60"/>
  <c r="T51" i="60"/>
  <c r="T43" i="60"/>
  <c r="Q35" i="60"/>
  <c r="Q27" i="60"/>
  <c r="K39" i="60"/>
  <c r="H46" i="60"/>
  <c r="W54" i="60"/>
  <c r="W46" i="60"/>
  <c r="O39" i="60"/>
  <c r="I35" i="60"/>
  <c r="F166" i="109"/>
  <c r="S39" i="60"/>
  <c r="K46" i="60"/>
  <c r="H59" i="61"/>
  <c r="V49" i="60"/>
  <c r="L34" i="61"/>
  <c r="O54" i="61"/>
  <c r="O46" i="61"/>
  <c r="H28" i="61"/>
  <c r="K54" i="61"/>
  <c r="H55" i="60"/>
  <c r="T30" i="61"/>
  <c r="S54" i="60"/>
  <c r="L47" i="61"/>
  <c r="M35" i="60"/>
  <c r="W29" i="60"/>
  <c r="L26" i="60"/>
  <c r="P47" i="61"/>
  <c r="K29" i="60"/>
  <c r="S46" i="61"/>
  <c r="H54" i="61"/>
  <c r="J39" i="60"/>
  <c r="J58" i="61"/>
  <c r="J30" i="60"/>
  <c r="J35" i="61"/>
  <c r="J27" i="61"/>
  <c r="K57" i="61"/>
  <c r="L54" i="61"/>
  <c r="L59" i="61"/>
  <c r="L51" i="61"/>
  <c r="L43" i="61"/>
  <c r="L23" i="60"/>
  <c r="M51" i="61"/>
  <c r="M30" i="61"/>
  <c r="M43" i="61"/>
  <c r="N35" i="61"/>
  <c r="N27" i="61"/>
  <c r="N31" i="61"/>
  <c r="N23" i="61"/>
  <c r="O57" i="60"/>
  <c r="O49" i="61"/>
  <c r="P51" i="60"/>
  <c r="P30" i="61"/>
  <c r="P59" i="60"/>
  <c r="P43" i="60"/>
  <c r="P55" i="61"/>
  <c r="Q34" i="61"/>
  <c r="Q55" i="61"/>
  <c r="Q47" i="61"/>
  <c r="Q30" i="60"/>
  <c r="R23" i="61"/>
  <c r="R35" i="61"/>
  <c r="R27" i="61"/>
  <c r="S57" i="61"/>
  <c r="S49" i="61"/>
  <c r="S25" i="61"/>
  <c r="S53" i="61"/>
  <c r="S45" i="61"/>
  <c r="S34" i="61"/>
  <c r="S26" i="61"/>
  <c r="S38" i="61"/>
  <c r="S62" i="61" s="1"/>
  <c r="S29" i="61"/>
  <c r="S58" i="61"/>
  <c r="S50" i="61"/>
  <c r="S38" i="60"/>
  <c r="S62" i="60" s="1"/>
  <c r="T33" i="60"/>
  <c r="T54" i="61"/>
  <c r="T46" i="61"/>
  <c r="T25" i="60"/>
  <c r="T58" i="61"/>
  <c r="T50" i="61"/>
  <c r="T39" i="61"/>
  <c r="V31" i="61"/>
  <c r="V23" i="61"/>
  <c r="F178" i="118"/>
  <c r="M6" i="118" s="1"/>
  <c r="M6" i="116"/>
  <c r="W38" i="61"/>
  <c r="W62" i="61" s="1"/>
  <c r="V35" i="61"/>
  <c r="V27" i="61"/>
  <c r="V47" i="61"/>
  <c r="M6" i="113"/>
  <c r="T38" i="60"/>
  <c r="T62" i="60" s="1"/>
  <c r="T38" i="61"/>
  <c r="T62" i="61" s="1"/>
  <c r="T29" i="61"/>
  <c r="T57" i="61"/>
  <c r="T49" i="61"/>
  <c r="M6" i="108"/>
  <c r="P38" i="60"/>
  <c r="P62" i="60" s="1"/>
  <c r="P34" i="60"/>
  <c r="P26" i="60"/>
  <c r="P58" i="60"/>
  <c r="P50" i="60"/>
  <c r="P35" i="60"/>
  <c r="P27" i="60"/>
  <c r="P23" i="60"/>
  <c r="F255" i="108"/>
  <c r="F257" i="108" s="1"/>
  <c r="F275" i="108"/>
  <c r="M6" i="107"/>
  <c r="O38" i="60"/>
  <c r="O62" i="60" s="1"/>
  <c r="N57" i="60"/>
  <c r="N45" i="60"/>
  <c r="N38" i="60"/>
  <c r="N62" i="60" s="1"/>
  <c r="M57" i="60"/>
  <c r="M34" i="61"/>
  <c r="M26" i="61"/>
  <c r="M29" i="61"/>
  <c r="M50" i="61"/>
  <c r="M53" i="61"/>
  <c r="M25" i="60"/>
  <c r="M59" i="61"/>
  <c r="M23" i="60"/>
  <c r="M55" i="61"/>
  <c r="M47" i="61"/>
  <c r="M27" i="60"/>
  <c r="L39" i="61"/>
  <c r="L30" i="61"/>
  <c r="L46" i="61"/>
  <c r="L53" i="60"/>
  <c r="M6" i="102"/>
  <c r="J38" i="60"/>
  <c r="J62" i="60" s="1"/>
  <c r="J50" i="61"/>
  <c r="J49" i="61"/>
  <c r="J29" i="61"/>
  <c r="I23" i="60"/>
  <c r="I29" i="60"/>
  <c r="M6" i="100"/>
  <c r="H38" i="60"/>
  <c r="H62" i="60" s="1"/>
  <c r="H35" i="60"/>
  <c r="H57" i="60"/>
  <c r="H23" i="61"/>
  <c r="G38" i="61"/>
  <c r="G62" i="61" s="1"/>
  <c r="M6" i="99"/>
  <c r="G55" i="61"/>
  <c r="F253" i="31"/>
  <c r="E38" i="60" s="1"/>
  <c r="E62" i="60" s="1"/>
  <c r="E7" i="117"/>
  <c r="F269" i="117"/>
  <c r="X54" i="60" s="1"/>
  <c r="J34" i="61"/>
  <c r="J26" i="61"/>
  <c r="I54" i="61"/>
  <c r="I46" i="61"/>
  <c r="F29" i="60"/>
  <c r="H58" i="61"/>
  <c r="H49" i="61"/>
  <c r="J46" i="61"/>
  <c r="H32" i="61"/>
  <c r="H24" i="61"/>
  <c r="F33" i="61"/>
  <c r="I14" i="61"/>
  <c r="F166" i="104"/>
  <c r="F166" i="107"/>
  <c r="F275" i="110"/>
  <c r="F275" i="113"/>
  <c r="F275" i="115"/>
  <c r="P45" i="60"/>
  <c r="I57" i="60"/>
  <c r="P38" i="61"/>
  <c r="P62" i="61" s="1"/>
  <c r="N29" i="60"/>
  <c r="M49" i="60"/>
  <c r="L49" i="61"/>
  <c r="K49" i="61"/>
  <c r="I38" i="60"/>
  <c r="I62" i="60" s="1"/>
  <c r="H38" i="61"/>
  <c r="H62" i="61" s="1"/>
  <c r="Q53" i="60"/>
  <c r="M38" i="61"/>
  <c r="M62" i="61" s="1"/>
  <c r="L38" i="61"/>
  <c r="L62" i="61" s="1"/>
  <c r="K38" i="60"/>
  <c r="K62" i="60" s="1"/>
  <c r="Q29" i="61"/>
  <c r="J57" i="61"/>
  <c r="I27" i="61"/>
  <c r="H31" i="61"/>
  <c r="J25" i="61"/>
  <c r="K36" i="60"/>
  <c r="O38" i="61"/>
  <c r="O62" i="61" s="1"/>
  <c r="N25" i="61"/>
  <c r="M45" i="61"/>
  <c r="L45" i="60"/>
  <c r="I33" i="61"/>
  <c r="M33" i="60"/>
  <c r="L38" i="60"/>
  <c r="L62" i="60" s="1"/>
  <c r="J33" i="60"/>
  <c r="H27" i="60"/>
  <c r="I45" i="60"/>
  <c r="F166" i="114"/>
  <c r="F166" i="108"/>
  <c r="F166" i="106"/>
  <c r="J44" i="61"/>
  <c r="K56" i="60"/>
  <c r="I36" i="60"/>
  <c r="K28" i="60"/>
  <c r="F166" i="100"/>
  <c r="F166" i="102"/>
  <c r="P28" i="60"/>
  <c r="K48" i="60"/>
  <c r="J32" i="60"/>
  <c r="F230" i="102"/>
  <c r="C7" i="100"/>
  <c r="F7" i="100" s="1"/>
  <c r="F255" i="103"/>
  <c r="F257" i="103" s="1"/>
  <c r="F275" i="103"/>
  <c r="C7" i="107"/>
  <c r="F7" i="107" s="1"/>
  <c r="F255" i="107"/>
  <c r="F275" i="107"/>
  <c r="F255" i="112"/>
  <c r="F257" i="112" s="1"/>
  <c r="F255" i="114"/>
  <c r="F257" i="114" s="1"/>
  <c r="C7" i="103"/>
  <c r="F7" i="103" s="1"/>
  <c r="F166" i="98"/>
  <c r="F53" i="60"/>
  <c r="F57" i="61"/>
  <c r="F48" i="60"/>
  <c r="F30" i="60"/>
  <c r="F44" i="61"/>
  <c r="W45" i="61"/>
  <c r="F275" i="116"/>
  <c r="W38" i="60"/>
  <c r="W62" i="60" s="1"/>
  <c r="W53" i="61"/>
  <c r="W36" i="61"/>
  <c r="W28" i="61"/>
  <c r="W56" i="60"/>
  <c r="W33" i="61"/>
  <c r="W25" i="61"/>
  <c r="W57" i="61"/>
  <c r="W49" i="61"/>
  <c r="W48" i="60"/>
  <c r="W52" i="61"/>
  <c r="W44" i="61"/>
  <c r="W32" i="61"/>
  <c r="W24" i="61"/>
  <c r="W44" i="60"/>
  <c r="V53" i="61"/>
  <c r="V45" i="61"/>
  <c r="V38" i="61"/>
  <c r="V62" i="61" s="1"/>
  <c r="V29" i="61"/>
  <c r="V38" i="60"/>
  <c r="V62" i="60" s="1"/>
  <c r="V52" i="60"/>
  <c r="V36" i="61"/>
  <c r="V44" i="60"/>
  <c r="V28" i="61"/>
  <c r="F230" i="115"/>
  <c r="F231" i="115" s="1"/>
  <c r="F233" i="115" s="1"/>
  <c r="F255" i="115"/>
  <c r="F257" i="115" s="1"/>
  <c r="V56" i="61"/>
  <c r="V48" i="61"/>
  <c r="V32" i="61"/>
  <c r="V24" i="61"/>
  <c r="V44" i="61"/>
  <c r="U52" i="60"/>
  <c r="U57" i="61"/>
  <c r="U49" i="61"/>
  <c r="U38" i="61"/>
  <c r="U62" i="61" s="1"/>
  <c r="U29" i="61"/>
  <c r="U38" i="60"/>
  <c r="U62" i="60" s="1"/>
  <c r="C7" i="114"/>
  <c r="F7" i="114" s="1"/>
  <c r="U44" i="60"/>
  <c r="U36" i="60"/>
  <c r="U28" i="60"/>
  <c r="U32" i="61"/>
  <c r="U24" i="61"/>
  <c r="U56" i="61"/>
  <c r="U48" i="61"/>
  <c r="F275" i="114"/>
  <c r="U24" i="60"/>
  <c r="F255" i="113"/>
  <c r="T56" i="60"/>
  <c r="T48" i="60"/>
  <c r="T36" i="60"/>
  <c r="F166" i="113"/>
  <c r="T28" i="60"/>
  <c r="T52" i="61"/>
  <c r="T44" i="61"/>
  <c r="T32" i="61"/>
  <c r="T24" i="61"/>
  <c r="T44" i="60"/>
  <c r="T24" i="60"/>
  <c r="C7" i="112"/>
  <c r="F7" i="112" s="1"/>
  <c r="F275" i="112"/>
  <c r="F166" i="112"/>
  <c r="S52" i="61"/>
  <c r="S44" i="61"/>
  <c r="S32" i="61"/>
  <c r="S24" i="61"/>
  <c r="S44" i="60"/>
  <c r="S24" i="60"/>
  <c r="S56" i="61"/>
  <c r="S48" i="61"/>
  <c r="S36" i="61"/>
  <c r="S28" i="61"/>
  <c r="R45" i="61"/>
  <c r="R53" i="61"/>
  <c r="R38" i="61"/>
  <c r="R62" i="61" s="1"/>
  <c r="R38" i="60"/>
  <c r="R62" i="60" s="1"/>
  <c r="F166" i="110"/>
  <c r="R57" i="61"/>
  <c r="R49" i="61"/>
  <c r="R52" i="60"/>
  <c r="R33" i="61"/>
  <c r="R25" i="61"/>
  <c r="R36" i="61"/>
  <c r="F255" i="110"/>
  <c r="F257" i="110" s="1"/>
  <c r="R44" i="60"/>
  <c r="R28" i="61"/>
  <c r="F230" i="110"/>
  <c r="F231" i="110" s="1"/>
  <c r="F233" i="110" s="1"/>
  <c r="R56" i="61"/>
  <c r="R48" i="61"/>
  <c r="R32" i="61"/>
  <c r="R24" i="61"/>
  <c r="R44" i="61"/>
  <c r="Q36" i="60"/>
  <c r="Q57" i="60"/>
  <c r="Q45" i="61"/>
  <c r="Q38" i="61"/>
  <c r="Q62" i="61" s="1"/>
  <c r="Q56" i="60"/>
  <c r="Q28" i="60"/>
  <c r="Q38" i="60"/>
  <c r="Q62" i="60" s="1"/>
  <c r="Q25" i="61"/>
  <c r="C7" i="109"/>
  <c r="F7" i="109" s="1"/>
  <c r="Q48" i="60"/>
  <c r="Q32" i="61"/>
  <c r="Q24" i="61"/>
  <c r="F255" i="109"/>
  <c r="F257" i="109" s="1"/>
  <c r="Q52" i="61"/>
  <c r="Q44" i="61"/>
  <c r="F275" i="109"/>
  <c r="P33" i="61"/>
  <c r="P25" i="61"/>
  <c r="P52" i="61"/>
  <c r="P44" i="61"/>
  <c r="C7" i="108"/>
  <c r="F7" i="108" s="1"/>
  <c r="P36" i="60"/>
  <c r="P44" i="60"/>
  <c r="P32" i="61"/>
  <c r="P24" i="61"/>
  <c r="P56" i="61"/>
  <c r="P24" i="60"/>
  <c r="P48" i="61"/>
  <c r="O33" i="61"/>
  <c r="O53" i="61"/>
  <c r="O45" i="61"/>
  <c r="O29" i="61"/>
  <c r="O48" i="61"/>
  <c r="O36" i="61"/>
  <c r="O28" i="61"/>
  <c r="O52" i="61"/>
  <c r="O44" i="61"/>
  <c r="O24" i="61"/>
  <c r="O56" i="61"/>
  <c r="O32" i="61"/>
  <c r="O44" i="60"/>
  <c r="O24" i="60"/>
  <c r="N53" i="61"/>
  <c r="N44" i="60"/>
  <c r="F275" i="106"/>
  <c r="N49" i="61"/>
  <c r="N38" i="61"/>
  <c r="N62" i="61" s="1"/>
  <c r="N32" i="60"/>
  <c r="N24" i="60"/>
  <c r="C7" i="106"/>
  <c r="F7" i="106" s="1"/>
  <c r="N52" i="60"/>
  <c r="F230" i="106"/>
  <c r="N56" i="61"/>
  <c r="N48" i="61"/>
  <c r="N36" i="61"/>
  <c r="N28" i="61"/>
  <c r="F255" i="106"/>
  <c r="F257" i="106" s="1"/>
  <c r="M38" i="60"/>
  <c r="M62" i="60" s="1"/>
  <c r="F166" i="105"/>
  <c r="M24" i="60"/>
  <c r="M44" i="61"/>
  <c r="F275" i="105"/>
  <c r="M52" i="61"/>
  <c r="M32" i="60"/>
  <c r="C7" i="105"/>
  <c r="F7" i="105" s="1"/>
  <c r="M36" i="61"/>
  <c r="M28" i="61"/>
  <c r="F255" i="105"/>
  <c r="F257" i="105" s="1"/>
  <c r="M56" i="61"/>
  <c r="M48" i="61"/>
  <c r="L32" i="61"/>
  <c r="L33" i="61"/>
  <c r="L25" i="61"/>
  <c r="F255" i="104"/>
  <c r="F257" i="104" s="1"/>
  <c r="L56" i="61"/>
  <c r="L24" i="61"/>
  <c r="L48" i="61"/>
  <c r="F275" i="104"/>
  <c r="L52" i="61"/>
  <c r="L44" i="61"/>
  <c r="L36" i="61"/>
  <c r="L28" i="61"/>
  <c r="K44" i="61"/>
  <c r="K24" i="61"/>
  <c r="K53" i="61"/>
  <c r="K45" i="61"/>
  <c r="K52" i="60"/>
  <c r="K44" i="60"/>
  <c r="K33" i="61"/>
  <c r="K25" i="61"/>
  <c r="K32" i="60"/>
  <c r="K24" i="60"/>
  <c r="K38" i="61"/>
  <c r="K62" i="61" s="1"/>
  <c r="F166" i="103"/>
  <c r="J48" i="60"/>
  <c r="J53" i="61"/>
  <c r="J45" i="61"/>
  <c r="J52" i="61"/>
  <c r="F275" i="102"/>
  <c r="J38" i="61"/>
  <c r="J62" i="61" s="1"/>
  <c r="F255" i="102"/>
  <c r="F257" i="102" s="1"/>
  <c r="C7" i="102"/>
  <c r="F7" i="102" s="1"/>
  <c r="J36" i="61"/>
  <c r="J28" i="61"/>
  <c r="J56" i="61"/>
  <c r="J24" i="61"/>
  <c r="I28" i="60"/>
  <c r="I44" i="60"/>
  <c r="I53" i="61"/>
  <c r="C7" i="101"/>
  <c r="F7" i="101" s="1"/>
  <c r="I52" i="60"/>
  <c r="I38" i="61"/>
  <c r="I62" i="61" s="1"/>
  <c r="F255" i="101"/>
  <c r="F257" i="101" s="1"/>
  <c r="F166" i="101"/>
  <c r="I56" i="61"/>
  <c r="I48" i="61"/>
  <c r="I32" i="61"/>
  <c r="I24" i="61"/>
  <c r="F275" i="101"/>
  <c r="H53" i="61"/>
  <c r="H44" i="61"/>
  <c r="H47" i="60"/>
  <c r="H52" i="61"/>
  <c r="H39" i="60"/>
  <c r="H26" i="61"/>
  <c r="H56" i="60"/>
  <c r="F255" i="100"/>
  <c r="F257" i="100" s="1"/>
  <c r="H30" i="61"/>
  <c r="H34" i="61"/>
  <c r="H51" i="61"/>
  <c r="H43" i="61"/>
  <c r="F275" i="100"/>
  <c r="G57" i="61"/>
  <c r="E37" i="57"/>
  <c r="F166" i="99"/>
  <c r="G45" i="61"/>
  <c r="G49" i="61"/>
  <c r="G53" i="61"/>
  <c r="F51" i="61"/>
  <c r="F43" i="60"/>
  <c r="F47" i="61"/>
  <c r="F228" i="98"/>
  <c r="F12" i="61" s="1"/>
  <c r="C7" i="98"/>
  <c r="F7" i="98" s="1"/>
  <c r="G50" i="61"/>
  <c r="G58" i="61"/>
  <c r="G46" i="61"/>
  <c r="G54" i="61"/>
  <c r="F46" i="60"/>
  <c r="F23" i="60"/>
  <c r="F25" i="60"/>
  <c r="F34" i="60"/>
  <c r="F239" i="98"/>
  <c r="F255" i="98" s="1"/>
  <c r="F55" i="61"/>
  <c r="F36" i="61"/>
  <c r="E32" i="57" s="1"/>
  <c r="F39" i="61"/>
  <c r="F52" i="61"/>
  <c r="F32" i="60"/>
  <c r="F59" i="61"/>
  <c r="F50" i="61"/>
  <c r="F28" i="61"/>
  <c r="E24" i="57" s="1"/>
  <c r="H14" i="61"/>
  <c r="K14" i="61"/>
  <c r="K15" i="61" s="1"/>
  <c r="K17" i="61" s="1"/>
  <c r="L14" i="61"/>
  <c r="M14" i="61"/>
  <c r="F225" i="31"/>
  <c r="E9" i="61" s="1"/>
  <c r="E48" i="60"/>
  <c r="E57" i="60"/>
  <c r="E47" i="60"/>
  <c r="F10" i="61"/>
  <c r="F275" i="99"/>
  <c r="G38" i="60"/>
  <c r="G62" i="60" s="1"/>
  <c r="G35" i="60"/>
  <c r="G51" i="61"/>
  <c r="G47" i="61"/>
  <c r="G43" i="61"/>
  <c r="C7" i="99"/>
  <c r="F7" i="99" s="1"/>
  <c r="G59" i="61"/>
  <c r="G27" i="60"/>
  <c r="F56" i="60"/>
  <c r="F38" i="61"/>
  <c r="F62" i="61" s="1"/>
  <c r="F38" i="60"/>
  <c r="F62" i="60" s="1"/>
  <c r="Q5" i="60"/>
  <c r="M5" i="60"/>
  <c r="I5" i="60"/>
  <c r="V8" i="61"/>
  <c r="I8" i="61"/>
  <c r="W8" i="61"/>
  <c r="L8" i="61"/>
  <c r="F54" i="61"/>
  <c r="F49" i="61"/>
  <c r="G34" i="61"/>
  <c r="G34" i="60"/>
  <c r="G26" i="61"/>
  <c r="G26" i="60"/>
  <c r="E32" i="61"/>
  <c r="E32" i="60"/>
  <c r="E24" i="61"/>
  <c r="E24" i="60"/>
  <c r="O14" i="61"/>
  <c r="Q14" i="61"/>
  <c r="Q15" i="61" s="1"/>
  <c r="Q17" i="61" s="1"/>
  <c r="S14" i="61"/>
  <c r="S15" i="61" s="1"/>
  <c r="S17" i="61" s="1"/>
  <c r="U14" i="61"/>
  <c r="U15" i="61" s="1"/>
  <c r="U17" i="61" s="1"/>
  <c r="W14" i="61"/>
  <c r="F273" i="31"/>
  <c r="E58" i="60" s="1"/>
  <c r="E7" i="31"/>
  <c r="P8" i="61"/>
  <c r="F27" i="61"/>
  <c r="F35" i="60"/>
  <c r="F35" i="61"/>
  <c r="G14" i="61"/>
  <c r="G30" i="61"/>
  <c r="G30" i="60"/>
  <c r="G25" i="61"/>
  <c r="F255" i="99"/>
  <c r="M8" i="61"/>
  <c r="F9" i="61"/>
  <c r="F31" i="60"/>
  <c r="F31" i="61"/>
  <c r="F45" i="60"/>
  <c r="F45" i="61"/>
  <c r="F224" i="99"/>
  <c r="N8" i="61"/>
  <c r="F231" i="106"/>
  <c r="F233" i="106" s="1"/>
  <c r="O8" i="61"/>
  <c r="F275" i="98"/>
  <c r="P14" i="61"/>
  <c r="T14" i="61"/>
  <c r="F230" i="99"/>
  <c r="F276" i="103"/>
  <c r="F58" i="61"/>
  <c r="F276" i="107"/>
  <c r="F230" i="114"/>
  <c r="F231" i="114" s="1"/>
  <c r="F233" i="114" s="1"/>
  <c r="F230" i="109"/>
  <c r="F231" i="109" s="1"/>
  <c r="F233" i="109" s="1"/>
  <c r="F230" i="105"/>
  <c r="F231" i="105" s="1"/>
  <c r="F233" i="105" s="1"/>
  <c r="F230" i="101"/>
  <c r="F231" i="101" s="1"/>
  <c r="F233" i="101" s="1"/>
  <c r="H8" i="61"/>
  <c r="J10" i="61"/>
  <c r="J14" i="61" s="1"/>
  <c r="J15" i="61" s="1"/>
  <c r="J17" i="61" s="1"/>
  <c r="N10" i="61"/>
  <c r="N14" i="61" s="1"/>
  <c r="R10" i="61"/>
  <c r="R14" i="61" s="1"/>
  <c r="R15" i="61" s="1"/>
  <c r="R17" i="61" s="1"/>
  <c r="T8" i="61"/>
  <c r="V10" i="61"/>
  <c r="V14" i="61" s="1"/>
  <c r="G31" i="60"/>
  <c r="C7" i="113"/>
  <c r="F7" i="113" s="1"/>
  <c r="C7" i="116"/>
  <c r="F7" i="116" s="1"/>
  <c r="F37" i="60"/>
  <c r="F230" i="113"/>
  <c r="F231" i="113" s="1"/>
  <c r="F233" i="113" s="1"/>
  <c r="F230" i="108"/>
  <c r="F231" i="108" s="1"/>
  <c r="F233" i="108" s="1"/>
  <c r="F230" i="104"/>
  <c r="F231" i="104" s="1"/>
  <c r="F233" i="104" s="1"/>
  <c r="F230" i="100"/>
  <c r="F231" i="100" s="1"/>
  <c r="F233" i="100" s="1"/>
  <c r="F231" i="102"/>
  <c r="F233" i="102" s="1"/>
  <c r="C7" i="104"/>
  <c r="F7" i="104" s="1"/>
  <c r="F230" i="116"/>
  <c r="F231" i="116" s="1"/>
  <c r="F233" i="116" s="1"/>
  <c r="F230" i="112"/>
  <c r="F231" i="112" s="1"/>
  <c r="F233" i="112" s="1"/>
  <c r="F230" i="107"/>
  <c r="F231" i="107" s="1"/>
  <c r="F233" i="107" s="1"/>
  <c r="F230" i="103"/>
  <c r="F231" i="103" s="1"/>
  <c r="F233" i="103" s="1"/>
  <c r="X5" i="60"/>
  <c r="T5" i="60"/>
  <c r="X14" i="61"/>
  <c r="Y11" i="61"/>
  <c r="F166" i="117"/>
  <c r="X26" i="60"/>
  <c r="X26" i="61"/>
  <c r="X30" i="61"/>
  <c r="X30" i="60"/>
  <c r="X34" i="60"/>
  <c r="X34" i="61"/>
  <c r="X33" i="61"/>
  <c r="X33" i="60"/>
  <c r="X23" i="61"/>
  <c r="X23" i="60"/>
  <c r="X27" i="60"/>
  <c r="X27" i="61"/>
  <c r="X31" i="60"/>
  <c r="X31" i="61"/>
  <c r="X35" i="60"/>
  <c r="X35" i="61"/>
  <c r="X43" i="61"/>
  <c r="X43" i="60"/>
  <c r="X47" i="60"/>
  <c r="X47" i="61"/>
  <c r="X51" i="60"/>
  <c r="X51" i="61"/>
  <c r="X55" i="60"/>
  <c r="X55" i="61"/>
  <c r="X59" i="61"/>
  <c r="X59" i="60"/>
  <c r="X44" i="61"/>
  <c r="X44" i="60"/>
  <c r="X48" i="60"/>
  <c r="X48" i="61"/>
  <c r="X52" i="60"/>
  <c r="X52" i="61"/>
  <c r="X56" i="60"/>
  <c r="X56" i="61"/>
  <c r="X49" i="60"/>
  <c r="C7" i="117"/>
  <c r="F261" i="117"/>
  <c r="X28" i="60"/>
  <c r="X36" i="60"/>
  <c r="X38" i="61"/>
  <c r="X62" i="61" s="1"/>
  <c r="X57" i="60"/>
  <c r="X32" i="60"/>
  <c r="X24" i="61"/>
  <c r="X53" i="61"/>
  <c r="X45" i="61"/>
  <c r="X38" i="60"/>
  <c r="X62" i="60" s="1"/>
  <c r="F255" i="117"/>
  <c r="F257" i="117" s="1"/>
  <c r="X45" i="60"/>
  <c r="X58" i="60"/>
  <c r="X50" i="60"/>
  <c r="X39" i="60"/>
  <c r="X25" i="61"/>
  <c r="X25" i="60"/>
  <c r="X29" i="61"/>
  <c r="X37" i="61"/>
  <c r="E44" i="60"/>
  <c r="E53" i="60"/>
  <c r="E29" i="61"/>
  <c r="E25" i="57" s="1"/>
  <c r="E25" i="61"/>
  <c r="E33" i="61"/>
  <c r="E29" i="57" s="1"/>
  <c r="E51" i="61"/>
  <c r="E56" i="60"/>
  <c r="C7" i="118"/>
  <c r="F7" i="118" s="1"/>
  <c r="F200" i="118"/>
  <c r="F26" i="61"/>
  <c r="P37" i="61"/>
  <c r="G39" i="60"/>
  <c r="F257" i="113"/>
  <c r="F257" i="107"/>
  <c r="T37" i="61"/>
  <c r="H37" i="61"/>
  <c r="C7" i="110"/>
  <c r="F7" i="110" s="1"/>
  <c r="L37" i="61"/>
  <c r="U37" i="60"/>
  <c r="U37" i="61"/>
  <c r="Q37" i="60"/>
  <c r="Q37" i="61"/>
  <c r="G60" i="60"/>
  <c r="M37" i="60"/>
  <c r="M37" i="61"/>
  <c r="I37" i="60"/>
  <c r="I37" i="61"/>
  <c r="G37" i="60"/>
  <c r="G33" i="60"/>
  <c r="G29" i="60"/>
  <c r="G25" i="60"/>
  <c r="J37" i="61"/>
  <c r="N37" i="61"/>
  <c r="R37" i="61"/>
  <c r="V37" i="61"/>
  <c r="G36" i="60"/>
  <c r="G32" i="60"/>
  <c r="G28" i="60"/>
  <c r="G24" i="60"/>
  <c r="K37" i="61"/>
  <c r="O37" i="61"/>
  <c r="S37" i="61"/>
  <c r="W37" i="61"/>
  <c r="E46" i="60"/>
  <c r="E50" i="61"/>
  <c r="E46" i="57" s="1"/>
  <c r="E28" i="60"/>
  <c r="E36" i="60"/>
  <c r="E55" i="61"/>
  <c r="E13" i="61"/>
  <c r="Y13" i="61" s="1"/>
  <c r="F166" i="31"/>
  <c r="E59" i="60"/>
  <c r="E31" i="61"/>
  <c r="E16" i="61"/>
  <c r="Y16" i="61" s="1"/>
  <c r="E14" i="57" s="1"/>
  <c r="E8" i="61"/>
  <c r="F230" i="31"/>
  <c r="E12" i="61"/>
  <c r="E23" i="60"/>
  <c r="E52" i="61"/>
  <c r="C7" i="31"/>
  <c r="E26" i="61"/>
  <c r="E54" i="61"/>
  <c r="E49" i="61"/>
  <c r="E30" i="60"/>
  <c r="E34" i="61"/>
  <c r="E45" i="60"/>
  <c r="E37" i="60"/>
  <c r="E43" i="60"/>
  <c r="E27" i="60"/>
  <c r="E39" i="61"/>
  <c r="E35" i="60"/>
  <c r="E43" i="61"/>
  <c r="E39" i="57" s="1"/>
  <c r="F5" i="60"/>
  <c r="F5" i="61"/>
  <c r="X8" i="61"/>
  <c r="F230" i="117"/>
  <c r="E48" i="57" l="1"/>
  <c r="E49" i="57"/>
  <c r="E19" i="57"/>
  <c r="E41" i="57"/>
  <c r="E51" i="57"/>
  <c r="E23" i="57"/>
  <c r="E52" i="57"/>
  <c r="E44" i="57"/>
  <c r="W35" i="60"/>
  <c r="W35" i="61"/>
  <c r="E31" i="57" s="1"/>
  <c r="E33" i="57"/>
  <c r="E45" i="57"/>
  <c r="E47" i="57"/>
  <c r="E40" i="57"/>
  <c r="E30" i="57"/>
  <c r="E22" i="57"/>
  <c r="E27" i="57"/>
  <c r="E21" i="57"/>
  <c r="E26" i="57"/>
  <c r="E28" i="57"/>
  <c r="E53" i="57"/>
  <c r="E43" i="57"/>
  <c r="M60" i="60"/>
  <c r="H15" i="61"/>
  <c r="H17" i="61" s="1"/>
  <c r="F255" i="31"/>
  <c r="Y55" i="60"/>
  <c r="L60" i="60"/>
  <c r="J60" i="60"/>
  <c r="E38" i="61"/>
  <c r="E62" i="61" s="1"/>
  <c r="Q60" i="60"/>
  <c r="F275" i="117"/>
  <c r="F276" i="117" s="1"/>
  <c r="Y51" i="60"/>
  <c r="I15" i="61"/>
  <c r="I17" i="61" s="1"/>
  <c r="O60" i="60"/>
  <c r="J40" i="60"/>
  <c r="H60" i="60"/>
  <c r="F276" i="113"/>
  <c r="T40" i="60"/>
  <c r="T42" i="60" s="1"/>
  <c r="W40" i="60"/>
  <c r="W42" i="60" s="1"/>
  <c r="K40" i="60"/>
  <c r="K42" i="60" s="1"/>
  <c r="K60" i="60"/>
  <c r="S60" i="60"/>
  <c r="F276" i="116"/>
  <c r="Y54" i="60"/>
  <c r="F276" i="110"/>
  <c r="O15" i="61"/>
  <c r="O17" i="61" s="1"/>
  <c r="M6" i="31"/>
  <c r="F276" i="101"/>
  <c r="L40" i="60"/>
  <c r="L42" i="60" s="1"/>
  <c r="N40" i="61"/>
  <c r="N42" i="61" s="1"/>
  <c r="N60" i="60"/>
  <c r="N40" i="60"/>
  <c r="N42" i="60" s="1"/>
  <c r="O40" i="60"/>
  <c r="O42" i="60" s="1"/>
  <c r="Y50" i="60"/>
  <c r="F276" i="108"/>
  <c r="P60" i="60"/>
  <c r="S40" i="60"/>
  <c r="S42" i="60" s="1"/>
  <c r="F276" i="112"/>
  <c r="T60" i="60"/>
  <c r="U40" i="61"/>
  <c r="U61" i="61" s="1"/>
  <c r="U18" i="61" s="1"/>
  <c r="F276" i="114"/>
  <c r="V40" i="60"/>
  <c r="V42" i="60" s="1"/>
  <c r="F180" i="118"/>
  <c r="F182" i="118" s="1"/>
  <c r="F7" i="117"/>
  <c r="F276" i="106"/>
  <c r="N60" i="61"/>
  <c r="Y49" i="60"/>
  <c r="M40" i="60"/>
  <c r="M61" i="60" s="1"/>
  <c r="M18" i="60" s="1"/>
  <c r="F276" i="105"/>
  <c r="Y53" i="60"/>
  <c r="K60" i="61"/>
  <c r="I60" i="61"/>
  <c r="I60" i="60"/>
  <c r="Y29" i="60"/>
  <c r="I40" i="60"/>
  <c r="I42" i="60" s="1"/>
  <c r="H40" i="60"/>
  <c r="H61" i="60" s="1"/>
  <c r="H18" i="60" s="1"/>
  <c r="H40" i="61"/>
  <c r="H42" i="61" s="1"/>
  <c r="Y23" i="61"/>
  <c r="X54" i="61"/>
  <c r="Y54" i="61" s="1"/>
  <c r="Y50" i="61"/>
  <c r="Y12" i="61"/>
  <c r="F14" i="61"/>
  <c r="Y59" i="60"/>
  <c r="J60" i="61"/>
  <c r="Y48" i="61"/>
  <c r="Y56" i="61"/>
  <c r="Y53" i="61"/>
  <c r="P40" i="60"/>
  <c r="P42" i="60" s="1"/>
  <c r="Y59" i="61"/>
  <c r="U60" i="61"/>
  <c r="Y44" i="61"/>
  <c r="Y45" i="61"/>
  <c r="O60" i="61"/>
  <c r="Y57" i="61"/>
  <c r="Y52" i="61"/>
  <c r="Y47" i="61"/>
  <c r="Q40" i="60"/>
  <c r="Q42" i="60" s="1"/>
  <c r="F276" i="99"/>
  <c r="Y26" i="60"/>
  <c r="H60" i="61"/>
  <c r="T60" i="61"/>
  <c r="U60" i="60"/>
  <c r="V60" i="61"/>
  <c r="V60" i="60"/>
  <c r="Y49" i="61"/>
  <c r="Y55" i="61"/>
  <c r="Y43" i="61"/>
  <c r="Y51" i="61"/>
  <c r="F60" i="60"/>
  <c r="Y34" i="60"/>
  <c r="Y30" i="61"/>
  <c r="W60" i="61"/>
  <c r="W60" i="60"/>
  <c r="W40" i="61"/>
  <c r="W42" i="61" s="1"/>
  <c r="V40" i="61"/>
  <c r="V42" i="61" s="1"/>
  <c r="F276" i="115"/>
  <c r="U40" i="60"/>
  <c r="T15" i="61"/>
  <c r="T17" i="61" s="1"/>
  <c r="T40" i="61"/>
  <c r="S40" i="61"/>
  <c r="S42" i="61" s="1"/>
  <c r="S60" i="61"/>
  <c r="Y52" i="60"/>
  <c r="R60" i="61"/>
  <c r="R60" i="60"/>
  <c r="R40" i="60"/>
  <c r="R42" i="60" s="1"/>
  <c r="R40" i="61"/>
  <c r="R42" i="61" s="1"/>
  <c r="Y44" i="60"/>
  <c r="Q40" i="61"/>
  <c r="Q42" i="61" s="1"/>
  <c r="F276" i="109"/>
  <c r="Q60" i="61"/>
  <c r="P40" i="61"/>
  <c r="P42" i="61" s="1"/>
  <c r="P60" i="61"/>
  <c r="O40" i="61"/>
  <c r="M40" i="61"/>
  <c r="M42" i="61" s="1"/>
  <c r="M15" i="61"/>
  <c r="M17" i="61" s="1"/>
  <c r="M60" i="61"/>
  <c r="F276" i="104"/>
  <c r="L60" i="61"/>
  <c r="L40" i="61"/>
  <c r="L42" i="61" s="1"/>
  <c r="L15" i="61"/>
  <c r="L17" i="61" s="1"/>
  <c r="Y36" i="61"/>
  <c r="K40" i="61"/>
  <c r="J40" i="61"/>
  <c r="J42" i="61" s="1"/>
  <c r="F276" i="102"/>
  <c r="Y28" i="61"/>
  <c r="I40" i="61"/>
  <c r="F276" i="100"/>
  <c r="G60" i="61"/>
  <c r="F257" i="99"/>
  <c r="Y27" i="61"/>
  <c r="F230" i="98"/>
  <c r="F231" i="98" s="1"/>
  <c r="F233" i="98" s="1"/>
  <c r="F257" i="98"/>
  <c r="F276" i="98"/>
  <c r="Y31" i="60"/>
  <c r="F24" i="61"/>
  <c r="E20" i="57" s="1"/>
  <c r="F24" i="60"/>
  <c r="Y24" i="60" s="1"/>
  <c r="F7" i="31"/>
  <c r="Y13" i="60"/>
  <c r="E13" i="60" s="1"/>
  <c r="E11" i="57"/>
  <c r="F231" i="31"/>
  <c r="F233" i="31" s="1"/>
  <c r="Y11" i="60"/>
  <c r="E11" i="60" s="1"/>
  <c r="E9" i="57"/>
  <c r="Y57" i="60"/>
  <c r="Y32" i="61"/>
  <c r="Y27" i="60"/>
  <c r="Y33" i="60"/>
  <c r="Y48" i="60"/>
  <c r="Y47" i="60"/>
  <c r="L61" i="60"/>
  <c r="L18" i="60" s="1"/>
  <c r="Y9" i="61"/>
  <c r="E7" i="57" s="1"/>
  <c r="Y10" i="61"/>
  <c r="E8" i="57" s="1"/>
  <c r="F60" i="61"/>
  <c r="F15" i="61"/>
  <c r="F17" i="61" s="1"/>
  <c r="Y33" i="61"/>
  <c r="Y39" i="61"/>
  <c r="Y39" i="60"/>
  <c r="G40" i="61"/>
  <c r="G42" i="61" s="1"/>
  <c r="Y35" i="61"/>
  <c r="F275" i="31"/>
  <c r="F276" i="31" s="1"/>
  <c r="E58" i="61"/>
  <c r="Y56" i="60"/>
  <c r="V15" i="61"/>
  <c r="V17" i="61" s="1"/>
  <c r="Y25" i="61"/>
  <c r="N15" i="61"/>
  <c r="N17" i="61" s="1"/>
  <c r="P15" i="61"/>
  <c r="P17" i="61" s="1"/>
  <c r="G8" i="61"/>
  <c r="G15" i="61" s="1"/>
  <c r="G17" i="61" s="1"/>
  <c r="F231" i="99"/>
  <c r="F233" i="99" s="1"/>
  <c r="W15" i="61"/>
  <c r="W17" i="61" s="1"/>
  <c r="Y35" i="60"/>
  <c r="Y34" i="61"/>
  <c r="Y30" i="60"/>
  <c r="X46" i="60"/>
  <c r="Y46" i="60" s="1"/>
  <c r="X46" i="61"/>
  <c r="E42" i="57" s="1"/>
  <c r="Y23" i="60"/>
  <c r="Y31" i="61"/>
  <c r="Y45" i="60"/>
  <c r="Y38" i="60"/>
  <c r="Y36" i="60"/>
  <c r="Y32" i="60"/>
  <c r="Y58" i="60"/>
  <c r="X40" i="60"/>
  <c r="X42" i="60" s="1"/>
  <c r="X40" i="61"/>
  <c r="X42" i="61" s="1"/>
  <c r="Y25" i="60"/>
  <c r="Y29" i="61"/>
  <c r="F231" i="117"/>
  <c r="F233" i="117" s="1"/>
  <c r="Y28" i="60"/>
  <c r="Y26" i="61"/>
  <c r="G40" i="60"/>
  <c r="G61" i="60" s="1"/>
  <c r="G18" i="60" s="1"/>
  <c r="M42" i="60"/>
  <c r="Y37" i="61"/>
  <c r="Y37" i="60"/>
  <c r="Y38" i="61"/>
  <c r="E14" i="61"/>
  <c r="E15" i="61" s="1"/>
  <c r="E17" i="61" s="1"/>
  <c r="Y16" i="60"/>
  <c r="E16" i="60" s="1"/>
  <c r="F257" i="31"/>
  <c r="Y43" i="60"/>
  <c r="E60" i="60"/>
  <c r="E40" i="60"/>
  <c r="E40" i="61"/>
  <c r="G5" i="61"/>
  <c r="G5" i="60"/>
  <c r="E5" i="60"/>
  <c r="E5" i="61"/>
  <c r="X15" i="61"/>
  <c r="X17" i="61" s="1"/>
  <c r="U42" i="61" l="1"/>
  <c r="H42" i="60"/>
  <c r="K61" i="60"/>
  <c r="K18" i="60" s="1"/>
  <c r="E50" i="57"/>
  <c r="J61" i="60"/>
  <c r="J18" i="60" s="1"/>
  <c r="K61" i="61"/>
  <c r="K18" i="61" s="1"/>
  <c r="J42" i="60"/>
  <c r="Y58" i="61"/>
  <c r="E54" i="57"/>
  <c r="O61" i="61"/>
  <c r="O18" i="61" s="1"/>
  <c r="W61" i="60"/>
  <c r="W18" i="60" s="1"/>
  <c r="N61" i="61"/>
  <c r="N18" i="61" s="1"/>
  <c r="S61" i="60"/>
  <c r="S18" i="60" s="1"/>
  <c r="O61" i="60"/>
  <c r="O18" i="60" s="1"/>
  <c r="V61" i="60"/>
  <c r="V18" i="60" s="1"/>
  <c r="T61" i="60"/>
  <c r="T18" i="60" s="1"/>
  <c r="Y12" i="60"/>
  <c r="E12" i="60" s="1"/>
  <c r="E10" i="57"/>
  <c r="E12" i="57" s="1"/>
  <c r="H61" i="61"/>
  <c r="H18" i="61" s="1"/>
  <c r="I61" i="61"/>
  <c r="I18" i="61" s="1"/>
  <c r="K42" i="61"/>
  <c r="N61" i="60"/>
  <c r="N18" i="60" s="1"/>
  <c r="O42" i="61"/>
  <c r="P61" i="60"/>
  <c r="P18" i="60" s="1"/>
  <c r="Q61" i="60"/>
  <c r="Q18" i="60" s="1"/>
  <c r="V61" i="61"/>
  <c r="V18" i="61" s="1"/>
  <c r="F201" i="118"/>
  <c r="I61" i="60"/>
  <c r="I18" i="60" s="1"/>
  <c r="Y24" i="61"/>
  <c r="Y40" i="61" s="1"/>
  <c r="F40" i="61"/>
  <c r="F61" i="61" s="1"/>
  <c r="F18" i="61" s="1"/>
  <c r="X60" i="61"/>
  <c r="X61" i="61" s="1"/>
  <c r="X18" i="61" s="1"/>
  <c r="M61" i="61"/>
  <c r="M18" i="61" s="1"/>
  <c r="U61" i="60"/>
  <c r="U18" i="60" s="1"/>
  <c r="U42" i="60"/>
  <c r="S61" i="61"/>
  <c r="S18" i="61" s="1"/>
  <c r="J61" i="61"/>
  <c r="J18" i="61" s="1"/>
  <c r="T61" i="61"/>
  <c r="T18" i="61" s="1"/>
  <c r="Q61" i="61"/>
  <c r="Q18" i="61" s="1"/>
  <c r="R61" i="61"/>
  <c r="R18" i="61" s="1"/>
  <c r="W61" i="61"/>
  <c r="W18" i="61" s="1"/>
  <c r="I42" i="61"/>
  <c r="L61" i="61"/>
  <c r="L18" i="61" s="1"/>
  <c r="P61" i="61"/>
  <c r="P18" i="61" s="1"/>
  <c r="T42" i="61"/>
  <c r="Y46" i="61"/>
  <c r="R61" i="60"/>
  <c r="R18" i="60" s="1"/>
  <c r="Y8" i="61"/>
  <c r="E6" i="57" s="1"/>
  <c r="F40" i="60"/>
  <c r="F42" i="60" s="1"/>
  <c r="Y10" i="60"/>
  <c r="Y14" i="61"/>
  <c r="Y9" i="60"/>
  <c r="E9" i="60" s="1"/>
  <c r="E60" i="61"/>
  <c r="E55" i="57" s="1"/>
  <c r="G61" i="61"/>
  <c r="G18" i="61" s="1"/>
  <c r="G42" i="60"/>
  <c r="X60" i="60"/>
  <c r="X61" i="60" s="1"/>
  <c r="X18" i="60" s="1"/>
  <c r="Y60" i="60"/>
  <c r="Y40" i="60"/>
  <c r="Y42" i="60" s="1"/>
  <c r="E42" i="61"/>
  <c r="E42" i="60"/>
  <c r="E61" i="60"/>
  <c r="J33" i="57" l="1"/>
  <c r="J34" i="57" s="1"/>
  <c r="E34" i="57" s="1"/>
  <c r="E36" i="57" s="1"/>
  <c r="Y60" i="61"/>
  <c r="Y8" i="60"/>
  <c r="E8" i="60" s="1"/>
  <c r="F42" i="61"/>
  <c r="E61" i="61"/>
  <c r="E18" i="61" s="1"/>
  <c r="E56" i="57"/>
  <c r="E10" i="60"/>
  <c r="Y14" i="60"/>
  <c r="E14" i="60" s="1"/>
  <c r="E13" i="57"/>
  <c r="E15" i="57" s="1"/>
  <c r="Y15" i="61"/>
  <c r="Y17" i="61" s="1"/>
  <c r="F61" i="60"/>
  <c r="F18" i="60" s="1"/>
  <c r="Y61" i="60"/>
  <c r="Y42" i="61"/>
  <c r="Y61" i="61"/>
  <c r="Y15" i="60" l="1"/>
  <c r="Y17" i="60" s="1"/>
  <c r="E17" i="60" s="1"/>
  <c r="E18" i="60" s="1"/>
  <c r="E38" i="57"/>
  <c r="E57" i="57"/>
  <c r="E16" i="57" l="1"/>
  <c r="E15"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900-000001000000}">
      <text>
        <r>
          <rPr>
            <sz val="10"/>
            <color indexed="81"/>
            <rFont val="Meiryo UI"/>
            <family val="3"/>
            <charset val="128"/>
          </rPr>
          <t>「計画書①」シートに入力した補助事業者名が表示されます。</t>
        </r>
      </text>
    </comment>
    <comment ref="F5" authorId="0" shapeId="0" xr:uid="{00000000-0006-0000-0900-000002000000}">
      <text>
        <r>
          <rPr>
            <sz val="9"/>
            <color theme="1"/>
            <rFont val="Meiryo UI"/>
            <family val="3"/>
            <charset val="128"/>
          </rPr>
          <t>収入元や内訳（入場料、物品販売等）を記載してください。</t>
        </r>
      </text>
    </comment>
    <comment ref="E14" authorId="0" shapeId="0" xr:uid="{00000000-0006-0000-0900-000003000000}">
      <text>
        <r>
          <rPr>
            <sz val="9"/>
            <color indexed="81"/>
            <rFont val="メイリオ"/>
            <family val="3"/>
            <charset val="128"/>
          </rPr>
          <t>千円未満切り捨ての金額としてください。
この欄に表示される金額が</t>
        </r>
        <r>
          <rPr>
            <u/>
            <sz val="9"/>
            <color indexed="81"/>
            <rFont val="メイリオ"/>
            <family val="3"/>
            <charset val="128"/>
          </rPr>
          <t>本補助事業の応募額</t>
        </r>
        <r>
          <rPr>
            <sz val="9"/>
            <color indexed="81"/>
            <rFont val="メイリオ"/>
            <family val="3"/>
            <charset val="128"/>
          </rPr>
          <t>となります。金額が異なる場合は、内訳書2の収入の部で「国庫補助額」として入力している金額を確認してください。</t>
        </r>
      </text>
    </comment>
    <comment ref="J35" authorId="0" shapeId="0" xr:uid="{00000000-0006-0000-0900-000004000000}">
      <text>
        <r>
          <rPr>
            <sz val="10"/>
            <color indexed="81"/>
            <rFont val="Meiryo UI"/>
            <family val="3"/>
            <charset val="128"/>
          </rPr>
          <t>委託費及び負担金のうち、負担金に該当する金額を入力してください。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A00-000001000000}">
      <text>
        <r>
          <rPr>
            <sz val="10"/>
            <color indexed="81"/>
            <rFont val="Meiryo UI"/>
            <family val="3"/>
            <charset val="128"/>
          </rPr>
          <t>「計画書①」シートに入力した補助事業者名が表示されます。</t>
        </r>
      </text>
    </comment>
    <comment ref="D6" authorId="0" shapeId="0" xr:uid="{00000000-0006-0000-0A00-000002000000}">
      <text>
        <r>
          <rPr>
            <sz val="10"/>
            <color indexed="81"/>
            <rFont val="Meiryo UI"/>
            <family val="3"/>
            <charset val="128"/>
          </rPr>
          <t>内訳書２に入力した事業名が表示されます。（支出の部も同じ。）</t>
        </r>
      </text>
    </comment>
    <comment ref="B8" authorId="0" shapeId="0" xr:uid="{00000000-0006-0000-0A00-000003000000}">
      <text>
        <r>
          <rPr>
            <sz val="9"/>
            <color indexed="81"/>
            <rFont val="メイリオ"/>
            <family val="3"/>
            <charset val="128"/>
          </rPr>
          <t>内訳書２に入力した金額が表示されます。（国庫補助額まで同じ。）</t>
        </r>
      </text>
    </comment>
    <comment ref="D23" authorId="0" shapeId="0" xr:uid="{00000000-0006-0000-0A00-000004000000}">
      <text>
        <r>
          <rPr>
            <sz val="10"/>
            <color indexed="81"/>
            <rFont val="Meiryo UI"/>
            <family val="3"/>
            <charset val="128"/>
          </rPr>
          <t>内訳書２で補助対象経費とした金額が表示されます。（委託費まで同じ。）</t>
        </r>
      </text>
    </comment>
    <comment ref="D43" authorId="0" shapeId="0" xr:uid="{00000000-0006-0000-0A00-000005000000}">
      <text>
        <r>
          <rPr>
            <sz val="10"/>
            <color indexed="81"/>
            <rFont val="Meiryo UI"/>
            <family val="3"/>
            <charset val="128"/>
          </rPr>
          <t>内訳書２で補助対象外経費とした金額が表示されます。（委託費まで同じ。）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B00-000001000000}">
      <text>
        <r>
          <rPr>
            <sz val="10"/>
            <color indexed="81"/>
            <rFont val="Meiryo UI"/>
            <family val="3"/>
            <charset val="128"/>
          </rPr>
          <t>「計画書①」シートに入力した補助事業者名が表示されます。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C00-000001000000}">
      <text>
        <r>
          <rPr>
            <sz val="10"/>
            <color indexed="81"/>
            <rFont val="Meiryo UI"/>
            <family val="3"/>
            <charset val="128"/>
          </rPr>
          <t>「計画書①」シートに入力した補助事業者名が表示されます。</t>
        </r>
      </text>
    </comment>
    <comment ref="D10" authorId="0" shapeId="0" xr:uid="{00000000-0006-0000-0C00-000002000000}">
      <text>
        <r>
          <rPr>
            <sz val="9"/>
            <color indexed="81"/>
            <rFont val="Meiryo UI"/>
            <family val="3"/>
            <charset val="128"/>
          </rPr>
          <t>100万円以上の委託契約を締結する場合は、別途、委託内訳書を作成してください。</t>
        </r>
      </text>
    </comment>
    <comment ref="R10" authorId="0" shapeId="0" xr:uid="{00000000-0006-0000-0C00-00000300000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xr:uid="{00000000-0006-0000-0C00-000004000000}">
      <text>
        <r>
          <rPr>
            <sz val="10"/>
            <color indexed="81"/>
            <rFont val="Meiryo UI"/>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3" authorId="0" shapeId="0" xr:uid="{00000000-0006-0000-2000-00000100000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<sst xmlns="http://schemas.openxmlformats.org/spreadsheetml/2006/main" count="2866" uniqueCount="354">
  <si>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</si>
  <si>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</si>
  <si>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</si>
  <si>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</si>
  <si>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</si>
  <si>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</si>
  <si>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</si>
  <si>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</si>
  <si>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</si>
  <si>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１．実施計画の名称</t>
    <rPh sb="2" eb="4">
      <t>ジッシ</t>
    </rPh>
    <rPh sb="4" eb="6">
      <t>ケイカク</t>
    </rPh>
    <rPh sb="7" eb="9">
      <t>メイショウ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</si>
  <si>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</si>
  <si>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</si>
  <si>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</si>
  <si>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区分</t>
    <rPh sb="0" eb="2">
      <t>クブン</t>
    </rPh>
    <phoneticPr fontId="7"/>
  </si>
  <si>
    <t>(金額)</t>
    <rPh sb="1" eb="3">
      <t>キンガク</t>
    </rPh>
    <phoneticPr fontId="7"/>
  </si>
  <si>
    <t>実施年月日</t>
    <rPh sb="4" eb="5">
      <t>ニチ</t>
    </rPh>
    <phoneticPr fontId="7"/>
  </si>
  <si>
    <t>事業名又は取組名</t>
    <rPh sb="0" eb="2">
      <t>ジギョウ</t>
    </rPh>
    <rPh sb="3" eb="4">
      <t>マタ</t>
    </rPh>
    <phoneticPr fontId="7"/>
  </si>
  <si>
    <t>実施場所</t>
    <rPh sb="0" eb="2">
      <t>ジッシ</t>
    </rPh>
    <rPh sb="2" eb="4">
      <t>バショ</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</si>
  <si>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</si>
  <si>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</si>
  <si>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</si>
  <si>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</si>
  <si>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</si>
  <si>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</si>
  <si>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</si>
  <si>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</si>
  <si>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</si>
  <si>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</si>
  <si>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</si>
  <si>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</si>
  <si>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</si>
  <si>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</si>
  <si>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</si>
  <si>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</si>
  <si>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</si>
  <si>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</si>
  <si>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</si>
  <si>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</si>
  <si>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</si>
  <si>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</si>
  <si>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</si>
  <si>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</si>
  <si>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</si>
  <si>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</si>
  <si>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</si>
  <si>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</si>
  <si>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事業又は取組の内容</t>
    <rPh sb="0" eb="2">
      <t>ジギョウ</t>
    </rPh>
    <rPh sb="2" eb="3">
      <t>マタ</t>
    </rPh>
    <rPh sb="4" eb="6">
      <t>トリクミ</t>
    </rPh>
    <rPh sb="7" eb="9">
      <t>ナイヨウ</t>
    </rPh>
    <phoneticPr fontId="7"/>
  </si>
  <si>
    <t>参加者数</t>
    <rPh sb="0" eb="4">
      <t>サンカシャスウ</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</si>
  <si>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</si>
  <si>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</si>
  <si>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</si>
  <si>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</si>
  <si>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</si>
  <si>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</si>
  <si>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</si>
  <si>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</si>
  <si>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</si>
  <si>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</si>
  <si>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</si>
  <si>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雑役務費・消耗品費等</t>
    <rPh sb="0" eb="1">
      <t>ザツ</t>
    </rPh>
    <rPh sb="1" eb="4">
      <t>エキムヒ</t>
    </rPh>
    <rPh sb="5" eb="8">
      <t>ショウモウヒン</t>
    </rPh>
    <rPh sb="8" eb="9">
      <t>ヒ</t>
    </rPh>
    <rPh sb="9" eb="10">
      <t>トウ</t>
    </rPh>
    <phoneticPr fontId="7"/>
  </si>
  <si>
    <t>賃金・共済費</t>
  </si>
  <si>
    <t>（単位：円）</t>
  </si>
  <si>
    <t>出演・
音楽・
文芸費</t>
    <rPh sb="0" eb="2">
      <t>シュツエン</t>
    </rPh>
    <rPh sb="4" eb="6">
      <t>オンガク</t>
    </rPh>
    <rPh sb="8" eb="11">
      <t>ブンゲイヒ</t>
    </rPh>
    <phoneticPr fontId="7"/>
  </si>
  <si>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</si>
  <si>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</si>
  <si>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</si>
  <si>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</si>
  <si>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</si>
  <si>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</si>
  <si>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</si>
  <si>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</si>
  <si>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</si>
  <si>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</si>
  <si>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</si>
  <si>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</si>
  <si>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</si>
  <si>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</si>
  <si>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</si>
  <si>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</si>
  <si>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</si>
  <si>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</si>
  <si>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</si>
  <si>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</si>
  <si>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</si>
  <si>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事業名
（取組名）</t>
    <phoneticPr fontId="19"/>
  </si>
  <si>
    <t>執行団体</t>
    <phoneticPr fontId="19"/>
  </si>
  <si>
    <t>【内訳書1】</t>
    <rPh sb="1" eb="4">
      <t>ウチワケショ</t>
    </rPh>
    <phoneticPr fontId="2"/>
  </si>
  <si>
    <t>（収入の部）</t>
    <rPh sb="1" eb="3">
      <t>シュウニュウ</t>
    </rPh>
    <rPh sb="4" eb="5">
      <t>ブ</t>
    </rPh>
    <phoneticPr fontId="2"/>
  </si>
  <si>
    <t>区   分</t>
    <rPh sb="0" eb="1">
      <t>ク</t>
    </rPh>
    <rPh sb="4" eb="5">
      <t>ブン</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</si>
  <si>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</si>
  <si>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</si>
  <si>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</si>
  <si>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</si>
  <si>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</si>
  <si>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</si>
  <si>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</si>
  <si>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</si>
  <si>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</si>
  <si>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</si>
  <si>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</si>
  <si>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</si>
  <si>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</si>
  <si>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</si>
  <si>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</si>
  <si>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</si>
  <si>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</si>
  <si>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</si>
  <si>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</si>
  <si>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</si>
  <si>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</si>
  <si>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</si>
  <si>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</si>
  <si>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</si>
  <si>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</si>
  <si>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</si>
  <si>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</si>
  <si>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</si>
  <si>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</si>
  <si>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</si>
  <si>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</si>
  <si>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</si>
  <si>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</si>
  <si>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</si>
  <si>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</si>
  <si>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</si>
  <si>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</si>
  <si>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</si>
  <si>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</si>
  <si>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</si>
  <si>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</si>
  <si>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</si>
  <si>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</si>
  <si>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</si>
  <si>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</si>
  <si>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</si>
  <si>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</si>
  <si>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</si>
  <si>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</si>
  <si>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</si>
  <si>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</si>
  <si>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</si>
  <si>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</si>
  <si>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</si>
  <si>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</si>
  <si>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</si>
  <si>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</si>
  <si>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</si>
  <si>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 xml:space="preserve">【 内訳書 】 </t>
    <rPh sb="2" eb="4">
      <t>ウチワケ</t>
    </rPh>
    <rPh sb="4" eb="5">
      <t>ショ</t>
    </rPh>
    <phoneticPr fontId="7"/>
  </si>
  <si>
    <t>2-1</t>
    <phoneticPr fontId="7"/>
  </si>
  <si>
    <t>内訳書</t>
    <rPh sb="0" eb="3">
      <t>ウチワケショ</t>
    </rPh>
    <phoneticPr fontId="7"/>
  </si>
  <si>
    <t>2-1</t>
    <phoneticPr fontId="19"/>
  </si>
  <si>
    <t>2-2</t>
    <phoneticPr fontId="7"/>
  </si>
  <si>
    <t>2-3</t>
    <phoneticPr fontId="7"/>
  </si>
  <si>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</si>
  <si>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</si>
  <si>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</si>
  <si>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</si>
  <si>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</si>
  <si>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</si>
  <si>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</si>
  <si>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</si>
  <si>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2-5</t>
    <phoneticPr fontId="7"/>
  </si>
  <si>
    <t>2-6</t>
    <phoneticPr fontId="7"/>
  </si>
  <si>
    <t>2-8</t>
    <phoneticPr fontId="7"/>
  </si>
  <si>
    <t>2-9</t>
    <phoneticPr fontId="7"/>
  </si>
  <si>
    <t>2-11</t>
    <phoneticPr fontId="7"/>
  </si>
  <si>
    <t>2-12</t>
    <phoneticPr fontId="7"/>
  </si>
  <si>
    <t>2-13</t>
    <phoneticPr fontId="7"/>
  </si>
  <si>
    <t>2-15</t>
    <phoneticPr fontId="7"/>
  </si>
  <si>
    <t>2-19</t>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</si>
  <si>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</si>
  <si>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</si>
  <si>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</si>
  <si>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</si>
  <si>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</si>
  <si>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</si>
  <si>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</si>
  <si>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2-4</t>
    <phoneticPr fontId="7"/>
  </si>
  <si>
    <t>2-7</t>
    <phoneticPr fontId="7"/>
  </si>
  <si>
    <t>2-10</t>
    <phoneticPr fontId="7"/>
  </si>
  <si>
    <t>2-16</t>
    <phoneticPr fontId="7"/>
  </si>
  <si>
    <t>2-17</t>
    <phoneticPr fontId="7"/>
  </si>
  <si>
    <t>2-18</t>
    <phoneticPr fontId="7"/>
  </si>
  <si>
    <t>2-20</t>
    <phoneticPr fontId="7"/>
  </si>
  <si>
    <t xml:space="preserve">【委託内訳書 】 </t>
    <rPh sb="1" eb="3">
      <t>イタク</t>
    </rPh>
    <rPh sb="3" eb="5">
      <t>ウチワケ</t>
    </rPh>
    <rPh sb="5" eb="6">
      <t>ショ</t>
    </rPh>
    <phoneticPr fontId="7"/>
  </si>
  <si>
    <t>振り分け</t>
    <rPh sb="0" eb="1">
      <t>フ</t>
    </rPh>
    <rPh sb="2" eb="3">
      <t>ワ</t>
    </rPh>
    <phoneticPr fontId="7"/>
  </si>
  <si>
    <t>指定する</t>
    <rPh sb="0" eb="2">
      <t>シテイ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</si>
  <si>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</si>
  <si>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</si>
  <si>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</si>
  <si>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</si>
  <si>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</si>
  <si>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</si>
  <si>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予定額</t>
    <rPh sb="0" eb="2">
      <t>ヨテイ</t>
    </rPh>
    <rPh sb="2" eb="3">
      <t>ガク</t>
    </rPh>
    <phoneticPr fontId="7"/>
  </si>
  <si>
    <t>【収支予算書】</t>
    <rPh sb="1" eb="3">
      <t>シュウシ</t>
    </rPh>
    <rPh sb="3" eb="5">
      <t>ヨサン</t>
    </rPh>
    <rPh sb="5" eb="6">
      <t>ショ</t>
    </rPh>
    <phoneticPr fontId="7"/>
  </si>
  <si>
    <t>No.</t>
    <phoneticPr fontId="7"/>
  </si>
  <si>
    <t>No.</t>
    <phoneticPr fontId="7"/>
  </si>
  <si>
    <t>No.</t>
    <phoneticPr fontId="7"/>
  </si>
  <si>
    <t>No.</t>
    <phoneticPr fontId="7"/>
  </si>
  <si>
    <t>No.</t>
    <phoneticPr fontId="7"/>
  </si>
  <si>
    <t>予算額
合計</t>
    <rPh sb="0" eb="2">
      <t>ヨサン</t>
    </rPh>
    <rPh sb="2" eb="3">
      <t>ガク</t>
    </rPh>
    <rPh sb="4" eb="6">
      <t>ゴウケイ</t>
    </rPh>
    <phoneticPr fontId="7"/>
  </si>
  <si>
    <t>補助事業者名</t>
    <rPh sb="0" eb="2">
      <t>ホジョ</t>
    </rPh>
    <rPh sb="2" eb="6">
      <t>ジギョウシャメイ</t>
    </rPh>
    <phoneticPr fontId="7"/>
  </si>
  <si>
    <t>２．実施計画の期間</t>
    <rPh sb="2" eb="4">
      <t>ジッシ</t>
    </rPh>
    <rPh sb="4" eb="6">
      <t>ケイカク</t>
    </rPh>
    <rPh sb="7" eb="9">
      <t>キカン</t>
    </rPh>
    <phoneticPr fontId="7"/>
  </si>
  <si>
    <t>人</t>
    <rPh sb="0" eb="1">
      <t>ニン</t>
    </rPh>
    <phoneticPr fontId="7"/>
  </si>
  <si>
    <t>経済波及効果の目標値</t>
    <rPh sb="0" eb="2">
      <t>ケイザイ</t>
    </rPh>
    <rPh sb="2" eb="4">
      <t>ハキュウ</t>
    </rPh>
    <rPh sb="4" eb="6">
      <t>コウカ</t>
    </rPh>
    <rPh sb="7" eb="10">
      <t>モクヒョウチ</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</si>
  <si>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19"/>
  </si>
  <si>
    <t>＜指標＞</t>
    <rPh sb="1" eb="3">
      <t>シヒョウ</t>
    </rPh>
    <phoneticPr fontId="19"/>
  </si>
  <si>
    <t>＜目標値＞</t>
    <rPh sb="1" eb="4">
      <t>モクヒョウチ</t>
    </rPh>
    <phoneticPr fontId="19"/>
  </si>
  <si>
    <t>事業番号</t>
    <rPh sb="0" eb="2">
      <t>ジギョウ</t>
    </rPh>
    <rPh sb="2" eb="4">
      <t>バンゴウ</t>
    </rPh>
    <phoneticPr fontId="19"/>
  </si>
  <si>
    <t>予算額
合計</t>
    <rPh sb="0" eb="2">
      <t>ヨサン</t>
    </rPh>
    <phoneticPr fontId="2"/>
  </si>
  <si>
    <t>＜目標値の積算根拠＞</t>
    <rPh sb="1" eb="3">
      <t>モクヒョウ</t>
    </rPh>
    <rPh sb="3" eb="4">
      <t>チ</t>
    </rPh>
    <rPh sb="5" eb="7">
      <t>セキサン</t>
    </rPh>
    <rPh sb="7" eb="9">
      <t>コンキョ</t>
    </rPh>
    <phoneticPr fontId="7"/>
  </si>
  <si>
    <t>No.</t>
    <phoneticPr fontId="7"/>
  </si>
  <si>
    <t>No.</t>
    <phoneticPr fontId="7"/>
  </si>
  <si>
    <t>No.</t>
    <phoneticPr fontId="7"/>
  </si>
  <si>
    <t>No.</t>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</si>
  <si>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</si>
  <si>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　①応募していない　　②応募している（助成事業名：　　　　　　　　　　　　　　　　　　　　）</t>
    <rPh sb="2" eb="4">
      <t>オウボ</t>
    </rPh>
    <rPh sb="12" eb="14">
      <t>オウボ</t>
    </rPh>
    <rPh sb="19" eb="21">
      <t>ジョセイ</t>
    </rPh>
    <rPh sb="21" eb="23">
      <t>ジギョウ</t>
    </rPh>
    <rPh sb="23" eb="24">
      <t>メイ</t>
    </rPh>
    <phoneticPr fontId="7"/>
  </si>
  <si>
    <t>2-14</t>
    <phoneticPr fontId="7"/>
  </si>
  <si>
    <t>負担金</t>
    <rPh sb="0" eb="3">
      <t>フタンキン</t>
    </rPh>
    <phoneticPr fontId="7"/>
  </si>
  <si>
    <t>委託費・負担金総額</t>
    <rPh sb="0" eb="2">
      <t>イタク</t>
    </rPh>
    <rPh sb="2" eb="3">
      <t>ヒ</t>
    </rPh>
    <rPh sb="4" eb="7">
      <t>フタンキン</t>
    </rPh>
    <rPh sb="7" eb="9">
      <t>ソウガク</t>
    </rPh>
    <phoneticPr fontId="7"/>
  </si>
  <si>
    <t>委託費等</t>
    <rPh sb="3" eb="4">
      <t>トウ</t>
    </rPh>
    <phoneticPr fontId="7"/>
  </si>
  <si>
    <t>委託費等</t>
    <rPh sb="0" eb="2">
      <t>イタク</t>
    </rPh>
    <rPh sb="2" eb="3">
      <t>ヒ</t>
    </rPh>
    <rPh sb="3" eb="4">
      <t>トウ</t>
    </rPh>
    <phoneticPr fontId="7"/>
  </si>
  <si>
    <t>委託費等</t>
    <rPh sb="0" eb="3">
      <t>イタクヒ</t>
    </rPh>
    <rPh sb="3" eb="4">
      <t>トウ</t>
    </rPh>
    <phoneticPr fontId="7"/>
  </si>
  <si>
    <t>舞台・
会場・
設営費等</t>
    <rPh sb="0" eb="2">
      <t>ブタイ</t>
    </rPh>
    <rPh sb="4" eb="6">
      <t>カイジョウ</t>
    </rPh>
    <rPh sb="8" eb="10">
      <t>セツエイ</t>
    </rPh>
    <rPh sb="10" eb="11">
      <t>ヒ</t>
    </rPh>
    <rPh sb="11" eb="12">
      <t>トウ</t>
    </rPh>
    <phoneticPr fontId="7"/>
  </si>
  <si>
    <t>舞台・
会場・
設営費等</t>
    <rPh sb="0" eb="2">
      <t>ブタイ</t>
    </rPh>
    <rPh sb="4" eb="6">
      <t>カイジョウ</t>
    </rPh>
    <rPh sb="8" eb="10">
      <t>セツエイ</t>
    </rPh>
    <rPh sb="10" eb="11">
      <t>ヒ</t>
    </rPh>
    <rPh sb="11" eb="12">
      <t>トウ</t>
    </rPh>
    <phoneticPr fontId="3"/>
  </si>
  <si>
    <t>舞台・
会場・
設営費等</t>
    <rPh sb="0" eb="2">
      <t>ブタイ</t>
    </rPh>
    <rPh sb="4" eb="6">
      <t>カイジョウ</t>
    </rPh>
    <rPh sb="8" eb="10">
      <t>セツエイ</t>
    </rPh>
    <rPh sb="10" eb="11">
      <t>ヒ</t>
    </rPh>
    <rPh sb="11" eb="12">
      <t>トウ</t>
    </rPh>
    <phoneticPr fontId="2"/>
  </si>
  <si>
    <t>舞台・会場・設営費等</t>
    <rPh sb="0" eb="2">
      <t>ブタイ</t>
    </rPh>
    <rPh sb="3" eb="5">
      <t>カイジョウ</t>
    </rPh>
    <rPh sb="6" eb="8">
      <t>セツエイ</t>
    </rPh>
    <rPh sb="8" eb="9">
      <t>ヒ</t>
    </rPh>
    <rPh sb="9" eb="10">
      <t>トウ</t>
    </rPh>
    <phoneticPr fontId="7"/>
  </si>
  <si>
    <t>舞台・会場・設営費等</t>
    <rPh sb="9" eb="10">
      <t>トウ</t>
    </rPh>
    <phoneticPr fontId="7"/>
  </si>
  <si>
    <t>舞台・
会場・
設営費等</t>
    <rPh sb="11" eb="12">
      <t>トウ</t>
    </rPh>
    <phoneticPr fontId="7"/>
  </si>
  <si>
    <t>（〒　　 　－　　　　）</t>
    <phoneticPr fontId="7"/>
  </si>
  <si>
    <t>-</t>
    <phoneticPr fontId="7"/>
  </si>
  <si>
    <t>)</t>
    <phoneticPr fontId="7"/>
  </si>
  <si>
    <t>TEL</t>
    <phoneticPr fontId="7"/>
  </si>
  <si>
    <t>／FAX</t>
    <phoneticPr fontId="7"/>
  </si>
  <si>
    <t>E-mail</t>
    <phoneticPr fontId="7"/>
  </si>
  <si>
    <t>【令和４年度】</t>
    <rPh sb="1" eb="3">
      <t>レイワ</t>
    </rPh>
    <rPh sb="4" eb="6">
      <t>ネンド</t>
    </rPh>
    <phoneticPr fontId="7"/>
  </si>
  <si>
    <t>（１）事業の概要</t>
    <rPh sb="3" eb="5">
      <t>ジギョウ</t>
    </rPh>
    <rPh sb="6" eb="8">
      <t>ガイヨウ</t>
    </rPh>
    <phoneticPr fontId="19"/>
  </si>
  <si>
    <t>（２）過去の実施実績</t>
    <rPh sb="3" eb="5">
      <t>カコ</t>
    </rPh>
    <rPh sb="6" eb="8">
      <t>ジッシ</t>
    </rPh>
    <rPh sb="8" eb="10">
      <t>ジッセキ</t>
    </rPh>
    <phoneticPr fontId="19"/>
  </si>
  <si>
    <t>（３）過去３回の開催実績</t>
    <rPh sb="3" eb="5">
      <t>カコ</t>
    </rPh>
    <rPh sb="6" eb="7">
      <t>カイ</t>
    </rPh>
    <rPh sb="8" eb="10">
      <t>カイサイ</t>
    </rPh>
    <rPh sb="10" eb="12">
      <t>ジッセキ</t>
    </rPh>
    <phoneticPr fontId="19"/>
  </si>
  <si>
    <t>総事業費</t>
    <rPh sb="0" eb="1">
      <t>ソウ</t>
    </rPh>
    <rPh sb="1" eb="4">
      <t>ジギョウヒ</t>
    </rPh>
    <phoneticPr fontId="7"/>
  </si>
  <si>
    <t>千円</t>
    <rPh sb="0" eb="2">
      <t>センエン</t>
    </rPh>
    <phoneticPr fontId="7"/>
  </si>
  <si>
    <t>経済的効果</t>
    <rPh sb="0" eb="3">
      <t>ケイザイテキ</t>
    </rPh>
    <rPh sb="3" eb="5">
      <t>コウカ</t>
    </rPh>
    <phoneticPr fontId="7"/>
  </si>
  <si>
    <t>・中核となる地方公共団体：</t>
    <rPh sb="1" eb="3">
      <t>チュウカク</t>
    </rPh>
    <rPh sb="6" eb="8">
      <t>チホウ</t>
    </rPh>
    <rPh sb="8" eb="10">
      <t>コウキョウ</t>
    </rPh>
    <rPh sb="10" eb="12">
      <t>ダンタイ</t>
    </rPh>
    <phoneticPr fontId="19"/>
  </si>
  <si>
    <t>・参画企業・団体等</t>
    <rPh sb="1" eb="3">
      <t>サンカク</t>
    </rPh>
    <rPh sb="3" eb="5">
      <t>キギョウ</t>
    </rPh>
    <rPh sb="6" eb="8">
      <t>ダンタイ</t>
    </rPh>
    <rPh sb="8" eb="9">
      <t>ナド</t>
    </rPh>
    <phoneticPr fontId="19"/>
  </si>
  <si>
    <t>名称：</t>
    <rPh sb="0" eb="2">
      <t>メイショウ</t>
    </rPh>
    <phoneticPr fontId="19"/>
  </si>
  <si>
    <t>役割：</t>
    <rPh sb="0" eb="2">
      <t>ヤクワリ</t>
    </rPh>
    <phoneticPr fontId="19"/>
  </si>
  <si>
    <t>氏名</t>
  </si>
  <si>
    <t>ふりがな</t>
    <phoneticPr fontId="19"/>
  </si>
  <si>
    <t>所属・役職</t>
    <rPh sb="0" eb="2">
      <t>ショゾク</t>
    </rPh>
    <rPh sb="3" eb="5">
      <t>ヤクショク</t>
    </rPh>
    <phoneticPr fontId="19"/>
  </si>
  <si>
    <t>契約内容</t>
    <rPh sb="0" eb="2">
      <t>ケイヤク</t>
    </rPh>
    <rPh sb="2" eb="4">
      <t>ナイヨウ</t>
    </rPh>
    <phoneticPr fontId="19"/>
  </si>
  <si>
    <t>　常勤（任期なし）</t>
  </si>
  <si>
    <t>　常勤（任期あり）</t>
  </si>
  <si>
    <t>任期：　　　　年　月　日～　　　　年　月　日</t>
    <phoneticPr fontId="7"/>
  </si>
  <si>
    <t>　非常勤</t>
    <phoneticPr fontId="19"/>
  </si>
  <si>
    <t>　外部委託</t>
    <phoneticPr fontId="19"/>
  </si>
  <si>
    <t>任期：　　　　年　月　日～　　　　年　月　日</t>
    <phoneticPr fontId="7"/>
  </si>
  <si>
    <t>担当業務</t>
  </si>
  <si>
    <t>経歴</t>
    <phoneticPr fontId="19"/>
  </si>
  <si>
    <t>期間</t>
  </si>
  <si>
    <t>所属及び職務内容</t>
  </si>
  <si>
    <t>　年　月　日から</t>
  </si>
  <si>
    <t>　年　月　日まで</t>
  </si>
  <si>
    <t>これまで
携わった
ことのある
文化芸術
事業</t>
    <rPh sb="16" eb="18">
      <t>ブンカ</t>
    </rPh>
    <rPh sb="18" eb="20">
      <t>ゲイジュツ</t>
    </rPh>
    <rPh sb="21" eb="23">
      <t>ジギョウ</t>
    </rPh>
    <phoneticPr fontId="19"/>
  </si>
  <si>
    <t>年月日</t>
    <rPh sb="0" eb="3">
      <t>ネンガッピ</t>
    </rPh>
    <phoneticPr fontId="19"/>
  </si>
  <si>
    <t>事業名</t>
    <rPh sb="0" eb="2">
      <t>ジギョウ</t>
    </rPh>
    <rPh sb="2" eb="3">
      <t>メイ</t>
    </rPh>
    <phoneticPr fontId="19"/>
  </si>
  <si>
    <t>役職・担当等</t>
    <rPh sb="0" eb="2">
      <t>ヤクショク</t>
    </rPh>
    <rPh sb="3" eb="5">
      <t>タントウ</t>
    </rPh>
    <rPh sb="5" eb="6">
      <t>ナド</t>
    </rPh>
    <phoneticPr fontId="19"/>
  </si>
  <si>
    <t>備考</t>
  </si>
  <si>
    <t>(千円)</t>
    <rPh sb="1" eb="3">
      <t>センエン</t>
    </rPh>
    <phoneticPr fontId="19"/>
  </si>
  <si>
    <t>中核となる地方公共団体負担額</t>
    <rPh sb="0" eb="2">
      <t>チュウカク</t>
    </rPh>
    <rPh sb="5" eb="7">
      <t>チホウ</t>
    </rPh>
    <rPh sb="7" eb="9">
      <t>コウキョウ</t>
    </rPh>
    <rPh sb="9" eb="11">
      <t>ダンタイ</t>
    </rPh>
    <rPh sb="11" eb="13">
      <t>フタン</t>
    </rPh>
    <rPh sb="13" eb="14">
      <t>ガク</t>
    </rPh>
    <phoneticPr fontId="19"/>
  </si>
  <si>
    <t>その他の地方公共団体負担額</t>
    <rPh sb="2" eb="3">
      <t>タ</t>
    </rPh>
    <rPh sb="4" eb="6">
      <t>チホウ</t>
    </rPh>
    <rPh sb="6" eb="8">
      <t>コウキョウ</t>
    </rPh>
    <rPh sb="8" eb="10">
      <t>ダンタイ</t>
    </rPh>
    <rPh sb="10" eb="12">
      <t>フタン</t>
    </rPh>
    <rPh sb="12" eb="13">
      <t>ガク</t>
    </rPh>
    <phoneticPr fontId="19"/>
  </si>
  <si>
    <t>補助金・助成金</t>
    <rPh sb="0" eb="3">
      <t>ホジョキン</t>
    </rPh>
    <rPh sb="4" eb="7">
      <t>ジョセイキン</t>
    </rPh>
    <phoneticPr fontId="19"/>
  </si>
  <si>
    <t>寄附金・協賛金</t>
    <rPh sb="0" eb="3">
      <t>キフキン</t>
    </rPh>
    <rPh sb="4" eb="7">
      <t>キョウサンキン</t>
    </rPh>
    <phoneticPr fontId="19"/>
  </si>
  <si>
    <t>事業収入</t>
    <rPh sb="0" eb="2">
      <t>ジギョウ</t>
    </rPh>
    <rPh sb="2" eb="4">
      <t>シュウニュウ</t>
    </rPh>
    <phoneticPr fontId="19"/>
  </si>
  <si>
    <t>国庫補助金申請（予定）額</t>
    <rPh sb="0" eb="2">
      <t>コッコ</t>
    </rPh>
    <rPh sb="2" eb="5">
      <t>ホジョキン</t>
    </rPh>
    <rPh sb="5" eb="7">
      <t>シンセイ</t>
    </rPh>
    <rPh sb="8" eb="10">
      <t>ヨテイ</t>
    </rPh>
    <rPh sb="11" eb="12">
      <t>ガク</t>
    </rPh>
    <phoneticPr fontId="19"/>
  </si>
  <si>
    <t>総事業費</t>
    <rPh sb="0" eb="4">
      <t>ソウジギョウヒ</t>
    </rPh>
    <phoneticPr fontId="19"/>
  </si>
  <si>
    <r>
      <t>以下、①から⑦の</t>
    </r>
    <r>
      <rPr>
        <sz val="10"/>
        <color rgb="FF000000"/>
        <rFont val="ＭＳ ゴシック"/>
        <family val="3"/>
        <charset val="128"/>
      </rPr>
      <t>調整要件について該当する場合には、その関連性について</t>
    </r>
    <r>
      <rPr>
        <sz val="10"/>
        <color theme="1"/>
        <rFont val="ＭＳ ゴシック"/>
        <family val="3"/>
        <charset val="128"/>
      </rPr>
      <t>記載してください。</t>
    </r>
    <phoneticPr fontId="7"/>
  </si>
  <si>
    <t>①美術、文化財、伝統芸能、現代舞台芸術、メディア芸術、生活文化などの複数分野の文化芸術が連携しつつ、ＡＩなどの最先端技術を導入しているプロジェクトであるか。</t>
    <rPh sb="1" eb="3">
      <t>ビジュツ</t>
    </rPh>
    <rPh sb="4" eb="7">
      <t>ブンカザイ</t>
    </rPh>
    <rPh sb="8" eb="10">
      <t>デントウ</t>
    </rPh>
    <rPh sb="10" eb="12">
      <t>ゲイノウ</t>
    </rPh>
    <rPh sb="13" eb="15">
      <t>ゲンダイ</t>
    </rPh>
    <rPh sb="15" eb="17">
      <t>ブタイ</t>
    </rPh>
    <rPh sb="17" eb="19">
      <t>ゲイジュツ</t>
    </rPh>
    <rPh sb="24" eb="26">
      <t>ゲイジュツ</t>
    </rPh>
    <rPh sb="27" eb="29">
      <t>セイカツ</t>
    </rPh>
    <rPh sb="29" eb="31">
      <t>ブンカ</t>
    </rPh>
    <rPh sb="34" eb="36">
      <t>フクスウ</t>
    </rPh>
    <rPh sb="36" eb="38">
      <t>ブンヤ</t>
    </rPh>
    <rPh sb="39" eb="41">
      <t>ブンカ</t>
    </rPh>
    <rPh sb="41" eb="43">
      <t>ゲイジュツ</t>
    </rPh>
    <rPh sb="44" eb="46">
      <t>レンケイ</t>
    </rPh>
    <rPh sb="55" eb="58">
      <t>サイセンタン</t>
    </rPh>
    <rPh sb="58" eb="60">
      <t>ギジュツ</t>
    </rPh>
    <rPh sb="61" eb="63">
      <t>ドウニュウ</t>
    </rPh>
    <phoneticPr fontId="7"/>
  </si>
  <si>
    <t>②被災地と協働して行う被災地復興に資するプロジェクトであるか。</t>
    <rPh sb="1" eb="4">
      <t>ヒサイチ</t>
    </rPh>
    <rPh sb="5" eb="7">
      <t>キョウドウ</t>
    </rPh>
    <rPh sb="9" eb="10">
      <t>オコナ</t>
    </rPh>
    <rPh sb="11" eb="14">
      <t>ヒサイチ</t>
    </rPh>
    <rPh sb="14" eb="16">
      <t>フッコウ</t>
    </rPh>
    <rPh sb="17" eb="18">
      <t>シ</t>
    </rPh>
    <phoneticPr fontId="7"/>
  </si>
  <si>
    <t>③アイヌ文化や琉球文化振興をはじめとする多文化共生の推進に資するプロジェクトであるか。</t>
    <rPh sb="4" eb="6">
      <t>ブンカ</t>
    </rPh>
    <rPh sb="7" eb="9">
      <t>リュウキュウ</t>
    </rPh>
    <rPh sb="9" eb="11">
      <t>ブンカ</t>
    </rPh>
    <rPh sb="11" eb="13">
      <t>シンコウ</t>
    </rPh>
    <rPh sb="20" eb="23">
      <t>タブンカ</t>
    </rPh>
    <rPh sb="23" eb="25">
      <t>キョウセイ</t>
    </rPh>
    <rPh sb="26" eb="28">
      <t>スイシン</t>
    </rPh>
    <rPh sb="29" eb="30">
      <t>シ</t>
    </rPh>
    <phoneticPr fontId="7"/>
  </si>
  <si>
    <t>④観光庁に登録された日本版ＤＭＯ（日本版ＤＭＯ候補法人は除く）と協働して実施するプロジェクトであるか。</t>
    <rPh sb="1" eb="3">
      <t>カンコウ</t>
    </rPh>
    <rPh sb="3" eb="4">
      <t>チョウ</t>
    </rPh>
    <rPh sb="5" eb="7">
      <t>トウロク</t>
    </rPh>
    <rPh sb="10" eb="13">
      <t>ニホンバン</t>
    </rPh>
    <rPh sb="17" eb="20">
      <t>ニホンバン</t>
    </rPh>
    <rPh sb="23" eb="25">
      <t>コウホ</t>
    </rPh>
    <rPh sb="25" eb="27">
      <t>ホウジン</t>
    </rPh>
    <rPh sb="28" eb="29">
      <t>ノゾ</t>
    </rPh>
    <rPh sb="32" eb="34">
      <t>キョウドウ</t>
    </rPh>
    <rPh sb="36" eb="38">
      <t>ジッシ</t>
    </rPh>
    <phoneticPr fontId="7"/>
  </si>
  <si>
    <t>⑤障害者等の文化芸術活動の促進に資するプロジェクトであるか。</t>
    <rPh sb="1" eb="3">
      <t>ショウガイ</t>
    </rPh>
    <rPh sb="3" eb="4">
      <t>シャ</t>
    </rPh>
    <rPh sb="4" eb="5">
      <t>トウ</t>
    </rPh>
    <rPh sb="6" eb="8">
      <t>ブンカ</t>
    </rPh>
    <rPh sb="8" eb="10">
      <t>ゲイジュツ</t>
    </rPh>
    <rPh sb="10" eb="12">
      <t>カツドウ</t>
    </rPh>
    <rPh sb="13" eb="15">
      <t>ソクシン</t>
    </rPh>
    <rPh sb="16" eb="17">
      <t>シ</t>
    </rPh>
    <phoneticPr fontId="7"/>
  </si>
  <si>
    <t>⑥当該年度に、他の国際観光旅客税を充当する事業と連携して実施することを計画している事業であるか。</t>
    <rPh sb="1" eb="3">
      <t>トウガイ</t>
    </rPh>
    <rPh sb="3" eb="5">
      <t>ネンド</t>
    </rPh>
    <rPh sb="7" eb="8">
      <t>タ</t>
    </rPh>
    <rPh sb="9" eb="11">
      <t>コクサイ</t>
    </rPh>
    <rPh sb="11" eb="13">
      <t>カンコウ</t>
    </rPh>
    <rPh sb="13" eb="15">
      <t>リョカク</t>
    </rPh>
    <rPh sb="15" eb="16">
      <t>ゼイ</t>
    </rPh>
    <rPh sb="17" eb="19">
      <t>ジュウトウ</t>
    </rPh>
    <rPh sb="21" eb="23">
      <t>ジギョウ</t>
    </rPh>
    <rPh sb="24" eb="26">
      <t>レンケイ</t>
    </rPh>
    <rPh sb="28" eb="30">
      <t>ジッシ</t>
    </rPh>
    <rPh sb="35" eb="37">
      <t>ケイカク</t>
    </rPh>
    <rPh sb="41" eb="43">
      <t>ジギョウ</t>
    </rPh>
    <phoneticPr fontId="7"/>
  </si>
  <si>
    <t xml:space="preserve">（ア）地方公共団体の場合＝財政力指数が０．５以下
※　財政力指数＝地方交付税法（昭和２５年法律第２１１号）第１４条及び第２１条の規定により算定した基準財政収入額を同法第１１条及び第２１条の規定により算定した基準財政需要額で除して得た数値の過去３年間の平均値
（イ）民間団体の場合＝事業規模指数が０．１以上
※　事業規模指数＝補助対象となる総事業費／補助事業者の財政規模
※　当該補助事業者の財政規模
法人の場合＝当該事業を実施する日の属する会計年度の前々年度以前３会計年度の平均収入額。
実績がない場合は当該年度の収入見込額
</t>
    <phoneticPr fontId="7"/>
  </si>
  <si>
    <t>実施体制</t>
    <rPh sb="0" eb="2">
      <t>ジッシ</t>
    </rPh>
    <rPh sb="2" eb="4">
      <t>タイセイ</t>
    </rPh>
    <phoneticPr fontId="7"/>
  </si>
  <si>
    <t>３年間の資金計画（予定）</t>
    <rPh sb="1" eb="2">
      <t>ネン</t>
    </rPh>
    <rPh sb="2" eb="3">
      <t>カン</t>
    </rPh>
    <rPh sb="4" eb="6">
      <t>シキン</t>
    </rPh>
    <rPh sb="6" eb="8">
      <t>ケイカク</t>
    </rPh>
    <rPh sb="9" eb="11">
      <t>ヨテイ</t>
    </rPh>
    <phoneticPr fontId="19"/>
  </si>
  <si>
    <t>日本博としての計画として、以下①から⑭の必須記入項目について記載してください。</t>
    <rPh sb="0" eb="2">
      <t>ニホン</t>
    </rPh>
    <rPh sb="2" eb="3">
      <t>ハク</t>
    </rPh>
    <rPh sb="7" eb="9">
      <t>ケイカク</t>
    </rPh>
    <rPh sb="13" eb="15">
      <t>イカ</t>
    </rPh>
    <rPh sb="20" eb="22">
      <t>ヒッス</t>
    </rPh>
    <rPh sb="22" eb="24">
      <t>キニュウ</t>
    </rPh>
    <rPh sb="24" eb="26">
      <t>コウモク</t>
    </rPh>
    <rPh sb="30" eb="32">
      <t>キサイ</t>
    </rPh>
    <phoneticPr fontId="7"/>
  </si>
  <si>
    <t>※実績及び体制図につき記載</t>
    <rPh sb="1" eb="3">
      <t>ジッセキ</t>
    </rPh>
    <rPh sb="3" eb="4">
      <t>オヨ</t>
    </rPh>
    <rPh sb="5" eb="7">
      <t>タイセイ</t>
    </rPh>
    <rPh sb="7" eb="8">
      <t>ズ</t>
    </rPh>
    <rPh sb="11" eb="13">
      <t>キサイ</t>
    </rPh>
    <phoneticPr fontId="7"/>
  </si>
  <si>
    <t>千円</t>
    <rPh sb="0" eb="1">
      <t>セン</t>
    </rPh>
    <rPh sb="1" eb="2">
      <t>エン</t>
    </rPh>
    <phoneticPr fontId="7"/>
  </si>
  <si>
    <t>４．実施計画の趣旨・目的</t>
    <rPh sb="2" eb="4">
      <t>ジッシ</t>
    </rPh>
    <rPh sb="4" eb="6">
      <t>ケイカク</t>
    </rPh>
    <rPh sb="7" eb="9">
      <t>シュシ</t>
    </rPh>
    <rPh sb="10" eb="12">
      <t>モクテキ</t>
    </rPh>
    <phoneticPr fontId="7"/>
  </si>
  <si>
    <t>３．公表可能時期</t>
    <rPh sb="2" eb="4">
      <t>コウヒョウ</t>
    </rPh>
    <rPh sb="4" eb="6">
      <t>カノウ</t>
    </rPh>
    <rPh sb="6" eb="8">
      <t>ジキ</t>
    </rPh>
    <phoneticPr fontId="7"/>
  </si>
  <si>
    <t>②我が国若しくはそれぞれの分野における代表的な文化芸術プロジェクトであって、又は当該実施地域の代表的な特色ある文化芸術プロジェクトであって、国内外に発信するものとしてふさわしいものであるか。（中核となる芸術祭等の文化芸術事業について、一定の開催実績を有し国際文化交流の推進を図る計画であるか。）</t>
    <rPh sb="1" eb="2">
      <t>ワ</t>
    </rPh>
    <rPh sb="3" eb="4">
      <t>クニ</t>
    </rPh>
    <rPh sb="4" eb="5">
      <t>モ</t>
    </rPh>
    <rPh sb="13" eb="15">
      <t>ブンヤ</t>
    </rPh>
    <rPh sb="19" eb="22">
      <t>ダイヒョウテキ</t>
    </rPh>
    <rPh sb="23" eb="25">
      <t>ブンカ</t>
    </rPh>
    <rPh sb="25" eb="27">
      <t>ゲイジュツ</t>
    </rPh>
    <rPh sb="38" eb="39">
      <t>マタ</t>
    </rPh>
    <rPh sb="40" eb="42">
      <t>トウガイ</t>
    </rPh>
    <rPh sb="42" eb="44">
      <t>ジッシ</t>
    </rPh>
    <rPh sb="44" eb="46">
      <t>チイキ</t>
    </rPh>
    <rPh sb="47" eb="50">
      <t>ダイヒョウテキ</t>
    </rPh>
    <rPh sb="51" eb="53">
      <t>トクショク</t>
    </rPh>
    <rPh sb="55" eb="57">
      <t>ブンカ</t>
    </rPh>
    <rPh sb="57" eb="59">
      <t>ゲイジュツ</t>
    </rPh>
    <rPh sb="70" eb="73">
      <t>コクナイガイ</t>
    </rPh>
    <rPh sb="74" eb="76">
      <t>ハッシン</t>
    </rPh>
    <phoneticPr fontId="7"/>
  </si>
  <si>
    <t>※該当項目にチェックし、取組について具体的に記載すること（複数選択可能）</t>
    <phoneticPr fontId="7"/>
  </si>
  <si>
    <t>① 「日本博」の総合テーマ「日本人と自然」及び基本コンセプトに沿った内容であるか。</t>
  </si>
  <si>
    <t>うち訪日外国人数</t>
  </si>
  <si>
    <t>④中核となる文化芸術事業について、国際的な注目度の高い文化芸術事業としての発展・充実が期待できる事業であるか。</t>
  </si>
  <si>
    <t>中核となる地方公共団体負担額</t>
    <rPh sb="0" eb="2">
      <t>チュウカク</t>
    </rPh>
    <rPh sb="5" eb="7">
      <t>チホウ</t>
    </rPh>
    <rPh sb="7" eb="9">
      <t>コウキョウ</t>
    </rPh>
    <rPh sb="9" eb="11">
      <t>ダンタイ</t>
    </rPh>
    <rPh sb="11" eb="14">
      <t>フタンガク</t>
    </rPh>
    <phoneticPr fontId="7"/>
  </si>
  <si>
    <t>その他地方公共団体負担額</t>
    <rPh sb="2" eb="3">
      <t>タ</t>
    </rPh>
    <rPh sb="3" eb="5">
      <t>チホウ</t>
    </rPh>
    <rPh sb="5" eb="7">
      <t>コウキョウ</t>
    </rPh>
    <rPh sb="7" eb="9">
      <t>ダンタイ</t>
    </rPh>
    <rPh sb="9" eb="12">
      <t>フタンガク</t>
    </rPh>
    <phoneticPr fontId="7"/>
  </si>
  <si>
    <t>委託費等</t>
    <rPh sb="0" eb="3">
      <t>イタクヒ</t>
    </rPh>
    <rPh sb="3" eb="4">
      <t>トウ</t>
    </rPh>
    <phoneticPr fontId="2"/>
  </si>
  <si>
    <t>委託費等</t>
    <rPh sb="0" eb="2">
      <t>イタク</t>
    </rPh>
    <rPh sb="2" eb="3">
      <t>ヒ</t>
    </rPh>
    <rPh sb="3" eb="4">
      <t>トウ</t>
    </rPh>
    <phoneticPr fontId="2"/>
  </si>
  <si>
    <t>☐ 被災地に関するプロジェクトであって、国内外の発信や被災地へ誘客する工夫がなされているか。</t>
    <phoneticPr fontId="7"/>
  </si>
  <si>
    <t>※ 以下の調整要件については、該当がある場合にその関連性について記載してください。</t>
    <phoneticPr fontId="7"/>
  </si>
  <si>
    <t>⑦補助事業者の財政規模が一定の割合であるか。</t>
    <phoneticPr fontId="7"/>
  </si>
  <si>
    <t>以下の該当事項にチェックし、（ ）内に具体の取組内容を記載してください</t>
    <phoneticPr fontId="7"/>
  </si>
  <si>
    <t>□障害者の方々が主体的に創造活動や発表等を行う取組</t>
    <phoneticPr fontId="7"/>
  </si>
  <si>
    <t>□情報保障に資する取組(ex.点字、音声サービス、字幕による保障等)</t>
    <phoneticPr fontId="7"/>
  </si>
  <si>
    <t>☐施設等の整備(ex.車いすスロープの設置等)</t>
    <phoneticPr fontId="7"/>
  </si>
  <si>
    <t>☐既存アクセスを活用した取組(ex.既にバリアフリー化されている施設を選択している等)</t>
    <phoneticPr fontId="7"/>
  </si>
  <si>
    <t>☐人的サービスを活用した取組(ex.手話通訳者の配置等)</t>
    <phoneticPr fontId="7"/>
  </si>
  <si>
    <t>□その他（　　　　　　　　　　　　　　　　　　　　　　　　　　　　　　　　　　　　　　）</t>
    <phoneticPr fontId="7"/>
  </si>
  <si>
    <t>中核となる地方公共団体負担額</t>
    <rPh sb="0" eb="2">
      <t>チュウカク</t>
    </rPh>
    <rPh sb="5" eb="7">
      <t>チホウ</t>
    </rPh>
    <rPh sb="7" eb="9">
      <t>コウキョウ</t>
    </rPh>
    <rPh sb="9" eb="11">
      <t>ダンタイ</t>
    </rPh>
    <rPh sb="11" eb="13">
      <t>フタン</t>
    </rPh>
    <rPh sb="13" eb="14">
      <t>ガク</t>
    </rPh>
    <phoneticPr fontId="7"/>
  </si>
  <si>
    <t>その他地方公共団体負担額</t>
    <rPh sb="2" eb="3">
      <t>タ</t>
    </rPh>
    <rPh sb="3" eb="5">
      <t>チホウ</t>
    </rPh>
    <rPh sb="5" eb="7">
      <t>コウキョウ</t>
    </rPh>
    <rPh sb="7" eb="9">
      <t>ダンタイ</t>
    </rPh>
    <rPh sb="9" eb="11">
      <t>フタン</t>
    </rPh>
    <rPh sb="11" eb="12">
      <t>ガク</t>
    </rPh>
    <phoneticPr fontId="7"/>
  </si>
  <si>
    <t>中核となる地方公共団体負担額</t>
    <rPh sb="0" eb="2">
      <t>チュウカク</t>
    </rPh>
    <rPh sb="5" eb="7">
      <t>チホウ</t>
    </rPh>
    <rPh sb="7" eb="9">
      <t>コウキョウ</t>
    </rPh>
    <rPh sb="9" eb="11">
      <t>ダンタイ</t>
    </rPh>
    <rPh sb="11" eb="13">
      <t>フタン</t>
    </rPh>
    <rPh sb="13" eb="14">
      <t>ガク</t>
    </rPh>
    <phoneticPr fontId="2"/>
  </si>
  <si>
    <t>その他地方公共団体負担額</t>
    <rPh sb="2" eb="3">
      <t>タ</t>
    </rPh>
    <rPh sb="3" eb="5">
      <t>チホウ</t>
    </rPh>
    <rPh sb="5" eb="7">
      <t>コウキョウ</t>
    </rPh>
    <rPh sb="7" eb="9">
      <t>ダンタイ</t>
    </rPh>
    <rPh sb="9" eb="11">
      <t>フタン</t>
    </rPh>
    <rPh sb="11" eb="12">
      <t>ガク</t>
    </rPh>
    <phoneticPr fontId="2"/>
  </si>
  <si>
    <t>（　　　　　　　　　　　　　　　　　　　　　　　　　　　　　　　　　　　　　　　　　　　　　　　　　　　　　　　　　　　　　　　　）</t>
    <phoneticPr fontId="7"/>
  </si>
  <si>
    <t>（　　　　　　　　　　　　　　　　　　　　　　　　　　　　　　　　　　　　　　　　　　　　　　　　　　　　　　　　　　　　　　　　）</t>
    <phoneticPr fontId="7"/>
  </si>
  <si>
    <t>（　　　　　　　　　　　　　　　　　　　　　　　　　　　　　　　　　　　　　　　　　　　　　　　　　　　　　　　　　　　　　　　　）</t>
    <phoneticPr fontId="7"/>
  </si>
  <si>
    <t>　　年度</t>
    <rPh sb="2" eb="4">
      <t>ネンド</t>
    </rPh>
    <rPh sb="3" eb="4">
      <t>ド</t>
    </rPh>
    <phoneticPr fontId="7"/>
  </si>
  <si>
    <t>　　年度</t>
    <rPh sb="2" eb="3">
      <t>ネン</t>
    </rPh>
    <rPh sb="3" eb="4">
      <t>ド</t>
    </rPh>
    <phoneticPr fontId="7"/>
  </si>
  <si>
    <t>　　　年度</t>
    <rPh sb="3" eb="4">
      <t>ネン</t>
    </rPh>
    <rPh sb="4" eb="5">
      <t>ド</t>
    </rPh>
    <phoneticPr fontId="7"/>
  </si>
  <si>
    <t>③新規・新規性の高いプロジェクトであって、美術・文化財、舞台芸術、メディア芸術、生活文化・文芸・音楽、食文化・自然、共生社会・多文化共生、被災地復興等の３つ以上の分野が連携するプロジェクトであるか。</t>
    <rPh sb="78" eb="80">
      <t>イジョウ</t>
    </rPh>
    <phoneticPr fontId="7"/>
  </si>
  <si>
    <t>代表者職・氏名</t>
    <rPh sb="0" eb="3">
      <t>ダイヒョウシャ</t>
    </rPh>
    <rPh sb="3" eb="4">
      <t>ショク</t>
    </rPh>
    <rPh sb="5" eb="7">
      <t>シメイ</t>
    </rPh>
    <phoneticPr fontId="7"/>
  </si>
  <si>
    <t>【令和５年度】</t>
    <rPh sb="1" eb="3">
      <t>レイワ</t>
    </rPh>
    <rPh sb="4" eb="6">
      <t>ネンド</t>
    </rPh>
    <phoneticPr fontId="7"/>
  </si>
  <si>
    <r>
      <t>⑤「日本博」で培ったノウハウをその後の</t>
    </r>
    <r>
      <rPr>
        <u/>
        <sz val="10"/>
        <rFont val="ＭＳ Ｐゴシック"/>
        <family val="3"/>
        <charset val="128"/>
      </rPr>
      <t>文化芸術活動におけるレガシー</t>
    </r>
    <r>
      <rPr>
        <sz val="10"/>
        <rFont val="ＭＳ Ｐゴシック"/>
        <family val="3"/>
        <charset val="128"/>
      </rPr>
      <t>として活かして継続する観点が含まれたプロジェクトであるか。（プロジェクト実施後において、組織体制や地域における支援体制、人材育成、ノウハウの構築など、プロジェクトの成果が文化芸術活動に具体的に活かされ、評価されうるものであるか。）</t>
    </r>
    <rPh sb="36" eb="37">
      <t>カツ</t>
    </rPh>
    <phoneticPr fontId="7"/>
  </si>
  <si>
    <t>☐ 障害者等の文化芸術活動の促進に資する取組を行っているか（企画内容や、参加者にとっての阻害要因を取り除く取組を含む）。</t>
    <phoneticPr fontId="7"/>
  </si>
  <si>
    <t>□ 子供・若者・高齢者等の文化芸術活動の促進に資する取組を行っているか（企画内容や、参加者にとっての阻害要因を取り除く取組を含む）。</t>
    <phoneticPr fontId="7"/>
  </si>
  <si>
    <t>☐ 多文化共生の推進に資する取組を行っているか（企画内容や、参加者にとっての阻害要因を取り除く取組を含む）。</t>
    <phoneticPr fontId="7"/>
  </si>
  <si>
    <t>令和５年度</t>
    <rPh sb="0" eb="2">
      <t>レイワ</t>
    </rPh>
    <rPh sb="3" eb="5">
      <t>ネンド</t>
    </rPh>
    <phoneticPr fontId="19"/>
  </si>
  <si>
    <t>＜効果検証の方法＞</t>
  </si>
  <si>
    <t>令和４年度 国際的文化フェスティバル展開推進事業(長期開催型）　実施計画書</t>
    <phoneticPr fontId="7"/>
  </si>
  <si>
    <t>５．令和４年度の事業内容</t>
    <phoneticPr fontId="7"/>
  </si>
  <si>
    <t>６．令和４年度を始期とする３年間の計画の概要</t>
    <rPh sb="2" eb="4">
      <t>レイワ</t>
    </rPh>
    <rPh sb="5" eb="6">
      <t>ネン</t>
    </rPh>
    <rPh sb="6" eb="7">
      <t>ド</t>
    </rPh>
    <rPh sb="8" eb="10">
      <t>シキ</t>
    </rPh>
    <rPh sb="14" eb="16">
      <t>ネンカン</t>
    </rPh>
    <rPh sb="17" eb="19">
      <t>ケイカク</t>
    </rPh>
    <rPh sb="20" eb="22">
      <t>ガイヨウ</t>
    </rPh>
    <phoneticPr fontId="7"/>
  </si>
  <si>
    <t>【令和６年度】</t>
    <rPh sb="1" eb="3">
      <t>レイワ</t>
    </rPh>
    <rPh sb="4" eb="6">
      <t>ネンド</t>
    </rPh>
    <phoneticPr fontId="7"/>
  </si>
  <si>
    <r>
      <t>７．令和４年</t>
    </r>
    <r>
      <rPr>
        <sz val="11"/>
        <color theme="1"/>
        <rFont val="ＭＳ Ｐゴシック"/>
        <family val="3"/>
        <charset val="128"/>
      </rPr>
      <t>度実施計画の達成目標</t>
    </r>
    <rPh sb="2" eb="3">
      <t>レイ</t>
    </rPh>
    <rPh sb="3" eb="4">
      <t>ワ</t>
    </rPh>
    <rPh sb="5" eb="7">
      <t>ネンド</t>
    </rPh>
    <rPh sb="6" eb="7">
      <t>ド</t>
    </rPh>
    <rPh sb="7" eb="9">
      <t>ジッシ</t>
    </rPh>
    <rPh sb="9" eb="11">
      <t>ケイカク</t>
    </rPh>
    <phoneticPr fontId="7"/>
  </si>
  <si>
    <t>①会場等の現地来訪者数</t>
    <phoneticPr fontId="7"/>
  </si>
  <si>
    <t>②オンラインコンテンツや事業動画等のアクセス数・視聴者数</t>
    <phoneticPr fontId="7"/>
  </si>
  <si>
    <t>参加者数の目標値</t>
    <phoneticPr fontId="7"/>
  </si>
  <si>
    <t>８．芸術文化振興基金への応募の有無</t>
    <rPh sb="2" eb="4">
      <t>ゲイジュツ</t>
    </rPh>
    <rPh sb="4" eb="6">
      <t>ブンカ</t>
    </rPh>
    <rPh sb="6" eb="8">
      <t>シンコウ</t>
    </rPh>
    <rPh sb="8" eb="10">
      <t>キキン</t>
    </rPh>
    <rPh sb="12" eb="14">
      <t>オウボ</t>
    </rPh>
    <rPh sb="15" eb="17">
      <t>ウム</t>
    </rPh>
    <phoneticPr fontId="7"/>
  </si>
  <si>
    <r>
      <t>⑦「日本博」で培ったノウハウをその後の</t>
    </r>
    <r>
      <rPr>
        <u/>
        <sz val="10"/>
        <rFont val="ＭＳ Ｐゴシック"/>
        <family val="3"/>
        <charset val="128"/>
      </rPr>
      <t>我が国・社会におけるレガシー</t>
    </r>
    <r>
      <rPr>
        <sz val="10"/>
        <rFont val="ＭＳ Ｐゴシック"/>
        <family val="3"/>
        <charset val="128"/>
      </rPr>
      <t>として活かして継続する観点が含まれたプロジェクトであるか。（プロジェクト実施後において、組織体制や地域における支援体制、人材育成、ノウハウの構築など、プロジェクトの成果が我が国・社会に具体的に活かされ、評価されうるものであるか。）</t>
    </r>
    <rPh sb="36" eb="37">
      <t>カツ</t>
    </rPh>
    <phoneticPr fontId="7"/>
  </si>
  <si>
    <t>⑧プロジェクトの実現可能性が高いこと又は実施するための実績があること、かつ、プロジェクト実施することが可能な体制を有しているか。</t>
    <phoneticPr fontId="7"/>
  </si>
  <si>
    <t>⑨事業実施の効果について明確な目標を設定し、地元の大学やシンクタンク等の専門機関による効果検証を行う計画であるか。</t>
    <phoneticPr fontId="7"/>
  </si>
  <si>
    <t>⑩資金計画が、経費や規模の面で合理的であるか。</t>
    <phoneticPr fontId="7"/>
  </si>
  <si>
    <t>⑪地方への誘客に資するプロジェクトであるか。（文化資源等を活用したコンテンツの創成等により、訪日回数、滞在日数の増加や周遊の促進を図るものであるか。）</t>
    <phoneticPr fontId="7"/>
  </si>
  <si>
    <t>令和４年度</t>
    <rPh sb="0" eb="2">
      <t>レイワ</t>
    </rPh>
    <rPh sb="3" eb="5">
      <t>ネンド</t>
    </rPh>
    <phoneticPr fontId="7"/>
  </si>
  <si>
    <t>令和６年度</t>
    <rPh sb="0" eb="2">
      <t>レイワ</t>
    </rPh>
    <rPh sb="3" eb="4">
      <t>ネン</t>
    </rPh>
    <phoneticPr fontId="19"/>
  </si>
  <si>
    <t>(うち外国人：</t>
    <rPh sb="3" eb="6">
      <t>ガイコクジン</t>
    </rPh>
    <phoneticPr fontId="7"/>
  </si>
  <si>
    <t>人）</t>
    <rPh sb="0" eb="1">
      <t>ニン</t>
    </rPh>
    <phoneticPr fontId="7"/>
  </si>
  <si>
    <t>(うち外国人：</t>
    <phoneticPr fontId="7"/>
  </si>
  <si>
    <t>９．令和４年度の具体的な事業又は取組</t>
    <rPh sb="2" eb="4">
      <t>レイワ</t>
    </rPh>
    <rPh sb="5" eb="6">
      <t>ネン</t>
    </rPh>
    <rPh sb="6" eb="7">
      <t>ド</t>
    </rPh>
    <phoneticPr fontId="7"/>
  </si>
  <si>
    <t>新型コロナウイルス感染症拡大防止対策を講じつつ、コロナ後の新たな環境を見据え、文化芸術の魅力発信・誘客効果・来場者の満足度などを高めることができるような工夫</t>
    <phoneticPr fontId="7"/>
  </si>
  <si>
    <t>⑥インバウンドの訪日意欲の喚起に資する取組の工夫がなされているか
□外国人目線で文化芸術事業を磨き上げ、訪日外国人の関心が高い内容であること
□ストーリー性に配慮した解説をするなど、日本文化になじみのない訪日外国人にとっても分かりやすい内容であること
□国内外でのプロモーションのために見どころを分かりやすくまとめたダイジェスト動画の作成・配信や、オンラインを活用したバーチャル体験、文化芸術事業の映像や画像を含む多言語での情報発信等が行われること　等</t>
    <phoneticPr fontId="7"/>
  </si>
  <si>
    <t>⑫今後、新型コロナウイルスの感染状況が悪化した場合においても、事業の継続が可能な手法や体制、代替的な事業等があらかじめ盛り込まれているか。</t>
    <rPh sb="59" eb="60">
      <t>モ</t>
    </rPh>
    <rPh sb="61" eb="62">
      <t>コ</t>
    </rPh>
    <phoneticPr fontId="7"/>
  </si>
  <si>
    <t>⑬中核となる文化芸術事業の実施に関するディレクター又はプロデューサーを配置しているか。</t>
    <phoneticPr fontId="7"/>
  </si>
  <si>
    <t>⑭以下については該当がある場合に記載してください。</t>
    <rPh sb="1" eb="3">
      <t>イカ</t>
    </rPh>
    <rPh sb="8" eb="10">
      <t>ガイトウ</t>
    </rPh>
    <rPh sb="13" eb="15">
      <t>バアイ</t>
    </rPh>
    <rPh sb="16" eb="18">
      <t>キサイ</t>
    </rPh>
    <phoneticPr fontId="7"/>
  </si>
  <si>
    <t>観光インバウンドの訪日意欲の喚起に関する指標と目標値</t>
    <rPh sb="0" eb="2">
      <t>カンコウ</t>
    </rPh>
    <rPh sb="9" eb="11">
      <t>ホウニチ</t>
    </rPh>
    <rPh sb="11" eb="13">
      <t>イヨク</t>
    </rPh>
    <rPh sb="14" eb="16">
      <t>カンキ</t>
    </rPh>
    <rPh sb="17" eb="18">
      <t>カン</t>
    </rPh>
    <rPh sb="20" eb="22">
      <t>シヒョウ</t>
    </rPh>
    <rPh sb="23" eb="26">
      <t>モクヒョウチ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</si>
</sst>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5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theme="1"/>
      <name val="Meiryo UI"/>
      <family val="3"/>
      <charset val="128"/>
    </font>
    <font>
      <sz val="9"/>
      <color indexed="81"/>
      <name val="メイリオ"/>
      <family val="3"/>
      <charset val="128"/>
    </font>
    <font>
      <sz val="10"/>
      <color indexed="8"/>
      <name val="ＭＳ Ｐゴシック"/>
      <family val="3"/>
      <charset val="128"/>
    </font>
    <font>
      <b/>
      <sz val="10"/>
      <color theme="1"/>
      <name val="ＭＳ Ｐゴシック"/>
      <family val="3"/>
      <charset val="128"/>
      <scheme val="minor"/>
    </font>
    <font>
      <u/>
      <sz val="9"/>
      <color indexed="81"/>
      <name val="メイリオ"/>
      <family val="3"/>
      <charset val="128"/>
    </font>
    <font>
      <sz val="8"/>
      <name val="ＭＳ Ｐゴシック"/>
      <family val="3"/>
      <charset val="128"/>
      <scheme val="minor"/>
    </font>
    <font>
      <sz val="9"/>
      <name val="ＭＳ Ｐゴシック"/>
      <family val="3"/>
      <charset val="128"/>
      <scheme val="minor"/>
    </font>
    <font>
      <sz val="10"/>
      <color theme="1"/>
      <name val="ＭＳ ゴシック"/>
      <family val="3"/>
      <charset val="128"/>
    </font>
    <font>
      <sz val="10"/>
      <color rgb="FF000000"/>
      <name val="ＭＳ ゴシック"/>
      <family val="3"/>
      <charset val="128"/>
    </font>
    <font>
      <sz val="10.5"/>
      <name val="ＭＳ Ｐゴシック"/>
      <family val="3"/>
      <charset val="128"/>
    </font>
    <font>
      <sz val="9"/>
      <name val="ＭＳ Ｐゴシック"/>
      <family val="3"/>
      <charset val="128"/>
    </font>
    <font>
      <sz val="10.5"/>
      <name val="Century"/>
      <family val="1"/>
    </font>
    <font>
      <sz val="10"/>
      <color theme="0" tint="-0.34998626667073579"/>
      <name val="ＭＳ Ｐゴシック"/>
      <family val="3"/>
      <charset val="128"/>
      <scheme val="minor"/>
    </font>
    <font>
      <u/>
      <sz val="10"/>
      <name val="ＭＳ Ｐゴシック"/>
      <family val="3"/>
      <charset val="128"/>
    </font>
    <font>
      <sz val="11"/>
      <color rgb="FFFF0000"/>
      <name val="ＭＳ Ｐゴシック"/>
      <family val="3"/>
      <charset val="128"/>
    </font>
    <font>
      <sz val="10"/>
      <color rgb="FFFF0000"/>
      <name val="ＭＳ Ｐゴシック"/>
      <family val="3"/>
      <charset val="128"/>
    </font>
    <font>
      <i/>
      <sz val="10"/>
      <name val="ＭＳ Ｐゴシック"/>
      <family val="3"/>
      <charset val="128"/>
      <scheme val="minor"/>
    </font>
    <font>
      <i/>
      <sz val="10"/>
      <name val="ＭＳ Ｐゴシック"/>
      <family val="3"/>
      <charset val="128"/>
    </font>
    <font>
      <i/>
      <sz val="11"/>
      <color theme="1"/>
      <name val="ＭＳ Ｐゴシック"/>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14999847407452621"/>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8" fillId="0" borderId="0"/>
    <xf numFmtId="0" fontId="1" fillId="0" borderId="0">
      <alignment vertical="center"/>
    </xf>
    <xf numFmtId="38" fontId="1" fillId="0" borderId="0" applyFont="0" applyFill="0" applyBorder="0" applyAlignment="0" applyProtection="0">
      <alignment vertical="center"/>
    </xf>
  </cellStyleXfs>
  <cellXfs count="868">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10" fillId="0" borderId="0" xfId="0" applyFont="1" applyBorder="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Fill="1" applyBorder="1" applyAlignment="1">
      <alignment horizontal="right" vertical="center" shrinkToFit="1"/>
    </xf>
    <xf numFmtId="38" fontId="8" fillId="0" borderId="26"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9"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0" borderId="0" xfId="17" applyFont="1" applyFill="1" applyBorder="1" applyAlignment="1" applyProtection="1">
      <alignment vertical="center"/>
      <protection locked="0"/>
    </xf>
    <xf numFmtId="0" fontId="8" fillId="0" borderId="0" xfId="17" applyFont="1" applyFill="1" applyBorder="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Fill="1" applyBorder="1" applyAlignment="1" applyProtection="1">
      <alignment vertical="center" shrinkToFit="1"/>
      <protection locked="0"/>
    </xf>
    <xf numFmtId="0" fontId="8" fillId="6" borderId="31" xfId="17" applyFont="1" applyFill="1" applyBorder="1" applyAlignment="1" applyProtection="1">
      <alignment horizontal="center" vertical="center" shrinkToFit="1"/>
      <protection locked="0"/>
    </xf>
    <xf numFmtId="0" fontId="10" fillId="0" borderId="0" xfId="10" applyFont="1">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pplyAlignment="1">
      <alignment vertical="center"/>
    </xf>
    <xf numFmtId="38" fontId="12" fillId="0" borderId="0" xfId="2" applyFont="1" applyFill="1" applyAlignment="1">
      <alignment vertical="center"/>
    </xf>
    <xf numFmtId="176" fontId="8" fillId="6" borderId="31" xfId="17" applyNumberFormat="1" applyFont="1" applyFill="1" applyBorder="1" applyAlignment="1" applyProtection="1">
      <alignment horizontal="center" vertical="center" shrinkToFit="1"/>
      <protection locked="0"/>
    </xf>
    <xf numFmtId="0" fontId="8" fillId="6" borderId="33" xfId="0"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0" fontId="10" fillId="0" borderId="17" xfId="10" applyFont="1" applyBorder="1">
      <alignment vertical="center"/>
    </xf>
    <xf numFmtId="178" fontId="8" fillId="7" borderId="31" xfId="3" applyNumberFormat="1" applyFont="1" applyFill="1" applyBorder="1" applyAlignment="1" applyProtection="1">
      <alignment horizontal="righ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178" fontId="8" fillId="7" borderId="33"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28" xfId="3" applyFont="1" applyFill="1" applyBorder="1" applyAlignment="1" applyProtection="1">
      <alignment horizontal="center" vertical="center" shrinkToFit="1"/>
      <protection locked="0"/>
    </xf>
    <xf numFmtId="38" fontId="8" fillId="0" borderId="49" xfId="3" applyFont="1" applyFill="1" applyBorder="1" applyAlignment="1" applyProtection="1">
      <alignment horizontal="center" vertical="center" shrinkToFit="1"/>
      <protection locked="0"/>
    </xf>
    <xf numFmtId="178" fontId="8" fillId="7" borderId="33" xfId="3" applyNumberFormat="1" applyFont="1" applyFill="1" applyBorder="1" applyAlignment="1" applyProtection="1">
      <alignment horizontal="right" vertical="center" shrinkToFit="1"/>
      <protection locked="0"/>
    </xf>
    <xf numFmtId="0" fontId="8" fillId="6" borderId="33" xfId="17" applyFont="1" applyFill="1" applyBorder="1" applyAlignment="1" applyProtection="1">
      <alignment horizontal="center" vertical="center" shrinkToFit="1"/>
      <protection locked="0"/>
    </xf>
    <xf numFmtId="38" fontId="9" fillId="0" borderId="50" xfId="3" applyFont="1" applyFill="1" applyBorder="1" applyAlignment="1">
      <alignment horizontal="center" vertical="center"/>
    </xf>
    <xf numFmtId="0" fontId="9" fillId="7" borderId="51"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9" fillId="4" borderId="38" xfId="3" applyFont="1" applyFill="1" applyBorder="1" applyAlignment="1">
      <alignment horizontal="center" vertical="center" wrapText="1"/>
    </xf>
    <xf numFmtId="38" fontId="9" fillId="4" borderId="45" xfId="3" applyFont="1" applyFill="1" applyBorder="1" applyAlignment="1">
      <alignment horizontal="center" vertical="center" wrapText="1"/>
    </xf>
    <xf numFmtId="178" fontId="8" fillId="4" borderId="35" xfId="17" applyNumberFormat="1" applyFont="1" applyFill="1" applyBorder="1" applyAlignment="1">
      <alignment vertical="center" shrinkToFit="1"/>
    </xf>
    <xf numFmtId="178" fontId="8" fillId="4" borderId="34"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12" fillId="0" borderId="0" xfId="2" applyFont="1" applyFill="1" applyAlignment="1">
      <alignment vertical="center"/>
    </xf>
    <xf numFmtId="0" fontId="13" fillId="5" borderId="4" xfId="17" applyFont="1" applyFill="1" applyBorder="1" applyAlignment="1" applyProtection="1">
      <alignment horizontal="center" vertical="center"/>
    </xf>
    <xf numFmtId="0" fontId="16" fillId="0" borderId="0" xfId="19" applyBorder="1" applyAlignment="1" applyProtection="1">
      <alignment vertical="center"/>
    </xf>
    <xf numFmtId="0" fontId="0" fillId="0" borderId="0" xfId="0" applyFill="1" applyProtection="1">
      <alignment vertical="center"/>
    </xf>
    <xf numFmtId="49" fontId="23" fillId="0" borderId="0" xfId="0" applyNumberFormat="1" applyFont="1" applyAlignment="1" applyProtection="1">
      <alignment horizontal="center" vertical="center" shrinkToFit="1"/>
    </xf>
    <xf numFmtId="38" fontId="12"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0" fontId="14" fillId="0" borderId="6" xfId="0" applyFont="1" applyFill="1" applyBorder="1" applyAlignment="1" applyProtection="1">
      <alignment horizontal="right" vertical="center" shrinkToFit="1"/>
    </xf>
    <xf numFmtId="38" fontId="4" fillId="0" borderId="6" xfId="18" applyFont="1" applyFill="1" applyBorder="1" applyAlignment="1" applyProtection="1">
      <alignment horizontal="right" vertical="center"/>
    </xf>
    <xf numFmtId="0" fontId="9" fillId="7" borderId="51" xfId="17" applyFont="1" applyFill="1" applyBorder="1" applyAlignment="1" applyProtection="1">
      <alignment horizontal="center" vertical="center"/>
    </xf>
    <xf numFmtId="0" fontId="6" fillId="0" borderId="4" xfId="15" applyFont="1" applyBorder="1" applyAlignment="1" applyProtection="1">
      <alignment vertical="center"/>
    </xf>
    <xf numFmtId="0" fontId="15" fillId="7" borderId="4" xfId="0" applyFont="1" applyFill="1" applyBorder="1" applyAlignment="1" applyProtection="1">
      <alignment horizontal="center" vertical="center"/>
    </xf>
    <xf numFmtId="0" fontId="15" fillId="5" borderId="4" xfId="17" applyFont="1" applyFill="1" applyBorder="1" applyAlignment="1" applyProtection="1">
      <alignment horizontal="center" vertical="center"/>
    </xf>
    <xf numFmtId="0" fontId="15" fillId="7" borderId="4" xfId="17" applyFont="1" applyFill="1" applyBorder="1" applyAlignment="1" applyProtection="1">
      <alignment horizontal="center" vertical="center"/>
    </xf>
    <xf numFmtId="0" fontId="15" fillId="6" borderId="4" xfId="17" applyFont="1" applyFill="1" applyBorder="1" applyAlignment="1" applyProtection="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178" fontId="8"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4" fillId="0" borderId="0" xfId="18" applyFont="1" applyFill="1" applyAlignment="1" applyProtection="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0" xfId="19" applyFont="1" applyAlignment="1" applyProtection="1">
      <alignment horizontal="center" vertical="center" shrinkToFit="1"/>
    </xf>
    <xf numFmtId="0" fontId="16" fillId="0" borderId="0" xfId="19" applyProtection="1">
      <alignment vertical="center"/>
    </xf>
    <xf numFmtId="0" fontId="16" fillId="0" borderId="0" xfId="19" applyAlignment="1" applyProtection="1">
      <alignment horizontal="center" vertical="center"/>
    </xf>
    <xf numFmtId="0" fontId="18" fillId="4" borderId="12" xfId="19" applyFont="1" applyFill="1" applyBorder="1" applyAlignment="1" applyProtection="1">
      <alignment horizontal="center" vertical="center"/>
    </xf>
    <xf numFmtId="179" fontId="10" fillId="0" borderId="12" xfId="0" applyNumberFormat="1" applyFont="1" applyBorder="1" applyAlignment="1" applyProtection="1">
      <alignment horizontal="justify" vertical="center" wrapText="1"/>
    </xf>
    <xf numFmtId="0" fontId="20" fillId="4" borderId="12" xfId="19" applyFont="1" applyFill="1" applyBorder="1" applyAlignment="1" applyProtection="1">
      <alignment horizontal="center" vertical="center" wrapText="1"/>
    </xf>
    <xf numFmtId="3" fontId="20" fillId="0" borderId="12" xfId="19" applyNumberFormat="1" applyFont="1" applyBorder="1" applyAlignment="1" applyProtection="1">
      <alignment vertical="center"/>
    </xf>
    <xf numFmtId="3" fontId="20" fillId="0" borderId="15" xfId="19" applyNumberFormat="1" applyFont="1" applyBorder="1" applyAlignment="1" applyProtection="1">
      <alignment vertical="center"/>
    </xf>
    <xf numFmtId="3" fontId="20" fillId="0" borderId="41" xfId="19" applyNumberFormat="1" applyFont="1" applyBorder="1" applyAlignment="1" applyProtection="1">
      <alignment vertical="center"/>
    </xf>
    <xf numFmtId="3" fontId="20" fillId="0" borderId="45" xfId="19" applyNumberFormat="1" applyFont="1" applyBorder="1" applyAlignment="1" applyProtection="1">
      <alignment vertical="center"/>
    </xf>
    <xf numFmtId="3" fontId="20" fillId="0" borderId="17" xfId="19" applyNumberFormat="1" applyFont="1" applyBorder="1" applyAlignment="1" applyProtection="1">
      <alignment vertical="center"/>
    </xf>
    <xf numFmtId="3" fontId="20" fillId="0" borderId="22" xfId="19" applyNumberFormat="1" applyFont="1" applyBorder="1" applyAlignment="1" applyProtection="1">
      <alignment vertical="center"/>
    </xf>
    <xf numFmtId="179" fontId="20" fillId="0" borderId="12" xfId="19" applyNumberFormat="1" applyFont="1" applyBorder="1" applyAlignment="1" applyProtection="1">
      <alignment horizontal="justify" vertical="center" wrapText="1"/>
    </xf>
    <xf numFmtId="0" fontId="20" fillId="0" borderId="38" xfId="19" applyFont="1" applyBorder="1" applyAlignment="1" applyProtection="1">
      <alignment horizontal="center" vertical="center" shrinkToFit="1"/>
    </xf>
    <xf numFmtId="178" fontId="20" fillId="8" borderId="38" xfId="19" applyNumberFormat="1" applyFont="1" applyFill="1" applyBorder="1" applyAlignment="1" applyProtection="1">
      <alignment vertical="center" shrinkToFit="1"/>
    </xf>
    <xf numFmtId="3" fontId="20" fillId="0" borderId="38" xfId="19" applyNumberFormat="1" applyFont="1" applyBorder="1" applyAlignment="1" applyProtection="1">
      <alignment vertical="center"/>
    </xf>
    <xf numFmtId="0" fontId="20" fillId="0" borderId="41" xfId="19" applyFont="1" applyBorder="1" applyAlignment="1" applyProtection="1">
      <alignment horizontal="center" vertical="center" shrinkToFit="1"/>
    </xf>
    <xf numFmtId="178" fontId="20" fillId="8" borderId="41" xfId="19" applyNumberFormat="1" applyFont="1" applyFill="1" applyBorder="1" applyAlignment="1" applyProtection="1">
      <alignment vertical="center" shrinkToFit="1"/>
    </xf>
    <xf numFmtId="0" fontId="20" fillId="0" borderId="45" xfId="19" applyFont="1" applyBorder="1" applyAlignment="1" applyProtection="1">
      <alignment horizontal="center" vertical="center" shrinkToFit="1"/>
    </xf>
    <xf numFmtId="178" fontId="20" fillId="8" borderId="45" xfId="19" applyNumberFormat="1" applyFont="1" applyFill="1" applyBorder="1" applyAlignment="1" applyProtection="1">
      <alignment vertical="center" shrinkToFit="1"/>
    </xf>
    <xf numFmtId="178" fontId="20" fillId="8" borderId="12" xfId="19" applyNumberFormat="1" applyFont="1" applyFill="1" applyBorder="1" applyAlignment="1" applyProtection="1">
      <alignment vertical="center" shrinkToFit="1"/>
    </xf>
    <xf numFmtId="178" fontId="20" fillId="8" borderId="13" xfId="19" applyNumberFormat="1" applyFont="1" applyFill="1" applyBorder="1" applyAlignment="1" applyProtection="1">
      <alignment vertical="center" shrinkToFit="1"/>
    </xf>
    <xf numFmtId="178" fontId="20" fillId="8" borderId="22" xfId="19" applyNumberFormat="1" applyFont="1" applyFill="1" applyBorder="1" applyAlignment="1" applyProtection="1">
      <alignment vertical="center" shrinkToFit="1"/>
    </xf>
    <xf numFmtId="178" fontId="20" fillId="0" borderId="12" xfId="19" applyNumberFormat="1" applyFont="1" applyBorder="1" applyAlignment="1" applyProtection="1">
      <alignment vertical="center" shrinkToFit="1"/>
    </xf>
    <xf numFmtId="178" fontId="20" fillId="0" borderId="15" xfId="19" applyNumberFormat="1" applyFont="1" applyBorder="1" applyAlignment="1" applyProtection="1">
      <alignment vertical="center" shrinkToFit="1"/>
    </xf>
    <xf numFmtId="178" fontId="20" fillId="0" borderId="41" xfId="19" applyNumberFormat="1" applyFont="1" applyBorder="1" applyAlignment="1" applyProtection="1">
      <alignment vertical="center" shrinkToFit="1"/>
    </xf>
    <xf numFmtId="178" fontId="20" fillId="0" borderId="45" xfId="19" applyNumberFormat="1" applyFont="1" applyBorder="1" applyAlignment="1" applyProtection="1">
      <alignment vertical="center" shrinkToFit="1"/>
    </xf>
    <xf numFmtId="178" fontId="20" fillId="0" borderId="17" xfId="19" applyNumberFormat="1" applyFont="1" applyBorder="1" applyAlignment="1" applyProtection="1">
      <alignment vertical="center" shrinkToFit="1"/>
    </xf>
    <xf numFmtId="178" fontId="20" fillId="0" borderId="22" xfId="19" applyNumberFormat="1" applyFont="1" applyBorder="1" applyAlignment="1" applyProtection="1">
      <alignment vertical="center" shrinkToFit="1"/>
    </xf>
    <xf numFmtId="3" fontId="20" fillId="8" borderId="13" xfId="19" applyNumberFormat="1" applyFont="1" applyFill="1" applyBorder="1" applyAlignment="1" applyProtection="1">
      <alignment vertical="center"/>
    </xf>
    <xf numFmtId="3" fontId="20" fillId="8" borderId="22" xfId="19" applyNumberFormat="1" applyFont="1" applyFill="1" applyBorder="1" applyAlignment="1" applyProtection="1">
      <alignment vertical="center"/>
    </xf>
    <xf numFmtId="0" fontId="16" fillId="0" borderId="0" xfId="19" applyFont="1" applyProtection="1">
      <alignment vertical="center"/>
    </xf>
    <xf numFmtId="38" fontId="18" fillId="0" borderId="0" xfId="20" applyFont="1" applyFill="1" applyProtection="1">
      <alignment vertical="center"/>
    </xf>
    <xf numFmtId="38" fontId="18" fillId="0" borderId="0" xfId="20" applyFont="1" applyFill="1" applyAlignment="1" applyProtection="1">
      <alignment horizontal="right" vertical="center"/>
    </xf>
    <xf numFmtId="38" fontId="18" fillId="0" borderId="38" xfId="20" applyFont="1" applyFill="1" applyBorder="1" applyAlignment="1" applyProtection="1">
      <alignment horizontal="center" vertical="center" shrinkToFit="1"/>
    </xf>
    <xf numFmtId="38" fontId="18" fillId="0" borderId="41" xfId="20" applyFont="1" applyFill="1" applyBorder="1" applyAlignment="1" applyProtection="1">
      <alignment horizontal="center" vertical="center" shrinkToFit="1"/>
    </xf>
    <xf numFmtId="38" fontId="18" fillId="0" borderId="45" xfId="20" applyFont="1" applyFill="1" applyBorder="1" applyAlignment="1" applyProtection="1">
      <alignment horizontal="center"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38" fontId="12" fillId="0" borderId="0" xfId="2" applyFont="1" applyFill="1" applyAlignment="1" applyProtection="1">
      <alignment horizontal="center" vertical="center" shrinkToFit="1"/>
    </xf>
    <xf numFmtId="38" fontId="4" fillId="0" borderId="6" xfId="18" applyFont="1" applyFill="1" applyBorder="1" applyAlignment="1">
      <alignment horizontal="right" vertical="center"/>
    </xf>
    <xf numFmtId="38" fontId="4" fillId="0" borderId="6" xfId="18" applyFont="1" applyFill="1" applyBorder="1" applyAlignment="1" applyProtection="1">
      <alignment horizontal="right"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3" xfId="17" applyNumberFormat="1" applyFont="1" applyFill="1" applyBorder="1" applyAlignment="1">
      <alignment vertical="center" shrinkToFit="1"/>
    </xf>
    <xf numFmtId="178" fontId="8" fillId="4" borderId="31" xfId="17" applyNumberFormat="1" applyFont="1" applyFill="1" applyBorder="1" applyAlignment="1">
      <alignment vertical="center" shrinkToFit="1"/>
    </xf>
    <xf numFmtId="38" fontId="8" fillId="0" borderId="53" xfId="3" applyFont="1" applyFill="1" applyBorder="1" applyAlignment="1" applyProtection="1">
      <alignment horizontal="center" vertical="center" textRotation="255"/>
      <protection locked="0"/>
    </xf>
    <xf numFmtId="38" fontId="8" fillId="0" borderId="54" xfId="3" applyFont="1" applyFill="1" applyBorder="1" applyAlignment="1" applyProtection="1">
      <alignment horizontal="center" vertical="center" textRotation="255"/>
      <protection locked="0"/>
    </xf>
    <xf numFmtId="3" fontId="0" fillId="0" borderId="12" xfId="0" applyNumberFormat="1" applyBorder="1" applyAlignment="1">
      <alignment vertical="center" shrinkToFit="1"/>
    </xf>
    <xf numFmtId="3" fontId="0" fillId="9" borderId="12" xfId="0" applyNumberFormat="1" applyFill="1" applyBorder="1" applyAlignment="1" applyProtection="1">
      <alignment vertical="center" shrinkToFit="1"/>
      <protection locked="0"/>
    </xf>
    <xf numFmtId="0" fontId="6" fillId="0" borderId="0" xfId="0" applyFont="1">
      <alignmen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16" xfId="19" applyFont="1" applyBorder="1" applyAlignment="1" applyProtection="1">
      <alignment horizontal="center" vertical="center" shrinkToFit="1"/>
    </xf>
    <xf numFmtId="178" fontId="20" fillId="8" borderId="16" xfId="19" applyNumberFormat="1" applyFont="1" applyFill="1" applyBorder="1" applyAlignment="1" applyProtection="1">
      <alignment vertical="center" shrinkToFit="1"/>
    </xf>
    <xf numFmtId="3" fontId="20" fillId="0" borderId="16" xfId="19" applyNumberFormat="1" applyFont="1" applyBorder="1" applyAlignment="1" applyProtection="1">
      <alignment vertical="center"/>
    </xf>
    <xf numFmtId="0" fontId="16" fillId="0" borderId="0" xfId="19" applyAlignment="1" applyProtection="1">
      <alignment vertical="center" shrinkToFit="1"/>
    </xf>
    <xf numFmtId="0" fontId="20" fillId="10" borderId="45" xfId="19" applyFont="1" applyFill="1" applyBorder="1" applyAlignment="1" applyProtection="1">
      <alignment horizontal="center" vertical="center" shrinkToFit="1"/>
    </xf>
    <xf numFmtId="178" fontId="20" fillId="10" borderId="45" xfId="19" applyNumberFormat="1" applyFont="1" applyFill="1" applyBorder="1" applyAlignment="1" applyProtection="1">
      <alignment vertical="center" shrinkToFit="1"/>
    </xf>
    <xf numFmtId="3" fontId="20" fillId="10" borderId="45" xfId="19" applyNumberFormat="1" applyFont="1" applyFill="1" applyBorder="1" applyAlignment="1" applyProtection="1">
      <alignment vertical="center"/>
    </xf>
    <xf numFmtId="182" fontId="8" fillId="7" borderId="33"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vertical="center" shrinkToFit="1"/>
      <protection locked="0"/>
    </xf>
    <xf numFmtId="182" fontId="8" fillId="7" borderId="33"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0" fontId="8" fillId="5" borderId="33" xfId="17" applyFont="1" applyFill="1" applyBorder="1" applyAlignment="1" applyProtection="1">
      <alignment horizontal="center" vertical="center" shrinkToFit="1"/>
      <protection locked="0"/>
    </xf>
    <xf numFmtId="0" fontId="8" fillId="5" borderId="31" xfId="17" applyFont="1" applyFill="1" applyBorder="1" applyAlignment="1" applyProtection="1">
      <alignment horizontal="center" vertical="center" shrinkToFit="1"/>
      <protection locked="0"/>
    </xf>
    <xf numFmtId="0" fontId="8" fillId="5" borderId="31" xfId="17" applyFont="1" applyFill="1" applyBorder="1" applyAlignment="1" applyProtection="1">
      <alignment vertical="center" shrinkToFit="1"/>
      <protection locked="0"/>
    </xf>
    <xf numFmtId="0" fontId="8" fillId="5" borderId="33" xfId="17" applyFont="1" applyFill="1" applyBorder="1" applyAlignment="1" applyProtection="1">
      <alignment vertical="center" shrinkToFit="1"/>
      <protection locked="0"/>
    </xf>
    <xf numFmtId="0" fontId="8" fillId="0" borderId="33" xfId="17" applyFont="1" applyFill="1" applyBorder="1" applyAlignment="1" applyProtection="1">
      <alignment horizontal="center" vertical="center" shrinkToFit="1"/>
      <protection locked="0"/>
    </xf>
    <xf numFmtId="0" fontId="8" fillId="0" borderId="31" xfId="17" applyFont="1" applyFill="1" applyBorder="1" applyAlignment="1" applyProtection="1">
      <alignment horizontal="center" vertical="center" shrinkToFit="1"/>
      <protection locked="0"/>
    </xf>
    <xf numFmtId="0" fontId="6" fillId="0" borderId="33" xfId="15" applyFont="1" applyBorder="1" applyProtection="1">
      <alignment vertical="center"/>
      <protection locked="0"/>
    </xf>
    <xf numFmtId="0" fontId="6" fillId="0" borderId="31" xfId="15" applyFont="1" applyBorder="1" applyProtection="1">
      <alignment vertical="center"/>
      <protection locked="0"/>
    </xf>
    <xf numFmtId="0" fontId="6" fillId="0" borderId="32" xfId="15" applyFont="1" applyBorder="1" applyProtection="1">
      <alignment vertical="center"/>
      <protection locked="0"/>
    </xf>
    <xf numFmtId="0" fontId="8" fillId="5" borderId="33" xfId="0"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3" xfId="0" applyFont="1" applyFill="1" applyBorder="1" applyAlignment="1" applyProtection="1">
      <alignment vertical="center" shrinkToFit="1"/>
      <protection locked="0"/>
    </xf>
    <xf numFmtId="0" fontId="8" fillId="0" borderId="32" xfId="17" applyFont="1" applyFill="1" applyBorder="1" applyAlignment="1" applyProtection="1">
      <alignment horizontal="center" vertical="center" shrinkToFit="1"/>
      <protection locked="0"/>
    </xf>
    <xf numFmtId="181" fontId="26" fillId="0" borderId="0" xfId="19" applyNumberFormat="1" applyFont="1" applyAlignment="1" applyProtection="1">
      <alignment horizontal="left" vertical="center" wrapText="1" shrinkToFit="1"/>
    </xf>
    <xf numFmtId="0" fontId="8" fillId="0" borderId="10" xfId="17" applyFont="1" applyFill="1" applyBorder="1" applyAlignment="1" applyProtection="1">
      <alignment vertical="center" shrinkToFit="1"/>
    </xf>
    <xf numFmtId="0" fontId="8" fillId="0" borderId="0" xfId="17" applyFont="1" applyFill="1" applyBorder="1" applyAlignment="1" applyProtection="1">
      <alignment vertical="center" shrinkToFit="1"/>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38" fontId="15" fillId="0" borderId="37" xfId="3" applyFont="1" applyFill="1" applyBorder="1" applyAlignment="1">
      <alignment horizontal="center" vertical="center" wrapText="1"/>
    </xf>
    <xf numFmtId="0" fontId="8" fillId="7" borderId="49" xfId="17" applyFont="1" applyFill="1" applyBorder="1" applyAlignment="1" applyProtection="1">
      <alignment vertical="center" wrapText="1"/>
      <protection locked="0"/>
    </xf>
    <xf numFmtId="0" fontId="8" fillId="7" borderId="29" xfId="17"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10" fillId="7" borderId="30" xfId="15" applyFont="1" applyFill="1" applyBorder="1" applyAlignment="1" applyProtection="1">
      <alignment vertical="center" wrapText="1"/>
      <protection locked="0"/>
    </xf>
    <xf numFmtId="0" fontId="16" fillId="0" borderId="0" xfId="24">
      <alignment vertical="center"/>
    </xf>
    <xf numFmtId="0" fontId="16" fillId="0" borderId="0" xfId="24" applyBorder="1">
      <alignment vertical="center"/>
    </xf>
    <xf numFmtId="0" fontId="16" fillId="0" borderId="0" xfId="19" applyFont="1" applyFill="1" applyBorder="1" applyAlignment="1" applyProtection="1">
      <alignment vertical="center"/>
    </xf>
    <xf numFmtId="0" fontId="16" fillId="0" borderId="0" xfId="19" applyFill="1" applyProtection="1">
      <alignment vertical="center"/>
    </xf>
    <xf numFmtId="0" fontId="0" fillId="0" borderId="12" xfId="0" applyBorder="1" applyAlignment="1">
      <alignment horizontal="center" vertical="center" shrinkToFit="1"/>
    </xf>
    <xf numFmtId="38" fontId="18" fillId="4" borderId="12" xfId="20" applyFont="1" applyFill="1" applyBorder="1" applyAlignment="1" applyProtection="1">
      <alignment horizontal="center" vertical="center"/>
    </xf>
    <xf numFmtId="0" fontId="6" fillId="0" borderId="0" xfId="0" applyFont="1" applyFill="1" applyProtection="1">
      <alignment vertical="center"/>
    </xf>
    <xf numFmtId="38" fontId="18" fillId="0" borderId="13" xfId="20" applyFont="1" applyFill="1" applyBorder="1" applyAlignment="1" applyProtection="1">
      <alignment horizontal="center" vertical="center" wrapText="1" shrinkToFit="1"/>
    </xf>
    <xf numFmtId="38" fontId="18" fillId="4" borderId="1" xfId="20" applyFont="1" applyFill="1" applyBorder="1" applyAlignment="1" applyProtection="1">
      <alignment horizontal="center" vertical="center"/>
    </xf>
    <xf numFmtId="0" fontId="20" fillId="4" borderId="12" xfId="19" applyFont="1" applyFill="1" applyBorder="1" applyAlignment="1" applyProtection="1">
      <alignment horizontal="center" vertical="center"/>
    </xf>
    <xf numFmtId="0" fontId="20" fillId="0" borderId="0" xfId="19" applyFont="1" applyFill="1" applyBorder="1" applyAlignment="1" applyProtection="1">
      <alignment vertical="center"/>
    </xf>
    <xf numFmtId="0" fontId="20" fillId="0" borderId="0" xfId="19" applyFont="1" applyFill="1" applyProtection="1">
      <alignment vertical="center"/>
    </xf>
    <xf numFmtId="0" fontId="20" fillId="0" borderId="0" xfId="19" applyFont="1" applyBorder="1" applyAlignment="1" applyProtection="1">
      <alignment vertical="center"/>
    </xf>
    <xf numFmtId="0" fontId="20" fillId="0" borderId="0" xfId="19" applyFont="1" applyProtection="1">
      <alignment vertical="center"/>
    </xf>
    <xf numFmtId="178" fontId="18" fillId="0" borderId="1" xfId="20" applyNumberFormat="1" applyFont="1" applyFill="1" applyBorder="1" applyAlignment="1" applyProtection="1">
      <alignment vertical="center" shrinkToFit="1"/>
    </xf>
    <xf numFmtId="178" fontId="18" fillId="0" borderId="2" xfId="20" applyNumberFormat="1" applyFont="1" applyFill="1" applyBorder="1" applyAlignment="1" applyProtection="1">
      <alignment vertical="center" shrinkToFit="1"/>
    </xf>
    <xf numFmtId="178" fontId="18" fillId="0" borderId="39" xfId="20" applyNumberFormat="1" applyFont="1" applyFill="1" applyBorder="1" applyAlignment="1" applyProtection="1">
      <alignment vertical="center" shrinkToFit="1"/>
    </xf>
    <xf numFmtId="178" fontId="18" fillId="0" borderId="42" xfId="20" applyNumberFormat="1" applyFont="1" applyFill="1" applyBorder="1" applyAlignment="1" applyProtection="1">
      <alignment vertical="center" shrinkToFit="1"/>
    </xf>
    <xf numFmtId="178" fontId="18" fillId="0" borderId="46" xfId="20" applyNumberFormat="1" applyFont="1" applyFill="1" applyBorder="1" applyAlignment="1" applyProtection="1">
      <alignment vertical="center" shrinkToFit="1"/>
    </xf>
    <xf numFmtId="178" fontId="18" fillId="0" borderId="3" xfId="20" applyNumberFormat="1" applyFont="1" applyFill="1" applyBorder="1" applyAlignment="1" applyProtection="1">
      <alignment vertical="center" shrinkToFit="1"/>
    </xf>
    <xf numFmtId="0" fontId="20" fillId="4" borderId="12" xfId="19" applyFont="1" applyFill="1" applyBorder="1" applyProtection="1">
      <alignment vertical="center"/>
    </xf>
    <xf numFmtId="178" fontId="18" fillId="0" borderId="19" xfId="20" applyNumberFormat="1" applyFont="1" applyFill="1" applyBorder="1" applyAlignment="1" applyProtection="1">
      <alignment horizontal="right" vertical="center" shrinkToFit="1"/>
    </xf>
    <xf numFmtId="0" fontId="16" fillId="0" borderId="5" xfId="24" applyFont="1" applyFill="1" applyBorder="1" applyAlignment="1">
      <alignment horizontal="left" vertical="top" wrapText="1"/>
    </xf>
    <xf numFmtId="178" fontId="18" fillId="0" borderId="45" xfId="20" applyNumberFormat="1" applyFont="1" applyFill="1" applyBorder="1" applyAlignment="1" applyProtection="1">
      <alignment vertical="center" shrinkToFit="1"/>
    </xf>
    <xf numFmtId="178" fontId="18" fillId="0" borderId="41" xfId="20" applyNumberFormat="1" applyFont="1" applyFill="1" applyBorder="1" applyAlignment="1" applyProtection="1">
      <alignment vertical="center" shrinkToFit="1"/>
    </xf>
    <xf numFmtId="178" fontId="18" fillId="0" borderId="10"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xf>
    <xf numFmtId="178" fontId="18" fillId="0" borderId="64" xfId="20" applyNumberFormat="1" applyFont="1" applyFill="1" applyBorder="1" applyAlignment="1" applyProtection="1">
      <alignment vertical="center" shrinkToFit="1"/>
    </xf>
    <xf numFmtId="178" fontId="18" fillId="0" borderId="15" xfId="20" applyNumberFormat="1" applyFont="1" applyFill="1" applyBorder="1" applyAlignment="1" applyProtection="1">
      <alignment vertical="center" shrinkToFit="1"/>
    </xf>
    <xf numFmtId="0" fontId="20" fillId="0" borderId="0" xfId="19" applyFont="1" applyAlignment="1" applyProtection="1">
      <alignment horizontal="center" vertical="center"/>
    </xf>
    <xf numFmtId="49" fontId="18" fillId="4" borderId="12" xfId="20" applyNumberFormat="1" applyFont="1" applyFill="1" applyBorder="1" applyAlignment="1" applyProtection="1">
      <alignment horizontal="center" vertical="center"/>
    </xf>
    <xf numFmtId="179" fontId="8" fillId="4" borderId="12" xfId="0" applyNumberFormat="1" applyFont="1" applyFill="1" applyBorder="1" applyAlignment="1" applyProtection="1">
      <alignment horizontal="center" vertical="center" shrinkToFit="1"/>
    </xf>
    <xf numFmtId="0" fontId="34" fillId="0" borderId="0" xfId="19" applyFont="1" applyAlignment="1" applyProtection="1">
      <alignment horizontal="center" vertical="center"/>
    </xf>
    <xf numFmtId="178" fontId="18" fillId="0" borderId="38" xfId="20" applyNumberFormat="1" applyFont="1" applyFill="1" applyBorder="1" applyAlignment="1" applyProtection="1">
      <alignment horizontal="right" vertical="center" shrinkToFit="1"/>
      <protection locked="0"/>
    </xf>
    <xf numFmtId="178" fontId="18" fillId="0" borderId="41" xfId="20" applyNumberFormat="1" applyFont="1" applyFill="1" applyBorder="1" applyAlignment="1" applyProtection="1">
      <alignment horizontal="right" vertical="center" shrinkToFit="1"/>
      <protection locked="0"/>
    </xf>
    <xf numFmtId="178" fontId="18" fillId="0" borderId="45"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protection locked="0"/>
    </xf>
    <xf numFmtId="178" fontId="18" fillId="0" borderId="12"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protection locked="0"/>
    </xf>
    <xf numFmtId="178" fontId="18" fillId="0" borderId="41" xfId="20" applyNumberFormat="1" applyFont="1" applyFill="1" applyBorder="1" applyAlignment="1" applyProtection="1">
      <alignment vertical="center" shrinkToFit="1"/>
      <protection locked="0"/>
    </xf>
    <xf numFmtId="178" fontId="18" fillId="0" borderId="45" xfId="20" applyNumberFormat="1" applyFont="1" applyFill="1" applyBorder="1" applyAlignment="1" applyProtection="1">
      <alignment vertical="center" shrinkToFit="1"/>
      <protection locked="0"/>
    </xf>
    <xf numFmtId="38" fontId="33" fillId="0" borderId="41" xfId="2" applyFont="1" applyFill="1" applyBorder="1" applyAlignment="1" applyProtection="1">
      <alignment vertical="center" shrinkToFit="1"/>
      <protection locked="0"/>
    </xf>
    <xf numFmtId="178" fontId="18" fillId="0" borderId="22" xfId="20" applyNumberFormat="1" applyFont="1" applyFill="1" applyBorder="1" applyAlignment="1" applyProtection="1">
      <alignment horizontal="right" vertical="center" shrinkToFit="1"/>
    </xf>
    <xf numFmtId="178" fontId="18" fillId="0" borderId="12" xfId="20" applyNumberFormat="1" applyFont="1" applyFill="1" applyBorder="1" applyAlignment="1" applyProtection="1">
      <alignment vertical="center" shrinkToFit="1"/>
      <protection locked="0"/>
    </xf>
    <xf numFmtId="178" fontId="18" fillId="0" borderId="17" xfId="20" applyNumberFormat="1" applyFont="1" applyFill="1" applyBorder="1" applyAlignment="1" applyProtection="1">
      <alignment vertical="center" shrinkToFit="1"/>
    </xf>
    <xf numFmtId="178" fontId="20" fillId="8" borderId="17" xfId="19" applyNumberFormat="1" applyFont="1" applyFill="1" applyBorder="1" applyAlignment="1" applyProtection="1">
      <alignment vertical="center" shrinkToFit="1"/>
    </xf>
    <xf numFmtId="178" fontId="18" fillId="0" borderId="14" xfId="20" applyNumberFormat="1" applyFont="1" applyFill="1" applyBorder="1" applyAlignment="1" applyProtection="1">
      <alignment vertical="center" shrinkToFit="1"/>
    </xf>
    <xf numFmtId="0" fontId="20" fillId="0" borderId="15" xfId="19" applyFont="1" applyBorder="1" applyAlignment="1" applyProtection="1">
      <alignment horizontal="center" vertical="center" shrinkToFit="1"/>
    </xf>
    <xf numFmtId="178" fontId="18" fillId="0" borderId="15" xfId="20" applyNumberFormat="1" applyFont="1" applyFill="1" applyBorder="1" applyAlignment="1" applyProtection="1">
      <alignment vertical="center" shrinkToFit="1"/>
      <protection locked="0"/>
    </xf>
    <xf numFmtId="178" fontId="18" fillId="0" borderId="68"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vertical="center" shrinkToFit="1"/>
    </xf>
    <xf numFmtId="178" fontId="18" fillId="0" borderId="14" xfId="20" applyNumberFormat="1" applyFont="1" applyFill="1" applyBorder="1" applyAlignment="1" applyProtection="1">
      <alignment horizontal="right" vertical="center" shrinkToFit="1"/>
    </xf>
    <xf numFmtId="38" fontId="18" fillId="0" borderId="12" xfId="20" applyFont="1" applyFill="1" applyBorder="1" applyAlignment="1" applyProtection="1">
      <alignment horizontal="center" vertical="center" wrapText="1" shrinkToFit="1"/>
    </xf>
    <xf numFmtId="38" fontId="18" fillId="0" borderId="12" xfId="20" applyFont="1" applyFill="1" applyBorder="1" applyAlignment="1" applyProtection="1">
      <alignment horizontal="center" vertical="center" shrinkToFit="1"/>
    </xf>
    <xf numFmtId="0" fontId="20" fillId="0" borderId="12" xfId="19" applyFont="1" applyBorder="1" applyAlignment="1" applyProtection="1">
      <alignment horizontal="center"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pplyAlignment="1" applyProtection="1">
      <alignment vertical="center"/>
    </xf>
    <xf numFmtId="178" fontId="20" fillId="8" borderId="15" xfId="19" applyNumberFormat="1" applyFont="1" applyFill="1" applyBorder="1" applyAlignment="1" applyProtection="1">
      <alignment vertical="center" shrinkToFit="1"/>
    </xf>
    <xf numFmtId="178" fontId="20" fillId="8" borderId="71" xfId="19" applyNumberFormat="1" applyFont="1" applyFill="1" applyBorder="1" applyAlignment="1" applyProtection="1">
      <alignment vertical="center" shrinkToFit="1"/>
    </xf>
    <xf numFmtId="178" fontId="20" fillId="8" borderId="69" xfId="19" applyNumberFormat="1" applyFont="1" applyFill="1" applyBorder="1" applyAlignment="1" applyProtection="1">
      <alignment vertical="center" shrinkToFit="1"/>
    </xf>
    <xf numFmtId="3" fontId="20" fillId="8" borderId="69" xfId="19" applyNumberFormat="1" applyFont="1" applyFill="1" applyBorder="1" applyAlignment="1" applyProtection="1">
      <alignment vertical="center"/>
    </xf>
    <xf numFmtId="178" fontId="18" fillId="0" borderId="1" xfId="20" applyNumberFormat="1" applyFont="1" applyFill="1" applyBorder="1" applyAlignment="1" applyProtection="1">
      <alignment vertical="center" wrapText="1" shrinkToFit="1"/>
    </xf>
    <xf numFmtId="0" fontId="34" fillId="0" borderId="0" xfId="19" applyFont="1" applyAlignment="1" applyProtection="1">
      <alignment horizontal="center" vertical="center" shrinkToFit="1"/>
    </xf>
    <xf numFmtId="38" fontId="18" fillId="0" borderId="17" xfId="20" applyFont="1" applyFill="1" applyBorder="1" applyAlignment="1" applyProtection="1">
      <alignment horizontal="center" vertical="center" wrapText="1" shrinkToFit="1"/>
    </xf>
    <xf numFmtId="0" fontId="6" fillId="0" borderId="12" xfId="0" applyFont="1" applyBorder="1" applyAlignment="1">
      <alignment horizontal="center" vertical="center" shrinkToFit="1"/>
    </xf>
    <xf numFmtId="38" fontId="18" fillId="0" borderId="17" xfId="20" applyFont="1" applyFill="1" applyBorder="1" applyAlignment="1" applyProtection="1">
      <alignment horizontal="center" vertical="center" shrinkToFit="1"/>
    </xf>
    <xf numFmtId="178" fontId="18" fillId="0" borderId="17" xfId="20" applyNumberFormat="1" applyFont="1" applyFill="1" applyBorder="1" applyAlignment="1" applyProtection="1">
      <alignment horizontal="right" vertical="center" shrinkToFit="1"/>
      <protection locked="0"/>
    </xf>
    <xf numFmtId="178" fontId="18" fillId="0" borderId="12"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xf>
    <xf numFmtId="178" fontId="18" fillId="5" borderId="17"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horizontal="right" vertical="center" shrinkToFit="1"/>
      <protection locked="0"/>
    </xf>
    <xf numFmtId="0" fontId="4" fillId="0" borderId="0" xfId="4" applyFont="1">
      <alignment vertical="center"/>
    </xf>
    <xf numFmtId="0" fontId="4" fillId="0" borderId="5" xfId="4" applyFont="1" applyBorder="1" applyAlignment="1">
      <alignment vertical="center"/>
    </xf>
    <xf numFmtId="0" fontId="4" fillId="0" borderId="0" xfId="4" applyFont="1" applyBorder="1">
      <alignment vertical="center"/>
    </xf>
    <xf numFmtId="0" fontId="4" fillId="0" borderId="0" xfId="4" applyFont="1" applyBorder="1" applyAlignment="1">
      <alignment vertical="center"/>
    </xf>
    <xf numFmtId="0" fontId="17" fillId="0" borderId="0" xfId="24" applyFont="1">
      <alignment vertical="center"/>
    </xf>
    <xf numFmtId="0" fontId="17" fillId="0" borderId="0" xfId="4" applyFont="1" applyBorder="1" applyAlignment="1">
      <alignment horizontal="left" vertical="top"/>
    </xf>
    <xf numFmtId="0" fontId="17" fillId="0" borderId="4" xfId="4" applyFont="1" applyBorder="1" applyAlignment="1">
      <alignment horizontal="left" vertical="top"/>
    </xf>
    <xf numFmtId="0" fontId="17" fillId="0" borderId="7" xfId="4" applyFont="1" applyBorder="1" applyAlignment="1">
      <alignment vertical="top"/>
    </xf>
    <xf numFmtId="0" fontId="17" fillId="0" borderId="0" xfId="24" applyFont="1" applyBorder="1">
      <alignment vertical="center"/>
    </xf>
    <xf numFmtId="0" fontId="26" fillId="0" borderId="0" xfId="24" applyFont="1">
      <alignment vertical="center"/>
    </xf>
    <xf numFmtId="0" fontId="38" fillId="0" borderId="0" xfId="4" applyFont="1">
      <alignment vertical="center"/>
    </xf>
    <xf numFmtId="0" fontId="17" fillId="0" borderId="0" xfId="24" applyFont="1" applyFill="1">
      <alignment vertical="center"/>
    </xf>
    <xf numFmtId="0" fontId="41" fillId="0" borderId="12" xfId="24" applyFont="1" applyFill="1" applyBorder="1" applyAlignment="1">
      <alignment horizontal="center" vertical="center" wrapText="1"/>
    </xf>
    <xf numFmtId="0" fontId="41" fillId="0" borderId="12" xfId="24" applyFont="1" applyFill="1" applyBorder="1" applyAlignment="1">
      <alignment horizontal="center" vertical="center" shrinkToFit="1"/>
    </xf>
    <xf numFmtId="0" fontId="42" fillId="0" borderId="0" xfId="24" applyFont="1" applyFill="1" applyBorder="1" applyAlignment="1">
      <alignment horizontal="center" vertical="top" wrapText="1"/>
    </xf>
    <xf numFmtId="0" fontId="42" fillId="0" borderId="0" xfId="24" applyFont="1" applyFill="1" applyBorder="1" applyAlignment="1">
      <alignment horizontal="left" vertical="top" wrapText="1"/>
    </xf>
    <xf numFmtId="0" fontId="4" fillId="0" borderId="0" xfId="4" applyFont="1" applyBorder="1">
      <alignment vertical="center"/>
    </xf>
    <xf numFmtId="0" fontId="18" fillId="0" borderId="0" xfId="24" applyFont="1">
      <alignment vertical="center"/>
    </xf>
    <xf numFmtId="0" fontId="18" fillId="0" borderId="5" xfId="24" applyFont="1" applyBorder="1">
      <alignment vertical="center"/>
    </xf>
    <xf numFmtId="0" fontId="18" fillId="0" borderId="0" xfId="24" applyFont="1" applyBorder="1">
      <alignment vertical="center"/>
    </xf>
    <xf numFmtId="0" fontId="16" fillId="11" borderId="6" xfId="24" applyFont="1" applyFill="1" applyBorder="1" applyAlignment="1">
      <alignment horizontal="left" vertical="center"/>
    </xf>
    <xf numFmtId="0" fontId="4" fillId="0" borderId="0" xfId="4" applyFont="1">
      <alignment vertical="center"/>
    </xf>
    <xf numFmtId="0" fontId="4" fillId="0" borderId="0" xfId="4" applyFont="1" applyBorder="1">
      <alignment vertical="center"/>
    </xf>
    <xf numFmtId="0" fontId="18" fillId="0" borderId="5" xfId="24" applyFont="1" applyBorder="1" applyAlignment="1">
      <alignment horizontal="left" vertical="center" wrapText="1"/>
    </xf>
    <xf numFmtId="0" fontId="40" fillId="0" borderId="12" xfId="24" applyFont="1" applyFill="1" applyBorder="1" applyAlignment="1">
      <alignment horizontal="center" vertical="center" wrapText="1"/>
    </xf>
    <xf numFmtId="0" fontId="17" fillId="0" borderId="11" xfId="4" applyFont="1" applyBorder="1" applyAlignment="1">
      <alignment horizontal="left" vertical="top"/>
    </xf>
    <xf numFmtId="0" fontId="17" fillId="0" borderId="1" xfId="4" applyFont="1" applyBorder="1">
      <alignment vertical="center"/>
    </xf>
    <xf numFmtId="0" fontId="43" fillId="0" borderId="2" xfId="24" applyFont="1" applyBorder="1">
      <alignment vertical="center"/>
    </xf>
    <xf numFmtId="0" fontId="18" fillId="0" borderId="8" xfId="24" applyFont="1" applyBorder="1">
      <alignment vertical="center"/>
    </xf>
    <xf numFmtId="0" fontId="18" fillId="0" borderId="10" xfId="24" applyFont="1" applyBorder="1">
      <alignment vertical="center"/>
    </xf>
    <xf numFmtId="0" fontId="18" fillId="0" borderId="11" xfId="24" applyFont="1" applyBorder="1">
      <alignment vertical="center"/>
    </xf>
    <xf numFmtId="0" fontId="18" fillId="0" borderId="3" xfId="24" applyFont="1" applyBorder="1">
      <alignment vertical="center"/>
    </xf>
    <xf numFmtId="0" fontId="18" fillId="0" borderId="6" xfId="24" applyFont="1" applyBorder="1">
      <alignment vertical="center"/>
    </xf>
    <xf numFmtId="0" fontId="18" fillId="0" borderId="9" xfId="24" applyFont="1" applyBorder="1">
      <alignment vertical="center"/>
    </xf>
    <xf numFmtId="0" fontId="17" fillId="12" borderId="2" xfId="24" applyFont="1" applyFill="1" applyBorder="1">
      <alignment vertical="center"/>
    </xf>
    <xf numFmtId="0" fontId="17" fillId="12" borderId="5" xfId="24" applyFont="1" applyFill="1" applyBorder="1">
      <alignment vertical="center"/>
    </xf>
    <xf numFmtId="0" fontId="17" fillId="12" borderId="8" xfId="24" applyFont="1" applyFill="1" applyBorder="1">
      <alignment vertical="center"/>
    </xf>
    <xf numFmtId="0" fontId="17" fillId="12" borderId="3" xfId="24" applyFont="1" applyFill="1" applyBorder="1">
      <alignment vertical="center"/>
    </xf>
    <xf numFmtId="0" fontId="17" fillId="12" borderId="6" xfId="24" applyFont="1" applyFill="1" applyBorder="1">
      <alignment vertical="center"/>
    </xf>
    <xf numFmtId="0" fontId="17" fillId="12" borderId="9" xfId="24" applyFont="1" applyFill="1" applyBorder="1">
      <alignment vertical="center"/>
    </xf>
    <xf numFmtId="0" fontId="4" fillId="0" borderId="6" xfId="4" applyFont="1" applyBorder="1" applyAlignment="1" applyProtection="1">
      <alignment vertical="center" shrinkToFit="1"/>
      <protection locked="0"/>
    </xf>
    <xf numFmtId="0" fontId="4" fillId="0" borderId="5" xfId="4" applyFont="1" applyBorder="1">
      <alignment vertical="center"/>
    </xf>
    <xf numFmtId="0" fontId="4" fillId="0" borderId="6" xfId="4" applyFont="1" applyBorder="1">
      <alignment vertical="center"/>
    </xf>
    <xf numFmtId="0" fontId="17" fillId="0" borderId="10" xfId="4" applyFont="1" applyBorder="1">
      <alignment vertical="center"/>
    </xf>
    <xf numFmtId="0" fontId="16" fillId="0" borderId="97" xfId="24" applyFont="1" applyFill="1" applyBorder="1">
      <alignment vertical="center"/>
    </xf>
    <xf numFmtId="0" fontId="16" fillId="0" borderId="98" xfId="24" applyFont="1" applyFill="1" applyBorder="1">
      <alignment vertical="center"/>
    </xf>
    <xf numFmtId="0" fontId="16" fillId="0" borderId="90" xfId="24" applyFont="1" applyFill="1" applyBorder="1">
      <alignment vertical="center"/>
    </xf>
    <xf numFmtId="0" fontId="16" fillId="0" borderId="88" xfId="24" applyFont="1" applyFill="1" applyBorder="1" applyAlignment="1">
      <alignment horizontal="left" vertical="top"/>
    </xf>
    <xf numFmtId="0" fontId="16" fillId="0" borderId="89" xfId="24" applyFont="1" applyFill="1" applyBorder="1" applyAlignment="1">
      <alignment horizontal="left" vertical="top" wrapText="1"/>
    </xf>
    <xf numFmtId="0" fontId="16" fillId="11" borderId="92" xfId="24" applyFont="1" applyFill="1" applyBorder="1" applyAlignment="1">
      <alignment horizontal="left" vertical="center"/>
    </xf>
    <xf numFmtId="0" fontId="16" fillId="11" borderId="93" xfId="24" applyFont="1" applyFill="1" applyBorder="1" applyAlignment="1">
      <alignment horizontal="left" vertical="center"/>
    </xf>
    <xf numFmtId="0" fontId="16" fillId="0" borderId="99" xfId="24" applyFont="1" applyBorder="1" applyAlignment="1">
      <alignment horizontal="left" vertical="center" wrapText="1"/>
    </xf>
    <xf numFmtId="0" fontId="16" fillId="0" borderId="10" xfId="24" applyFont="1" applyFill="1" applyBorder="1" applyAlignment="1">
      <alignment vertical="center" textRotation="255" wrapText="1"/>
    </xf>
    <xf numFmtId="0" fontId="16" fillId="0" borderId="0" xfId="24" applyFont="1" applyFill="1" applyBorder="1" applyAlignment="1">
      <alignment vertical="center" textRotation="255" wrapText="1"/>
    </xf>
    <xf numFmtId="38" fontId="6" fillId="0" borderId="5" xfId="18" applyFill="1" applyBorder="1" applyAlignment="1">
      <alignment horizontal="center" vertical="center"/>
    </xf>
    <xf numFmtId="38" fontId="6" fillId="0" borderId="103" xfId="18" applyFill="1" applyBorder="1" applyAlignment="1">
      <alignment vertical="center"/>
    </xf>
    <xf numFmtId="38" fontId="6" fillId="0" borderId="0" xfId="18" applyFill="1" applyBorder="1" applyAlignment="1">
      <alignment vertical="center"/>
    </xf>
    <xf numFmtId="38" fontId="6" fillId="0" borderId="6" xfId="18" applyFill="1" applyBorder="1" applyAlignment="1">
      <alignment vertical="center"/>
    </xf>
    <xf numFmtId="38" fontId="6" fillId="0" borderId="5" xfId="18" applyFill="1" applyBorder="1" applyAlignment="1">
      <alignment vertical="center"/>
    </xf>
    <xf numFmtId="38" fontId="6" fillId="0" borderId="107" xfId="18" applyFill="1" applyBorder="1" applyAlignment="1">
      <alignment vertical="center"/>
    </xf>
    <xf numFmtId="0" fontId="16" fillId="0" borderId="103" xfId="24" applyFont="1" applyFill="1" applyBorder="1" applyAlignment="1">
      <alignment vertical="center"/>
    </xf>
    <xf numFmtId="0" fontId="16" fillId="0" borderId="106" xfId="24" applyFont="1" applyFill="1" applyBorder="1" applyAlignment="1">
      <alignment vertical="center"/>
    </xf>
    <xf numFmtId="0" fontId="16" fillId="0" borderId="0" xfId="24" applyFont="1" applyFill="1" applyBorder="1" applyAlignment="1">
      <alignment vertical="center"/>
    </xf>
    <xf numFmtId="0" fontId="16" fillId="0" borderId="91" xfId="24" applyFont="1" applyFill="1" applyBorder="1" applyAlignment="1">
      <alignment vertical="center"/>
    </xf>
    <xf numFmtId="0" fontId="16" fillId="0" borderId="5" xfId="24" applyFont="1" applyFill="1" applyBorder="1" applyAlignment="1">
      <alignment vertical="center"/>
    </xf>
    <xf numFmtId="0" fontId="16" fillId="0" borderId="89" xfId="24" applyFont="1" applyFill="1" applyBorder="1" applyAlignment="1">
      <alignment vertical="center"/>
    </xf>
    <xf numFmtId="0" fontId="16" fillId="0" borderId="6" xfId="24" applyFont="1" applyFill="1" applyBorder="1" applyAlignment="1">
      <alignment vertical="center"/>
    </xf>
    <xf numFmtId="0" fontId="16" fillId="0" borderId="93" xfId="24" applyFont="1" applyFill="1" applyBorder="1" applyAlignment="1">
      <alignment vertical="center"/>
    </xf>
    <xf numFmtId="0" fontId="4" fillId="0" borderId="90" xfId="4" applyFont="1" applyBorder="1" applyAlignment="1" applyProtection="1">
      <alignment horizontal="center" vertical="top" wrapText="1"/>
      <protection locked="0"/>
    </xf>
    <xf numFmtId="0" fontId="4" fillId="0" borderId="0" xfId="4" applyFont="1" applyBorder="1" applyAlignment="1" applyProtection="1">
      <alignment horizontal="center" vertical="top" wrapText="1"/>
      <protection locked="0"/>
    </xf>
    <xf numFmtId="0" fontId="4" fillId="0" borderId="91" xfId="4" applyFont="1" applyBorder="1" applyAlignment="1" applyProtection="1">
      <alignment horizontal="center" vertical="top" wrapText="1"/>
      <protection locked="0"/>
    </xf>
    <xf numFmtId="0" fontId="4" fillId="0" borderId="90" xfId="4" applyFont="1" applyBorder="1" applyAlignment="1" applyProtection="1">
      <alignment horizontal="left" vertical="top" wrapText="1"/>
      <protection locked="0"/>
    </xf>
    <xf numFmtId="0" fontId="4" fillId="0" borderId="0" xfId="4" applyFont="1" applyBorder="1" applyAlignment="1" applyProtection="1">
      <alignment horizontal="left" vertical="top" wrapText="1"/>
      <protection locked="0"/>
    </xf>
    <xf numFmtId="0" fontId="4" fillId="0" borderId="91" xfId="4" applyFont="1" applyBorder="1" applyAlignment="1" applyProtection="1">
      <alignment horizontal="left" vertical="top" wrapText="1"/>
      <protection locked="0"/>
    </xf>
    <xf numFmtId="0" fontId="4" fillId="0" borderId="4" xfId="4" applyFont="1" applyBorder="1">
      <alignment vertical="center"/>
    </xf>
    <xf numFmtId="49" fontId="4" fillId="0" borderId="4" xfId="4" applyNumberFormat="1" applyFont="1" applyBorder="1" applyAlignment="1" applyProtection="1">
      <alignment vertical="center" shrinkToFit="1"/>
      <protection locked="0"/>
    </xf>
    <xf numFmtId="0" fontId="4" fillId="11" borderId="79" xfId="4" applyFont="1" applyFill="1" applyBorder="1">
      <alignment vertical="center"/>
    </xf>
    <xf numFmtId="0" fontId="4" fillId="11" borderId="80" xfId="4" applyFont="1" applyFill="1" applyBorder="1">
      <alignment vertical="center"/>
    </xf>
    <xf numFmtId="0" fontId="4" fillId="11" borderId="81" xfId="4" applyFont="1" applyFill="1" applyBorder="1">
      <alignment vertical="center"/>
    </xf>
    <xf numFmtId="0" fontId="4" fillId="0" borderId="82" xfId="4" applyFont="1" applyBorder="1" applyAlignment="1" applyProtection="1">
      <alignment vertical="center" wrapText="1"/>
      <protection locked="0"/>
    </xf>
    <xf numFmtId="0" fontId="4" fillId="0" borderId="80" xfId="4" applyFont="1" applyBorder="1" applyAlignment="1" applyProtection="1">
      <alignment vertical="center" wrapText="1"/>
      <protection locked="0"/>
    </xf>
    <xf numFmtId="0" fontId="4" fillId="0" borderId="83" xfId="4" applyFont="1" applyBorder="1" applyAlignment="1" applyProtection="1">
      <alignment vertical="center" wrapText="1"/>
      <protection locked="0"/>
    </xf>
    <xf numFmtId="0" fontId="4" fillId="11" borderId="84" xfId="4" applyFont="1" applyFill="1" applyBorder="1">
      <alignment vertical="center"/>
    </xf>
    <xf numFmtId="0" fontId="4" fillId="11" borderId="4" xfId="4" applyFont="1" applyFill="1" applyBorder="1">
      <alignment vertical="center"/>
    </xf>
    <xf numFmtId="0" fontId="4" fillId="11" borderId="7" xfId="4" applyFont="1" applyFill="1" applyBorder="1">
      <alignment vertical="center"/>
    </xf>
    <xf numFmtId="0" fontId="4" fillId="0" borderId="1" xfId="4" applyFont="1" applyBorder="1" applyAlignment="1" applyProtection="1">
      <alignment vertical="center" wrapText="1"/>
      <protection locked="0"/>
    </xf>
    <xf numFmtId="0" fontId="4" fillId="0" borderId="4" xfId="4" applyFont="1" applyBorder="1" applyAlignment="1" applyProtection="1">
      <alignment vertical="center" wrapText="1"/>
      <protection locked="0"/>
    </xf>
    <xf numFmtId="0" fontId="4" fillId="0" borderId="85" xfId="4" applyFont="1" applyBorder="1" applyAlignment="1" applyProtection="1">
      <alignment vertical="center" wrapText="1"/>
      <protection locked="0"/>
    </xf>
    <xf numFmtId="0" fontId="4" fillId="0" borderId="108" xfId="4" applyFont="1" applyFill="1" applyBorder="1" applyAlignment="1">
      <alignment horizontal="left" vertical="center" wrapText="1" shrinkToFit="1"/>
    </xf>
    <xf numFmtId="0" fontId="4" fillId="0" borderId="103" xfId="4" applyFont="1" applyFill="1" applyBorder="1" applyAlignment="1">
      <alignment horizontal="left" vertical="center" wrapText="1" shrinkToFit="1"/>
    </xf>
    <xf numFmtId="0" fontId="4" fillId="0" borderId="106" xfId="4" applyFont="1" applyFill="1" applyBorder="1" applyAlignment="1">
      <alignment horizontal="left" vertical="center" wrapText="1" shrinkToFit="1"/>
    </xf>
    <xf numFmtId="0" fontId="4" fillId="0" borderId="109" xfId="4" applyFont="1" applyFill="1" applyBorder="1" applyAlignment="1">
      <alignment horizontal="left" vertical="center" wrapText="1" shrinkToFit="1"/>
    </xf>
    <xf numFmtId="0" fontId="4" fillId="0" borderId="107" xfId="4" applyFont="1" applyFill="1" applyBorder="1" applyAlignment="1">
      <alignment horizontal="left" vertical="center" wrapText="1" shrinkToFit="1"/>
    </xf>
    <xf numFmtId="0" fontId="4" fillId="0" borderId="110" xfId="4" applyFont="1" applyFill="1" applyBorder="1" applyAlignment="1">
      <alignment horizontal="left" vertical="center" wrapText="1" shrinkToFit="1"/>
    </xf>
    <xf numFmtId="0" fontId="4" fillId="0" borderId="0" xfId="4" applyFont="1" applyAlignment="1">
      <alignment horizontal="center" vertical="center"/>
    </xf>
    <xf numFmtId="0" fontId="4" fillId="0" borderId="6" xfId="4" applyFont="1" applyBorder="1">
      <alignment vertical="center"/>
    </xf>
    <xf numFmtId="0" fontId="4" fillId="0" borderId="6" xfId="4" applyFont="1" applyBorder="1" applyAlignment="1" applyProtection="1">
      <alignment vertical="center" shrinkToFit="1"/>
      <protection locked="0"/>
    </xf>
    <xf numFmtId="0" fontId="4" fillId="0" borderId="4" xfId="4" applyFont="1" applyBorder="1" applyAlignment="1" applyProtection="1">
      <alignment vertical="center" shrinkToFit="1"/>
      <protection locked="0"/>
    </xf>
    <xf numFmtId="0" fontId="4" fillId="0" borderId="5" xfId="4" applyFont="1" applyBorder="1">
      <alignment vertical="center"/>
    </xf>
    <xf numFmtId="49" fontId="4" fillId="0" borderId="5" xfId="4" applyNumberFormat="1" applyFont="1" applyBorder="1" applyAlignment="1" applyProtection="1">
      <alignment horizontal="center" vertical="center" shrinkToFit="1"/>
      <protection locked="0"/>
    </xf>
    <xf numFmtId="0" fontId="4" fillId="0" borderId="94" xfId="4" applyFont="1" applyBorder="1" applyAlignment="1" applyProtection="1">
      <alignment horizontal="left" vertical="top" wrapText="1"/>
      <protection locked="0"/>
    </xf>
    <xf numFmtId="0" fontId="4" fillId="0" borderId="95" xfId="4" applyFont="1" applyBorder="1" applyAlignment="1" applyProtection="1">
      <alignment horizontal="left" vertical="top" wrapText="1"/>
      <protection locked="0"/>
    </xf>
    <xf numFmtId="0" fontId="4" fillId="0" borderId="96" xfId="4" applyFont="1" applyBorder="1" applyAlignment="1" applyProtection="1">
      <alignment horizontal="left" vertical="top" wrapText="1"/>
      <protection locked="0"/>
    </xf>
    <xf numFmtId="0" fontId="4" fillId="0" borderId="4" xfId="4" applyFont="1" applyBorder="1" applyAlignment="1">
      <alignment vertical="center"/>
    </xf>
    <xf numFmtId="0" fontId="4" fillId="11" borderId="86" xfId="4" applyFont="1" applyFill="1" applyBorder="1">
      <alignment vertical="center"/>
    </xf>
    <xf numFmtId="0" fontId="4" fillId="11" borderId="17" xfId="4" applyFont="1" applyFill="1" applyBorder="1">
      <alignment vertical="center"/>
    </xf>
    <xf numFmtId="0" fontId="4" fillId="11" borderId="87" xfId="4" applyFont="1" applyFill="1" applyBorder="1">
      <alignment vertical="center"/>
    </xf>
    <xf numFmtId="0" fontId="4" fillId="0" borderId="88"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89" xfId="4" applyFont="1" applyBorder="1" applyAlignment="1" applyProtection="1">
      <alignment horizontal="left" vertical="top" wrapText="1"/>
      <protection locked="0"/>
    </xf>
    <xf numFmtId="0" fontId="4" fillId="0" borderId="92" xfId="4" applyFont="1" applyBorder="1" applyAlignment="1" applyProtection="1">
      <alignment horizontal="left" vertical="top" wrapText="1"/>
      <protection locked="0"/>
    </xf>
    <xf numFmtId="0" fontId="4" fillId="0" borderId="6" xfId="4" applyFont="1" applyBorder="1" applyAlignment="1" applyProtection="1">
      <alignment horizontal="left" vertical="top" wrapText="1"/>
      <protection locked="0"/>
    </xf>
    <xf numFmtId="0" fontId="4" fillId="0" borderId="93" xfId="4" applyFont="1" applyBorder="1" applyAlignment="1" applyProtection="1">
      <alignment horizontal="left" vertical="top" wrapText="1"/>
      <protection locked="0"/>
    </xf>
    <xf numFmtId="0" fontId="4" fillId="0" borderId="108" xfId="4" applyFont="1" applyFill="1" applyBorder="1" applyAlignment="1">
      <alignment horizontal="left" vertical="center" wrapText="1"/>
    </xf>
    <xf numFmtId="0" fontId="4" fillId="0" borderId="103" xfId="4" applyFont="1" applyFill="1" applyBorder="1" applyAlignment="1">
      <alignment horizontal="left" vertical="center"/>
    </xf>
    <xf numFmtId="0" fontId="4" fillId="0" borderId="106" xfId="4" applyFont="1" applyFill="1" applyBorder="1" applyAlignment="1">
      <alignment horizontal="left" vertical="center"/>
    </xf>
    <xf numFmtId="0" fontId="4" fillId="0" borderId="90" xfId="4" applyFont="1" applyFill="1" applyBorder="1" applyAlignment="1">
      <alignment horizontal="left" vertical="center" wrapText="1"/>
    </xf>
    <xf numFmtId="0" fontId="4" fillId="0" borderId="0" xfId="4" applyFont="1" applyFill="1" applyBorder="1" applyAlignment="1">
      <alignment horizontal="left" vertical="center"/>
    </xf>
    <xf numFmtId="0" fontId="4" fillId="0" borderId="91" xfId="4" applyFont="1" applyFill="1" applyBorder="1" applyAlignment="1">
      <alignment horizontal="left" vertical="center"/>
    </xf>
    <xf numFmtId="0" fontId="4" fillId="0" borderId="90" xfId="4" applyFont="1" applyFill="1" applyBorder="1" applyAlignment="1">
      <alignment horizontal="left" vertical="center"/>
    </xf>
    <xf numFmtId="0" fontId="4" fillId="0" borderId="92" xfId="4" applyFont="1" applyFill="1" applyBorder="1" applyAlignment="1">
      <alignment horizontal="left" vertical="center"/>
    </xf>
    <xf numFmtId="0" fontId="4" fillId="0" borderId="6" xfId="4" applyFont="1" applyFill="1" applyBorder="1" applyAlignment="1">
      <alignment horizontal="left" vertical="center"/>
    </xf>
    <xf numFmtId="0" fontId="4" fillId="0" borderId="93" xfId="4" applyFont="1" applyFill="1" applyBorder="1" applyAlignment="1">
      <alignment horizontal="left" vertical="center"/>
    </xf>
    <xf numFmtId="0" fontId="4" fillId="11" borderId="85" xfId="4" applyFont="1" applyFill="1" applyBorder="1">
      <alignment vertical="center"/>
    </xf>
    <xf numFmtId="38" fontId="6" fillId="0" borderId="0" xfId="18" applyFill="1" applyBorder="1" applyAlignment="1">
      <alignment horizontal="center" vertical="center"/>
    </xf>
    <xf numFmtId="0" fontId="16" fillId="0" borderId="0" xfId="24" applyFont="1" applyFill="1" applyBorder="1" applyAlignment="1">
      <alignment horizontal="center" vertical="center"/>
    </xf>
    <xf numFmtId="0" fontId="16" fillId="0" borderId="91" xfId="24" applyFont="1" applyFill="1" applyBorder="1" applyAlignment="1">
      <alignment horizontal="center" vertical="center"/>
    </xf>
    <xf numFmtId="38" fontId="6" fillId="0" borderId="103" xfId="18" applyFill="1" applyBorder="1" applyAlignment="1">
      <alignment horizontal="center" vertical="center"/>
    </xf>
    <xf numFmtId="38" fontId="6" fillId="0" borderId="6" xfId="18" applyFill="1" applyBorder="1" applyAlignment="1">
      <alignment horizontal="center" vertical="center"/>
    </xf>
    <xf numFmtId="0" fontId="16" fillId="0" borderId="90" xfId="24" applyFont="1" applyFill="1" applyBorder="1" applyAlignment="1">
      <alignment horizontal="center" vertical="top" wrapText="1"/>
    </xf>
    <xf numFmtId="0" fontId="16" fillId="0" borderId="0" xfId="24" applyFont="1" applyFill="1" applyBorder="1" applyAlignment="1">
      <alignment horizontal="center" vertical="top" wrapText="1"/>
    </xf>
    <xf numFmtId="0" fontId="16" fillId="0" borderId="91" xfId="24" applyFont="1" applyFill="1" applyBorder="1" applyAlignment="1">
      <alignment horizontal="center" vertical="top" wrapText="1"/>
    </xf>
    <xf numFmtId="0" fontId="16" fillId="0" borderId="92" xfId="24" applyFont="1" applyFill="1" applyBorder="1" applyAlignment="1">
      <alignment horizontal="center" vertical="top" wrapText="1"/>
    </xf>
    <xf numFmtId="0" fontId="16" fillId="0" borderId="6" xfId="24" applyFont="1" applyFill="1" applyBorder="1" applyAlignment="1">
      <alignment horizontal="center" vertical="top" wrapText="1"/>
    </xf>
    <xf numFmtId="0" fontId="16" fillId="0" borderId="93" xfId="24" applyFont="1" applyFill="1" applyBorder="1" applyAlignment="1">
      <alignment horizontal="center" vertical="top" wrapText="1"/>
    </xf>
    <xf numFmtId="0" fontId="16" fillId="0" borderId="100" xfId="24" applyFont="1" applyBorder="1" applyAlignment="1">
      <alignment horizontal="left" vertical="center" wrapText="1"/>
    </xf>
    <xf numFmtId="0" fontId="16" fillId="0" borderId="101" xfId="24" applyFont="1" applyBorder="1" applyAlignment="1">
      <alignment horizontal="left" vertical="center" wrapText="1"/>
    </xf>
    <xf numFmtId="0" fontId="16" fillId="0" borderId="102" xfId="24" applyFont="1" applyBorder="1" applyAlignment="1">
      <alignment horizontal="left" vertical="center" wrapText="1"/>
    </xf>
    <xf numFmtId="0" fontId="16" fillId="0" borderId="90" xfId="24" applyFont="1" applyFill="1" applyBorder="1" applyAlignment="1">
      <alignment horizontal="left" vertical="top" wrapText="1"/>
    </xf>
    <xf numFmtId="0" fontId="16" fillId="0" borderId="0" xfId="24" applyFont="1" applyFill="1" applyBorder="1" applyAlignment="1">
      <alignment horizontal="left" vertical="top" wrapText="1"/>
    </xf>
    <xf numFmtId="0" fontId="16" fillId="0" borderId="91" xfId="24" applyFont="1" applyFill="1" applyBorder="1" applyAlignment="1">
      <alignment horizontal="left" vertical="top" wrapText="1"/>
    </xf>
    <xf numFmtId="0" fontId="21" fillId="0" borderId="2" xfId="24" applyFont="1" applyFill="1" applyBorder="1" applyAlignment="1">
      <alignment horizontal="center" vertical="center" wrapText="1"/>
    </xf>
    <xf numFmtId="0" fontId="21" fillId="0" borderId="5" xfId="24" applyFont="1" applyFill="1" applyBorder="1" applyAlignment="1">
      <alignment horizontal="center" vertical="center" wrapText="1"/>
    </xf>
    <xf numFmtId="0" fontId="21" fillId="0" borderId="8" xfId="24" applyFont="1" applyFill="1" applyBorder="1" applyAlignment="1">
      <alignment horizontal="center" vertical="center" wrapText="1"/>
    </xf>
    <xf numFmtId="0" fontId="21" fillId="0" borderId="10"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21" fillId="0" borderId="11" xfId="24" applyFont="1" applyFill="1" applyBorder="1" applyAlignment="1">
      <alignment horizontal="center" vertical="center" wrapText="1"/>
    </xf>
    <xf numFmtId="0" fontId="21" fillId="0" borderId="3" xfId="24" applyFont="1" applyFill="1" applyBorder="1" applyAlignment="1">
      <alignment horizontal="center" vertical="center" wrapText="1"/>
    </xf>
    <xf numFmtId="0" fontId="21" fillId="0" borderId="6" xfId="24" applyFont="1" applyFill="1" applyBorder="1" applyAlignment="1">
      <alignment horizontal="center" vertical="center" wrapText="1"/>
    </xf>
    <xf numFmtId="0" fontId="21" fillId="0" borderId="9" xfId="24" applyFont="1" applyFill="1" applyBorder="1" applyAlignment="1">
      <alignment horizontal="center" vertical="center" wrapText="1"/>
    </xf>
    <xf numFmtId="0" fontId="16" fillId="0" borderId="2" xfId="24" applyFont="1" applyFill="1" applyBorder="1" applyAlignment="1">
      <alignment vertical="top"/>
    </xf>
    <xf numFmtId="0" fontId="16" fillId="0" borderId="5" xfId="24" applyFont="1" applyFill="1" applyBorder="1" applyAlignment="1">
      <alignment vertical="top"/>
    </xf>
    <xf numFmtId="0" fontId="16" fillId="0" borderId="89" xfId="24" applyFont="1" applyFill="1" applyBorder="1" applyAlignment="1">
      <alignment vertical="top"/>
    </xf>
    <xf numFmtId="0" fontId="16" fillId="0" borderId="3" xfId="24" applyFont="1" applyFill="1" applyBorder="1" applyAlignment="1">
      <alignment vertical="top"/>
    </xf>
    <xf numFmtId="0" fontId="16" fillId="0" borderId="6" xfId="24" applyFont="1" applyFill="1" applyBorder="1" applyAlignment="1">
      <alignment vertical="top"/>
    </xf>
    <xf numFmtId="0" fontId="16" fillId="0" borderId="93" xfId="24" applyFont="1" applyFill="1" applyBorder="1" applyAlignment="1">
      <alignment vertical="top"/>
    </xf>
    <xf numFmtId="0" fontId="16" fillId="0" borderId="2" xfId="24" applyFont="1" applyFill="1" applyBorder="1" applyAlignment="1">
      <alignment horizontal="left" vertical="center"/>
    </xf>
    <xf numFmtId="0" fontId="16" fillId="0" borderId="5" xfId="24" applyFont="1" applyFill="1" applyBorder="1" applyAlignment="1">
      <alignment horizontal="left" vertical="center"/>
    </xf>
    <xf numFmtId="0" fontId="16" fillId="0" borderId="89" xfId="24" applyFont="1" applyFill="1" applyBorder="1" applyAlignment="1">
      <alignment horizontal="left" vertical="center"/>
    </xf>
    <xf numFmtId="0" fontId="16" fillId="0" borderId="2" xfId="24" applyFont="1" applyFill="1" applyBorder="1" applyAlignment="1">
      <alignment horizontal="center" vertical="center" wrapText="1"/>
    </xf>
    <xf numFmtId="0" fontId="16" fillId="0" borderId="5" xfId="24" applyFont="1" applyFill="1" applyBorder="1" applyAlignment="1">
      <alignment horizontal="center" vertical="center" wrapText="1"/>
    </xf>
    <xf numFmtId="0" fontId="16" fillId="0" borderId="8" xfId="24" applyFont="1" applyFill="1" applyBorder="1" applyAlignment="1">
      <alignment horizontal="center" vertical="center" wrapText="1"/>
    </xf>
    <xf numFmtId="0" fontId="16" fillId="0" borderId="10"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16" fillId="0" borderId="11" xfId="24" applyFont="1" applyFill="1" applyBorder="1" applyAlignment="1">
      <alignment horizontal="center" vertical="center" wrapText="1"/>
    </xf>
    <xf numFmtId="0" fontId="16" fillId="0" borderId="3" xfId="24" applyFont="1" applyFill="1" applyBorder="1" applyAlignment="1">
      <alignment horizontal="center" vertical="center" wrapText="1"/>
    </xf>
    <xf numFmtId="0" fontId="16" fillId="0" borderId="6" xfId="24" applyFont="1" applyFill="1" applyBorder="1" applyAlignment="1">
      <alignment horizontal="center" vertical="center" wrapText="1"/>
    </xf>
    <xf numFmtId="0" fontId="16" fillId="0" borderId="9" xfId="24" applyFont="1" applyFill="1" applyBorder="1" applyAlignment="1">
      <alignment horizontal="center" vertical="center" wrapText="1"/>
    </xf>
    <xf numFmtId="0" fontId="16" fillId="11" borderId="79" xfId="24" applyFont="1" applyFill="1" applyBorder="1" applyAlignment="1">
      <alignment horizontal="left" vertical="center"/>
    </xf>
    <xf numFmtId="0" fontId="16" fillId="11" borderId="80" xfId="24" applyFont="1" applyFill="1" applyBorder="1" applyAlignment="1">
      <alignment horizontal="left" vertical="center"/>
    </xf>
    <xf numFmtId="0" fontId="16" fillId="11" borderId="83" xfId="24" applyFont="1" applyFill="1" applyBorder="1" applyAlignment="1">
      <alignment horizontal="left" vertical="center"/>
    </xf>
    <xf numFmtId="0" fontId="16" fillId="0" borderId="1" xfId="24" applyFont="1" applyFill="1" applyBorder="1" applyAlignment="1">
      <alignment horizontal="center" vertical="center" wrapText="1"/>
    </xf>
    <xf numFmtId="0" fontId="16" fillId="0" borderId="4" xfId="24" applyFont="1" applyFill="1" applyBorder="1" applyAlignment="1">
      <alignment horizontal="center" vertical="center" wrapText="1"/>
    </xf>
    <xf numFmtId="0" fontId="16" fillId="0" borderId="7" xfId="24" applyFont="1" applyFill="1" applyBorder="1" applyAlignment="1">
      <alignment horizontal="center" vertical="center" wrapText="1"/>
    </xf>
    <xf numFmtId="0" fontId="16" fillId="0" borderId="2" xfId="24" applyFont="1" applyFill="1" applyBorder="1" applyAlignment="1">
      <alignment horizontal="left" vertical="center" wrapText="1"/>
    </xf>
    <xf numFmtId="0" fontId="16" fillId="0" borderId="5" xfId="24" applyFont="1" applyFill="1" applyBorder="1" applyAlignment="1">
      <alignment horizontal="left" vertical="center" wrapText="1"/>
    </xf>
    <xf numFmtId="0" fontId="16" fillId="0" borderId="8" xfId="24" applyFont="1" applyFill="1" applyBorder="1" applyAlignment="1">
      <alignment horizontal="left" vertical="center" wrapText="1"/>
    </xf>
    <xf numFmtId="38" fontId="6" fillId="0" borderId="1" xfId="18" applyFill="1" applyBorder="1" applyAlignment="1">
      <alignment horizontal="center" vertical="center" wrapText="1"/>
    </xf>
    <xf numFmtId="38" fontId="6" fillId="0" borderId="4" xfId="18" applyFill="1" applyBorder="1" applyAlignment="1">
      <alignment horizontal="center" vertical="center" wrapText="1"/>
    </xf>
    <xf numFmtId="0" fontId="16" fillId="0" borderId="85" xfId="24" applyFont="1" applyFill="1" applyBorder="1" applyAlignment="1">
      <alignment horizontal="center" vertical="center" wrapText="1"/>
    </xf>
    <xf numFmtId="0" fontId="16" fillId="0" borderId="10" xfId="24" applyFont="1" applyFill="1" applyBorder="1" applyAlignment="1">
      <alignment horizontal="left" vertical="center" wrapText="1"/>
    </xf>
    <xf numFmtId="0" fontId="16" fillId="0" borderId="0" xfId="24" applyFont="1" applyFill="1" applyBorder="1" applyAlignment="1">
      <alignment horizontal="left" vertical="center" wrapText="1"/>
    </xf>
    <xf numFmtId="0" fontId="16" fillId="0" borderId="11" xfId="24" applyFont="1" applyFill="1" applyBorder="1" applyAlignment="1">
      <alignment horizontal="left" vertical="center" wrapText="1"/>
    </xf>
    <xf numFmtId="0" fontId="16" fillId="0" borderId="105" xfId="24" applyFont="1" applyFill="1" applyBorder="1" applyAlignment="1">
      <alignment horizontal="left" vertical="center" wrapText="1"/>
    </xf>
    <xf numFmtId="0" fontId="16" fillId="0" borderId="103" xfId="24" applyFont="1" applyFill="1" applyBorder="1" applyAlignment="1">
      <alignment horizontal="left" vertical="center" wrapText="1"/>
    </xf>
    <xf numFmtId="0" fontId="16" fillId="0" borderId="104" xfId="24" applyFont="1" applyFill="1" applyBorder="1" applyAlignment="1">
      <alignment horizontal="left" vertical="center" wrapText="1"/>
    </xf>
    <xf numFmtId="0" fontId="16" fillId="0" borderId="3" xfId="24" applyFont="1" applyFill="1" applyBorder="1" applyAlignment="1">
      <alignment horizontal="left" vertical="center" wrapText="1"/>
    </xf>
    <xf numFmtId="0" fontId="16" fillId="0" borderId="6" xfId="24" applyFont="1" applyFill="1" applyBorder="1" applyAlignment="1">
      <alignment horizontal="left" vertical="center" wrapText="1"/>
    </xf>
    <xf numFmtId="0" fontId="16" fillId="0" borderId="9" xfId="24" applyFont="1" applyFill="1" applyBorder="1" applyAlignment="1">
      <alignment horizontal="left" vertical="center" wrapText="1"/>
    </xf>
    <xf numFmtId="38" fontId="6" fillId="0" borderId="1" xfId="18" applyFill="1" applyBorder="1" applyAlignment="1">
      <alignment horizontal="center" vertical="center"/>
    </xf>
    <xf numFmtId="38" fontId="6" fillId="0" borderId="4" xfId="18" applyFill="1" applyBorder="1" applyAlignment="1">
      <alignment horizontal="center" vertical="center"/>
    </xf>
    <xf numFmtId="38" fontId="6" fillId="0" borderId="2" xfId="18" applyFill="1" applyBorder="1" applyAlignment="1">
      <alignment horizontal="center" vertical="center"/>
    </xf>
    <xf numFmtId="38" fontId="6" fillId="0" borderId="5" xfId="18" applyFill="1" applyBorder="1" applyAlignment="1">
      <alignment horizontal="center" vertical="center"/>
    </xf>
    <xf numFmtId="38" fontId="6" fillId="0" borderId="10" xfId="18" applyFill="1" applyBorder="1" applyAlignment="1">
      <alignment horizontal="center" vertical="center"/>
    </xf>
    <xf numFmtId="38" fontId="6" fillId="0" borderId="64" xfId="18" applyFill="1" applyBorder="1" applyAlignment="1">
      <alignment horizontal="center" vertical="center"/>
    </xf>
    <xf numFmtId="38" fontId="6" fillId="0" borderId="107" xfId="18" applyFill="1" applyBorder="1" applyAlignment="1">
      <alignment horizontal="center" vertical="center"/>
    </xf>
    <xf numFmtId="38" fontId="6" fillId="0" borderId="105" xfId="18" applyFill="1" applyBorder="1" applyAlignment="1">
      <alignment horizontal="center" vertical="center"/>
    </xf>
    <xf numFmtId="38" fontId="6" fillId="0" borderId="3" xfId="18" applyFill="1" applyBorder="1" applyAlignment="1">
      <alignment horizontal="center" vertical="center"/>
    </xf>
    <xf numFmtId="0" fontId="16" fillId="0" borderId="4" xfId="24" applyFont="1" applyFill="1" applyBorder="1" applyAlignment="1">
      <alignment horizontal="center" vertical="center"/>
    </xf>
    <xf numFmtId="0" fontId="16" fillId="0" borderId="85" xfId="24" applyFont="1" applyFill="1" applyBorder="1" applyAlignment="1">
      <alignment horizontal="center" vertical="center"/>
    </xf>
    <xf numFmtId="49" fontId="18" fillId="0" borderId="75" xfId="24" applyNumberFormat="1" applyFont="1" applyFill="1" applyBorder="1" applyAlignment="1" applyProtection="1">
      <alignment horizontal="center" vertical="center" shrinkToFit="1"/>
      <protection locked="0"/>
    </xf>
    <xf numFmtId="49" fontId="18" fillId="0" borderId="76" xfId="24" applyNumberFormat="1" applyFont="1" applyFill="1" applyBorder="1" applyAlignment="1" applyProtection="1">
      <alignment horizontal="center" vertical="center" shrinkToFit="1"/>
      <protection locked="0"/>
    </xf>
    <xf numFmtId="49" fontId="8" fillId="0" borderId="60" xfId="24" applyNumberFormat="1" applyFont="1" applyFill="1" applyBorder="1" applyAlignment="1" applyProtection="1">
      <alignment horizontal="justify" vertical="center" wrapText="1"/>
      <protection locked="0"/>
    </xf>
    <xf numFmtId="0" fontId="18" fillId="0" borderId="75" xfId="24" applyFont="1" applyFill="1" applyBorder="1" applyAlignment="1" applyProtection="1">
      <alignment horizontal="justify" vertical="top" wrapText="1"/>
      <protection locked="0"/>
    </xf>
    <xf numFmtId="49" fontId="8" fillId="0" borderId="25" xfId="24" applyNumberFormat="1" applyFont="1" applyFill="1" applyBorder="1" applyAlignment="1" applyProtection="1">
      <alignment horizontal="justify" vertical="center" wrapText="1"/>
      <protection locked="0"/>
    </xf>
    <xf numFmtId="0" fontId="18" fillId="0" borderId="76" xfId="24" applyFont="1" applyFill="1" applyBorder="1" applyAlignment="1" applyProtection="1">
      <alignment horizontal="justify" vertical="top" wrapText="1"/>
      <protection locked="0"/>
    </xf>
    <xf numFmtId="0" fontId="40" fillId="11" borderId="1" xfId="24" applyFont="1" applyFill="1" applyBorder="1" applyAlignment="1">
      <alignment horizontal="justify" vertical="center" wrapText="1"/>
    </xf>
    <xf numFmtId="0" fontId="40" fillId="11" borderId="4" xfId="24" applyFont="1" applyFill="1" applyBorder="1" applyAlignment="1">
      <alignment horizontal="justify" vertical="center" wrapText="1"/>
    </xf>
    <xf numFmtId="0" fontId="40" fillId="11" borderId="7" xfId="24" applyFont="1" applyFill="1" applyBorder="1" applyAlignment="1">
      <alignment horizontal="justify" vertical="center" wrapText="1"/>
    </xf>
    <xf numFmtId="49" fontId="8" fillId="0" borderId="58" xfId="24" applyNumberFormat="1" applyFont="1" applyFill="1" applyBorder="1" applyAlignment="1" applyProtection="1">
      <alignment horizontal="justify" vertical="center" wrapText="1"/>
      <protection locked="0"/>
    </xf>
    <xf numFmtId="0" fontId="18" fillId="0" borderId="74" xfId="24" applyFont="1" applyFill="1" applyBorder="1" applyAlignment="1" applyProtection="1">
      <alignment horizontal="justify" vertical="top" wrapText="1"/>
      <protection locked="0"/>
    </xf>
    <xf numFmtId="49" fontId="18" fillId="0" borderId="74" xfId="24" applyNumberFormat="1" applyFont="1" applyFill="1" applyBorder="1" applyAlignment="1" applyProtection="1">
      <alignment horizontal="center" vertical="center" shrinkToFit="1"/>
      <protection locked="0"/>
    </xf>
    <xf numFmtId="0" fontId="17" fillId="0" borderId="46"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48" xfId="4" applyFont="1" applyBorder="1" applyAlignment="1">
      <alignment horizontal="center" vertical="center" wrapText="1"/>
    </xf>
    <xf numFmtId="38" fontId="49" fillId="0" borderId="39" xfId="18" applyFont="1" applyBorder="1" applyAlignment="1">
      <alignment horizontal="center" vertical="center" wrapText="1"/>
    </xf>
    <xf numFmtId="38" fontId="49" fillId="0" borderId="36" xfId="18" applyFont="1" applyBorder="1" applyAlignment="1">
      <alignment horizontal="center" vertical="center" wrapText="1"/>
    </xf>
    <xf numFmtId="0" fontId="17" fillId="0" borderId="36"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39"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8" xfId="4" applyFont="1" applyBorder="1" applyAlignment="1">
      <alignment horizontal="center" vertical="center" wrapText="1"/>
    </xf>
    <xf numFmtId="38" fontId="49" fillId="0" borderId="46" xfId="18" applyFont="1" applyBorder="1" applyAlignment="1">
      <alignment horizontal="center" vertical="center" wrapText="1"/>
    </xf>
    <xf numFmtId="38" fontId="49" fillId="0" borderId="47" xfId="18" applyFont="1" applyBorder="1" applyAlignment="1">
      <alignment horizontal="center" vertical="center" wrapText="1"/>
    </xf>
    <xf numFmtId="0" fontId="8" fillId="11" borderId="1" xfId="4" applyFont="1" applyFill="1" applyBorder="1" applyAlignment="1">
      <alignment vertical="center" wrapText="1"/>
    </xf>
    <xf numFmtId="0" fontId="8" fillId="11" borderId="4" xfId="4" applyFont="1" applyFill="1" applyBorder="1" applyAlignment="1">
      <alignment vertical="center" wrapText="1"/>
    </xf>
    <xf numFmtId="0" fontId="8" fillId="11" borderId="7" xfId="4" applyFont="1" applyFill="1" applyBorder="1" applyAlignment="1">
      <alignment vertical="center" wrapText="1"/>
    </xf>
    <xf numFmtId="0" fontId="36" fillId="0" borderId="39"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0" xfId="4" applyFont="1" applyBorder="1" applyAlignment="1">
      <alignment horizontal="center" vertical="center" wrapText="1"/>
    </xf>
    <xf numFmtId="0" fontId="8" fillId="11" borderId="1" xfId="4" applyFont="1" applyFill="1" applyBorder="1">
      <alignment vertical="center"/>
    </xf>
    <xf numFmtId="0" fontId="8" fillId="11" borderId="4" xfId="4" applyFont="1" applyFill="1" applyBorder="1">
      <alignment vertical="center"/>
    </xf>
    <xf numFmtId="0" fontId="8" fillId="11" borderId="7" xfId="4" applyFont="1" applyFill="1" applyBorder="1">
      <alignment vertical="center"/>
    </xf>
    <xf numFmtId="0" fontId="46" fillId="0" borderId="2" xfId="4" applyFont="1" applyBorder="1" applyAlignment="1">
      <alignment horizontal="left" vertical="top"/>
    </xf>
    <xf numFmtId="0" fontId="46" fillId="0" borderId="5" xfId="4" applyFont="1" applyBorder="1" applyAlignment="1">
      <alignment horizontal="left" vertical="top"/>
    </xf>
    <xf numFmtId="0" fontId="46" fillId="0" borderId="8" xfId="4" applyFont="1" applyBorder="1" applyAlignment="1">
      <alignment horizontal="left" vertical="top"/>
    </xf>
    <xf numFmtId="0" fontId="46" fillId="0" borderId="10" xfId="4" applyFont="1" applyBorder="1" applyAlignment="1">
      <alignment horizontal="left" vertical="top"/>
    </xf>
    <xf numFmtId="0" fontId="46" fillId="0" borderId="0" xfId="4" applyFont="1" applyBorder="1" applyAlignment="1">
      <alignment horizontal="left" vertical="top"/>
    </xf>
    <xf numFmtId="0" fontId="46" fillId="0" borderId="11" xfId="4" applyFont="1" applyBorder="1" applyAlignment="1">
      <alignment horizontal="left" vertical="top"/>
    </xf>
    <xf numFmtId="0" fontId="46" fillId="0" borderId="3" xfId="4" applyFont="1" applyBorder="1" applyAlignment="1">
      <alignment horizontal="left" vertical="top"/>
    </xf>
    <xf numFmtId="0" fontId="46" fillId="0" borderId="6" xfId="4" applyFont="1" applyBorder="1" applyAlignment="1">
      <alignment horizontal="left" vertical="top"/>
    </xf>
    <xf numFmtId="0" fontId="46" fillId="0" borderId="9" xfId="4" applyFont="1" applyBorder="1" applyAlignment="1">
      <alignment horizontal="left" vertical="top"/>
    </xf>
    <xf numFmtId="0" fontId="17" fillId="0" borderId="2" xfId="4" applyFont="1" applyBorder="1">
      <alignment vertical="center"/>
    </xf>
    <xf numFmtId="0" fontId="17" fillId="0" borderId="5" xfId="4" applyFont="1" applyBorder="1">
      <alignment vertical="center"/>
    </xf>
    <xf numFmtId="0" fontId="17" fillId="0" borderId="8" xfId="4" applyFont="1" applyBorder="1">
      <alignment vertical="center"/>
    </xf>
    <xf numFmtId="0" fontId="47" fillId="0" borderId="10" xfId="4" applyFont="1" applyBorder="1" applyAlignment="1" applyProtection="1">
      <alignment horizontal="left" vertical="top" wrapText="1"/>
      <protection locked="0"/>
    </xf>
    <xf numFmtId="0" fontId="47" fillId="0" borderId="0" xfId="4" applyFont="1" applyBorder="1" applyAlignment="1" applyProtection="1">
      <alignment horizontal="left" vertical="top" wrapText="1"/>
      <protection locked="0"/>
    </xf>
    <xf numFmtId="0" fontId="47" fillId="0" borderId="11" xfId="4" applyFont="1" applyBorder="1" applyAlignment="1" applyProtection="1">
      <alignment horizontal="left" vertical="top" wrapText="1"/>
      <protection locked="0"/>
    </xf>
    <xf numFmtId="0" fontId="17" fillId="0" borderId="10" xfId="4" applyFont="1" applyBorder="1">
      <alignment vertical="center"/>
    </xf>
    <xf numFmtId="0" fontId="17" fillId="0" borderId="0" xfId="4" applyFont="1" applyBorder="1">
      <alignment vertical="center"/>
    </xf>
    <xf numFmtId="0" fontId="17" fillId="0" borderId="11" xfId="4" applyFont="1" applyBorder="1">
      <alignment vertical="center"/>
    </xf>
    <xf numFmtId="0" fontId="17" fillId="0" borderId="1" xfId="4" applyFont="1" applyBorder="1" applyAlignment="1">
      <alignment horizontal="center" vertical="center"/>
    </xf>
    <xf numFmtId="0" fontId="17" fillId="0" borderId="4" xfId="4" applyFont="1" applyBorder="1" applyAlignment="1">
      <alignment horizontal="center" vertical="center"/>
    </xf>
    <xf numFmtId="0" fontId="17" fillId="0" borderId="7" xfId="4" applyFont="1" applyBorder="1" applyAlignment="1">
      <alignment horizontal="center" vertical="center"/>
    </xf>
    <xf numFmtId="0" fontId="17" fillId="0" borderId="1"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7" xfId="4" applyFont="1" applyBorder="1" applyAlignment="1">
      <alignment horizontal="center" vertical="center" wrapText="1"/>
    </xf>
    <xf numFmtId="38" fontId="49" fillId="0" borderId="1" xfId="18" applyFont="1" applyBorder="1" applyAlignment="1">
      <alignment horizontal="center" vertical="center" wrapText="1"/>
    </xf>
    <xf numFmtId="38" fontId="49" fillId="0" borderId="4" xfId="18" applyFont="1" applyBorder="1" applyAlignment="1">
      <alignment horizontal="center" vertical="center" wrapText="1"/>
    </xf>
    <xf numFmtId="0" fontId="4" fillId="0" borderId="2" xfId="4" applyFont="1" applyBorder="1" applyAlignment="1">
      <alignment horizontal="left" vertical="top"/>
    </xf>
    <xf numFmtId="0" fontId="4" fillId="0" borderId="5" xfId="4" applyFont="1" applyBorder="1" applyAlignment="1">
      <alignment horizontal="left" vertical="top"/>
    </xf>
    <xf numFmtId="0" fontId="4" fillId="0" borderId="8" xfId="4" applyFont="1" applyBorder="1" applyAlignment="1">
      <alignment horizontal="left" vertical="top"/>
    </xf>
    <xf numFmtId="0" fontId="4" fillId="0" borderId="10" xfId="4" applyFont="1" applyBorder="1" applyAlignment="1">
      <alignment horizontal="left" vertical="top"/>
    </xf>
    <xf numFmtId="0" fontId="4" fillId="0" borderId="0" xfId="4" applyFont="1" applyBorder="1" applyAlignment="1">
      <alignment horizontal="left" vertical="top"/>
    </xf>
    <xf numFmtId="0" fontId="4" fillId="0" borderId="11" xfId="4" applyFont="1" applyBorder="1" applyAlignment="1">
      <alignment horizontal="left" vertical="top"/>
    </xf>
    <xf numFmtId="0" fontId="4" fillId="0" borderId="3" xfId="4" applyFont="1" applyBorder="1" applyAlignment="1">
      <alignment horizontal="left" vertical="top"/>
    </xf>
    <xf numFmtId="0" fontId="4" fillId="0" borderId="6" xfId="4" applyFont="1" applyBorder="1" applyAlignment="1">
      <alignment horizontal="left" vertical="top"/>
    </xf>
    <xf numFmtId="0" fontId="4" fillId="0" borderId="9" xfId="4" applyFont="1" applyBorder="1" applyAlignment="1">
      <alignment horizontal="left" vertical="top"/>
    </xf>
    <xf numFmtId="0" fontId="46" fillId="0" borderId="2" xfId="4" applyFont="1" applyBorder="1" applyAlignment="1">
      <alignment horizontal="left" vertical="top" wrapText="1"/>
    </xf>
    <xf numFmtId="0" fontId="46" fillId="0" borderId="5" xfId="4" applyFont="1" applyBorder="1" applyAlignment="1">
      <alignment horizontal="left" vertical="top" wrapText="1"/>
    </xf>
    <xf numFmtId="0" fontId="46" fillId="0" borderId="8" xfId="4" applyFont="1" applyBorder="1" applyAlignment="1">
      <alignment horizontal="left" vertical="top" wrapText="1"/>
    </xf>
    <xf numFmtId="0" fontId="46" fillId="0" borderId="10" xfId="4" applyFont="1" applyBorder="1" applyAlignment="1">
      <alignment horizontal="left" vertical="top" wrapText="1"/>
    </xf>
    <xf numFmtId="0" fontId="46" fillId="0" borderId="0" xfId="4" applyFont="1" applyBorder="1" applyAlignment="1">
      <alignment horizontal="left" vertical="top" wrapText="1"/>
    </xf>
    <xf numFmtId="0" fontId="46" fillId="0" borderId="11" xfId="4" applyFont="1" applyBorder="1" applyAlignment="1">
      <alignment horizontal="left" vertical="top" wrapText="1"/>
    </xf>
    <xf numFmtId="0" fontId="46" fillId="0" borderId="3" xfId="4" applyFont="1" applyBorder="1" applyAlignment="1">
      <alignment horizontal="left" vertical="top" wrapText="1"/>
    </xf>
    <xf numFmtId="0" fontId="46" fillId="0" borderId="6" xfId="4" applyFont="1" applyBorder="1" applyAlignment="1">
      <alignment horizontal="left" vertical="top" wrapText="1"/>
    </xf>
    <xf numFmtId="0" fontId="46" fillId="0" borderId="9" xfId="4" applyFont="1" applyBorder="1" applyAlignment="1">
      <alignment horizontal="left" vertical="top" wrapText="1"/>
    </xf>
    <xf numFmtId="0" fontId="18" fillId="0" borderId="1" xfId="4" applyFont="1" applyBorder="1" applyAlignment="1">
      <alignment horizontal="left" vertical="center" shrinkToFit="1"/>
    </xf>
    <xf numFmtId="0" fontId="18" fillId="0" borderId="4" xfId="4" applyFont="1" applyBorder="1" applyAlignment="1">
      <alignment horizontal="left" vertical="center" shrinkToFit="1"/>
    </xf>
    <xf numFmtId="0" fontId="18" fillId="0" borderId="4" xfId="4" applyFont="1" applyBorder="1" applyAlignment="1" applyProtection="1">
      <alignment horizontal="left" vertical="center" wrapText="1"/>
      <protection locked="0"/>
    </xf>
    <xf numFmtId="0" fontId="18" fillId="0" borderId="7" xfId="4" applyFont="1" applyBorder="1" applyAlignment="1" applyProtection="1">
      <alignment horizontal="left" vertical="center" wrapText="1"/>
      <protection locked="0"/>
    </xf>
    <xf numFmtId="0" fontId="8" fillId="11" borderId="3" xfId="4" applyFont="1" applyFill="1" applyBorder="1" applyAlignment="1">
      <alignment vertical="center" wrapText="1"/>
    </xf>
    <xf numFmtId="0" fontId="8" fillId="11" borderId="6" xfId="4" applyFont="1" applyFill="1" applyBorder="1">
      <alignment vertical="center"/>
    </xf>
    <xf numFmtId="0" fontId="8" fillId="11" borderId="9" xfId="4" applyFont="1" applyFill="1" applyBorder="1">
      <alignment vertical="center"/>
    </xf>
    <xf numFmtId="0" fontId="46" fillId="0" borderId="2" xfId="4" applyFont="1" applyFill="1" applyBorder="1" applyAlignment="1">
      <alignment horizontal="left" vertical="center" wrapText="1"/>
    </xf>
    <xf numFmtId="0" fontId="46" fillId="0" borderId="5" xfId="4" applyFont="1" applyFill="1" applyBorder="1" applyAlignment="1">
      <alignment horizontal="left" vertical="center" wrapText="1"/>
    </xf>
    <xf numFmtId="0" fontId="46" fillId="0" borderId="8" xfId="4" applyFont="1" applyFill="1" applyBorder="1" applyAlignment="1">
      <alignment horizontal="left" vertical="center" wrapText="1"/>
    </xf>
    <xf numFmtId="0" fontId="46" fillId="0" borderId="10" xfId="4" applyFont="1" applyFill="1" applyBorder="1" applyAlignment="1">
      <alignment horizontal="left" vertical="center" wrapText="1"/>
    </xf>
    <xf numFmtId="0" fontId="46" fillId="0" borderId="0" xfId="4" applyFont="1" applyFill="1" applyBorder="1" applyAlignment="1">
      <alignment horizontal="left" vertical="center" wrapText="1"/>
    </xf>
    <xf numFmtId="0" fontId="46" fillId="0" borderId="11" xfId="4" applyFont="1" applyFill="1" applyBorder="1" applyAlignment="1">
      <alignment horizontal="left" vertical="center" wrapText="1"/>
    </xf>
    <xf numFmtId="0" fontId="46" fillId="0" borderId="3" xfId="4" applyFont="1" applyFill="1" applyBorder="1" applyAlignment="1">
      <alignment horizontal="left" vertical="center" wrapText="1"/>
    </xf>
    <xf numFmtId="0" fontId="46" fillId="0" borderId="6" xfId="4" applyFont="1" applyFill="1" applyBorder="1" applyAlignment="1">
      <alignment horizontal="left" vertical="center" wrapText="1"/>
    </xf>
    <xf numFmtId="0" fontId="46" fillId="0" borderId="9" xfId="4" applyFont="1" applyFill="1" applyBorder="1" applyAlignment="1">
      <alignment horizontal="left" vertical="center" wrapText="1"/>
    </xf>
    <xf numFmtId="0" fontId="8" fillId="0" borderId="1" xfId="4" applyFont="1" applyBorder="1">
      <alignment vertical="center"/>
    </xf>
    <xf numFmtId="0" fontId="8" fillId="0" borderId="4" xfId="4" applyFont="1" applyBorder="1">
      <alignment vertical="center"/>
    </xf>
    <xf numFmtId="0" fontId="8" fillId="0" borderId="4" xfId="4" applyFont="1" applyBorder="1" applyAlignment="1" applyProtection="1">
      <alignment vertical="center" wrapText="1"/>
      <protection locked="0"/>
    </xf>
    <xf numFmtId="0" fontId="8" fillId="0" borderId="7" xfId="4" applyFont="1" applyBorder="1" applyAlignment="1" applyProtection="1">
      <alignment vertical="center" wrapText="1"/>
      <protection locked="0"/>
    </xf>
    <xf numFmtId="0" fontId="8" fillId="0" borderId="7" xfId="4" applyFont="1" applyBorder="1">
      <alignment vertical="center"/>
    </xf>
    <xf numFmtId="0" fontId="8" fillId="0" borderId="12" xfId="4" applyFont="1" applyBorder="1" applyAlignment="1">
      <alignment horizontal="left" vertical="top"/>
    </xf>
    <xf numFmtId="0" fontId="8" fillId="11" borderId="12" xfId="4" applyFont="1" applyFill="1" applyBorder="1" applyAlignment="1">
      <alignment vertical="center" wrapText="1"/>
    </xf>
    <xf numFmtId="0" fontId="46" fillId="0" borderId="12" xfId="4" applyFont="1" applyBorder="1" applyAlignment="1">
      <alignment horizontal="left" vertical="top" wrapText="1"/>
    </xf>
    <xf numFmtId="0" fontId="8" fillId="0" borderId="12" xfId="4" applyFont="1" applyBorder="1" applyAlignment="1">
      <alignment horizontal="left" vertical="top" wrapText="1"/>
    </xf>
    <xf numFmtId="0" fontId="18" fillId="0" borderId="3" xfId="4" applyFont="1" applyBorder="1">
      <alignment vertical="center"/>
    </xf>
    <xf numFmtId="0" fontId="18" fillId="0" borderId="6" xfId="4" applyFont="1" applyBorder="1">
      <alignment vertical="center"/>
    </xf>
    <xf numFmtId="0" fontId="18" fillId="0" borderId="0" xfId="4" applyFont="1" applyBorder="1">
      <alignment vertical="center"/>
    </xf>
    <xf numFmtId="0" fontId="18" fillId="0" borderId="6" xfId="4" applyFont="1" applyBorder="1" applyAlignment="1">
      <alignment horizontal="right" vertical="center"/>
    </xf>
    <xf numFmtId="0" fontId="18" fillId="0" borderId="9" xfId="4" applyFont="1" applyBorder="1" applyAlignment="1">
      <alignment horizontal="right" vertical="center"/>
    </xf>
    <xf numFmtId="0" fontId="18" fillId="0" borderId="1"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7" xfId="4" applyFont="1" applyBorder="1" applyAlignment="1">
      <alignment horizontal="center" vertical="center" wrapText="1"/>
    </xf>
    <xf numFmtId="38" fontId="6" fillId="0" borderId="1" xfId="18" applyBorder="1" applyAlignment="1" applyProtection="1">
      <alignment horizontal="center" vertical="center" shrinkToFit="1"/>
      <protection locked="0"/>
    </xf>
    <xf numFmtId="38" fontId="6" fillId="0" borderId="4" xfId="18" applyBorder="1" applyAlignment="1" applyProtection="1">
      <alignment horizontal="center" vertical="center" shrinkToFit="1"/>
      <protection locked="0"/>
    </xf>
    <xf numFmtId="38" fontId="6" fillId="0" borderId="7" xfId="18" applyBorder="1" applyAlignment="1" applyProtection="1">
      <alignment horizontal="center" vertical="center" shrinkToFit="1"/>
      <protection locked="0"/>
    </xf>
    <xf numFmtId="38" fontId="6" fillId="0" borderId="1" xfId="18" applyBorder="1" applyAlignment="1">
      <alignment horizontal="center" vertical="center" wrapText="1"/>
    </xf>
    <xf numFmtId="38" fontId="6" fillId="0" borderId="4" xfId="18" applyBorder="1" applyAlignment="1">
      <alignment horizontal="center" vertical="center" wrapText="1"/>
    </xf>
    <xf numFmtId="38" fontId="6" fillId="0" borderId="7" xfId="18" applyBorder="1" applyAlignment="1">
      <alignment horizontal="center" vertical="center" wrapText="1"/>
    </xf>
    <xf numFmtId="0" fontId="18" fillId="0" borderId="2"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8" xfId="4" applyFont="1" applyBorder="1" applyAlignment="1">
      <alignment horizontal="center" vertical="center" wrapText="1"/>
    </xf>
    <xf numFmtId="38" fontId="6" fillId="0" borderId="2" xfId="18" applyBorder="1" applyAlignment="1">
      <alignment horizontal="center" vertical="center" wrapText="1"/>
    </xf>
    <xf numFmtId="38" fontId="6" fillId="0" borderId="5" xfId="18" applyBorder="1" applyAlignment="1">
      <alignment horizontal="center" vertical="center" wrapText="1"/>
    </xf>
    <xf numFmtId="38" fontId="6" fillId="0" borderId="8" xfId="18" applyBorder="1" applyAlignment="1">
      <alignment horizontal="center" vertical="center" wrapText="1"/>
    </xf>
    <xf numFmtId="0" fontId="48" fillId="0" borderId="12" xfId="4" applyFont="1" applyBorder="1" applyAlignment="1">
      <alignment horizontal="left" vertical="top" wrapText="1"/>
    </xf>
    <xf numFmtId="0" fontId="18" fillId="0" borderId="1" xfId="4" applyFont="1" applyBorder="1" applyAlignment="1">
      <alignment horizontal="center" vertical="top" wrapText="1"/>
    </xf>
    <xf numFmtId="0" fontId="18" fillId="0" borderId="4" xfId="4" applyFont="1" applyBorder="1" applyAlignment="1">
      <alignment horizontal="center" vertical="top" wrapText="1"/>
    </xf>
    <xf numFmtId="0" fontId="18" fillId="0" borderId="7" xfId="4" applyFont="1" applyBorder="1" applyAlignment="1">
      <alignment horizontal="center" vertical="top" wrapText="1"/>
    </xf>
    <xf numFmtId="0" fontId="18" fillId="0" borderId="12" xfId="24" applyFont="1" applyBorder="1" applyAlignment="1" applyProtection="1">
      <alignment horizontal="center" vertical="center" shrinkToFit="1"/>
      <protection locked="0"/>
    </xf>
    <xf numFmtId="0" fontId="18" fillId="0" borderId="12" xfId="24" applyFont="1" applyBorder="1" applyAlignment="1" applyProtection="1">
      <alignment horizontal="center" vertical="center" wrapText="1"/>
      <protection locked="0"/>
    </xf>
    <xf numFmtId="0" fontId="18" fillId="0" borderId="2" xfId="24" applyFont="1" applyBorder="1" applyAlignment="1">
      <alignment horizontal="center" vertical="center"/>
    </xf>
    <xf numFmtId="0" fontId="18" fillId="0" borderId="5" xfId="24" applyFont="1" applyBorder="1" applyAlignment="1">
      <alignment horizontal="center" vertical="center"/>
    </xf>
    <xf numFmtId="0" fontId="18" fillId="0" borderId="10" xfId="24" applyFont="1" applyBorder="1" applyAlignment="1">
      <alignment horizontal="center" vertical="center"/>
    </xf>
    <xf numFmtId="0" fontId="18" fillId="0" borderId="0" xfId="24" applyFont="1" applyBorder="1" applyAlignment="1">
      <alignment horizontal="center" vertical="center"/>
    </xf>
    <xf numFmtId="0" fontId="18" fillId="0" borderId="3" xfId="24" applyFont="1" applyBorder="1" applyAlignment="1">
      <alignment horizontal="center" vertical="center"/>
    </xf>
    <xf numFmtId="0" fontId="18" fillId="0" borderId="6" xfId="24" applyFont="1" applyBorder="1" applyAlignment="1">
      <alignment horizontal="center" vertical="center"/>
    </xf>
    <xf numFmtId="0" fontId="18" fillId="0" borderId="12" xfId="24" applyFont="1" applyBorder="1" applyAlignment="1" applyProtection="1">
      <alignment horizontal="left" vertical="center" wrapText="1"/>
      <protection locked="0"/>
    </xf>
    <xf numFmtId="0" fontId="18" fillId="0" borderId="2" xfId="24" applyFont="1" applyBorder="1" applyAlignment="1" applyProtection="1">
      <alignment horizontal="center" vertical="center" wrapText="1"/>
      <protection locked="0"/>
    </xf>
    <xf numFmtId="0" fontId="18" fillId="0" borderId="8" xfId="24" applyFont="1" applyBorder="1" applyAlignment="1" applyProtection="1">
      <alignment horizontal="center" vertical="center" wrapText="1"/>
      <protection locked="0"/>
    </xf>
    <xf numFmtId="0" fontId="18" fillId="0" borderId="3" xfId="24" applyFont="1" applyBorder="1" applyAlignment="1" applyProtection="1">
      <alignment horizontal="center" vertical="center" wrapText="1"/>
      <protection locked="0"/>
    </xf>
    <xf numFmtId="0" fontId="18" fillId="0" borderId="9" xfId="24" applyFont="1" applyBorder="1" applyAlignment="1" applyProtection="1">
      <alignment horizontal="center" vertical="center" wrapText="1"/>
      <protection locked="0"/>
    </xf>
    <xf numFmtId="0" fontId="18" fillId="0" borderId="12" xfId="24" applyFont="1" applyBorder="1" applyAlignment="1">
      <alignment horizontal="center" vertical="center" wrapText="1"/>
    </xf>
    <xf numFmtId="0" fontId="18" fillId="0" borderId="12" xfId="24" applyFont="1" applyBorder="1" applyAlignment="1">
      <alignment horizontal="center" vertical="center"/>
    </xf>
    <xf numFmtId="0" fontId="18" fillId="0" borderId="12" xfId="24" applyFont="1" applyBorder="1" applyAlignment="1" applyProtection="1">
      <alignment horizontal="left" vertical="top" wrapText="1"/>
      <protection locked="0"/>
    </xf>
    <xf numFmtId="0" fontId="18" fillId="0" borderId="8" xfId="24" applyFont="1" applyBorder="1" applyAlignment="1">
      <alignment horizontal="center" vertical="center"/>
    </xf>
    <xf numFmtId="0" fontId="18" fillId="0" borderId="2" xfId="24" applyFont="1" applyBorder="1" applyAlignment="1">
      <alignment horizontal="center" vertical="center" wrapText="1"/>
    </xf>
    <xf numFmtId="0" fontId="18" fillId="0" borderId="8" xfId="24" applyFont="1" applyBorder="1" applyAlignment="1">
      <alignment horizontal="center" vertical="center" wrapText="1"/>
    </xf>
    <xf numFmtId="0" fontId="18" fillId="0" borderId="10" xfId="24" applyFont="1" applyBorder="1" applyAlignment="1">
      <alignment horizontal="center" vertical="center" wrapText="1"/>
    </xf>
    <xf numFmtId="0" fontId="18" fillId="0" borderId="11" xfId="24" applyFont="1" applyBorder="1" applyAlignment="1">
      <alignment horizontal="center" vertical="center" wrapText="1"/>
    </xf>
    <xf numFmtId="0" fontId="18" fillId="0" borderId="3" xfId="24" applyFont="1" applyBorder="1" applyAlignment="1">
      <alignment horizontal="center" vertical="center" wrapText="1"/>
    </xf>
    <xf numFmtId="0" fontId="18" fillId="0" borderId="9" xfId="24" applyFont="1" applyBorder="1" applyAlignment="1">
      <alignment horizontal="center" vertical="center" wrapText="1"/>
    </xf>
    <xf numFmtId="0" fontId="18" fillId="0" borderId="58" xfId="24" applyFont="1" applyBorder="1" applyAlignment="1">
      <alignment horizontal="left" vertical="center" wrapText="1"/>
    </xf>
    <xf numFmtId="0" fontId="18" fillId="0" borderId="73" xfId="24" applyFont="1" applyBorder="1" applyAlignment="1">
      <alignment horizontal="left" vertical="center" wrapText="1"/>
    </xf>
    <xf numFmtId="0" fontId="18" fillId="0" borderId="73" xfId="24" applyFont="1" applyBorder="1" applyAlignment="1" applyProtection="1">
      <alignment horizontal="left" vertical="center" wrapText="1"/>
      <protection locked="0"/>
    </xf>
    <xf numFmtId="0" fontId="18" fillId="0" borderId="77" xfId="24" applyFont="1" applyBorder="1" applyAlignment="1" applyProtection="1">
      <alignment horizontal="left" vertical="center" wrapText="1"/>
      <protection locked="0"/>
    </xf>
    <xf numFmtId="0" fontId="18" fillId="0" borderId="60" xfId="24" applyFont="1" applyBorder="1" applyAlignment="1">
      <alignment horizontal="left" vertical="center" wrapText="1"/>
    </xf>
    <xf numFmtId="0" fontId="18" fillId="0" borderId="31" xfId="24" applyFont="1" applyBorder="1" applyAlignment="1">
      <alignment horizontal="left" vertical="center" wrapText="1"/>
    </xf>
    <xf numFmtId="0" fontId="18" fillId="0" borderId="31" xfId="24" applyFont="1" applyBorder="1" applyAlignment="1" applyProtection="1">
      <alignment horizontal="left" vertical="center" wrapText="1"/>
      <protection locked="0"/>
    </xf>
    <xf numFmtId="0" fontId="18" fillId="0" borderId="78" xfId="24" applyFont="1" applyBorder="1" applyAlignment="1" applyProtection="1">
      <alignment horizontal="left" vertical="center" wrapText="1"/>
      <protection locked="0"/>
    </xf>
    <xf numFmtId="0" fontId="18" fillId="0" borderId="25" xfId="24" applyFont="1" applyBorder="1" applyAlignment="1">
      <alignment horizontal="left" vertical="center" wrapText="1"/>
    </xf>
    <xf numFmtId="0" fontId="18" fillId="0" borderId="32" xfId="24" applyFont="1" applyBorder="1" applyAlignment="1">
      <alignment horizontal="left" vertical="center" wrapText="1"/>
    </xf>
    <xf numFmtId="0" fontId="18" fillId="0" borderId="32" xfId="24" applyFont="1" applyBorder="1" applyAlignment="1" applyProtection="1">
      <alignment horizontal="left" vertical="center" wrapText="1"/>
      <protection locked="0"/>
    </xf>
    <xf numFmtId="0" fontId="18" fillId="0" borderId="34" xfId="24" applyFont="1" applyBorder="1" applyAlignment="1" applyProtection="1">
      <alignment horizontal="left" vertical="center" wrapText="1"/>
      <protection locked="0"/>
    </xf>
    <xf numFmtId="0" fontId="8" fillId="11" borderId="1" xfId="4" applyFont="1" applyFill="1" applyBorder="1" applyAlignment="1">
      <alignment horizontal="left" vertical="center" wrapText="1"/>
    </xf>
    <xf numFmtId="0" fontId="8" fillId="11" borderId="4" xfId="4" applyFont="1" applyFill="1" applyBorder="1" applyAlignment="1">
      <alignment horizontal="left" vertical="center" wrapText="1"/>
    </xf>
    <xf numFmtId="0" fontId="8" fillId="11" borderId="7" xfId="4" applyFont="1" applyFill="1" applyBorder="1" applyAlignment="1">
      <alignment horizontal="left" vertical="center" wrapText="1"/>
    </xf>
    <xf numFmtId="0" fontId="18" fillId="0" borderId="4" xfId="24" applyFont="1" applyBorder="1" applyAlignment="1" applyProtection="1">
      <alignment horizontal="left" vertical="center" shrinkToFit="1"/>
      <protection locked="0"/>
    </xf>
    <xf numFmtId="0" fontId="18" fillId="0" borderId="7" xfId="24" applyFont="1" applyBorder="1" applyAlignment="1" applyProtection="1">
      <alignment horizontal="left" vertical="center" shrinkToFit="1"/>
      <protection locked="0"/>
    </xf>
    <xf numFmtId="0" fontId="18" fillId="0" borderId="2" xfId="24" applyFont="1" applyBorder="1" applyAlignment="1" applyProtection="1">
      <alignment horizontal="left" vertical="center" wrapText="1"/>
      <protection locked="0"/>
    </xf>
    <xf numFmtId="0" fontId="18" fillId="0" borderId="5" xfId="24" applyFont="1" applyBorder="1" applyAlignment="1" applyProtection="1">
      <alignment horizontal="left" vertical="center" wrapText="1"/>
      <protection locked="0"/>
    </xf>
    <xf numFmtId="0" fontId="18" fillId="0" borderId="8" xfId="24" applyFont="1" applyBorder="1" applyAlignment="1" applyProtection="1">
      <alignment horizontal="left" vertical="center" wrapText="1"/>
      <protection locked="0"/>
    </xf>
    <xf numFmtId="0" fontId="18" fillId="0" borderId="3" xfId="24" applyFont="1" applyBorder="1" applyAlignment="1" applyProtection="1">
      <alignment horizontal="left" vertical="center" wrapText="1"/>
      <protection locked="0"/>
    </xf>
    <xf numFmtId="0" fontId="18" fillId="0" borderId="6" xfId="24" applyFont="1" applyBorder="1" applyAlignment="1" applyProtection="1">
      <alignment horizontal="left" vertical="center" wrapText="1"/>
      <protection locked="0"/>
    </xf>
    <xf numFmtId="0" fontId="18" fillId="0" borderId="9" xfId="24" applyFont="1" applyBorder="1" applyAlignment="1" applyProtection="1">
      <alignment horizontal="left" vertical="center" wrapText="1"/>
      <protection locked="0"/>
    </xf>
    <xf numFmtId="0" fontId="18" fillId="0" borderId="0" xfId="24" applyFont="1" applyBorder="1" applyAlignment="1" applyProtection="1">
      <alignment horizontal="left" vertical="center" wrapText="1"/>
      <protection locked="0"/>
    </xf>
    <xf numFmtId="0" fontId="18" fillId="0" borderId="11" xfId="24" applyFont="1" applyBorder="1" applyAlignment="1" applyProtection="1">
      <alignment horizontal="left" vertical="center" wrapText="1"/>
      <protection locked="0"/>
    </xf>
    <xf numFmtId="0" fontId="45" fillId="0" borderId="12" xfId="4" applyFont="1" applyBorder="1" applyAlignment="1">
      <alignment horizontal="left" vertical="top"/>
    </xf>
    <xf numFmtId="0" fontId="4" fillId="0" borderId="12" xfId="4" applyFont="1" applyBorder="1" applyAlignment="1">
      <alignment horizontal="left" vertical="top"/>
    </xf>
    <xf numFmtId="0" fontId="17" fillId="0" borderId="2" xfId="24" applyFont="1" applyFill="1" applyBorder="1" applyAlignment="1">
      <alignment horizontal="left" vertical="center" wrapText="1"/>
    </xf>
    <xf numFmtId="0" fontId="17" fillId="0" borderId="5" xfId="24" applyFont="1" applyFill="1" applyBorder="1" applyAlignment="1">
      <alignment horizontal="left" vertical="center" wrapText="1"/>
    </xf>
    <xf numFmtId="0" fontId="17" fillId="0" borderId="8" xfId="24" applyFont="1" applyFill="1" applyBorder="1" applyAlignment="1">
      <alignment horizontal="left" vertical="center" wrapText="1"/>
    </xf>
    <xf numFmtId="0" fontId="17" fillId="0" borderId="10" xfId="24" applyFont="1" applyFill="1" applyBorder="1" applyAlignment="1">
      <alignment horizontal="left" vertical="center" wrapText="1"/>
    </xf>
    <xf numFmtId="0" fontId="17" fillId="0" borderId="0" xfId="24" applyFont="1" applyFill="1" applyBorder="1" applyAlignment="1">
      <alignment horizontal="left" vertical="center" wrapText="1"/>
    </xf>
    <xf numFmtId="0" fontId="17" fillId="0" borderId="11" xfId="24" applyFont="1" applyFill="1" applyBorder="1" applyAlignment="1">
      <alignment horizontal="left" vertical="center" wrapText="1"/>
    </xf>
    <xf numFmtId="0" fontId="17" fillId="0" borderId="3" xfId="24" applyFont="1" applyFill="1" applyBorder="1" applyAlignment="1">
      <alignment horizontal="left" vertical="center"/>
    </xf>
    <xf numFmtId="0" fontId="17" fillId="0" borderId="6" xfId="24" applyFont="1" applyFill="1" applyBorder="1" applyAlignment="1">
      <alignment horizontal="left" vertical="center"/>
    </xf>
    <xf numFmtId="0" fontId="17" fillId="0" borderId="9" xfId="24" applyFont="1" applyFill="1" applyBorder="1" applyAlignment="1">
      <alignment horizontal="left" vertical="center"/>
    </xf>
    <xf numFmtId="0" fontId="4" fillId="11" borderId="1" xfId="4" applyFont="1" applyFill="1" applyBorder="1">
      <alignment vertical="center"/>
    </xf>
    <xf numFmtId="0" fontId="4" fillId="0" borderId="2"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10" xfId="4" applyFont="1" applyBorder="1" applyAlignment="1" applyProtection="1">
      <alignment horizontal="left" vertical="top" wrapText="1"/>
      <protection locked="0"/>
    </xf>
    <xf numFmtId="0" fontId="4" fillId="0" borderId="11" xfId="4" applyFont="1" applyBorder="1" applyAlignment="1" applyProtection="1">
      <alignment horizontal="left" vertical="top" wrapText="1"/>
      <protection locked="0"/>
    </xf>
    <xf numFmtId="0" fontId="4" fillId="0" borderId="10" xfId="4" applyFont="1" applyBorder="1" applyAlignment="1" applyProtection="1">
      <alignment vertical="top" wrapText="1"/>
      <protection locked="0"/>
    </xf>
    <xf numFmtId="0" fontId="4" fillId="0" borderId="0" xfId="4" applyFont="1" applyBorder="1" applyAlignment="1" applyProtection="1">
      <alignment vertical="top" wrapText="1"/>
      <protection locked="0"/>
    </xf>
    <xf numFmtId="0" fontId="4" fillId="0" borderId="11" xfId="4" applyFont="1" applyBorder="1" applyAlignment="1" applyProtection="1">
      <alignment vertical="top" wrapText="1"/>
      <protection locked="0"/>
    </xf>
    <xf numFmtId="0" fontId="4" fillId="0" borderId="3" xfId="4" applyFont="1" applyBorder="1" applyAlignment="1" applyProtection="1">
      <alignment horizontal="left" vertical="top" wrapText="1"/>
      <protection locked="0"/>
    </xf>
    <xf numFmtId="0" fontId="4" fillId="0" borderId="9" xfId="4" applyFont="1" applyBorder="1" applyAlignment="1" applyProtection="1">
      <alignment horizontal="left" vertical="top" wrapText="1"/>
      <protection locked="0"/>
    </xf>
    <xf numFmtId="0" fontId="4" fillId="11" borderId="12" xfId="4" applyFont="1" applyFill="1" applyBorder="1" applyAlignment="1">
      <alignment vertical="center" wrapText="1"/>
    </xf>
    <xf numFmtId="0" fontId="4" fillId="11" borderId="12" xfId="4" applyFont="1" applyFill="1" applyBorder="1">
      <alignment vertical="center"/>
    </xf>
    <xf numFmtId="0" fontId="4" fillId="11" borderId="3" xfId="4" applyFont="1" applyFill="1" applyBorder="1">
      <alignment vertical="center"/>
    </xf>
    <xf numFmtId="0" fontId="4" fillId="11" borderId="6" xfId="4" applyFont="1" applyFill="1" applyBorder="1">
      <alignment vertical="center"/>
    </xf>
    <xf numFmtId="0" fontId="4" fillId="11" borderId="9" xfId="4" applyFont="1" applyFill="1" applyBorder="1">
      <alignment vertical="center"/>
    </xf>
    <xf numFmtId="0" fontId="37" fillId="0" borderId="0" xfId="24" applyFont="1" applyBorder="1" applyAlignment="1">
      <alignment horizontal="left" vertical="top" wrapText="1"/>
    </xf>
    <xf numFmtId="0" fontId="4" fillId="0" borderId="2" xfId="4" applyFont="1" applyBorder="1" applyAlignment="1" applyProtection="1">
      <alignment vertical="top" wrapText="1"/>
      <protection locked="0"/>
    </xf>
    <xf numFmtId="0" fontId="4" fillId="0" borderId="5" xfId="4" applyFont="1" applyBorder="1" applyAlignment="1" applyProtection="1">
      <alignment vertical="top" wrapText="1"/>
      <protection locked="0"/>
    </xf>
    <xf numFmtId="0" fontId="4" fillId="0" borderId="8" xfId="4" applyFont="1" applyBorder="1" applyAlignment="1" applyProtection="1">
      <alignment vertical="top" wrapText="1"/>
      <protection locked="0"/>
    </xf>
    <xf numFmtId="38" fontId="27" fillId="0" borderId="5" xfId="20" applyFont="1" applyFill="1" applyBorder="1" applyAlignment="1" applyProtection="1">
      <alignment vertical="center" shrinkToFit="1"/>
    </xf>
    <xf numFmtId="38" fontId="18" fillId="0" borderId="19" xfId="20" applyFont="1" applyFill="1" applyBorder="1" applyAlignment="1" applyProtection="1">
      <alignment horizontal="center" vertical="center"/>
    </xf>
    <xf numFmtId="38" fontId="18" fillId="0" borderId="21" xfId="20" applyFont="1" applyFill="1" applyBorder="1" applyAlignment="1" applyProtection="1">
      <alignment horizontal="center" vertical="center"/>
    </xf>
    <xf numFmtId="38" fontId="18" fillId="0" borderId="2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66" xfId="20" applyFont="1" applyFill="1" applyBorder="1" applyAlignment="1" applyProtection="1">
      <alignment horizontal="center" vertical="center"/>
    </xf>
    <xf numFmtId="38" fontId="18" fillId="0" borderId="67" xfId="20" applyFont="1" applyFill="1" applyBorder="1" applyAlignment="1" applyProtection="1">
      <alignment horizontal="center" vertical="center"/>
    </xf>
    <xf numFmtId="0" fontId="20" fillId="0" borderId="14" xfId="19" applyFont="1" applyBorder="1" applyAlignment="1" applyProtection="1">
      <alignment horizontal="center" vertical="center" wrapText="1" shrinkToFit="1"/>
    </xf>
    <xf numFmtId="0" fontId="20" fillId="0" borderId="17" xfId="19" applyFont="1" applyBorder="1" applyAlignment="1" applyProtection="1">
      <alignment horizontal="center" vertical="center" wrapText="1" shrinkToFit="1"/>
    </xf>
    <xf numFmtId="0" fontId="20" fillId="0" borderId="13" xfId="19" applyFont="1" applyBorder="1" applyAlignment="1" applyProtection="1">
      <alignment horizontal="center" vertical="center" wrapText="1"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0" borderId="62" xfId="20" applyFont="1" applyFill="1" applyBorder="1" applyAlignment="1" applyProtection="1">
      <alignment horizontal="center" vertical="center"/>
    </xf>
    <xf numFmtId="38" fontId="18" fillId="0" borderId="63" xfId="20" applyFont="1" applyFill="1" applyBorder="1" applyAlignment="1" applyProtection="1">
      <alignment horizontal="center" vertical="center"/>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0" fontId="6" fillId="4" borderId="1"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38" fontId="18" fillId="4" borderId="1" xfId="20" applyFont="1" applyFill="1" applyBorder="1" applyAlignment="1" applyProtection="1">
      <alignment horizontal="center" vertical="center"/>
    </xf>
    <xf numFmtId="38" fontId="18" fillId="4" borderId="4" xfId="20" applyFont="1" applyFill="1" applyBorder="1" applyAlignment="1" applyProtection="1">
      <alignment horizontal="center" vertical="center"/>
    </xf>
    <xf numFmtId="38" fontId="18" fillId="4"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38" fontId="18" fillId="0" borderId="72"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1" xfId="20" applyFont="1" applyFill="1" applyBorder="1" applyAlignment="1" applyProtection="1">
      <alignment horizontal="center" vertical="center"/>
    </xf>
    <xf numFmtId="38" fontId="18" fillId="0" borderId="4"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38" fontId="18" fillId="0" borderId="40" xfId="20" applyFont="1" applyFill="1" applyBorder="1" applyAlignment="1" applyProtection="1">
      <alignment horizontal="center" vertical="center"/>
    </xf>
    <xf numFmtId="38" fontId="18" fillId="0" borderId="42" xfId="20" applyFont="1" applyFill="1" applyBorder="1" applyAlignment="1" applyProtection="1">
      <alignment horizontal="center" vertical="center"/>
    </xf>
    <xf numFmtId="38" fontId="18" fillId="0" borderId="44" xfId="20" applyFont="1" applyFill="1" applyBorder="1" applyAlignment="1" applyProtection="1">
      <alignment horizontal="center" vertical="center"/>
    </xf>
    <xf numFmtId="38" fontId="18" fillId="0" borderId="46" xfId="20" applyFont="1" applyFill="1" applyBorder="1" applyAlignment="1" applyProtection="1">
      <alignment horizontal="center" vertical="center"/>
    </xf>
    <xf numFmtId="38" fontId="18" fillId="0" borderId="48" xfId="20" applyFont="1" applyFill="1" applyBorder="1" applyAlignment="1" applyProtection="1">
      <alignment horizontal="center" vertical="center"/>
    </xf>
    <xf numFmtId="0" fontId="20" fillId="0" borderId="2" xfId="19" applyFont="1" applyBorder="1" applyAlignment="1" applyProtection="1">
      <alignment vertical="center" textRotation="255"/>
    </xf>
    <xf numFmtId="0" fontId="20" fillId="0" borderId="10" xfId="19" applyFont="1" applyBorder="1" applyAlignment="1" applyProtection="1">
      <alignment vertical="center" textRotation="255"/>
    </xf>
    <xf numFmtId="0" fontId="20" fillId="0" borderId="3" xfId="19" applyFont="1" applyBorder="1" applyAlignment="1" applyProtection="1">
      <alignment vertical="center" textRotation="255"/>
    </xf>
    <xf numFmtId="0" fontId="20" fillId="4" borderId="12" xfId="19" applyFont="1" applyFill="1" applyBorder="1" applyAlignment="1" applyProtection="1">
      <alignment horizontal="center" vertical="center"/>
    </xf>
    <xf numFmtId="38" fontId="18" fillId="4" borderId="12" xfId="20" applyFont="1" applyFill="1" applyBorder="1" applyAlignment="1" applyProtection="1">
      <alignment horizontal="center" vertical="center" wrapText="1"/>
    </xf>
    <xf numFmtId="0" fontId="20" fillId="0" borderId="22" xfId="19" applyFont="1" applyBorder="1" applyAlignment="1" applyProtection="1">
      <alignment horizontal="center" vertical="center"/>
    </xf>
    <xf numFmtId="0" fontId="20" fillId="0" borderId="12" xfId="19" applyFont="1" applyBorder="1" applyAlignment="1" applyProtection="1">
      <alignment horizontal="center" vertical="center"/>
    </xf>
    <xf numFmtId="0" fontId="20" fillId="0" borderId="42" xfId="19" applyFont="1" applyBorder="1" applyAlignment="1" applyProtection="1">
      <alignment horizontal="center" vertical="center"/>
    </xf>
    <xf numFmtId="0" fontId="20" fillId="0" borderId="44" xfId="19" applyFont="1" applyBorder="1" applyAlignment="1" applyProtection="1">
      <alignment horizontal="center" vertical="center"/>
    </xf>
    <xf numFmtId="0" fontId="20" fillId="0" borderId="46" xfId="19" applyFont="1" applyBorder="1" applyAlignment="1" applyProtection="1">
      <alignment horizontal="center" vertical="center"/>
    </xf>
    <xf numFmtId="0" fontId="20" fillId="0" borderId="48" xfId="19" applyFont="1" applyBorder="1" applyAlignment="1" applyProtection="1">
      <alignment horizontal="center" vertical="center"/>
    </xf>
    <xf numFmtId="0" fontId="20" fillId="0" borderId="4" xfId="19" applyFont="1" applyBorder="1" applyAlignment="1" applyProtection="1">
      <alignment horizontal="center" vertical="center"/>
    </xf>
    <xf numFmtId="0" fontId="20" fillId="0" borderId="7" xfId="19" applyFont="1" applyBorder="1" applyAlignment="1" applyProtection="1">
      <alignment horizontal="center" vertical="center"/>
    </xf>
    <xf numFmtId="0" fontId="20" fillId="0" borderId="13" xfId="19" applyFont="1" applyBorder="1" applyAlignment="1" applyProtection="1">
      <alignment vertical="center" textRotation="255"/>
    </xf>
    <xf numFmtId="0" fontId="20" fillId="0" borderId="14" xfId="19" applyFont="1" applyBorder="1" applyAlignment="1" applyProtection="1">
      <alignment vertical="center" textRotation="255"/>
    </xf>
    <xf numFmtId="0" fontId="20" fillId="0" borderId="39" xfId="19" applyFont="1" applyBorder="1" applyAlignment="1" applyProtection="1">
      <alignment horizontal="center" vertical="center"/>
    </xf>
    <xf numFmtId="0" fontId="20" fillId="0" borderId="40" xfId="19" applyFont="1" applyBorder="1" applyAlignment="1" applyProtection="1">
      <alignment horizontal="center" vertical="center"/>
    </xf>
    <xf numFmtId="0" fontId="20" fillId="0" borderId="1" xfId="19" applyFont="1" applyBorder="1" applyAlignment="1" applyProtection="1">
      <alignment horizontal="center" vertical="center"/>
    </xf>
    <xf numFmtId="0" fontId="20" fillId="0" borderId="13" xfId="19" applyFont="1" applyBorder="1" applyAlignment="1" applyProtection="1">
      <alignment horizontal="center" vertical="center" shrinkToFit="1"/>
    </xf>
    <xf numFmtId="0" fontId="20" fillId="0" borderId="70" xfId="19" applyFont="1" applyBorder="1" applyAlignment="1" applyProtection="1">
      <alignment horizontal="center" vertical="center"/>
    </xf>
    <xf numFmtId="0" fontId="20" fillId="0" borderId="71" xfId="19" applyFont="1" applyBorder="1" applyAlignment="1" applyProtection="1">
      <alignment horizontal="center" vertical="center"/>
    </xf>
    <xf numFmtId="0" fontId="20" fillId="0" borderId="17" xfId="19" applyFont="1" applyBorder="1" applyAlignment="1" applyProtection="1">
      <alignment horizontal="center" vertical="center" wrapText="1"/>
    </xf>
    <xf numFmtId="0" fontId="20" fillId="0" borderId="12" xfId="19" applyFont="1" applyBorder="1" applyAlignment="1" applyProtection="1">
      <alignment horizontal="center" vertical="center" wrapText="1"/>
    </xf>
    <xf numFmtId="0" fontId="20" fillId="0" borderId="13" xfId="19" applyFont="1" applyBorder="1" applyAlignment="1" applyProtection="1">
      <alignment horizontal="center" vertical="center" wrapText="1"/>
    </xf>
    <xf numFmtId="0" fontId="20" fillId="0" borderId="14" xfId="19" applyFont="1" applyBorder="1" applyAlignment="1" applyProtection="1">
      <alignment horizontal="center" vertical="center"/>
    </xf>
    <xf numFmtId="0" fontId="20" fillId="0" borderId="17" xfId="19" applyFont="1" applyBorder="1" applyAlignment="1" applyProtection="1">
      <alignment horizontal="center" vertical="center"/>
    </xf>
    <xf numFmtId="0" fontId="20" fillId="0" borderId="13" xfId="19" applyFont="1" applyBorder="1" applyAlignment="1" applyProtection="1">
      <alignment horizontal="center" vertical="center"/>
    </xf>
    <xf numFmtId="0" fontId="20" fillId="4" borderId="13" xfId="19" applyFont="1" applyFill="1" applyBorder="1" applyAlignment="1" applyProtection="1">
      <alignment vertical="center" textRotation="255" wrapText="1"/>
    </xf>
    <xf numFmtId="0" fontId="20" fillId="4" borderId="14" xfId="19" applyFont="1" applyFill="1" applyBorder="1" applyAlignment="1" applyProtection="1">
      <alignment vertical="center" textRotation="255" wrapText="1"/>
    </xf>
    <xf numFmtId="0" fontId="20" fillId="4" borderId="12" xfId="19" applyFont="1" applyFill="1" applyBorder="1" applyAlignment="1" applyProtection="1">
      <alignment vertical="center" textRotation="255"/>
    </xf>
    <xf numFmtId="0" fontId="20" fillId="4" borderId="1" xfId="19" applyFont="1" applyFill="1" applyBorder="1" applyAlignment="1" applyProtection="1">
      <alignment vertical="center" textRotation="255"/>
    </xf>
    <xf numFmtId="3" fontId="20" fillId="0" borderId="1" xfId="19" applyNumberFormat="1" applyFont="1" applyFill="1" applyBorder="1" applyAlignment="1" applyProtection="1">
      <alignment horizontal="center" vertical="center"/>
    </xf>
    <xf numFmtId="3" fontId="20" fillId="0" borderId="4" xfId="19" applyNumberFormat="1" applyFont="1" applyFill="1" applyBorder="1" applyAlignment="1" applyProtection="1">
      <alignment horizontal="center" vertical="center"/>
    </xf>
    <xf numFmtId="3" fontId="20" fillId="0" borderId="7" xfId="19" applyNumberFormat="1" applyFont="1" applyFill="1" applyBorder="1" applyAlignment="1" applyProtection="1">
      <alignment horizontal="center" vertical="center"/>
    </xf>
    <xf numFmtId="3" fontId="20" fillId="0" borderId="39" xfId="19" applyNumberFormat="1" applyFont="1" applyFill="1" applyBorder="1" applyAlignment="1" applyProtection="1">
      <alignment horizontal="center" vertical="center"/>
    </xf>
    <xf numFmtId="3" fontId="20" fillId="0" borderId="36" xfId="19" applyNumberFormat="1" applyFont="1" applyFill="1" applyBorder="1" applyAlignment="1" applyProtection="1">
      <alignment horizontal="center" vertical="center"/>
    </xf>
    <xf numFmtId="3" fontId="20" fillId="0" borderId="40" xfId="19" applyNumberFormat="1" applyFont="1" applyFill="1" applyBorder="1" applyAlignment="1" applyProtection="1">
      <alignment horizontal="center" vertical="center"/>
    </xf>
    <xf numFmtId="3" fontId="20" fillId="0" borderId="42" xfId="19" applyNumberFormat="1" applyFont="1" applyFill="1" applyBorder="1" applyAlignment="1" applyProtection="1">
      <alignment horizontal="center" vertical="center"/>
    </xf>
    <xf numFmtId="3" fontId="20" fillId="0" borderId="43" xfId="19" applyNumberFormat="1" applyFont="1" applyFill="1" applyBorder="1" applyAlignment="1" applyProtection="1">
      <alignment horizontal="center" vertical="center"/>
    </xf>
    <xf numFmtId="3" fontId="20" fillId="0" borderId="44" xfId="19" applyNumberFormat="1" applyFont="1" applyFill="1" applyBorder="1" applyAlignment="1" applyProtection="1">
      <alignment horizontal="center" vertical="center"/>
    </xf>
    <xf numFmtId="38" fontId="20" fillId="0" borderId="42" xfId="19" applyNumberFormat="1" applyFont="1" applyFill="1" applyBorder="1" applyAlignment="1" applyProtection="1">
      <alignment horizontal="center" vertical="center"/>
    </xf>
    <xf numFmtId="38" fontId="20" fillId="0" borderId="43" xfId="19" applyNumberFormat="1" applyFont="1" applyFill="1" applyBorder="1" applyAlignment="1" applyProtection="1">
      <alignment horizontal="center" vertical="center"/>
    </xf>
    <xf numFmtId="38" fontId="20" fillId="0" borderId="44" xfId="19" applyNumberFormat="1" applyFont="1" applyFill="1" applyBorder="1" applyAlignment="1" applyProtection="1">
      <alignment horizontal="center" vertical="center"/>
    </xf>
    <xf numFmtId="3" fontId="20" fillId="0" borderId="46" xfId="19" applyNumberFormat="1" applyFont="1" applyFill="1" applyBorder="1" applyAlignment="1" applyProtection="1">
      <alignment horizontal="center" vertical="center"/>
    </xf>
    <xf numFmtId="3" fontId="20" fillId="0" borderId="47" xfId="19" applyNumberFormat="1" applyFont="1" applyFill="1" applyBorder="1" applyAlignment="1" applyProtection="1">
      <alignment horizontal="center" vertical="center"/>
    </xf>
    <xf numFmtId="3" fontId="20" fillId="0" borderId="48" xfId="19" applyNumberFormat="1" applyFont="1" applyFill="1" applyBorder="1" applyAlignment="1" applyProtection="1">
      <alignment horizontal="center" vertical="center"/>
    </xf>
    <xf numFmtId="3" fontId="20" fillId="0" borderId="1" xfId="19" applyNumberFormat="1" applyFont="1" applyBorder="1" applyAlignment="1" applyProtection="1">
      <alignment horizontal="center" vertical="center"/>
    </xf>
    <xf numFmtId="3" fontId="20" fillId="0" borderId="4" xfId="19" applyNumberFormat="1" applyFont="1" applyBorder="1" applyAlignment="1" applyProtection="1">
      <alignment horizontal="center" vertical="center"/>
    </xf>
    <xf numFmtId="3" fontId="20" fillId="0" borderId="7" xfId="19" applyNumberFormat="1" applyFont="1" applyBorder="1" applyAlignment="1" applyProtection="1">
      <alignment horizontal="center" vertical="center"/>
    </xf>
    <xf numFmtId="3" fontId="20" fillId="0" borderId="18" xfId="19" applyNumberFormat="1" applyFont="1" applyFill="1" applyBorder="1" applyAlignment="1" applyProtection="1">
      <alignment horizontal="center" vertical="center"/>
    </xf>
    <xf numFmtId="3" fontId="20" fillId="0" borderId="20" xfId="19" applyNumberFormat="1" applyFont="1" applyFill="1" applyBorder="1" applyAlignment="1" applyProtection="1">
      <alignment horizontal="center" vertical="center"/>
    </xf>
    <xf numFmtId="3" fontId="20" fillId="0" borderId="23" xfId="19" applyNumberFormat="1" applyFont="1" applyFill="1" applyBorder="1" applyAlignment="1" applyProtection="1">
      <alignment horizontal="center" vertical="center"/>
    </xf>
    <xf numFmtId="180" fontId="34" fillId="0" borderId="5" xfId="19" applyNumberFormat="1" applyFont="1" applyBorder="1" applyAlignment="1" applyProtection="1">
      <alignment horizontal="center" vertical="center" shrinkToFit="1"/>
    </xf>
    <xf numFmtId="3" fontId="20" fillId="0" borderId="19" xfId="19" applyNumberFormat="1" applyFont="1" applyBorder="1" applyAlignment="1" applyProtection="1">
      <alignment horizontal="center" vertical="center"/>
    </xf>
    <xf numFmtId="3" fontId="20" fillId="0" borderId="21" xfId="19" applyNumberFormat="1" applyFont="1" applyBorder="1" applyAlignment="1" applyProtection="1">
      <alignment horizontal="center" vertical="center"/>
    </xf>
    <xf numFmtId="3" fontId="20" fillId="0" borderId="24" xfId="19" applyNumberFormat="1" applyFont="1" applyBorder="1" applyAlignment="1" applyProtection="1">
      <alignment horizontal="center" vertical="center"/>
    </xf>
    <xf numFmtId="0" fontId="20" fillId="4" borderId="13" xfId="19" applyFont="1" applyFill="1" applyBorder="1" applyAlignment="1" applyProtection="1">
      <alignment horizontal="center" vertical="center" textRotation="255" wrapText="1"/>
    </xf>
    <xf numFmtId="0" fontId="20" fillId="4" borderId="14" xfId="19" applyFont="1" applyFill="1" applyBorder="1" applyAlignment="1" applyProtection="1">
      <alignment horizontal="center" vertical="center" textRotation="255" wrapTex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2"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Fill="1" applyBorder="1" applyAlignment="1">
      <alignment vertical="center" shrinkToFit="1"/>
    </xf>
    <xf numFmtId="0" fontId="6" fillId="0" borderId="12" xfId="17" applyFont="1" applyBorder="1" applyAlignment="1">
      <alignment vertical="center" shrinkToFit="1"/>
    </xf>
    <xf numFmtId="177" fontId="6" fillId="0" borderId="1" xfId="17" applyNumberFormat="1" applyFon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0" fontId="11" fillId="4" borderId="1" xfId="17" applyFont="1" applyFill="1" applyBorder="1" applyAlignment="1" applyProtection="1">
      <alignment horizontal="center" vertical="center" wrapText="1"/>
    </xf>
    <xf numFmtId="0" fontId="11" fillId="4" borderId="4" xfId="17" applyFont="1" applyFill="1" applyBorder="1" applyAlignment="1" applyProtection="1">
      <alignment horizontal="center" vertical="center" wrapText="1"/>
    </xf>
    <xf numFmtId="0" fontId="11" fillId="4" borderId="7" xfId="17" applyFont="1" applyFill="1" applyBorder="1" applyAlignment="1" applyProtection="1">
      <alignment vertical="center" wrapText="1"/>
    </xf>
    <xf numFmtId="177" fontId="6" fillId="0" borderId="1" xfId="17" applyNumberFormat="1" applyFont="1" applyBorder="1" applyAlignment="1" applyProtection="1">
      <alignment vertical="center" shrinkToFit="1"/>
    </xf>
    <xf numFmtId="0" fontId="6" fillId="0" borderId="4" xfId="17" applyBorder="1" applyAlignment="1" applyProtection="1">
      <alignment vertical="center" shrinkToFit="1"/>
    </xf>
    <xf numFmtId="0" fontId="6" fillId="0" borderId="7" xfId="17" applyBorder="1" applyAlignment="1" applyProtection="1">
      <alignment vertical="center" shrinkToFit="1"/>
    </xf>
    <xf numFmtId="38" fontId="9" fillId="0" borderId="51" xfId="3" applyFont="1" applyFill="1" applyBorder="1" applyAlignment="1" applyProtection="1">
      <alignment horizontal="center" vertical="center"/>
    </xf>
    <xf numFmtId="0" fontId="0" fillId="0" borderId="52" xfId="0" applyBorder="1" applyAlignment="1" applyProtection="1">
      <alignment horizontal="center" vertical="center"/>
    </xf>
    <xf numFmtId="38" fontId="8" fillId="0" borderId="55" xfId="3" applyFont="1" applyFill="1" applyBorder="1" applyAlignment="1" applyProtection="1">
      <alignment horizontal="center" vertical="center" shrinkToFit="1"/>
      <protection locked="0"/>
    </xf>
    <xf numFmtId="0" fontId="10" fillId="0" borderId="55" xfId="0" applyFont="1" applyFill="1" applyBorder="1" applyAlignment="1" applyProtection="1">
      <alignment vertical="center" shrinkToFit="1"/>
      <protection locked="0"/>
    </xf>
    <xf numFmtId="179" fontId="4" fillId="0" borderId="39" xfId="3" applyNumberFormat="1" applyFont="1" applyFill="1" applyBorder="1" applyAlignment="1" applyProtection="1">
      <alignment horizontal="left" vertical="center" wrapText="1"/>
    </xf>
    <xf numFmtId="179" fontId="4" fillId="0" borderId="36" xfId="3" applyNumberFormat="1" applyFont="1" applyFill="1" applyBorder="1" applyAlignment="1" applyProtection="1">
      <alignment horizontal="left" vertical="center" wrapText="1"/>
    </xf>
    <xf numFmtId="179" fontId="4" fillId="0" borderId="40"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179" fontId="4" fillId="0" borderId="48" xfId="3" applyNumberFormat="1" applyFont="1" applyFill="1" applyBorder="1" applyAlignment="1" applyProtection="1">
      <alignment horizontal="left" vertical="center" wrapText="1"/>
    </xf>
    <xf numFmtId="178" fontId="8" fillId="3" borderId="12" xfId="18" applyNumberFormat="1" applyFont="1" applyFill="1" applyBorder="1" applyAlignment="1" applyProtection="1">
      <alignment vertical="center" shrinkToFit="1"/>
    </xf>
    <xf numFmtId="178" fontId="10" fillId="0" borderId="12" xfId="0" applyNumberFormat="1" applyFont="1" applyBorder="1" applyAlignment="1" applyProtection="1">
      <alignment vertical="center" shrinkToFit="1"/>
    </xf>
    <xf numFmtId="38" fontId="13" fillId="0" borderId="0" xfId="18" applyFont="1" applyFill="1" applyAlignment="1">
      <alignment vertical="center" wrapText="1"/>
    </xf>
    <xf numFmtId="38" fontId="8" fillId="0" borderId="28" xfId="3" applyFont="1" applyFill="1" applyBorder="1" applyAlignment="1" applyProtection="1">
      <alignment horizontal="center" vertical="center" shrinkToFit="1"/>
      <protection locked="0"/>
    </xf>
    <xf numFmtId="0" fontId="10" fillId="0" borderId="28" xfId="0" applyFont="1" applyBorder="1" applyAlignment="1" applyProtection="1">
      <alignment vertical="center" shrinkToFit="1"/>
      <protection locked="0"/>
    </xf>
    <xf numFmtId="49" fontId="24" fillId="0" borderId="12" xfId="0" applyNumberFormat="1" applyFont="1" applyFill="1" applyBorder="1" applyAlignment="1" applyProtection="1">
      <alignment horizontal="center" vertical="center" shrinkToFit="1"/>
      <protection locked="0"/>
    </xf>
    <xf numFmtId="179" fontId="4" fillId="0" borderId="39" xfId="3" applyNumberFormat="1" applyFont="1" applyFill="1" applyBorder="1" applyAlignment="1" applyProtection="1">
      <alignment horizontal="left" vertical="center" wrapText="1"/>
      <protection locked="0"/>
    </xf>
    <xf numFmtId="179" fontId="4" fillId="0" borderId="36" xfId="3" applyNumberFormat="1" applyFont="1" applyFill="1" applyBorder="1" applyAlignment="1" applyProtection="1">
      <alignment horizontal="left" vertical="center" wrapText="1"/>
      <protection locked="0"/>
    </xf>
    <xf numFmtId="179" fontId="4" fillId="0" borderId="40"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179" fontId="4" fillId="0" borderId="48" xfId="3" applyNumberFormat="1" applyFont="1" applyFill="1" applyBorder="1" applyAlignment="1" applyProtection="1">
      <alignment horizontal="left" vertical="center" wrapText="1"/>
      <protection locked="0"/>
    </xf>
    <xf numFmtId="49" fontId="24" fillId="0" borderId="13"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38" fontId="8" fillId="0" borderId="26" xfId="3"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shrinkToFit="1"/>
      <protection locked="0"/>
    </xf>
    <xf numFmtId="0" fontId="10" fillId="0" borderId="28" xfId="0" applyFont="1" applyFill="1" applyBorder="1" applyAlignment="1" applyProtection="1">
      <alignment vertical="center" shrinkToFit="1"/>
      <protection locked="0"/>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textRotation="255"/>
    </xf>
    <xf numFmtId="178" fontId="8" fillId="0" borderId="1" xfId="18" applyNumberFormat="1" applyFont="1" applyFill="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pplyAlignment="1">
      <alignment vertical="center"/>
    </xf>
    <xf numFmtId="38" fontId="8" fillId="0" borderId="12" xfId="18" applyFont="1" applyFill="1" applyBorder="1" applyAlignment="1" applyProtection="1">
      <alignment horizontal="center" vertical="center"/>
    </xf>
    <xf numFmtId="0" fontId="0" fillId="0" borderId="12" xfId="0" applyBorder="1" applyAlignment="1" applyProtection="1">
      <alignment vertical="center"/>
    </xf>
    <xf numFmtId="38" fontId="4" fillId="0" borderId="12" xfId="18" applyFont="1" applyFill="1" applyBorder="1" applyAlignment="1" applyProtection="1">
      <alignment horizontal="center" vertical="center" wrapText="1"/>
    </xf>
    <xf numFmtId="0" fontId="6" fillId="0" borderId="60" xfId="15" applyFont="1" applyBorder="1" applyAlignment="1">
      <alignment horizontal="center" vertical="center"/>
    </xf>
    <xf numFmtId="0" fontId="6" fillId="0" borderId="57" xfId="15" applyFont="1" applyBorder="1" applyAlignment="1">
      <alignment horizontal="center" vertical="center"/>
    </xf>
    <xf numFmtId="38" fontId="4"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8" fillId="0" borderId="22" xfId="18" applyNumberFormat="1" applyFont="1" applyFill="1" applyBorder="1" applyAlignment="1" applyProtection="1">
      <alignment vertical="center" shrinkToFit="1"/>
    </xf>
    <xf numFmtId="178" fontId="10" fillId="0" borderId="22" xfId="0" applyNumberFormat="1" applyFont="1" applyBorder="1" applyAlignment="1" applyProtection="1">
      <alignment vertical="center" shrinkToFit="1"/>
    </xf>
    <xf numFmtId="38" fontId="8" fillId="0" borderId="12" xfId="18" applyFont="1" applyFill="1" applyBorder="1" applyAlignment="1" applyProtection="1">
      <alignment horizontal="center" vertical="center" wrapText="1"/>
    </xf>
    <xf numFmtId="178" fontId="8" fillId="2" borderId="12" xfId="18" applyNumberFormat="1" applyFont="1" applyFill="1" applyBorder="1" applyAlignment="1" applyProtection="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pplyProtection="1">
      <alignment vertical="center" shrinkToFit="1"/>
    </xf>
    <xf numFmtId="178" fontId="8" fillId="3" borderId="56" xfId="18" applyNumberFormat="1" applyFont="1" applyFill="1" applyBorder="1" applyAlignment="1" applyProtection="1">
      <alignment vertical="center" shrinkToFit="1"/>
    </xf>
    <xf numFmtId="178" fontId="10" fillId="0" borderId="56" xfId="0" applyNumberFormat="1" applyFont="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0" fontId="10" fillId="0" borderId="12" xfId="0" applyFont="1" applyBorder="1" applyAlignment="1" applyProtection="1">
      <alignment vertical="center"/>
    </xf>
    <xf numFmtId="0" fontId="29" fillId="0" borderId="1" xfId="15" applyFont="1" applyBorder="1" applyAlignment="1">
      <alignment horizontal="center" vertical="center" wrapText="1"/>
    </xf>
    <xf numFmtId="0" fontId="29" fillId="0" borderId="52" xfId="15" applyFont="1" applyBorder="1" applyAlignment="1">
      <alignment horizontal="center" vertical="center" wrapText="1"/>
    </xf>
    <xf numFmtId="0" fontId="10" fillId="0" borderId="58" xfId="15" applyNumberFormat="1" applyFont="1" applyBorder="1" applyAlignment="1">
      <alignment horizontal="center" vertical="center"/>
    </xf>
    <xf numFmtId="0" fontId="10" fillId="0" borderId="59" xfId="15" applyNumberFormat="1" applyFont="1" applyBorder="1" applyAlignment="1">
      <alignment horizontal="center" vertical="center"/>
    </xf>
    <xf numFmtId="0" fontId="10" fillId="0" borderId="60" xfId="15" applyNumberFormat="1" applyFont="1" applyBorder="1" applyAlignment="1">
      <alignment horizontal="center" vertical="center"/>
    </xf>
    <xf numFmtId="0" fontId="10" fillId="0" borderId="57" xfId="15" applyNumberFormat="1" applyFont="1" applyBorder="1" applyAlignment="1">
      <alignment horizontal="center" vertical="center"/>
    </xf>
    <xf numFmtId="0" fontId="6" fillId="0" borderId="58" xfId="15" applyFont="1" applyBorder="1" applyAlignment="1">
      <alignment horizontal="center" vertical="center"/>
    </xf>
    <xf numFmtId="0" fontId="6" fillId="0" borderId="59" xfId="15" applyFont="1" applyBorder="1" applyAlignment="1">
      <alignment horizontal="center" vertical="center"/>
    </xf>
    <xf numFmtId="0" fontId="6" fillId="0" borderId="25" xfId="15" applyFont="1" applyBorder="1" applyAlignment="1">
      <alignment horizontal="center" vertical="center"/>
    </xf>
    <xf numFmtId="0" fontId="6" fillId="0" borderId="61" xfId="15" applyFont="1" applyBorder="1" applyAlignment="1">
      <alignment horizontal="center" vertical="center"/>
    </xf>
    <xf numFmtId="0" fontId="29" fillId="0" borderId="1" xfId="15" applyFont="1" applyBorder="1" applyAlignment="1" applyProtection="1">
      <alignment horizontal="center" vertical="center" wrapText="1"/>
    </xf>
    <xf numFmtId="0" fontId="29" fillId="0" borderId="52" xfId="15" applyFont="1" applyBorder="1" applyAlignment="1" applyProtection="1">
      <alignment horizontal="center" vertical="center" wrapText="1"/>
    </xf>
    <xf numFmtId="38" fontId="8" fillId="0" borderId="29" xfId="3" applyFont="1" applyFill="1" applyBorder="1" applyAlignment="1" applyProtection="1">
      <alignment horizontal="center" vertical="center" shrinkToFit="1"/>
      <protection locked="0"/>
    </xf>
    <xf numFmtId="38" fontId="8" fillId="0" borderId="57" xfId="3" applyFont="1" applyFill="1" applyBorder="1" applyAlignment="1" applyProtection="1">
      <alignment horizontal="center" vertical="center" shrinkToFit="1"/>
      <protection locked="0"/>
    </xf>
  </cellXfs>
  <cellStyles count="28">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1551">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CCFFCC"/>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35</xdr:col>
      <xdr:colOff>179294</xdr:colOff>
      <xdr:row>2</xdr:row>
      <xdr:rowOff>134471</xdr:rowOff>
    </xdr:from>
    <xdr:to>
      <xdr:col>49</xdr:col>
      <xdr:colOff>70037</xdr:colOff>
      <xdr:row>6</xdr:row>
      <xdr:rowOff>123826</xdr:rowOff>
    </xdr:to>
    <xdr:sp macro="" textlink="">
      <xdr:nvSpPr>
        <xdr:cNvPr id="2" name="吹き出し: 角を丸めた四角形 2">
          <a:extLst>
            <a:ext uri="{FF2B5EF4-FFF2-40B4-BE49-F238E27FC236}">
              <a16:creationId xmlns:a16="http://schemas.microsoft.com/office/drawing/2014/main" id="{00000000-0008-0000-0000-000002000000}"/>
            </a:ext>
          </a:extLst>
        </xdr:cNvPr>
        <xdr:cNvSpPr/>
      </xdr:nvSpPr>
      <xdr:spPr>
        <a:xfrm>
          <a:off x="7440706" y="36979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35</xdr:col>
      <xdr:colOff>134470</xdr:colOff>
      <xdr:row>15</xdr:row>
      <xdr:rowOff>11207</xdr:rowOff>
    </xdr:from>
    <xdr:to>
      <xdr:col>50</xdr:col>
      <xdr:colOff>190500</xdr:colOff>
      <xdr:row>17</xdr:row>
      <xdr:rowOff>89648</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395882" y="3070413"/>
          <a:ext cx="3081618" cy="537882"/>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行が足りない場合は適宜追加して記載してください。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542925</xdr:colOff>
      <xdr:row>14</xdr:row>
      <xdr:rowOff>133350</xdr:rowOff>
    </xdr:from>
    <xdr:to>
      <xdr:col>9</xdr:col>
      <xdr:colOff>333375</xdr:colOff>
      <xdr:row>17</xdr:row>
      <xdr:rowOff>180975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8820150" y="3381375"/>
          <a:ext cx="1847850" cy="733425"/>
        </a:xfrm>
        <a:prstGeom prst="wedgeRoundRectCallout">
          <a:avLst>
            <a:gd name="adj1" fmla="val -70514"/>
            <a:gd name="adj2" fmla="val -182148"/>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0" i="0">
              <a:latin typeface="Meiryo UI" panose="020B0604030504040204" pitchFamily="50" charset="-128"/>
              <a:ea typeface="Meiryo UI" panose="020B0604030504040204" pitchFamily="50" charset="-128"/>
            </a:rPr>
            <a:t>【</a:t>
          </a:r>
          <a:r>
            <a:rPr kumimoji="1" lang="ja-JP" altLang="en-US" sz="1000" b="0" i="0">
              <a:latin typeface="Meiryo UI" panose="020B0604030504040204" pitchFamily="50" charset="-128"/>
              <a:ea typeface="Meiryo UI" panose="020B0604030504040204" pitchFamily="50" charset="-128"/>
            </a:rPr>
            <a:t>内訳書１</a:t>
          </a:r>
          <a:r>
            <a:rPr kumimoji="1" lang="en-US" altLang="ja-JP" sz="1000" b="0" i="0">
              <a:latin typeface="Meiryo UI" panose="020B0604030504040204" pitchFamily="50" charset="-128"/>
              <a:ea typeface="Meiryo UI" panose="020B0604030504040204" pitchFamily="50" charset="-128"/>
            </a:rPr>
            <a:t>,2】</a:t>
          </a:r>
          <a:r>
            <a:rPr kumimoji="1" lang="ja-JP" altLang="en-US" sz="1000" b="0" i="0">
              <a:latin typeface="Meiryo UI" panose="020B0604030504040204" pitchFamily="50" charset="-128"/>
              <a:ea typeface="Meiryo UI" panose="020B0604030504040204" pitchFamily="50" charset="-128"/>
            </a:rPr>
            <a:t>の事業番号と対応する数字を記載してください。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id="{00000000-0008-0000-1C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id="{00000000-0008-0000-1D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D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id="{00000000-0008-0000-1E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18</xdr:col>
      <xdr:colOff>266700</xdr:colOff>
      <xdr:row>0</xdr:row>
      <xdr:rowOff>95250</xdr:rowOff>
    </xdr:from>
    <xdr:to>
      <xdr:col>20</xdr:col>
      <xdr:colOff>66674</xdr:colOff>
      <xdr:row>2</xdr:row>
      <xdr:rowOff>209550</xdr:rowOff>
    </xdr:to>
    <xdr:sp macro="" textlink="">
      <xdr:nvSpPr>
        <xdr:cNvPr id="3" name="テキスト ボックス 2">
          <a:extLst>
            <a:ext uri="{FF2B5EF4-FFF2-40B4-BE49-F238E27FC236}">
              <a16:creationId xmlns:a16="http://schemas.microsoft.com/office/drawing/2014/main" id="{00000000-0008-0000-2000-000003000000}"/>
            </a:ext>
          </a:extLst>
        </xdr:cNvPr>
        <xdr:cNvSpPr txBox="1"/>
      </xdr:nvSpPr>
      <xdr:spPr>
        <a:xfrm>
          <a:off x="10829925" y="9525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1</xdr:row>
      <xdr:rowOff>0</xdr:rowOff>
    </xdr:from>
    <xdr:to>
      <xdr:col>27</xdr:col>
      <xdr:colOff>142875</xdr:colOff>
      <xdr:row>4</xdr:row>
      <xdr:rowOff>1</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8686800" y="295275"/>
          <a:ext cx="2952750" cy="714376"/>
        </a:xfrm>
        <a:prstGeom prst="wedgeRoundRectCallout">
          <a:avLst>
            <a:gd name="adj1" fmla="val -65512"/>
            <a:gd name="adj2" fmla="val -34752"/>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ディレクター・プロデューサーを複数配置する場合は、シートコピーが必要です。</a:t>
          </a:r>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12</xdr:col>
      <xdr:colOff>104775</xdr:colOff>
      <xdr:row>12</xdr:row>
      <xdr:rowOff>219075</xdr:rowOff>
    </xdr:from>
    <xdr:to>
      <xdr:col>26</xdr:col>
      <xdr:colOff>19050</xdr:colOff>
      <xdr:row>15</xdr:row>
      <xdr:rowOff>200025</xdr:rowOff>
    </xdr:to>
    <xdr:sp macro="" textlink="">
      <xdr:nvSpPr>
        <xdr:cNvPr id="3" name="吹き出し: 角を丸めた四角形 3">
          <a:extLst>
            <a:ext uri="{FF2B5EF4-FFF2-40B4-BE49-F238E27FC236}">
              <a16:creationId xmlns:a16="http://schemas.microsoft.com/office/drawing/2014/main" id="{00000000-0008-0000-0600-000003000000}"/>
            </a:ext>
          </a:extLst>
        </xdr:cNvPr>
        <xdr:cNvSpPr/>
      </xdr:nvSpPr>
      <xdr:spPr>
        <a:xfrm>
          <a:off x="8601075" y="320992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161925</xdr:colOff>
      <xdr:row>35</xdr:row>
      <xdr:rowOff>38101</xdr:rowOff>
    </xdr:from>
    <xdr:to>
      <xdr:col>9</xdr:col>
      <xdr:colOff>161926</xdr:colOff>
      <xdr:row>37</xdr:row>
      <xdr:rowOff>38100</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0</xdr:row>
      <xdr:rowOff>123825</xdr:rowOff>
    </xdr:from>
    <xdr:to>
      <xdr:col>13</xdr:col>
      <xdr:colOff>257175</xdr:colOff>
      <xdr:row>4</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67525" y="123825"/>
          <a:ext cx="18573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26</xdr:col>
      <xdr:colOff>104775</xdr:colOff>
      <xdr:row>8</xdr:row>
      <xdr:rowOff>171450</xdr:rowOff>
    </xdr:from>
    <xdr:to>
      <xdr:col>27</xdr:col>
      <xdr:colOff>642657</xdr:colOff>
      <xdr:row>17</xdr:row>
      <xdr:rowOff>144556</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305800" y="27527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26</xdr:col>
      <xdr:colOff>76200</xdr:colOff>
      <xdr:row>6</xdr:row>
      <xdr:rowOff>581025</xdr:rowOff>
    </xdr:from>
    <xdr:to>
      <xdr:col>27</xdr:col>
      <xdr:colOff>614082</xdr:colOff>
      <xdr:row>8</xdr:row>
      <xdr:rowOff>66675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8277225" y="216217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123825</xdr:colOff>
      <xdr:row>0</xdr:row>
      <xdr:rowOff>57150</xdr:rowOff>
    </xdr:from>
    <xdr:to>
      <xdr:col>28</xdr:col>
      <xdr:colOff>1152525</xdr:colOff>
      <xdr:row>6</xdr:row>
      <xdr:rowOff>171450</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8105775" y="57150"/>
          <a:ext cx="381952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endParaRPr kumimoji="1" lang="en-US" altLang="ja-JP" sz="14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161925</xdr:colOff>
      <xdr:row>7</xdr:row>
      <xdr:rowOff>57150</xdr:rowOff>
    </xdr:from>
    <xdr:to>
      <xdr:col>27</xdr:col>
      <xdr:colOff>499782</xdr:colOff>
      <xdr:row>16</xdr:row>
      <xdr:rowOff>30256</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143875" y="24098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152400</xdr:colOff>
      <xdr:row>6</xdr:row>
      <xdr:rowOff>295275</xdr:rowOff>
    </xdr:from>
    <xdr:to>
      <xdr:col>27</xdr:col>
      <xdr:colOff>490257</xdr:colOff>
      <xdr:row>7</xdr:row>
      <xdr:rowOff>9525</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8134350" y="18764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47625</xdr:colOff>
      <xdr:row>0</xdr:row>
      <xdr:rowOff>209550</xdr:rowOff>
    </xdr:from>
    <xdr:to>
      <xdr:col>28</xdr:col>
      <xdr:colOff>1095375</xdr:colOff>
      <xdr:row>6</xdr:row>
      <xdr:rowOff>200025</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8029575" y="209550"/>
          <a:ext cx="38195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p>
        <a:p>
          <a:endParaRPr kumimoji="1" lang="en-US" altLang="ja-JP" sz="14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3</xdr:row>
      <xdr:rowOff>266699</xdr:rowOff>
    </xdr:from>
    <xdr:to>
      <xdr:col>20</xdr:col>
      <xdr:colOff>397875</xdr:colOff>
      <xdr:row>8</xdr:row>
      <xdr:rowOff>31274</xdr:rowOff>
    </xdr:to>
    <xdr:sp macro="" textlink="">
      <xdr:nvSpPr>
        <xdr:cNvPr id="5" name="角丸四角形吹き出し 1">
          <a:extLst>
            <a:ext uri="{FF2B5EF4-FFF2-40B4-BE49-F238E27FC236}">
              <a16:creationId xmlns:a16="http://schemas.microsoft.com/office/drawing/2014/main" id="{00000000-0008-0000-0C00-000005000000}"/>
            </a:ext>
          </a:extLst>
        </xdr:cNvPr>
        <xdr:cNvSpPr/>
      </xdr:nvSpPr>
      <xdr:spPr>
        <a:xfrm>
          <a:off x="10906125" y="1162049"/>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409575</xdr:colOff>
      <xdr:row>165</xdr:row>
      <xdr:rowOff>133349</xdr:rowOff>
    </xdr:from>
    <xdr:to>
      <xdr:col>20</xdr:col>
      <xdr:colOff>464550</xdr:colOff>
      <xdr:row>168</xdr:row>
      <xdr:rowOff>33224</xdr:rowOff>
    </xdr:to>
    <xdr:sp macro="" textlink="">
      <xdr:nvSpPr>
        <xdr:cNvPr id="6" name="角丸四角形吹き出し 1">
          <a:extLst>
            <a:ext uri="{FF2B5EF4-FFF2-40B4-BE49-F238E27FC236}">
              <a16:creationId xmlns:a16="http://schemas.microsoft.com/office/drawing/2014/main" id="{00000000-0008-0000-0C00-000006000000}"/>
            </a:ext>
          </a:extLst>
        </xdr:cNvPr>
        <xdr:cNvSpPr/>
      </xdr:nvSpPr>
      <xdr:spPr>
        <a:xfrm>
          <a:off x="10972800" y="18287999"/>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2381250</xdr:colOff>
      <xdr:row>165</xdr:row>
      <xdr:rowOff>172507</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295275" y="17878425"/>
          <a:ext cx="4924425" cy="448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提出に当たり、「収入の部」の印刷は不要です。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7&#22269;&#38555;&#30330;&#20449;&#25312;&#28857;&#25285;&#24403;\&#9733;&#12464;&#12525;&#12540;&#12459;&#12523;&#20107;&#26989;&#25285;&#24403;\R2\01.&#22269;&#38555;&#25991;&#21270;&#33464;&#34899;&#30330;&#20449;&#25312;&#28857;&#24418;&#25104;&#20107;&#26989;\02&#21215;&#38598;\02&#27096;&#24335;\R2_youbou_koku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①"/>
      <sheetName val="計画書②"/>
      <sheetName val="計画書③"/>
      <sheetName val="計画書④"/>
      <sheetName val="計画書⑤"/>
      <sheetName val="計画書⑥"/>
      <sheetName val="計画書⑦"/>
      <sheetName val="計画書⑧"/>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等内訳書2-　-　"/>
      <sheetName val="委託等内訳書2　2-　-　- "/>
      <sheetName val="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B2" t="str">
            <v>出演・音楽・文芸費</v>
          </cell>
          <cell r="C2" t="str">
            <v>舞台・会場・設営費</v>
          </cell>
          <cell r="D2" t="str">
            <v>賃金・旅費・報償費</v>
          </cell>
          <cell r="E2" t="str">
            <v>雑役務費・消耗品費等</v>
          </cell>
          <cell r="F2" t="str">
            <v>委託費・補助金</v>
          </cell>
        </row>
        <row r="3">
          <cell r="H3" t="str">
            <v>中核となる地方公共団体負担額</v>
          </cell>
        </row>
        <row r="4">
          <cell r="H4" t="str">
            <v>その他地方公共団体負担額</v>
          </cell>
        </row>
        <row r="5">
          <cell r="H5" t="str">
            <v>補助金・助成金</v>
          </cell>
        </row>
        <row r="6">
          <cell r="H6" t="str">
            <v>寄附金・協賛金</v>
          </cell>
        </row>
        <row r="7">
          <cell r="H7" t="str">
            <v>事業収入</v>
          </cell>
        </row>
        <row r="8">
          <cell r="H8" t="str">
            <v>その他</v>
          </cell>
        </row>
        <row r="9">
          <cell r="H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7.xml"/><Relationship Id="rId1" Type="http://schemas.openxmlformats.org/officeDocument/2006/relationships/printerSettings" Target="../printerSettings/printerSettings33.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AH84"/>
  <sheetViews>
    <sheetView showGridLines="0" tabSelected="1" view="pageBreakPreview" zoomScale="85" zoomScaleNormal="70" zoomScaleSheetLayoutView="85" workbookViewId="0">
      <selection activeCell="A8" sqref="A8:AH10"/>
    </sheetView>
  </sheetViews>
  <sheetFormatPr defaultRowHeight="13.5" x14ac:dyDescent="0.15"/>
  <cols>
    <col min="1" max="56" width="2.625" style="260" customWidth="1"/>
    <col min="57" max="254" width="9" style="260"/>
    <col min="255" max="255" width="2.5" style="260" customWidth="1"/>
    <col min="256" max="256" width="0.75" style="260" customWidth="1"/>
    <col min="257" max="312" width="2.625" style="260" customWidth="1"/>
    <col min="313" max="510" width="9" style="260"/>
    <col min="511" max="511" width="2.5" style="260" customWidth="1"/>
    <col min="512" max="512" width="0.75" style="260" customWidth="1"/>
    <col min="513" max="568" width="2.625" style="260" customWidth="1"/>
    <col min="569" max="766" width="9" style="260"/>
    <col min="767" max="767" width="2.5" style="260" customWidth="1"/>
    <col min="768" max="768" width="0.75" style="260" customWidth="1"/>
    <col min="769" max="824" width="2.625" style="260" customWidth="1"/>
    <col min="825" max="1022" width="9" style="260"/>
    <col min="1023" max="1023" width="2.5" style="260" customWidth="1"/>
    <col min="1024" max="1024" width="0.75" style="260" customWidth="1"/>
    <col min="1025" max="1080" width="2.625" style="260" customWidth="1"/>
    <col min="1081" max="1278" width="9" style="260"/>
    <col min="1279" max="1279" width="2.5" style="260" customWidth="1"/>
    <col min="1280" max="1280" width="0.75" style="260" customWidth="1"/>
    <col min="1281" max="1336" width="2.625" style="260" customWidth="1"/>
    <col min="1337" max="1534" width="9" style="260"/>
    <col min="1535" max="1535" width="2.5" style="260" customWidth="1"/>
    <col min="1536" max="1536" width="0.75" style="260" customWidth="1"/>
    <col min="1537" max="1592" width="2.625" style="260" customWidth="1"/>
    <col min="1593" max="1790" width="9" style="260"/>
    <col min="1791" max="1791" width="2.5" style="260" customWidth="1"/>
    <col min="1792" max="1792" width="0.75" style="260" customWidth="1"/>
    <col min="1793" max="1848" width="2.625" style="260" customWidth="1"/>
    <col min="1849" max="2046" width="9" style="260"/>
    <col min="2047" max="2047" width="2.5" style="260" customWidth="1"/>
    <col min="2048" max="2048" width="0.75" style="260" customWidth="1"/>
    <col min="2049" max="2104" width="2.625" style="260" customWidth="1"/>
    <col min="2105" max="2302" width="9" style="260"/>
    <col min="2303" max="2303" width="2.5" style="260" customWidth="1"/>
    <col min="2304" max="2304" width="0.75" style="260" customWidth="1"/>
    <col min="2305" max="2360" width="2.625" style="260" customWidth="1"/>
    <col min="2361" max="2558" width="9" style="260"/>
    <col min="2559" max="2559" width="2.5" style="260" customWidth="1"/>
    <col min="2560" max="2560" width="0.75" style="260" customWidth="1"/>
    <col min="2561" max="2616" width="2.625" style="260" customWidth="1"/>
    <col min="2617" max="2814" width="9" style="260"/>
    <col min="2815" max="2815" width="2.5" style="260" customWidth="1"/>
    <col min="2816" max="2816" width="0.75" style="260" customWidth="1"/>
    <col min="2817" max="2872" width="2.625" style="260" customWidth="1"/>
    <col min="2873" max="3070" width="9" style="260"/>
    <col min="3071" max="3071" width="2.5" style="260" customWidth="1"/>
    <col min="3072" max="3072" width="0.75" style="260" customWidth="1"/>
    <col min="3073" max="3128" width="2.625" style="260" customWidth="1"/>
    <col min="3129" max="3326" width="9" style="260"/>
    <col min="3327" max="3327" width="2.5" style="260" customWidth="1"/>
    <col min="3328" max="3328" width="0.75" style="260" customWidth="1"/>
    <col min="3329" max="3384" width="2.625" style="260" customWidth="1"/>
    <col min="3385" max="3582" width="9" style="260"/>
    <col min="3583" max="3583" width="2.5" style="260" customWidth="1"/>
    <col min="3584" max="3584" width="0.75" style="260" customWidth="1"/>
    <col min="3585" max="3640" width="2.625" style="260" customWidth="1"/>
    <col min="3641" max="3838" width="9" style="260"/>
    <col min="3839" max="3839" width="2.5" style="260" customWidth="1"/>
    <col min="3840" max="3840" width="0.75" style="260" customWidth="1"/>
    <col min="3841" max="3896" width="2.625" style="260" customWidth="1"/>
    <col min="3897" max="4094" width="9" style="260"/>
    <col min="4095" max="4095" width="2.5" style="260" customWidth="1"/>
    <col min="4096" max="4096" width="0.75" style="260" customWidth="1"/>
    <col min="4097" max="4152" width="2.625" style="260" customWidth="1"/>
    <col min="4153" max="4350" width="9" style="260"/>
    <col min="4351" max="4351" width="2.5" style="260" customWidth="1"/>
    <col min="4352" max="4352" width="0.75" style="260" customWidth="1"/>
    <col min="4353" max="4408" width="2.625" style="260" customWidth="1"/>
    <col min="4409" max="4606" width="9" style="260"/>
    <col min="4607" max="4607" width="2.5" style="260" customWidth="1"/>
    <col min="4608" max="4608" width="0.75" style="260" customWidth="1"/>
    <col min="4609" max="4664" width="2.625" style="260" customWidth="1"/>
    <col min="4665" max="4862" width="9" style="260"/>
    <col min="4863" max="4863" width="2.5" style="260" customWidth="1"/>
    <col min="4864" max="4864" width="0.75" style="260" customWidth="1"/>
    <col min="4865" max="4920" width="2.625" style="260" customWidth="1"/>
    <col min="4921" max="5118" width="9" style="260"/>
    <col min="5119" max="5119" width="2.5" style="260" customWidth="1"/>
    <col min="5120" max="5120" width="0.75" style="260" customWidth="1"/>
    <col min="5121" max="5176" width="2.625" style="260" customWidth="1"/>
    <col min="5177" max="5374" width="9" style="260"/>
    <col min="5375" max="5375" width="2.5" style="260" customWidth="1"/>
    <col min="5376" max="5376" width="0.75" style="260" customWidth="1"/>
    <col min="5377" max="5432" width="2.625" style="260" customWidth="1"/>
    <col min="5433" max="5630" width="9" style="260"/>
    <col min="5631" max="5631" width="2.5" style="260" customWidth="1"/>
    <col min="5632" max="5632" width="0.75" style="260" customWidth="1"/>
    <col min="5633" max="5688" width="2.625" style="260" customWidth="1"/>
    <col min="5689" max="5886" width="9" style="260"/>
    <col min="5887" max="5887" width="2.5" style="260" customWidth="1"/>
    <col min="5888" max="5888" width="0.75" style="260" customWidth="1"/>
    <col min="5889" max="5944" width="2.625" style="260" customWidth="1"/>
    <col min="5945" max="6142" width="9" style="260"/>
    <col min="6143" max="6143" width="2.5" style="260" customWidth="1"/>
    <col min="6144" max="6144" width="0.75" style="260" customWidth="1"/>
    <col min="6145" max="6200" width="2.625" style="260" customWidth="1"/>
    <col min="6201" max="6398" width="9" style="260"/>
    <col min="6399" max="6399" width="2.5" style="260" customWidth="1"/>
    <col min="6400" max="6400" width="0.75" style="260" customWidth="1"/>
    <col min="6401" max="6456" width="2.625" style="260" customWidth="1"/>
    <col min="6457" max="6654" width="9" style="260"/>
    <col min="6655" max="6655" width="2.5" style="260" customWidth="1"/>
    <col min="6656" max="6656" width="0.75" style="260" customWidth="1"/>
    <col min="6657" max="6712" width="2.625" style="260" customWidth="1"/>
    <col min="6713" max="6910" width="9" style="260"/>
    <col min="6911" max="6911" width="2.5" style="260" customWidth="1"/>
    <col min="6912" max="6912" width="0.75" style="260" customWidth="1"/>
    <col min="6913" max="6968" width="2.625" style="260" customWidth="1"/>
    <col min="6969" max="7166" width="9" style="260"/>
    <col min="7167" max="7167" width="2.5" style="260" customWidth="1"/>
    <col min="7168" max="7168" width="0.75" style="260" customWidth="1"/>
    <col min="7169" max="7224" width="2.625" style="260" customWidth="1"/>
    <col min="7225" max="7422" width="9" style="260"/>
    <col min="7423" max="7423" width="2.5" style="260" customWidth="1"/>
    <col min="7424" max="7424" width="0.75" style="260" customWidth="1"/>
    <col min="7425" max="7480" width="2.625" style="260" customWidth="1"/>
    <col min="7481" max="7678" width="9" style="260"/>
    <col min="7679" max="7679" width="2.5" style="260" customWidth="1"/>
    <col min="7680" max="7680" width="0.75" style="260" customWidth="1"/>
    <col min="7681" max="7736" width="2.625" style="260" customWidth="1"/>
    <col min="7737" max="7934" width="9" style="260"/>
    <col min="7935" max="7935" width="2.5" style="260" customWidth="1"/>
    <col min="7936" max="7936" width="0.75" style="260" customWidth="1"/>
    <col min="7937" max="7992" width="2.625" style="260" customWidth="1"/>
    <col min="7993" max="8190" width="9" style="260"/>
    <col min="8191" max="8191" width="2.5" style="260" customWidth="1"/>
    <col min="8192" max="8192" width="0.75" style="260" customWidth="1"/>
    <col min="8193" max="8248" width="2.625" style="260" customWidth="1"/>
    <col min="8249" max="8446" width="9" style="260"/>
    <col min="8447" max="8447" width="2.5" style="260" customWidth="1"/>
    <col min="8448" max="8448" width="0.75" style="260" customWidth="1"/>
    <col min="8449" max="8504" width="2.625" style="260" customWidth="1"/>
    <col min="8505" max="8702" width="9" style="260"/>
    <col min="8703" max="8703" width="2.5" style="260" customWidth="1"/>
    <col min="8704" max="8704" width="0.75" style="260" customWidth="1"/>
    <col min="8705" max="8760" width="2.625" style="260" customWidth="1"/>
    <col min="8761" max="8958" width="9" style="260"/>
    <col min="8959" max="8959" width="2.5" style="260" customWidth="1"/>
    <col min="8960" max="8960" width="0.75" style="260" customWidth="1"/>
    <col min="8961" max="9016" width="2.625" style="260" customWidth="1"/>
    <col min="9017" max="9214" width="9" style="260"/>
    <col min="9215" max="9215" width="2.5" style="260" customWidth="1"/>
    <col min="9216" max="9216" width="0.75" style="260" customWidth="1"/>
    <col min="9217" max="9272" width="2.625" style="260" customWidth="1"/>
    <col min="9273" max="9470" width="9" style="260"/>
    <col min="9471" max="9471" width="2.5" style="260" customWidth="1"/>
    <col min="9472" max="9472" width="0.75" style="260" customWidth="1"/>
    <col min="9473" max="9528" width="2.625" style="260" customWidth="1"/>
    <col min="9529" max="9726" width="9" style="260"/>
    <col min="9727" max="9727" width="2.5" style="260" customWidth="1"/>
    <col min="9728" max="9728" width="0.75" style="260" customWidth="1"/>
    <col min="9729" max="9784" width="2.625" style="260" customWidth="1"/>
    <col min="9785" max="9982" width="9" style="260"/>
    <col min="9983" max="9983" width="2.5" style="260" customWidth="1"/>
    <col min="9984" max="9984" width="0.75" style="260" customWidth="1"/>
    <col min="9985" max="10040" width="2.625" style="260" customWidth="1"/>
    <col min="10041" max="10238" width="9" style="260"/>
    <col min="10239" max="10239" width="2.5" style="260" customWidth="1"/>
    <col min="10240" max="10240" width="0.75" style="260" customWidth="1"/>
    <col min="10241" max="10296" width="2.625" style="260" customWidth="1"/>
    <col min="10297" max="10494" width="9" style="260"/>
    <col min="10495" max="10495" width="2.5" style="260" customWidth="1"/>
    <col min="10496" max="10496" width="0.75" style="260" customWidth="1"/>
    <col min="10497" max="10552" width="2.625" style="260" customWidth="1"/>
    <col min="10553" max="10750" width="9" style="260"/>
    <col min="10751" max="10751" width="2.5" style="260" customWidth="1"/>
    <col min="10752" max="10752" width="0.75" style="260" customWidth="1"/>
    <col min="10753" max="10808" width="2.625" style="260" customWidth="1"/>
    <col min="10809" max="11006" width="9" style="260"/>
    <col min="11007" max="11007" width="2.5" style="260" customWidth="1"/>
    <col min="11008" max="11008" width="0.75" style="260" customWidth="1"/>
    <col min="11009" max="11064" width="2.625" style="260" customWidth="1"/>
    <col min="11065" max="11262" width="9" style="260"/>
    <col min="11263" max="11263" width="2.5" style="260" customWidth="1"/>
    <col min="11264" max="11264" width="0.75" style="260" customWidth="1"/>
    <col min="11265" max="11320" width="2.625" style="260" customWidth="1"/>
    <col min="11321" max="11518" width="9" style="260"/>
    <col min="11519" max="11519" width="2.5" style="260" customWidth="1"/>
    <col min="11520" max="11520" width="0.75" style="260" customWidth="1"/>
    <col min="11521" max="11576" width="2.625" style="260" customWidth="1"/>
    <col min="11577" max="11774" width="9" style="260"/>
    <col min="11775" max="11775" width="2.5" style="260" customWidth="1"/>
    <col min="11776" max="11776" width="0.75" style="260" customWidth="1"/>
    <col min="11777" max="11832" width="2.625" style="260" customWidth="1"/>
    <col min="11833" max="12030" width="9" style="260"/>
    <col min="12031" max="12031" width="2.5" style="260" customWidth="1"/>
    <col min="12032" max="12032" width="0.75" style="260" customWidth="1"/>
    <col min="12033" max="12088" width="2.625" style="260" customWidth="1"/>
    <col min="12089" max="12286" width="9" style="260"/>
    <col min="12287" max="12287" width="2.5" style="260" customWidth="1"/>
    <col min="12288" max="12288" width="0.75" style="260" customWidth="1"/>
    <col min="12289" max="12344" width="2.625" style="260" customWidth="1"/>
    <col min="12345" max="12542" width="9" style="260"/>
    <col min="12543" max="12543" width="2.5" style="260" customWidth="1"/>
    <col min="12544" max="12544" width="0.75" style="260" customWidth="1"/>
    <col min="12545" max="12600" width="2.625" style="260" customWidth="1"/>
    <col min="12601" max="12798" width="9" style="260"/>
    <col min="12799" max="12799" width="2.5" style="260" customWidth="1"/>
    <col min="12800" max="12800" width="0.75" style="260" customWidth="1"/>
    <col min="12801" max="12856" width="2.625" style="260" customWidth="1"/>
    <col min="12857" max="13054" width="9" style="260"/>
    <col min="13055" max="13055" width="2.5" style="260" customWidth="1"/>
    <col min="13056" max="13056" width="0.75" style="260" customWidth="1"/>
    <col min="13057" max="13112" width="2.625" style="260" customWidth="1"/>
    <col min="13113" max="13310" width="9" style="260"/>
    <col min="13311" max="13311" width="2.5" style="260" customWidth="1"/>
    <col min="13312" max="13312" width="0.75" style="260" customWidth="1"/>
    <col min="13313" max="13368" width="2.625" style="260" customWidth="1"/>
    <col min="13369" max="13566" width="9" style="260"/>
    <col min="13567" max="13567" width="2.5" style="260" customWidth="1"/>
    <col min="13568" max="13568" width="0.75" style="260" customWidth="1"/>
    <col min="13569" max="13624" width="2.625" style="260" customWidth="1"/>
    <col min="13625" max="13822" width="9" style="260"/>
    <col min="13823" max="13823" width="2.5" style="260" customWidth="1"/>
    <col min="13824" max="13824" width="0.75" style="260" customWidth="1"/>
    <col min="13825" max="13880" width="2.625" style="260" customWidth="1"/>
    <col min="13881" max="14078" width="9" style="260"/>
    <col min="14079" max="14079" width="2.5" style="260" customWidth="1"/>
    <col min="14080" max="14080" width="0.75" style="260" customWidth="1"/>
    <col min="14081" max="14136" width="2.625" style="260" customWidth="1"/>
    <col min="14137" max="14334" width="9" style="260"/>
    <col min="14335" max="14335" width="2.5" style="260" customWidth="1"/>
    <col min="14336" max="14336" width="0.75" style="260" customWidth="1"/>
    <col min="14337" max="14392" width="2.625" style="260" customWidth="1"/>
    <col min="14393" max="14590" width="9" style="260"/>
    <col min="14591" max="14591" width="2.5" style="260" customWidth="1"/>
    <col min="14592" max="14592" width="0.75" style="260" customWidth="1"/>
    <col min="14593" max="14648" width="2.625" style="260" customWidth="1"/>
    <col min="14649" max="14846" width="9" style="260"/>
    <col min="14847" max="14847" width="2.5" style="260" customWidth="1"/>
    <col min="14848" max="14848" width="0.75" style="260" customWidth="1"/>
    <col min="14849" max="14904" width="2.625" style="260" customWidth="1"/>
    <col min="14905" max="15102" width="9" style="260"/>
    <col min="15103" max="15103" width="2.5" style="260" customWidth="1"/>
    <col min="15104" max="15104" width="0.75" style="260" customWidth="1"/>
    <col min="15105" max="15160" width="2.625" style="260" customWidth="1"/>
    <col min="15161" max="15358" width="9" style="260"/>
    <col min="15359" max="15359" width="2.5" style="260" customWidth="1"/>
    <col min="15360" max="15360" width="0.75" style="260" customWidth="1"/>
    <col min="15361" max="15416" width="2.625" style="260" customWidth="1"/>
    <col min="15417" max="15614" width="9" style="260"/>
    <col min="15615" max="15615" width="2.5" style="260" customWidth="1"/>
    <col min="15616" max="15616" width="0.75" style="260" customWidth="1"/>
    <col min="15617" max="15672" width="2.625" style="260" customWidth="1"/>
    <col min="15673" max="15870" width="9" style="260"/>
    <col min="15871" max="15871" width="2.5" style="260" customWidth="1"/>
    <col min="15872" max="15872" width="0.75" style="260" customWidth="1"/>
    <col min="15873" max="15928" width="2.625" style="260" customWidth="1"/>
    <col min="15929" max="16126" width="9" style="260"/>
    <col min="16127" max="16127" width="2.5" style="260" customWidth="1"/>
    <col min="16128" max="16128" width="0.75" style="260" customWidth="1"/>
    <col min="16129" max="16184" width="2.625" style="260" customWidth="1"/>
    <col min="16185" max="16381" width="9" style="260"/>
    <col min="16382" max="16384" width="9" style="260" customWidth="1"/>
  </cols>
  <sheetData>
    <row r="2" spans="1:34" s="256" customFormat="1" ht="18.75" customHeight="1" x14ac:dyDescent="0.15">
      <c r="A2" s="350" t="s">
        <v>328</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row>
    <row r="3" spans="1:34" s="256" customFormat="1" ht="18.75" customHeight="1" x14ac:dyDescent="0.1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row>
    <row r="4" spans="1:34" s="256" customFormat="1" ht="18.75" customHeight="1" x14ac:dyDescent="0.15">
      <c r="A4" s="277"/>
      <c r="B4" s="277"/>
      <c r="C4" s="277"/>
      <c r="D4" s="277"/>
      <c r="E4" s="277"/>
      <c r="F4" s="277"/>
      <c r="G4" s="277"/>
      <c r="H4" s="277"/>
      <c r="I4" s="277"/>
      <c r="J4" s="277"/>
      <c r="K4" s="277"/>
      <c r="L4" s="277"/>
      <c r="M4" s="351" t="s">
        <v>201</v>
      </c>
      <c r="N4" s="351"/>
      <c r="O4" s="351"/>
      <c r="P4" s="351"/>
      <c r="Q4" s="351"/>
      <c r="R4" s="351"/>
      <c r="S4" s="352"/>
      <c r="T4" s="352"/>
      <c r="U4" s="352"/>
      <c r="V4" s="352"/>
      <c r="W4" s="352"/>
      <c r="X4" s="352"/>
      <c r="Y4" s="352"/>
      <c r="Z4" s="352"/>
      <c r="AA4" s="352"/>
      <c r="AB4" s="352"/>
      <c r="AC4" s="352"/>
      <c r="AD4" s="352"/>
      <c r="AE4" s="352"/>
      <c r="AF4" s="352"/>
      <c r="AG4" s="352"/>
      <c r="AH4" s="352"/>
    </row>
    <row r="5" spans="1:34" s="277" customFormat="1" ht="18.75" customHeight="1" x14ac:dyDescent="0.15">
      <c r="M5" s="298" t="s">
        <v>320</v>
      </c>
      <c r="N5" s="298"/>
      <c r="O5" s="298"/>
      <c r="P5" s="298"/>
      <c r="Q5" s="298"/>
      <c r="R5" s="298"/>
      <c r="S5" s="296"/>
      <c r="T5" s="296"/>
      <c r="U5" s="296"/>
      <c r="V5" s="296"/>
      <c r="W5" s="296"/>
      <c r="X5" s="296"/>
      <c r="Y5" s="296"/>
      <c r="Z5" s="296"/>
      <c r="AA5" s="296"/>
      <c r="AB5" s="296"/>
      <c r="AC5" s="296"/>
      <c r="AD5" s="296"/>
      <c r="AE5" s="296"/>
      <c r="AF5" s="296"/>
      <c r="AG5" s="296"/>
      <c r="AH5" s="296"/>
    </row>
    <row r="6" spans="1:34" s="256" customFormat="1" ht="18.75" customHeight="1" x14ac:dyDescent="0.15">
      <c r="A6" s="277"/>
      <c r="B6" s="277"/>
      <c r="C6" s="277"/>
      <c r="D6" s="277"/>
      <c r="E6" s="277"/>
      <c r="F6" s="277"/>
      <c r="G6" s="277"/>
      <c r="H6" s="277"/>
      <c r="I6" s="277"/>
      <c r="J6" s="277"/>
      <c r="K6" s="277"/>
      <c r="L6" s="277"/>
      <c r="M6" s="351" t="s">
        <v>187</v>
      </c>
      <c r="N6" s="351"/>
      <c r="O6" s="351"/>
      <c r="P6" s="351"/>
      <c r="Q6" s="351"/>
      <c r="R6" s="351"/>
      <c r="S6" s="353"/>
      <c r="T6" s="353"/>
      <c r="U6" s="353"/>
      <c r="V6" s="353"/>
      <c r="W6" s="353"/>
      <c r="X6" s="353"/>
      <c r="Y6" s="353"/>
      <c r="Z6" s="353"/>
      <c r="AA6" s="353"/>
      <c r="AB6" s="353"/>
      <c r="AC6" s="353"/>
      <c r="AD6" s="353"/>
      <c r="AE6" s="353"/>
      <c r="AF6" s="353"/>
      <c r="AG6" s="353"/>
      <c r="AH6" s="353"/>
    </row>
    <row r="7" spans="1:34" s="256" customFormat="1" ht="18.75" customHeight="1" x14ac:dyDescent="0.15">
      <c r="A7" s="277"/>
      <c r="B7" s="277"/>
      <c r="C7" s="277"/>
      <c r="D7" s="277"/>
      <c r="E7" s="277"/>
      <c r="F7" s="277"/>
      <c r="G7" s="277"/>
      <c r="H7" s="277"/>
      <c r="I7" s="277"/>
      <c r="J7" s="277"/>
      <c r="K7" s="277"/>
      <c r="L7" s="277"/>
      <c r="M7" s="330" t="s">
        <v>188</v>
      </c>
      <c r="N7" s="330"/>
      <c r="O7" s="330"/>
      <c r="P7" s="330"/>
      <c r="Q7" s="330"/>
      <c r="R7" s="330"/>
      <c r="S7" s="353"/>
      <c r="T7" s="353"/>
      <c r="U7" s="353"/>
      <c r="V7" s="353"/>
      <c r="W7" s="353"/>
      <c r="X7" s="353"/>
      <c r="Y7" s="353"/>
      <c r="Z7" s="353"/>
      <c r="AA7" s="353"/>
      <c r="AB7" s="353"/>
      <c r="AC7" s="353"/>
      <c r="AD7" s="353"/>
      <c r="AE7" s="353"/>
      <c r="AF7" s="353"/>
      <c r="AG7" s="353"/>
      <c r="AH7" s="353"/>
    </row>
    <row r="8" spans="1:34" s="256" customFormat="1" ht="18.75" customHeight="1" x14ac:dyDescent="0.15">
      <c r="A8" s="277"/>
      <c r="B8" s="277"/>
      <c r="C8" s="277"/>
      <c r="D8" s="277"/>
      <c r="E8" s="277"/>
      <c r="F8" s="277"/>
      <c r="G8" s="277"/>
      <c r="H8" s="277"/>
      <c r="I8" s="277"/>
      <c r="J8" s="277"/>
      <c r="K8" s="277"/>
      <c r="L8" s="277"/>
      <c r="M8" s="297" t="s">
        <v>189</v>
      </c>
      <c r="N8" s="297"/>
      <c r="O8" s="297"/>
      <c r="P8" s="297"/>
      <c r="Q8" s="354" t="s">
        <v>229</v>
      </c>
      <c r="R8" s="354"/>
      <c r="S8" s="355"/>
      <c r="T8" s="355"/>
      <c r="U8" s="297" t="s">
        <v>230</v>
      </c>
      <c r="V8" s="355"/>
      <c r="W8" s="355"/>
      <c r="X8" s="257" t="s">
        <v>231</v>
      </c>
      <c r="Y8" s="257"/>
      <c r="Z8" s="257"/>
      <c r="AA8" s="257"/>
      <c r="AB8" s="257"/>
      <c r="AC8" s="257"/>
      <c r="AD8" s="257"/>
      <c r="AE8" s="257"/>
      <c r="AF8" s="257"/>
      <c r="AG8" s="257"/>
      <c r="AH8" s="257"/>
    </row>
    <row r="9" spans="1:34" s="256" customFormat="1" ht="18.75" customHeight="1" x14ac:dyDescent="0.15">
      <c r="A9" s="277"/>
      <c r="B9" s="277"/>
      <c r="C9" s="277"/>
      <c r="D9" s="277"/>
      <c r="E9" s="277"/>
      <c r="F9" s="277"/>
      <c r="G9" s="277"/>
      <c r="H9" s="277"/>
      <c r="I9" s="277"/>
      <c r="J9" s="277"/>
      <c r="K9" s="277"/>
      <c r="L9" s="277"/>
      <c r="M9" s="352"/>
      <c r="N9" s="352"/>
      <c r="O9" s="352"/>
      <c r="P9" s="352"/>
      <c r="Q9" s="352"/>
      <c r="R9" s="352"/>
      <c r="S9" s="352"/>
      <c r="T9" s="352"/>
      <c r="U9" s="352"/>
      <c r="V9" s="352"/>
      <c r="W9" s="352"/>
      <c r="X9" s="352"/>
      <c r="Y9" s="352"/>
      <c r="Z9" s="352"/>
      <c r="AA9" s="352"/>
      <c r="AB9" s="352"/>
      <c r="AC9" s="352"/>
      <c r="AD9" s="352"/>
      <c r="AE9" s="352"/>
      <c r="AF9" s="352"/>
      <c r="AG9" s="352"/>
      <c r="AH9" s="352"/>
    </row>
    <row r="10" spans="1:34" s="256" customFormat="1" ht="18.75" customHeight="1" x14ac:dyDescent="0.15">
      <c r="A10" s="277"/>
      <c r="B10" s="277"/>
      <c r="C10" s="277"/>
      <c r="D10" s="277"/>
      <c r="E10" s="277"/>
      <c r="F10" s="277"/>
      <c r="G10" s="277"/>
      <c r="H10" s="277"/>
      <c r="I10" s="277"/>
      <c r="J10" s="277"/>
      <c r="K10" s="277"/>
      <c r="L10" s="277"/>
      <c r="M10" s="330" t="s">
        <v>232</v>
      </c>
      <c r="N10" s="330"/>
      <c r="O10" s="330"/>
      <c r="P10" s="331"/>
      <c r="Q10" s="331"/>
      <c r="R10" s="331"/>
      <c r="S10" s="331"/>
      <c r="T10" s="331"/>
      <c r="U10" s="331"/>
      <c r="V10" s="331"/>
      <c r="W10" s="331"/>
      <c r="X10" s="359" t="s">
        <v>233</v>
      </c>
      <c r="Y10" s="359"/>
      <c r="Z10" s="359"/>
      <c r="AA10" s="331"/>
      <c r="AB10" s="331"/>
      <c r="AC10" s="331"/>
      <c r="AD10" s="331"/>
      <c r="AE10" s="331"/>
      <c r="AF10" s="331"/>
      <c r="AG10" s="331"/>
      <c r="AH10" s="331"/>
    </row>
    <row r="11" spans="1:34" s="256" customFormat="1" ht="18.75" customHeight="1" x14ac:dyDescent="0.15">
      <c r="A11" s="277"/>
      <c r="B11" s="277"/>
      <c r="C11" s="277"/>
      <c r="D11" s="277"/>
      <c r="E11" s="277"/>
      <c r="F11" s="277"/>
      <c r="G11" s="277"/>
      <c r="H11" s="277"/>
      <c r="I11" s="277"/>
      <c r="J11" s="277"/>
      <c r="K11" s="277"/>
      <c r="L11" s="277"/>
      <c r="M11" s="330" t="s">
        <v>234</v>
      </c>
      <c r="N11" s="330"/>
      <c r="O11" s="330"/>
      <c r="P11" s="331"/>
      <c r="Q11" s="331"/>
      <c r="R11" s="331"/>
      <c r="S11" s="331"/>
      <c r="T11" s="331"/>
      <c r="U11" s="331"/>
      <c r="V11" s="331"/>
      <c r="W11" s="331"/>
      <c r="X11" s="331"/>
      <c r="Y11" s="331"/>
      <c r="Z11" s="331"/>
      <c r="AA11" s="331"/>
      <c r="AB11" s="331"/>
      <c r="AC11" s="331"/>
      <c r="AD11" s="331"/>
      <c r="AE11" s="331"/>
      <c r="AF11" s="331"/>
      <c r="AG11" s="331"/>
      <c r="AH11" s="331"/>
    </row>
    <row r="12" spans="1:34" s="256" customFormat="1" ht="18.75" customHeight="1" thickBot="1" x14ac:dyDescent="0.2">
      <c r="A12" s="277"/>
      <c r="B12" s="277"/>
      <c r="C12" s="277"/>
      <c r="D12" s="277"/>
      <c r="E12" s="277"/>
      <c r="F12" s="277"/>
      <c r="G12" s="277"/>
      <c r="H12" s="277"/>
      <c r="I12" s="277"/>
      <c r="J12" s="277"/>
      <c r="K12" s="277"/>
      <c r="L12" s="277"/>
      <c r="M12" s="278"/>
      <c r="N12" s="278"/>
      <c r="O12" s="278"/>
      <c r="P12" s="259"/>
      <c r="Q12" s="259"/>
      <c r="R12" s="259"/>
      <c r="S12" s="259"/>
      <c r="T12" s="259"/>
      <c r="U12" s="259"/>
      <c r="V12" s="259"/>
      <c r="W12" s="259"/>
      <c r="X12" s="259"/>
      <c r="Y12" s="259"/>
      <c r="Z12" s="259"/>
      <c r="AA12" s="259"/>
      <c r="AB12" s="259"/>
      <c r="AC12" s="259"/>
      <c r="AD12" s="259"/>
      <c r="AE12" s="259"/>
      <c r="AF12" s="259"/>
      <c r="AG12" s="259"/>
      <c r="AH12" s="259"/>
    </row>
    <row r="13" spans="1:34" s="256" customFormat="1" ht="18.75" customHeight="1" x14ac:dyDescent="0.15">
      <c r="A13" s="332" t="s">
        <v>9</v>
      </c>
      <c r="B13" s="333"/>
      <c r="C13" s="333"/>
      <c r="D13" s="333"/>
      <c r="E13" s="333"/>
      <c r="F13" s="333"/>
      <c r="G13" s="334"/>
      <c r="H13" s="335"/>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7"/>
    </row>
    <row r="14" spans="1:34" s="256" customFormat="1" ht="18.75" customHeight="1" x14ac:dyDescent="0.15">
      <c r="A14" s="338" t="s">
        <v>202</v>
      </c>
      <c r="B14" s="339"/>
      <c r="C14" s="339"/>
      <c r="D14" s="339"/>
      <c r="E14" s="339"/>
      <c r="F14" s="339"/>
      <c r="G14" s="340"/>
      <c r="H14" s="341"/>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3"/>
    </row>
    <row r="15" spans="1:34" s="277" customFormat="1" ht="18.75" customHeight="1" x14ac:dyDescent="0.15">
      <c r="A15" s="338" t="s">
        <v>289</v>
      </c>
      <c r="B15" s="339"/>
      <c r="C15" s="339"/>
      <c r="D15" s="339"/>
      <c r="E15" s="339"/>
      <c r="F15" s="339"/>
      <c r="G15" s="340"/>
      <c r="H15" s="341"/>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3"/>
    </row>
    <row r="16" spans="1:34" s="256" customFormat="1" ht="18.75" customHeight="1" x14ac:dyDescent="0.15">
      <c r="A16" s="360" t="s">
        <v>288</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2"/>
    </row>
    <row r="17" spans="1:34" s="272" customFormat="1" ht="18" customHeigh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5"/>
    </row>
    <row r="18" spans="1:34" s="272" customFormat="1" ht="18" customHeight="1" x14ac:dyDescent="0.15">
      <c r="A18" s="327"/>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row>
    <row r="19" spans="1:34" s="272" customFormat="1" ht="18" customHeight="1" x14ac:dyDescent="0.15">
      <c r="A19" s="327"/>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9"/>
    </row>
    <row r="20" spans="1:34" s="272" customFormat="1" ht="18" customHeight="1" x14ac:dyDescent="0.15">
      <c r="A20" s="366"/>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8"/>
    </row>
    <row r="21" spans="1:34" s="277" customFormat="1" ht="18.75" customHeight="1" x14ac:dyDescent="0.15">
      <c r="A21" s="360" t="s">
        <v>329</v>
      </c>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2"/>
    </row>
    <row r="22" spans="1:34" s="278" customFormat="1" ht="18" customHeight="1" x14ac:dyDescent="0.15">
      <c r="A22" s="363"/>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5"/>
    </row>
    <row r="23" spans="1:34" s="278" customFormat="1" ht="18" customHeight="1" x14ac:dyDescent="0.15">
      <c r="A23" s="327"/>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278" customFormat="1" ht="18" customHeight="1" x14ac:dyDescent="0.15">
      <c r="A24" s="327"/>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9"/>
    </row>
    <row r="25" spans="1:34" s="278" customFormat="1" ht="18" customHeight="1" x14ac:dyDescent="0.15">
      <c r="A25" s="32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9"/>
    </row>
    <row r="26" spans="1:34" s="278" customFormat="1" ht="18" customHeight="1" x14ac:dyDescent="0.15">
      <c r="A26" s="327"/>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9"/>
    </row>
    <row r="27" spans="1:34" s="278" customFormat="1" ht="18" customHeight="1" x14ac:dyDescent="0.15">
      <c r="A27" s="327"/>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9"/>
    </row>
    <row r="28" spans="1:34" s="256" customFormat="1" ht="13.5" customHeight="1" x14ac:dyDescent="0.15">
      <c r="A28" s="344" t="s">
        <v>348</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6"/>
    </row>
    <row r="29" spans="1:34" s="277" customFormat="1" ht="13.5" customHeight="1" x14ac:dyDescent="0.15">
      <c r="A29" s="347"/>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1:34" s="272" customFormat="1" ht="18" customHeight="1" x14ac:dyDescent="0.15">
      <c r="A30" s="369"/>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1"/>
    </row>
    <row r="31" spans="1:34" s="278" customFormat="1" ht="18" customHeight="1" x14ac:dyDescent="0.15">
      <c r="A31" s="372"/>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4"/>
    </row>
    <row r="32" spans="1:34" s="278" customFormat="1" ht="18" customHeight="1" x14ac:dyDescent="0.15">
      <c r="A32" s="372"/>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4"/>
    </row>
    <row r="33" spans="1:34" s="272" customFormat="1" ht="18" customHeight="1" x14ac:dyDescent="0.15">
      <c r="A33" s="372"/>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4"/>
    </row>
    <row r="34" spans="1:34" s="256" customFormat="1" ht="18" customHeight="1" x14ac:dyDescent="0.15">
      <c r="A34" s="372"/>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4"/>
    </row>
    <row r="35" spans="1:34" s="256" customFormat="1" ht="18" customHeight="1" x14ac:dyDescent="0.15">
      <c r="A35" s="375"/>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4"/>
    </row>
    <row r="36" spans="1:34" s="258" customFormat="1" ht="18" customHeight="1" x14ac:dyDescent="0.15">
      <c r="A36" s="376"/>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8"/>
    </row>
    <row r="37" spans="1:34" s="258" customFormat="1" ht="18" customHeight="1" x14ac:dyDescent="0.15">
      <c r="A37" s="338" t="s">
        <v>330</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79"/>
    </row>
    <row r="38" spans="1:34" s="258" customFormat="1" ht="18" customHeight="1" x14ac:dyDescent="0.15">
      <c r="A38" s="363" t="s">
        <v>235</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5"/>
    </row>
    <row r="39" spans="1:34" s="256" customFormat="1" ht="18" customHeight="1" x14ac:dyDescent="0.15">
      <c r="A39" s="324"/>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6"/>
    </row>
    <row r="40" spans="1:34" s="256" customFormat="1" ht="18" customHeight="1" x14ac:dyDescent="0.15">
      <c r="A40" s="324"/>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6"/>
    </row>
    <row r="41" spans="1:34" s="256" customFormat="1" ht="18" customHeight="1" x14ac:dyDescent="0.15">
      <c r="A41" s="324"/>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6"/>
    </row>
    <row r="42" spans="1:34" s="256" customFormat="1" ht="18" customHeight="1" x14ac:dyDescent="0.15">
      <c r="A42" s="327" t="s">
        <v>321</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9"/>
    </row>
    <row r="43" spans="1:34" s="256" customFormat="1" ht="18" customHeight="1" x14ac:dyDescent="0.15">
      <c r="A43" s="327"/>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4" s="256" customFormat="1" ht="18" customHeight="1" x14ac:dyDescent="0.15">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4" s="256" customFormat="1" ht="18" customHeight="1" x14ac:dyDescent="0.15">
      <c r="A45" s="327"/>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9"/>
    </row>
    <row r="46" spans="1:34" s="256" customFormat="1" ht="18" customHeight="1" x14ac:dyDescent="0.15">
      <c r="A46" s="327" t="s">
        <v>331</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9"/>
    </row>
    <row r="47" spans="1:34" x14ac:dyDescent="0.15">
      <c r="A47" s="327"/>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9"/>
    </row>
    <row r="48" spans="1:34" x14ac:dyDescent="0.15">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9"/>
    </row>
    <row r="49" spans="1:34" ht="14.25" thickBot="1" x14ac:dyDescent="0.2">
      <c r="A49" s="356"/>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8"/>
    </row>
    <row r="84" ht="18.75" customHeight="1" x14ac:dyDescent="0.15"/>
  </sheetData>
  <sheetProtection formatCells="0" formatRows="0" insertRows="0"/>
  <mergeCells count="36">
    <mergeCell ref="A47:AH49"/>
    <mergeCell ref="M9:AH9"/>
    <mergeCell ref="M10:O10"/>
    <mergeCell ref="P10:W10"/>
    <mergeCell ref="X10:Z10"/>
    <mergeCell ref="AA10:AH10"/>
    <mergeCell ref="A15:G15"/>
    <mergeCell ref="H15:AH15"/>
    <mergeCell ref="A21:AH21"/>
    <mergeCell ref="A22:AH27"/>
    <mergeCell ref="A16:AH16"/>
    <mergeCell ref="A17:AH20"/>
    <mergeCell ref="A30:AH36"/>
    <mergeCell ref="A37:AH37"/>
    <mergeCell ref="A38:AH38"/>
    <mergeCell ref="A46:AH46"/>
    <mergeCell ref="M7:R7"/>
    <mergeCell ref="S7:AH7"/>
    <mergeCell ref="Q8:R8"/>
    <mergeCell ref="S8:T8"/>
    <mergeCell ref="V8:W8"/>
    <mergeCell ref="A2:AH2"/>
    <mergeCell ref="M4:R4"/>
    <mergeCell ref="S4:AH4"/>
    <mergeCell ref="M6:R6"/>
    <mergeCell ref="S6:AH6"/>
    <mergeCell ref="A39:AH41"/>
    <mergeCell ref="A42:AH42"/>
    <mergeCell ref="A43:AH45"/>
    <mergeCell ref="M11:O11"/>
    <mergeCell ref="P11:AH11"/>
    <mergeCell ref="A13:G13"/>
    <mergeCell ref="H13:AH13"/>
    <mergeCell ref="A14:G14"/>
    <mergeCell ref="H14:AH14"/>
    <mergeCell ref="A28:AH29"/>
  </mergeCells>
  <phoneticPr fontId="7"/>
  <dataValidations count="2">
    <dataValidation imeMode="disabled" allowBlank="1" showInputMessage="1" showErrorMessage="1" sqref="AA10:AH10 S8 P11:AH11 P10:W10 V8" xr:uid="{00000000-0002-0000-0000-000000000000}"/>
    <dataValidation imeMode="hiragana" allowBlank="1" showInputMessage="1" showErrorMessage="1" sqref="S6:S7 M9:AH9 A38 S4:AH5 A42:A43 A46 A22 A17 H13:AH15" xr:uid="{00000000-0002-0000-0000-000001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K57"/>
  <sheetViews>
    <sheetView view="pageBreakPreview" zoomScaleNormal="100" zoomScaleSheetLayoutView="100" workbookViewId="0">
      <selection activeCell="F17" sqref="F17"/>
    </sheetView>
  </sheetViews>
  <sheetFormatPr defaultColWidth="9" defaultRowHeight="13.5" x14ac:dyDescent="0.15"/>
  <cols>
    <col min="1" max="1" width="1.625" style="123" customWidth="1"/>
    <col min="2" max="2" width="4.75" style="123" customWidth="1"/>
    <col min="3" max="3" width="14.875" style="123" customWidth="1"/>
    <col min="4" max="4" width="11.625" style="123" customWidth="1"/>
    <col min="5" max="5" width="15.75" style="123" customWidth="1"/>
    <col min="6" max="6" width="39.625" style="123" customWidth="1"/>
    <col min="7" max="7" width="3.5" style="123" customWidth="1"/>
    <col min="8" max="9" width="8" style="123" hidden="1" customWidth="1"/>
    <col min="10" max="10" width="11" style="123" hidden="1" customWidth="1"/>
    <col min="11" max="11" width="1.375" style="123" customWidth="1"/>
    <col min="12" max="16384" width="9" style="123"/>
  </cols>
  <sheetData>
    <row r="1" spans="1:10" ht="15" customHeight="1" x14ac:dyDescent="0.15">
      <c r="A1" s="195">
        <f>計画書①!S4</f>
        <v>0</v>
      </c>
      <c r="B1" s="196"/>
      <c r="C1" s="197"/>
      <c r="D1" s="197"/>
      <c r="E1" s="198"/>
      <c r="F1" s="198"/>
    </row>
    <row r="2" spans="1:10" ht="15" customHeight="1" x14ac:dyDescent="0.15">
      <c r="A2" s="198"/>
      <c r="B2" s="124" t="s">
        <v>194</v>
      </c>
      <c r="C2" s="198"/>
      <c r="D2" s="198"/>
      <c r="E2" s="198"/>
      <c r="F2" s="198"/>
    </row>
    <row r="3" spans="1:10" ht="9.9499999999999993" customHeight="1" x14ac:dyDescent="0.15">
      <c r="A3" s="198"/>
      <c r="B3" s="198"/>
      <c r="C3" s="124"/>
      <c r="D3" s="124"/>
      <c r="E3" s="124"/>
      <c r="F3" s="124"/>
    </row>
    <row r="4" spans="1:10" ht="15" customHeight="1" x14ac:dyDescent="0.15">
      <c r="A4" s="198"/>
      <c r="B4" s="124" t="s">
        <v>19</v>
      </c>
      <c r="C4" s="124"/>
      <c r="D4" s="124"/>
      <c r="E4" s="124"/>
      <c r="F4" s="125" t="s">
        <v>20</v>
      </c>
    </row>
    <row r="5" spans="1:10" ht="15" customHeight="1" x14ac:dyDescent="0.15">
      <c r="A5" s="198"/>
      <c r="B5" s="689" t="s">
        <v>6</v>
      </c>
      <c r="C5" s="690"/>
      <c r="D5" s="691"/>
      <c r="E5" s="193" t="s">
        <v>193</v>
      </c>
      <c r="F5" s="190" t="s">
        <v>192</v>
      </c>
      <c r="H5" s="172"/>
      <c r="I5" s="172"/>
      <c r="J5" s="172"/>
    </row>
    <row r="6" spans="1:10" ht="15" customHeight="1" x14ac:dyDescent="0.15">
      <c r="A6" s="198"/>
      <c r="B6" s="697" t="s">
        <v>295</v>
      </c>
      <c r="C6" s="698"/>
      <c r="D6" s="699"/>
      <c r="E6" s="199">
        <f>'内訳書１(収入事業別)'!$Y8</f>
        <v>0</v>
      </c>
      <c r="F6" s="228"/>
      <c r="H6" s="172"/>
      <c r="I6" s="172"/>
      <c r="J6" s="172"/>
    </row>
    <row r="7" spans="1:10" ht="15" customHeight="1" x14ac:dyDescent="0.15">
      <c r="A7" s="198"/>
      <c r="B7" s="697" t="s">
        <v>296</v>
      </c>
      <c r="C7" s="698"/>
      <c r="D7" s="699"/>
      <c r="E7" s="200">
        <f>'内訳書１(収入事業別)'!$Y9</f>
        <v>0</v>
      </c>
      <c r="F7" s="221"/>
      <c r="H7" s="172"/>
      <c r="I7" s="172"/>
      <c r="J7" s="172"/>
    </row>
    <row r="8" spans="1:10" ht="15" customHeight="1" x14ac:dyDescent="0.15">
      <c r="A8" s="198"/>
      <c r="B8" s="706" t="s">
        <v>172</v>
      </c>
      <c r="C8" s="700" t="s">
        <v>23</v>
      </c>
      <c r="D8" s="701"/>
      <c r="E8" s="201">
        <f>'内訳書１(収入事業別)'!$Y10</f>
        <v>0</v>
      </c>
      <c r="F8" s="223"/>
      <c r="H8" s="172"/>
      <c r="I8" s="172"/>
      <c r="J8" s="172"/>
    </row>
    <row r="9" spans="1:10" ht="15" customHeight="1" x14ac:dyDescent="0.15">
      <c r="A9" s="198"/>
      <c r="B9" s="707"/>
      <c r="C9" s="702" t="s">
        <v>18</v>
      </c>
      <c r="D9" s="703"/>
      <c r="E9" s="202">
        <f>'内訳書１(収入事業別)'!$Y11</f>
        <v>0</v>
      </c>
      <c r="F9" s="224"/>
      <c r="H9" s="172"/>
      <c r="I9" s="172"/>
      <c r="J9" s="172"/>
    </row>
    <row r="10" spans="1:10" ht="15" customHeight="1" x14ac:dyDescent="0.15">
      <c r="A10" s="198"/>
      <c r="B10" s="707"/>
      <c r="C10" s="702" t="s">
        <v>8</v>
      </c>
      <c r="D10" s="703"/>
      <c r="E10" s="202">
        <f>'内訳書１(収入事業別)'!$Y12</f>
        <v>0</v>
      </c>
      <c r="F10" s="224"/>
      <c r="H10" s="172"/>
      <c r="I10" s="172"/>
      <c r="J10" s="172"/>
    </row>
    <row r="11" spans="1:10" ht="15" customHeight="1" x14ac:dyDescent="0.15">
      <c r="A11" s="198"/>
      <c r="B11" s="707"/>
      <c r="C11" s="704" t="s">
        <v>24</v>
      </c>
      <c r="D11" s="705"/>
      <c r="E11" s="203">
        <f>'内訳書１(収入事業別)'!$Y13</f>
        <v>0</v>
      </c>
      <c r="F11" s="225"/>
      <c r="H11" s="172"/>
      <c r="I11" s="172"/>
      <c r="J11" s="172"/>
    </row>
    <row r="12" spans="1:10" ht="15" customHeight="1" x14ac:dyDescent="0.15">
      <c r="A12" s="198"/>
      <c r="B12" s="708"/>
      <c r="C12" s="698" t="s">
        <v>173</v>
      </c>
      <c r="D12" s="699"/>
      <c r="E12" s="204">
        <f>SUM($E$8:$E$11)</f>
        <v>0</v>
      </c>
      <c r="F12" s="229"/>
      <c r="H12" s="172"/>
      <c r="I12" s="172"/>
      <c r="J12" s="172"/>
    </row>
    <row r="13" spans="1:10" ht="15" customHeight="1" thickBot="1" x14ac:dyDescent="0.2">
      <c r="A13" s="198"/>
      <c r="B13" s="692" t="s">
        <v>0</v>
      </c>
      <c r="C13" s="693"/>
      <c r="D13" s="694"/>
      <c r="E13" s="200">
        <f>SUM($E$6:$E$7,$E$12)</f>
        <v>0</v>
      </c>
      <c r="F13" s="253"/>
      <c r="H13" s="172"/>
      <c r="I13" s="172"/>
      <c r="J13" s="172"/>
    </row>
    <row r="14" spans="1:10" ht="15" customHeight="1" thickBot="1" x14ac:dyDescent="0.2">
      <c r="A14" s="198"/>
      <c r="B14" s="669" t="s">
        <v>25</v>
      </c>
      <c r="C14" s="695"/>
      <c r="D14" s="670"/>
      <c r="E14" s="234">
        <f>'内訳書１(収入事業別)'!$Y16</f>
        <v>0</v>
      </c>
      <c r="F14" s="255"/>
    </row>
    <row r="15" spans="1:10" ht="15" customHeight="1" x14ac:dyDescent="0.15">
      <c r="A15" s="198"/>
      <c r="B15" s="665" t="s">
        <v>26</v>
      </c>
      <c r="C15" s="696"/>
      <c r="D15" s="666"/>
      <c r="E15" s="204">
        <f>SUM($E$13:$E$14)</f>
        <v>0</v>
      </c>
      <c r="F15" s="254"/>
    </row>
    <row r="16" spans="1:10" ht="11.25" customHeight="1" x14ac:dyDescent="0.15">
      <c r="A16" s="198"/>
      <c r="B16" s="124"/>
      <c r="C16" s="124"/>
      <c r="D16" s="124"/>
      <c r="E16" s="661" t="str">
        <f>IF(E15&lt;&gt;E57,"収入額と支出額が一致しません。",IF(AND(E12&gt;E38/2,E14&gt;E38-E12),"自己収入額が補助対象経費の1/2を超える場合、国庫補助額は補助対象経費から自己収入額を控除した額が上限となります。",IF(E14&gt;10*E6,"国庫補助額が申請者自己負担額の10倍を超えています。","")))</f>
        <v/>
      </c>
      <c r="F16" s="661"/>
    </row>
    <row r="17" spans="1:6" ht="15" customHeight="1" x14ac:dyDescent="0.15">
      <c r="A17" s="198"/>
      <c r="B17" s="124" t="s">
        <v>7</v>
      </c>
      <c r="C17" s="124"/>
      <c r="D17" s="124"/>
      <c r="E17" s="124"/>
      <c r="F17" s="125" t="s">
        <v>20</v>
      </c>
    </row>
    <row r="18" spans="1:6" ht="15" customHeight="1" x14ac:dyDescent="0.15">
      <c r="A18" s="198"/>
      <c r="B18" s="205"/>
      <c r="C18" s="190" t="s">
        <v>13</v>
      </c>
      <c r="D18" s="190" t="s">
        <v>27</v>
      </c>
      <c r="E18" s="193" t="s">
        <v>193</v>
      </c>
      <c r="F18" s="190" t="s">
        <v>192</v>
      </c>
    </row>
    <row r="19" spans="1:6" ht="15" customHeight="1" x14ac:dyDescent="0.15">
      <c r="A19" s="198"/>
      <c r="B19" s="679" t="s">
        <v>28</v>
      </c>
      <c r="C19" s="682" t="s">
        <v>62</v>
      </c>
      <c r="D19" s="126" t="s">
        <v>30</v>
      </c>
      <c r="E19" s="200">
        <f>SUMIFS('内訳書１(収入事業別)'!$E23:$X23,'内訳書１(収入事業別)'!$E$21:$X$21,計画書①!$S$4)</f>
        <v>0</v>
      </c>
      <c r="F19" s="218"/>
    </row>
    <row r="20" spans="1:6" ht="15" customHeight="1" x14ac:dyDescent="0.15">
      <c r="A20" s="198"/>
      <c r="B20" s="680"/>
      <c r="C20" s="683"/>
      <c r="D20" s="127" t="s">
        <v>31</v>
      </c>
      <c r="E20" s="209">
        <f>SUMIFS('内訳書１(収入事業別)'!$E24:$X24,'内訳書１(収入事業別)'!$E$21:$X$21,計画書①!$S$4)</f>
        <v>0</v>
      </c>
      <c r="F20" s="219"/>
    </row>
    <row r="21" spans="1:6" ht="15" customHeight="1" x14ac:dyDescent="0.15">
      <c r="A21" s="198"/>
      <c r="B21" s="680"/>
      <c r="C21" s="684"/>
      <c r="D21" s="128" t="s">
        <v>5</v>
      </c>
      <c r="E21" s="212">
        <f>SUMIFS('内訳書１(収入事業別)'!$E25:$X25,'内訳書１(収入事業別)'!$E$21:$X$21,計画書①!$S$4)</f>
        <v>0</v>
      </c>
      <c r="F21" s="220"/>
    </row>
    <row r="22" spans="1:6" ht="15" customHeight="1" x14ac:dyDescent="0.15">
      <c r="A22" s="198"/>
      <c r="B22" s="680"/>
      <c r="C22" s="682" t="s">
        <v>223</v>
      </c>
      <c r="D22" s="126" t="s">
        <v>3</v>
      </c>
      <c r="E22" s="211">
        <f>SUMIFS('内訳書１(収入事業別)'!$E26:$X26,'内訳書１(収入事業別)'!$E$21:$X$21,計画書①!$S$4)</f>
        <v>0</v>
      </c>
      <c r="F22" s="218"/>
    </row>
    <row r="23" spans="1:6" ht="15" customHeight="1" x14ac:dyDescent="0.15">
      <c r="A23" s="198"/>
      <c r="B23" s="680"/>
      <c r="C23" s="683"/>
      <c r="D23" s="127" t="s">
        <v>32</v>
      </c>
      <c r="E23" s="209">
        <f>SUMIFS('内訳書１(収入事業別)'!$E27:$X27,'内訳書１(収入事業別)'!$E$21:$X$21,計画書①!$S$4)</f>
        <v>0</v>
      </c>
      <c r="F23" s="219"/>
    </row>
    <row r="24" spans="1:6" ht="15" customHeight="1" x14ac:dyDescent="0.15">
      <c r="A24" s="198"/>
      <c r="B24" s="680"/>
      <c r="C24" s="683"/>
      <c r="D24" s="127" t="s">
        <v>4</v>
      </c>
      <c r="E24" s="209">
        <f>SUMIFS('内訳書１(収入事業別)'!$E28:$X28,'内訳書１(収入事業別)'!$E$21:$X$21,計画書①!$S$4)</f>
        <v>0</v>
      </c>
      <c r="F24" s="219"/>
    </row>
    <row r="25" spans="1:6" ht="15" customHeight="1" x14ac:dyDescent="0.15">
      <c r="A25" s="198"/>
      <c r="B25" s="680"/>
      <c r="C25" s="683"/>
      <c r="D25" s="127" t="s">
        <v>34</v>
      </c>
      <c r="E25" s="210">
        <f>SUMIFS('内訳書１(収入事業別)'!$E29:$X29,'内訳書１(収入事業別)'!$E$21:$X$21,計画書①!$S$4)</f>
        <v>0</v>
      </c>
      <c r="F25" s="219"/>
    </row>
    <row r="26" spans="1:6" ht="15" customHeight="1" x14ac:dyDescent="0.15">
      <c r="A26" s="198"/>
      <c r="B26" s="680"/>
      <c r="C26" s="684"/>
      <c r="D26" s="128" t="s">
        <v>29</v>
      </c>
      <c r="E26" s="208">
        <f>SUMIFS('内訳書１(収入事業別)'!$E30:$X30,'内訳書１(収入事業別)'!$E$21:$X$21,計画書①!$S$4)</f>
        <v>0</v>
      </c>
      <c r="F26" s="220"/>
    </row>
    <row r="27" spans="1:6" ht="15" customHeight="1" x14ac:dyDescent="0.15">
      <c r="A27" s="198"/>
      <c r="B27" s="680"/>
      <c r="C27" s="682" t="s">
        <v>63</v>
      </c>
      <c r="D27" s="126" t="s">
        <v>1</v>
      </c>
      <c r="E27" s="211">
        <f>SUMIFS('内訳書１(収入事業別)'!$E31:$X31,'内訳書１(収入事業別)'!$E$21:$X$21,計画書①!$S$4)</f>
        <v>0</v>
      </c>
      <c r="F27" s="218"/>
    </row>
    <row r="28" spans="1:6" ht="15" customHeight="1" x14ac:dyDescent="0.15">
      <c r="A28" s="198"/>
      <c r="B28" s="680"/>
      <c r="C28" s="683"/>
      <c r="D28" s="127" t="s">
        <v>36</v>
      </c>
      <c r="E28" s="210">
        <f>SUMIFS('内訳書１(収入事業別)'!$E32:$X32,'内訳書１(収入事業別)'!$E$21:$X$21,計画書①!$S$4)</f>
        <v>0</v>
      </c>
      <c r="F28" s="219"/>
    </row>
    <row r="29" spans="1:6" ht="15" customHeight="1" x14ac:dyDescent="0.15">
      <c r="A29" s="198"/>
      <c r="B29" s="680"/>
      <c r="C29" s="684"/>
      <c r="D29" s="128" t="s">
        <v>12</v>
      </c>
      <c r="E29" s="208">
        <f>SUMIFS('内訳書１(収入事業別)'!$E33:$X33,'内訳書１(収入事業別)'!$E$21:$X$21,計画書①!$S$4)</f>
        <v>0</v>
      </c>
      <c r="F29" s="220"/>
    </row>
    <row r="30" spans="1:6" ht="15" customHeight="1" x14ac:dyDescent="0.15">
      <c r="A30" s="198"/>
      <c r="B30" s="680"/>
      <c r="C30" s="682" t="s">
        <v>64</v>
      </c>
      <c r="D30" s="126" t="s">
        <v>35</v>
      </c>
      <c r="E30" s="211">
        <f>SUMIFS('内訳書１(収入事業別)'!$E34:$X34,'内訳書１(収入事業別)'!$E$21:$X$21,計画書①!$S$4)</f>
        <v>0</v>
      </c>
      <c r="F30" s="218"/>
    </row>
    <row r="31" spans="1:6" ht="15" customHeight="1" x14ac:dyDescent="0.15">
      <c r="A31" s="198"/>
      <c r="B31" s="680"/>
      <c r="C31" s="683"/>
      <c r="D31" s="127" t="s">
        <v>2</v>
      </c>
      <c r="E31" s="210">
        <f>SUMIFS('内訳書１(収入事業別)'!$E35:$X35,'内訳書１(収入事業別)'!$E$21:$X$21,計画書①!$S$4)</f>
        <v>0</v>
      </c>
      <c r="F31" s="219"/>
    </row>
    <row r="32" spans="1:6" ht="15" customHeight="1" x14ac:dyDescent="0.15">
      <c r="A32" s="198"/>
      <c r="B32" s="680"/>
      <c r="C32" s="683"/>
      <c r="D32" s="127" t="s">
        <v>33</v>
      </c>
      <c r="E32" s="209">
        <f>SUMIFS('内訳書１(収入事業別)'!$E36:$X36,'内訳書１(収入事業別)'!$E$21:$X$21,計画書①!$S$4)</f>
        <v>0</v>
      </c>
      <c r="F32" s="219"/>
    </row>
    <row r="33" spans="1:11" ht="15" customHeight="1" x14ac:dyDescent="0.15">
      <c r="A33" s="198"/>
      <c r="B33" s="680"/>
      <c r="C33" s="684"/>
      <c r="D33" s="128" t="s">
        <v>37</v>
      </c>
      <c r="E33" s="212">
        <f>SUMIFS('内訳書１(収入事業別)'!$E37:$X37,'内訳書１(収入事業別)'!$E$21:$X$21,計画書①!$S$4)</f>
        <v>0</v>
      </c>
      <c r="F33" s="220"/>
      <c r="H33" s="685" t="s">
        <v>219</v>
      </c>
      <c r="I33" s="686"/>
      <c r="J33" s="142">
        <f>SUMIFS('内訳書１(収入事業別)'!$E39:$X39,'内訳書１(収入事業別)'!$E$21:$X$21,計画書①!$S$4)+SUMIFS('内訳書１(収入事業別)'!$E40:$X40,'内訳書１(収入事業別)'!$E$21:$X$21,"&lt;&gt;"&amp;計画書①!$S$4)</f>
        <v>0</v>
      </c>
      <c r="K33"/>
    </row>
    <row r="34" spans="1:11" ht="15" customHeight="1" x14ac:dyDescent="0.15">
      <c r="A34" s="198"/>
      <c r="B34" s="680"/>
      <c r="C34" s="237" t="s">
        <v>220</v>
      </c>
      <c r="D34" s="238" t="s">
        <v>221</v>
      </c>
      <c r="E34" s="222">
        <f>$J$34</f>
        <v>0</v>
      </c>
      <c r="F34" s="252"/>
      <c r="H34" s="687" t="s">
        <v>185</v>
      </c>
      <c r="I34" s="189" t="s">
        <v>121</v>
      </c>
      <c r="J34" s="142">
        <f>$J$33-$J$35</f>
        <v>0</v>
      </c>
      <c r="K34"/>
    </row>
    <row r="35" spans="1:11" ht="15" hidden="1" customHeight="1" x14ac:dyDescent="0.15">
      <c r="A35" s="198"/>
      <c r="B35" s="680"/>
      <c r="C35" s="248"/>
      <c r="D35" s="250"/>
      <c r="E35" s="204">
        <f>$J$35</f>
        <v>0</v>
      </c>
      <c r="F35" s="251"/>
      <c r="H35" s="688"/>
      <c r="I35" s="249" t="s">
        <v>218</v>
      </c>
      <c r="J35" s="143"/>
    </row>
    <row r="36" spans="1:11" ht="15" customHeight="1" x14ac:dyDescent="0.15">
      <c r="A36" s="198"/>
      <c r="B36" s="680"/>
      <c r="C36" s="665" t="s">
        <v>22</v>
      </c>
      <c r="D36" s="666"/>
      <c r="E36" s="204">
        <f>SUM($E$19:$E$35)</f>
        <v>0</v>
      </c>
      <c r="F36" s="231"/>
    </row>
    <row r="37" spans="1:11" ht="15" customHeight="1" thickBot="1" x14ac:dyDescent="0.2">
      <c r="A37" s="198"/>
      <c r="B37" s="680"/>
      <c r="C37" s="667" t="s">
        <v>21</v>
      </c>
      <c r="D37" s="668"/>
      <c r="E37" s="200">
        <f>SUMIFS('内訳書１(収入事業別)'!$E41:$X$41,'内訳書１(収入事業別)'!$E$21:$X$21,#REF!)</f>
        <v>0</v>
      </c>
      <c r="F37" s="221"/>
    </row>
    <row r="38" spans="1:11" ht="15" customHeight="1" thickBot="1" x14ac:dyDescent="0.2">
      <c r="A38" s="198"/>
      <c r="B38" s="681"/>
      <c r="C38" s="669" t="s">
        <v>38</v>
      </c>
      <c r="D38" s="670"/>
      <c r="E38" s="234">
        <f>$E$36-$E$37</f>
        <v>0</v>
      </c>
      <c r="F38" s="235"/>
      <c r="J38" s="144" t="s">
        <v>186</v>
      </c>
    </row>
    <row r="39" spans="1:11" ht="15" customHeight="1" x14ac:dyDescent="0.15">
      <c r="A39" s="198"/>
      <c r="B39" s="674" t="s">
        <v>40</v>
      </c>
      <c r="C39" s="671" t="s">
        <v>65</v>
      </c>
      <c r="D39" s="232" t="s">
        <v>66</v>
      </c>
      <c r="E39" s="210">
        <f>SUMIFS('内訳書１(収入事業別)'!$E43:$X43,'内訳書１(収入事業別)'!$E$21:$X$21,計画書①!$S$4)</f>
        <v>0</v>
      </c>
      <c r="F39" s="233"/>
    </row>
    <row r="40" spans="1:11" ht="15" customHeight="1" x14ac:dyDescent="0.15">
      <c r="A40" s="198"/>
      <c r="B40" s="675"/>
      <c r="C40" s="671"/>
      <c r="D40" s="108" t="s">
        <v>67</v>
      </c>
      <c r="E40" s="209">
        <f>SUMIFS('内訳書１(収入事業別)'!$E44:$X44,'内訳書１(収入事業別)'!$E$21:$X$21,計画書①!$S$4)</f>
        <v>0</v>
      </c>
      <c r="F40" s="224"/>
    </row>
    <row r="41" spans="1:11" ht="15" customHeight="1" x14ac:dyDescent="0.15">
      <c r="A41" s="198"/>
      <c r="B41" s="675"/>
      <c r="C41" s="672"/>
      <c r="D41" s="110" t="s">
        <v>68</v>
      </c>
      <c r="E41" s="212">
        <f>SUMIFS('内訳書１(収入事業別)'!$E45:$X45,'内訳書１(収入事業別)'!$E$21:$X$21,計画書①!$S$4)</f>
        <v>0</v>
      </c>
      <c r="F41" s="225"/>
    </row>
    <row r="42" spans="1:11" ht="15" customHeight="1" x14ac:dyDescent="0.15">
      <c r="A42" s="198"/>
      <c r="B42" s="675"/>
      <c r="C42" s="673" t="s">
        <v>224</v>
      </c>
      <c r="D42" s="105" t="s">
        <v>69</v>
      </c>
      <c r="E42" s="200">
        <f>SUMIFS('内訳書１(収入事業別)'!$E46:$X46,'内訳書１(収入事業別)'!$E$21:$X$21,計画書①!$S$4)</f>
        <v>0</v>
      </c>
      <c r="F42" s="223"/>
    </row>
    <row r="43" spans="1:11" ht="15" customHeight="1" x14ac:dyDescent="0.15">
      <c r="A43" s="198"/>
      <c r="B43" s="675"/>
      <c r="C43" s="671"/>
      <c r="D43" s="108" t="s">
        <v>70</v>
      </c>
      <c r="E43" s="209">
        <f>SUMIFS('内訳書１(収入事業別)'!$E47:$X47,'内訳書１(収入事業別)'!$E$21:$X$21,計画書①!$S$4)</f>
        <v>0</v>
      </c>
      <c r="F43" s="224"/>
    </row>
    <row r="44" spans="1:11" ht="15" customHeight="1" x14ac:dyDescent="0.15">
      <c r="A44" s="198"/>
      <c r="B44" s="675"/>
      <c r="C44" s="671"/>
      <c r="D44" s="108" t="s">
        <v>71</v>
      </c>
      <c r="E44" s="209">
        <f>SUMIFS('内訳書１(収入事業別)'!$E48:$X48,'内訳書１(収入事業別)'!$E$21:$X$21,計画書①!$S$4)</f>
        <v>0</v>
      </c>
      <c r="F44" s="224"/>
    </row>
    <row r="45" spans="1:11" ht="15" customHeight="1" x14ac:dyDescent="0.15">
      <c r="A45" s="198"/>
      <c r="B45" s="675"/>
      <c r="C45" s="671"/>
      <c r="D45" s="108" t="s">
        <v>72</v>
      </c>
      <c r="E45" s="209">
        <f>SUMIFS('内訳書１(収入事業別)'!$E49:$X49,'内訳書１(収入事業別)'!$E$21:$X$21,計画書①!$S$4)</f>
        <v>0</v>
      </c>
      <c r="F45" s="224"/>
    </row>
    <row r="46" spans="1:11" ht="15" customHeight="1" x14ac:dyDescent="0.15">
      <c r="A46" s="198"/>
      <c r="B46" s="675"/>
      <c r="C46" s="672"/>
      <c r="D46" s="110" t="s">
        <v>73</v>
      </c>
      <c r="E46" s="212">
        <f>SUMIFS('内訳書１(収入事業別)'!$E50:$X50,'内訳書１(収入事業別)'!$E$21:$X$21,計画書①!$S$4)</f>
        <v>0</v>
      </c>
      <c r="F46" s="225"/>
    </row>
    <row r="47" spans="1:11" ht="15" customHeight="1" x14ac:dyDescent="0.15">
      <c r="A47" s="198"/>
      <c r="B47" s="675"/>
      <c r="C47" s="673" t="s">
        <v>74</v>
      </c>
      <c r="D47" s="105" t="s">
        <v>75</v>
      </c>
      <c r="E47" s="211">
        <f>SUMIFS('内訳書１(収入事業別)'!$E51:$X51,'内訳書１(収入事業別)'!$E$21:$X$21,計画書①!$S$4)</f>
        <v>0</v>
      </c>
      <c r="F47" s="223"/>
    </row>
    <row r="48" spans="1:11" ht="15" customHeight="1" x14ac:dyDescent="0.15">
      <c r="A48" s="198"/>
      <c r="B48" s="675"/>
      <c r="C48" s="671"/>
      <c r="D48" s="108" t="s">
        <v>76</v>
      </c>
      <c r="E48" s="213">
        <f>SUMIFS('内訳書１(収入事業別)'!$E52:$X52,'内訳書１(収入事業別)'!$E$21:$X$21,計画書①!$S$4)</f>
        <v>0</v>
      </c>
      <c r="F48" s="224"/>
    </row>
    <row r="49" spans="1:6" ht="15" customHeight="1" x14ac:dyDescent="0.15">
      <c r="A49" s="198"/>
      <c r="B49" s="675"/>
      <c r="C49" s="672"/>
      <c r="D49" s="110" t="s">
        <v>77</v>
      </c>
      <c r="E49" s="212">
        <f>SUMIFS('内訳書１(収入事業別)'!$E53:$X53,'内訳書１(収入事業別)'!$E$21:$X$21,計画書①!$S$4)</f>
        <v>0</v>
      </c>
      <c r="F49" s="225"/>
    </row>
    <row r="50" spans="1:6" ht="15" customHeight="1" x14ac:dyDescent="0.15">
      <c r="A50" s="198"/>
      <c r="B50" s="675"/>
      <c r="C50" s="673" t="s">
        <v>78</v>
      </c>
      <c r="D50" s="105" t="s">
        <v>79</v>
      </c>
      <c r="E50" s="200">
        <f>SUMIFS('内訳書１(収入事業別)'!$E54:$X54,'内訳書１(収入事業別)'!$E$21:$X$21,計画書①!$S$4)</f>
        <v>0</v>
      </c>
      <c r="F50" s="223"/>
    </row>
    <row r="51" spans="1:6" ht="15" customHeight="1" x14ac:dyDescent="0.15">
      <c r="A51" s="198"/>
      <c r="B51" s="675"/>
      <c r="C51" s="671"/>
      <c r="D51" s="108" t="s">
        <v>80</v>
      </c>
      <c r="E51" s="209">
        <f>SUMIFS('内訳書１(収入事業別)'!$E55:$X55,'内訳書１(収入事業別)'!$E$21:$X$21,計画書①!$S$4)</f>
        <v>0</v>
      </c>
      <c r="F51" s="224"/>
    </row>
    <row r="52" spans="1:6" ht="15" customHeight="1" x14ac:dyDescent="0.15">
      <c r="A52" s="198"/>
      <c r="B52" s="675"/>
      <c r="C52" s="671"/>
      <c r="D52" s="108" t="s">
        <v>81</v>
      </c>
      <c r="E52" s="210">
        <f>SUMIFS('内訳書１(収入事業別)'!$E56:$X56,'内訳書１(収入事業別)'!$E$21:$X$21,計画書①!$S$4)</f>
        <v>0</v>
      </c>
      <c r="F52" s="226"/>
    </row>
    <row r="53" spans="1:6" ht="15" customHeight="1" x14ac:dyDescent="0.15">
      <c r="A53" s="198"/>
      <c r="B53" s="675"/>
      <c r="C53" s="671"/>
      <c r="D53" s="108" t="s">
        <v>82</v>
      </c>
      <c r="E53" s="209">
        <f>SUMIFS('内訳書１(収入事業別)'!$E57:$X57,'内訳書１(収入事業別)'!$E$21:$X$21,計画書①!$S$4)</f>
        <v>0</v>
      </c>
      <c r="F53" s="224"/>
    </row>
    <row r="54" spans="1:6" ht="15" customHeight="1" x14ac:dyDescent="0.15">
      <c r="A54" s="198"/>
      <c r="B54" s="675"/>
      <c r="C54" s="672"/>
      <c r="D54" s="110" t="s">
        <v>83</v>
      </c>
      <c r="E54" s="208">
        <f>SUMIFS('内訳書１(収入事業別)'!$E58:$X58,'内訳書１(収入事業別)'!$E$21:$X$21,計画書①!$S$4)</f>
        <v>0</v>
      </c>
      <c r="F54" s="225"/>
    </row>
    <row r="55" spans="1:6" ht="15" customHeight="1" x14ac:dyDescent="0.15">
      <c r="A55" s="198"/>
      <c r="B55" s="675"/>
      <c r="C55" s="237" t="s">
        <v>220</v>
      </c>
      <c r="D55" s="238" t="s">
        <v>222</v>
      </c>
      <c r="E55" s="246">
        <f>SUMIFS('内訳書１(収入事業別)'!$E59:$X59,'内訳書１(収入事業別)'!$E$21:$X$21,計画書①!$S$4)+SUMIFS('内訳書１(収入事業別)'!$E60:$X60,'内訳書１(収入事業別)'!$E$21:$X$21,"&lt;&gt;"&amp;計画書①!$S$4)</f>
        <v>0</v>
      </c>
      <c r="F55" s="228"/>
    </row>
    <row r="56" spans="1:6" ht="15" customHeight="1" thickBot="1" x14ac:dyDescent="0.2">
      <c r="A56" s="198"/>
      <c r="B56" s="676"/>
      <c r="C56" s="677" t="s">
        <v>39</v>
      </c>
      <c r="D56" s="678"/>
      <c r="E56" s="210">
        <f>SUM($E$39:$E$55)</f>
        <v>0</v>
      </c>
      <c r="F56" s="236"/>
    </row>
    <row r="57" spans="1:6" ht="15" customHeight="1" thickTop="1" x14ac:dyDescent="0.15">
      <c r="A57" s="198"/>
      <c r="B57" s="662" t="s">
        <v>159</v>
      </c>
      <c r="C57" s="663"/>
      <c r="D57" s="664"/>
      <c r="E57" s="206">
        <f>SUM($E$36,$E$56)</f>
        <v>0</v>
      </c>
      <c r="F57" s="227"/>
    </row>
  </sheetData>
  <sheetProtection algorithmName="SHA-512" hashValue="Nwqh/EYnf5NwIMZAPXcHhGZbFRTiwhALXv0xEQzt29QNS9XztPcLvjJEttJ/600Lj27JncSmeu1xmShTf7y4zQ==" saltValue="KjuGrkDlYPfuERqay+Mmdg==" spinCount="100000" sheet="1" objects="1" scenarios="1" formatRows="0"/>
  <mergeCells count="30">
    <mergeCell ref="H33:I33"/>
    <mergeCell ref="H34:H35"/>
    <mergeCell ref="C22:C26"/>
    <mergeCell ref="C27:C29"/>
    <mergeCell ref="B5:D5"/>
    <mergeCell ref="B13:D13"/>
    <mergeCell ref="B14:D14"/>
    <mergeCell ref="B15:D15"/>
    <mergeCell ref="B6:D6"/>
    <mergeCell ref="B7:D7"/>
    <mergeCell ref="C8:D8"/>
    <mergeCell ref="C9:D9"/>
    <mergeCell ref="C10:D10"/>
    <mergeCell ref="C11:D11"/>
    <mergeCell ref="B8:B12"/>
    <mergeCell ref="C12:D12"/>
    <mergeCell ref="E16:F16"/>
    <mergeCell ref="B57:D57"/>
    <mergeCell ref="C36:D36"/>
    <mergeCell ref="C37:D37"/>
    <mergeCell ref="C38:D38"/>
    <mergeCell ref="C39:C41"/>
    <mergeCell ref="C42:C46"/>
    <mergeCell ref="C47:C49"/>
    <mergeCell ref="C50:C54"/>
    <mergeCell ref="B39:B56"/>
    <mergeCell ref="C56:D56"/>
    <mergeCell ref="B19:B38"/>
    <mergeCell ref="C30:C33"/>
    <mergeCell ref="C19:C21"/>
  </mergeCells>
  <phoneticPr fontId="7"/>
  <dataValidations count="1">
    <dataValidation imeMode="off" allowBlank="1" showInputMessage="1" showErrorMessage="1" sqref="E6:F15 J33:J35 E19:F57" xr:uid="{00000000-0002-0000-0900-000000000000}"/>
  </dataValidations>
  <pageMargins left="0.70866141732283472" right="0.51181102362204722" top="0.6692913385826772" bottom="0.55118110236220474" header="0.31496062992125984" footer="0.31496062992125984"/>
  <pageSetup paperSize="9" orientation="portrait" r:id="rId1"/>
  <headerFooter>
    <oddHeader>&amp;L&amp;"Calibri"&amp;10&amp;K000000機密性2情報&amp;1#</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AC62"/>
  <sheetViews>
    <sheetView view="pageBreakPreview" zoomScaleNormal="100" zoomScaleSheetLayoutView="100" workbookViewId="0">
      <pane xSplit="4" topLeftCell="E1" activePane="topRight" state="frozen"/>
      <selection activeCell="BA41" sqref="BA41"/>
      <selection pane="topRight" sqref="A1:A1048576"/>
    </sheetView>
  </sheetViews>
  <sheetFormatPr defaultColWidth="9"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24" width="16.875" style="94" hidden="1" customWidth="1"/>
    <col min="25" max="25" width="16.875" style="93" customWidth="1"/>
    <col min="26" max="26" width="2.875" style="93" customWidth="1"/>
    <col min="27" max="29" width="16.875" style="94" customWidth="1"/>
    <col min="30" max="16384" width="9" style="93"/>
  </cols>
  <sheetData>
    <row r="1" spans="1:29" ht="17.25" customHeight="1" x14ac:dyDescent="0.15">
      <c r="A1" s="195">
        <f>計画書①!S4</f>
        <v>0</v>
      </c>
      <c r="B1" s="196"/>
      <c r="C1" s="197"/>
      <c r="D1" s="197"/>
      <c r="E1" s="214"/>
      <c r="F1" s="214"/>
      <c r="G1" s="214"/>
      <c r="H1" s="214"/>
      <c r="I1" s="214"/>
      <c r="J1" s="214"/>
      <c r="K1" s="214"/>
      <c r="L1" s="214"/>
      <c r="M1" s="214"/>
      <c r="N1" s="214"/>
      <c r="O1" s="214"/>
      <c r="P1" s="214"/>
      <c r="Q1" s="214"/>
      <c r="R1" s="214"/>
      <c r="S1" s="214"/>
      <c r="T1" s="214"/>
      <c r="U1" s="214"/>
      <c r="V1" s="214"/>
      <c r="W1" s="214"/>
      <c r="X1" s="214"/>
      <c r="Y1" s="198"/>
    </row>
    <row r="2" spans="1:29" x14ac:dyDescent="0.15">
      <c r="A2" s="198"/>
      <c r="B2" s="198" t="s">
        <v>86</v>
      </c>
      <c r="C2" s="198"/>
      <c r="D2" s="198"/>
      <c r="E2" s="198"/>
      <c r="F2" s="198"/>
      <c r="G2" s="198"/>
      <c r="H2" s="198"/>
      <c r="I2" s="198"/>
      <c r="J2" s="198"/>
      <c r="K2" s="198"/>
      <c r="L2" s="198"/>
      <c r="M2" s="198"/>
      <c r="N2" s="198"/>
      <c r="O2" s="198"/>
      <c r="P2" s="198"/>
      <c r="Q2" s="198"/>
      <c r="R2" s="198"/>
      <c r="S2" s="198"/>
      <c r="T2" s="198"/>
      <c r="U2" s="198"/>
      <c r="V2" s="198"/>
      <c r="W2" s="198"/>
      <c r="X2" s="198"/>
      <c r="Y2" s="198"/>
      <c r="AA2" s="93"/>
      <c r="AB2" s="93"/>
      <c r="AC2" s="93"/>
    </row>
    <row r="3" spans="1:29" ht="15" customHeight="1" x14ac:dyDescent="0.15">
      <c r="A3" s="198"/>
      <c r="B3" s="198" t="s">
        <v>87</v>
      </c>
      <c r="C3" s="198"/>
      <c r="D3" s="198"/>
      <c r="E3" s="214"/>
      <c r="F3" s="214"/>
      <c r="G3" s="214"/>
      <c r="H3" s="214"/>
      <c r="I3" s="214"/>
      <c r="J3" s="214"/>
      <c r="K3" s="214"/>
      <c r="L3" s="214"/>
      <c r="M3" s="214"/>
      <c r="N3" s="214"/>
      <c r="O3" s="214"/>
      <c r="P3" s="214"/>
      <c r="Q3" s="214"/>
      <c r="R3" s="214"/>
      <c r="S3" s="214"/>
      <c r="T3" s="214"/>
      <c r="U3" s="214"/>
      <c r="V3" s="214"/>
      <c r="W3" s="214"/>
      <c r="X3" s="214"/>
      <c r="Y3" s="125" t="s">
        <v>20</v>
      </c>
    </row>
    <row r="4" spans="1:29" ht="18" customHeight="1" x14ac:dyDescent="0.15">
      <c r="A4" s="198"/>
      <c r="B4" s="709" t="s">
        <v>88</v>
      </c>
      <c r="C4" s="709"/>
      <c r="D4" s="95" t="s">
        <v>149</v>
      </c>
      <c r="E4" s="215" t="s">
        <v>148</v>
      </c>
      <c r="F4" s="215" t="s">
        <v>127</v>
      </c>
      <c r="G4" s="215" t="s">
        <v>128</v>
      </c>
      <c r="H4" s="215" t="s">
        <v>129</v>
      </c>
      <c r="I4" s="215" t="s">
        <v>130</v>
      </c>
      <c r="J4" s="215" t="s">
        <v>131</v>
      </c>
      <c r="K4" s="215" t="s">
        <v>132</v>
      </c>
      <c r="L4" s="215" t="s">
        <v>133</v>
      </c>
      <c r="M4" s="215" t="s">
        <v>134</v>
      </c>
      <c r="N4" s="215" t="s">
        <v>135</v>
      </c>
      <c r="O4" s="215" t="s">
        <v>136</v>
      </c>
      <c r="P4" s="215" t="s">
        <v>137</v>
      </c>
      <c r="Q4" s="215" t="s">
        <v>138</v>
      </c>
      <c r="R4" s="215" t="s">
        <v>139</v>
      </c>
      <c r="S4" s="215" t="s">
        <v>140</v>
      </c>
      <c r="T4" s="215" t="s">
        <v>141</v>
      </c>
      <c r="U4" s="215" t="s">
        <v>142</v>
      </c>
      <c r="V4" s="215" t="s">
        <v>143</v>
      </c>
      <c r="W4" s="215" t="s">
        <v>144</v>
      </c>
      <c r="X4" s="215" t="s">
        <v>145</v>
      </c>
      <c r="Y4" s="710" t="s">
        <v>209</v>
      </c>
      <c r="AA4" s="93"/>
      <c r="AB4" s="93"/>
      <c r="AC4" s="93"/>
    </row>
    <row r="5" spans="1:29" ht="15" hidden="1" customHeight="1" x14ac:dyDescent="0.15">
      <c r="A5" s="198"/>
      <c r="B5" s="709"/>
      <c r="C5" s="709"/>
      <c r="D5" s="95" t="s">
        <v>174</v>
      </c>
      <c r="E5" s="216" t="str">
        <f t="shared" ref="E5:X5" si="0">IFERROR(VLOOKUP(E$4,実行団体,2,FALSE),"")</f>
        <v/>
      </c>
      <c r="F5" s="216" t="str">
        <f t="shared" si="0"/>
        <v/>
      </c>
      <c r="G5" s="216" t="str">
        <f t="shared" si="0"/>
        <v/>
      </c>
      <c r="H5" s="216" t="str">
        <f t="shared" si="0"/>
        <v/>
      </c>
      <c r="I5" s="216" t="str">
        <f t="shared" si="0"/>
        <v/>
      </c>
      <c r="J5" s="216" t="str">
        <f t="shared" si="0"/>
        <v/>
      </c>
      <c r="K5" s="216" t="str">
        <f t="shared" si="0"/>
        <v/>
      </c>
      <c r="L5" s="216" t="str">
        <f t="shared" si="0"/>
        <v/>
      </c>
      <c r="M5" s="216" t="str">
        <f t="shared" si="0"/>
        <v/>
      </c>
      <c r="N5" s="216" t="str">
        <f t="shared" si="0"/>
        <v/>
      </c>
      <c r="O5" s="216" t="str">
        <f t="shared" si="0"/>
        <v/>
      </c>
      <c r="P5" s="216" t="str">
        <f t="shared" si="0"/>
        <v/>
      </c>
      <c r="Q5" s="216" t="str">
        <f t="shared" si="0"/>
        <v/>
      </c>
      <c r="R5" s="216" t="str">
        <f t="shared" si="0"/>
        <v/>
      </c>
      <c r="S5" s="216" t="str">
        <f t="shared" si="0"/>
        <v/>
      </c>
      <c r="T5" s="216" t="str">
        <f t="shared" si="0"/>
        <v/>
      </c>
      <c r="U5" s="216" t="str">
        <f t="shared" si="0"/>
        <v/>
      </c>
      <c r="V5" s="216" t="str">
        <f t="shared" si="0"/>
        <v/>
      </c>
      <c r="W5" s="216" t="str">
        <f t="shared" si="0"/>
        <v/>
      </c>
      <c r="X5" s="216" t="str">
        <f t="shared" si="0"/>
        <v/>
      </c>
      <c r="Y5" s="710"/>
      <c r="AA5" s="93"/>
      <c r="AB5" s="93"/>
      <c r="AC5" s="93"/>
    </row>
    <row r="6" spans="1:29" ht="60.75" customHeight="1" x14ac:dyDescent="0.15">
      <c r="A6" s="198"/>
      <c r="B6" s="709"/>
      <c r="C6" s="709"/>
      <c r="D6" s="194" t="s">
        <v>85</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710"/>
      <c r="AA6" s="93"/>
      <c r="AB6" s="93"/>
      <c r="AC6" s="93"/>
    </row>
    <row r="7" spans="1:29" ht="60.75" customHeight="1" x14ac:dyDescent="0.15">
      <c r="A7" s="198"/>
      <c r="B7" s="709"/>
      <c r="C7" s="709"/>
      <c r="D7" s="97" t="s">
        <v>84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710"/>
      <c r="AA7" s="93"/>
      <c r="AB7" s="93"/>
      <c r="AC7" s="93"/>
    </row>
    <row r="8" spans="1:29" ht="18" customHeight="1" x14ac:dyDescent="0.15">
      <c r="A8" s="198"/>
      <c r="B8" s="697" t="s">
        <v>295</v>
      </c>
      <c r="C8" s="698"/>
      <c r="D8" s="699"/>
      <c r="E8" s="115">
        <f>'内訳書2-1'!F$224</f>
        <v>0</v>
      </c>
      <c r="F8" s="115">
        <f>'内訳書2-2'!$F224</f>
        <v>0</v>
      </c>
      <c r="G8" s="115">
        <f>'内訳書2-3'!$F224</f>
        <v>0</v>
      </c>
      <c r="H8" s="115">
        <f>'内訳書2-4'!$F224</f>
        <v>0</v>
      </c>
      <c r="I8" s="115">
        <f>'内訳書2-5'!$F224</f>
        <v>0</v>
      </c>
      <c r="J8" s="115">
        <f>'内訳書2-6'!$F224</f>
        <v>0</v>
      </c>
      <c r="K8" s="115">
        <f>'内訳書2-7'!$F224</f>
        <v>0</v>
      </c>
      <c r="L8" s="115">
        <f>'内訳書2-8'!$F224</f>
        <v>0</v>
      </c>
      <c r="M8" s="115">
        <f>'内訳書2-9'!$F224</f>
        <v>0</v>
      </c>
      <c r="N8" s="115">
        <f>'内訳書2-10'!$F224</f>
        <v>0</v>
      </c>
      <c r="O8" s="115">
        <f>'内訳書2-11'!$F224</f>
        <v>0</v>
      </c>
      <c r="P8" s="115">
        <f>'内訳書2-12'!$F224</f>
        <v>0</v>
      </c>
      <c r="Q8" s="115">
        <f>'内訳書2-13'!$F224</f>
        <v>0</v>
      </c>
      <c r="R8" s="115">
        <f>'内訳書2-14'!$F224</f>
        <v>0</v>
      </c>
      <c r="S8" s="115">
        <f>'内訳書2-15'!$F224</f>
        <v>0</v>
      </c>
      <c r="T8" s="115">
        <f>'内訳書2-16'!$F224</f>
        <v>0</v>
      </c>
      <c r="U8" s="115">
        <f>'内訳書2-17'!$F224</f>
        <v>0</v>
      </c>
      <c r="V8" s="115">
        <f>'内訳書2-18'!$F224</f>
        <v>0</v>
      </c>
      <c r="W8" s="115">
        <f>'内訳書2-19'!$F224</f>
        <v>0</v>
      </c>
      <c r="X8" s="115">
        <f>'内訳書2-20'!$F224</f>
        <v>0</v>
      </c>
      <c r="Y8" s="115">
        <f t="shared" ref="Y8:Y13" si="1">SUM(E8:X8)</f>
        <v>0</v>
      </c>
      <c r="AA8" s="93"/>
      <c r="AB8" s="93"/>
      <c r="AC8" s="93"/>
    </row>
    <row r="9" spans="1:29" ht="18" customHeight="1" x14ac:dyDescent="0.15">
      <c r="A9" s="198"/>
      <c r="B9" s="697" t="s">
        <v>296</v>
      </c>
      <c r="C9" s="698"/>
      <c r="D9" s="699"/>
      <c r="E9" s="115">
        <f>'内訳書2-1'!$F225</f>
        <v>0</v>
      </c>
      <c r="F9" s="115">
        <f>'内訳書2-2'!$F225</f>
        <v>0</v>
      </c>
      <c r="G9" s="115">
        <f>'内訳書2-3'!$F225</f>
        <v>0</v>
      </c>
      <c r="H9" s="115">
        <f>'内訳書2-4'!$F225</f>
        <v>0</v>
      </c>
      <c r="I9" s="115">
        <f>'内訳書2-5'!$F225</f>
        <v>0</v>
      </c>
      <c r="J9" s="115">
        <f>'内訳書2-6'!$F225</f>
        <v>0</v>
      </c>
      <c r="K9" s="115">
        <f>'内訳書2-7'!$F225</f>
        <v>0</v>
      </c>
      <c r="L9" s="115">
        <f>'内訳書2-8'!$F225</f>
        <v>0</v>
      </c>
      <c r="M9" s="115">
        <f>'内訳書2-9'!$F225</f>
        <v>0</v>
      </c>
      <c r="N9" s="115">
        <f>'内訳書2-10'!$F225</f>
        <v>0</v>
      </c>
      <c r="O9" s="115">
        <f>'内訳書2-11'!$F225</f>
        <v>0</v>
      </c>
      <c r="P9" s="115">
        <f>'内訳書2-12'!$F225</f>
        <v>0</v>
      </c>
      <c r="Q9" s="115">
        <f>'内訳書2-13'!$F225</f>
        <v>0</v>
      </c>
      <c r="R9" s="115">
        <f>'内訳書2-14'!$F225</f>
        <v>0</v>
      </c>
      <c r="S9" s="115">
        <f>'内訳書2-15'!$F225</f>
        <v>0</v>
      </c>
      <c r="T9" s="115">
        <f>'内訳書2-16'!$F225</f>
        <v>0</v>
      </c>
      <c r="U9" s="115">
        <f>'内訳書2-17'!$F225</f>
        <v>0</v>
      </c>
      <c r="V9" s="115">
        <f>'内訳書2-18'!$F225</f>
        <v>0</v>
      </c>
      <c r="W9" s="115">
        <f>'内訳書2-19'!$F225</f>
        <v>0</v>
      </c>
      <c r="X9" s="115">
        <f>'内訳書2-20'!$F225</f>
        <v>0</v>
      </c>
      <c r="Y9" s="115">
        <f t="shared" si="1"/>
        <v>0</v>
      </c>
      <c r="AA9" s="93"/>
      <c r="AB9" s="93"/>
      <c r="AC9" s="93"/>
    </row>
    <row r="10" spans="1:29" ht="18" customHeight="1" x14ac:dyDescent="0.15">
      <c r="A10" s="198"/>
      <c r="B10" s="719" t="s">
        <v>172</v>
      </c>
      <c r="C10" s="721" t="s">
        <v>89</v>
      </c>
      <c r="D10" s="722"/>
      <c r="E10" s="116">
        <f>'内訳書2-1'!$F226</f>
        <v>0</v>
      </c>
      <c r="F10" s="116">
        <f>'内訳書2-2'!$F226</f>
        <v>0</v>
      </c>
      <c r="G10" s="116">
        <f>'内訳書2-3'!$F226</f>
        <v>0</v>
      </c>
      <c r="H10" s="116">
        <f>'内訳書2-4'!$F226</f>
        <v>0</v>
      </c>
      <c r="I10" s="116">
        <f>'内訳書2-5'!$F226</f>
        <v>0</v>
      </c>
      <c r="J10" s="116">
        <f>'内訳書2-6'!$F226</f>
        <v>0</v>
      </c>
      <c r="K10" s="116">
        <f>'内訳書2-7'!$F226</f>
        <v>0</v>
      </c>
      <c r="L10" s="116">
        <f>'内訳書2-8'!$F226</f>
        <v>0</v>
      </c>
      <c r="M10" s="116">
        <f>'内訳書2-9'!$F226</f>
        <v>0</v>
      </c>
      <c r="N10" s="116">
        <f>'内訳書2-10'!$F226</f>
        <v>0</v>
      </c>
      <c r="O10" s="116">
        <f>'内訳書2-11'!$F226</f>
        <v>0</v>
      </c>
      <c r="P10" s="116">
        <f>'内訳書2-12'!$F226</f>
        <v>0</v>
      </c>
      <c r="Q10" s="116">
        <f>'内訳書2-13'!$F226</f>
        <v>0</v>
      </c>
      <c r="R10" s="116">
        <f>'内訳書2-14'!$F226</f>
        <v>0</v>
      </c>
      <c r="S10" s="116">
        <f>'内訳書2-15'!$F226</f>
        <v>0</v>
      </c>
      <c r="T10" s="116">
        <f>'内訳書2-16'!$F226</f>
        <v>0</v>
      </c>
      <c r="U10" s="116">
        <f>'内訳書2-17'!$F226</f>
        <v>0</v>
      </c>
      <c r="V10" s="116">
        <f>'内訳書2-18'!$F226</f>
        <v>0</v>
      </c>
      <c r="W10" s="116">
        <f>'内訳書2-19'!$F226</f>
        <v>0</v>
      </c>
      <c r="X10" s="116">
        <f>'内訳書2-20'!$F226</f>
        <v>0</v>
      </c>
      <c r="Y10" s="116">
        <f t="shared" si="1"/>
        <v>0</v>
      </c>
      <c r="AA10" s="93"/>
      <c r="AB10" s="93"/>
      <c r="AC10" s="93"/>
    </row>
    <row r="11" spans="1:29" ht="18" customHeight="1" x14ac:dyDescent="0.15">
      <c r="A11" s="198"/>
      <c r="B11" s="720"/>
      <c r="C11" s="713" t="s">
        <v>90</v>
      </c>
      <c r="D11" s="714"/>
      <c r="E11" s="117">
        <f>'内訳書2-1'!$F227</f>
        <v>0</v>
      </c>
      <c r="F11" s="117">
        <f>'内訳書2-2'!$F227</f>
        <v>0</v>
      </c>
      <c r="G11" s="117">
        <f>'内訳書2-3'!$F227</f>
        <v>0</v>
      </c>
      <c r="H11" s="117">
        <f>'内訳書2-4'!$F227</f>
        <v>0</v>
      </c>
      <c r="I11" s="117">
        <f>'内訳書2-5'!$F227</f>
        <v>0</v>
      </c>
      <c r="J11" s="117">
        <f>'内訳書2-6'!$F227</f>
        <v>0</v>
      </c>
      <c r="K11" s="117">
        <f>'内訳書2-7'!$F227</f>
        <v>0</v>
      </c>
      <c r="L11" s="117">
        <f>'内訳書2-8'!$F227</f>
        <v>0</v>
      </c>
      <c r="M11" s="117">
        <f>'内訳書2-9'!$F227</f>
        <v>0</v>
      </c>
      <c r="N11" s="117">
        <f>'内訳書2-10'!$F227</f>
        <v>0</v>
      </c>
      <c r="O11" s="117">
        <f>'内訳書2-11'!$F227</f>
        <v>0</v>
      </c>
      <c r="P11" s="117">
        <f>'内訳書2-12'!$F227</f>
        <v>0</v>
      </c>
      <c r="Q11" s="117">
        <f>'内訳書2-13'!$F227</f>
        <v>0</v>
      </c>
      <c r="R11" s="117">
        <f>'内訳書2-14'!$F227</f>
        <v>0</v>
      </c>
      <c r="S11" s="117">
        <f>'内訳書2-15'!$F227</f>
        <v>0</v>
      </c>
      <c r="T11" s="117">
        <f>'内訳書2-16'!$F227</f>
        <v>0</v>
      </c>
      <c r="U11" s="117">
        <f>'内訳書2-17'!$F227</f>
        <v>0</v>
      </c>
      <c r="V11" s="117">
        <f>'内訳書2-18'!$F227</f>
        <v>0</v>
      </c>
      <c r="W11" s="117">
        <f>'内訳書2-19'!$F227</f>
        <v>0</v>
      </c>
      <c r="X11" s="117">
        <f>'内訳書2-20'!$F227</f>
        <v>0</v>
      </c>
      <c r="Y11" s="117">
        <f t="shared" si="1"/>
        <v>0</v>
      </c>
      <c r="AA11" s="93"/>
      <c r="AB11" s="93"/>
      <c r="AC11" s="93"/>
    </row>
    <row r="12" spans="1:29" ht="18" customHeight="1" x14ac:dyDescent="0.15">
      <c r="A12" s="198"/>
      <c r="B12" s="720"/>
      <c r="C12" s="713" t="s">
        <v>91</v>
      </c>
      <c r="D12" s="714"/>
      <c r="E12" s="117">
        <f>'内訳書2-1'!$F228</f>
        <v>0</v>
      </c>
      <c r="F12" s="117">
        <f>'内訳書2-2'!$F228</f>
        <v>0</v>
      </c>
      <c r="G12" s="117">
        <f>'内訳書2-3'!$F228</f>
        <v>0</v>
      </c>
      <c r="H12" s="117">
        <f>'内訳書2-4'!$F228</f>
        <v>0</v>
      </c>
      <c r="I12" s="117">
        <f>'内訳書2-5'!$F228</f>
        <v>0</v>
      </c>
      <c r="J12" s="117">
        <f>'内訳書2-6'!$F228</f>
        <v>0</v>
      </c>
      <c r="K12" s="117">
        <f>'内訳書2-7'!$F228</f>
        <v>0</v>
      </c>
      <c r="L12" s="117">
        <f>'内訳書2-8'!$F228</f>
        <v>0</v>
      </c>
      <c r="M12" s="117">
        <f>'内訳書2-9'!$F228</f>
        <v>0</v>
      </c>
      <c r="N12" s="117">
        <f>'内訳書2-10'!$F228</f>
        <v>0</v>
      </c>
      <c r="O12" s="117">
        <f>'内訳書2-11'!$F228</f>
        <v>0</v>
      </c>
      <c r="P12" s="117">
        <f>'内訳書2-12'!$F228</f>
        <v>0</v>
      </c>
      <c r="Q12" s="117">
        <f>'内訳書2-13'!$F228</f>
        <v>0</v>
      </c>
      <c r="R12" s="117">
        <f>'内訳書2-14'!$F228</f>
        <v>0</v>
      </c>
      <c r="S12" s="117">
        <f>'内訳書2-15'!$F228</f>
        <v>0</v>
      </c>
      <c r="T12" s="117">
        <f>'内訳書2-16'!$F228</f>
        <v>0</v>
      </c>
      <c r="U12" s="117">
        <f>'内訳書2-17'!$F228</f>
        <v>0</v>
      </c>
      <c r="V12" s="117">
        <f>'内訳書2-18'!$F228</f>
        <v>0</v>
      </c>
      <c r="W12" s="117">
        <f>'内訳書2-19'!$F228</f>
        <v>0</v>
      </c>
      <c r="X12" s="117">
        <f>'内訳書2-20'!$F228</f>
        <v>0</v>
      </c>
      <c r="Y12" s="117">
        <f t="shared" si="1"/>
        <v>0</v>
      </c>
      <c r="AA12" s="93"/>
      <c r="AB12" s="93"/>
      <c r="AC12" s="93"/>
    </row>
    <row r="13" spans="1:29" ht="18" customHeight="1" x14ac:dyDescent="0.15">
      <c r="A13" s="198"/>
      <c r="B13" s="720"/>
      <c r="C13" s="715" t="s">
        <v>92</v>
      </c>
      <c r="D13" s="716"/>
      <c r="E13" s="118">
        <f>'内訳書2-1'!$F229</f>
        <v>0</v>
      </c>
      <c r="F13" s="118">
        <f>'内訳書2-2'!$F229</f>
        <v>0</v>
      </c>
      <c r="G13" s="118">
        <f>'内訳書2-3'!$F229</f>
        <v>0</v>
      </c>
      <c r="H13" s="118">
        <f>'内訳書2-4'!$F229</f>
        <v>0</v>
      </c>
      <c r="I13" s="118">
        <f>'内訳書2-5'!$F229</f>
        <v>0</v>
      </c>
      <c r="J13" s="118">
        <f>'内訳書2-6'!$F229</f>
        <v>0</v>
      </c>
      <c r="K13" s="118">
        <f>'内訳書2-7'!$F229</f>
        <v>0</v>
      </c>
      <c r="L13" s="118">
        <f>'内訳書2-8'!$F229</f>
        <v>0</v>
      </c>
      <c r="M13" s="118">
        <f>'内訳書2-9'!$F229</f>
        <v>0</v>
      </c>
      <c r="N13" s="118">
        <f>'内訳書2-10'!$F229</f>
        <v>0</v>
      </c>
      <c r="O13" s="118">
        <f>'内訳書2-11'!$F229</f>
        <v>0</v>
      </c>
      <c r="P13" s="118">
        <f>'内訳書2-12'!$F229</f>
        <v>0</v>
      </c>
      <c r="Q13" s="118">
        <f>'内訳書2-13'!$F229</f>
        <v>0</v>
      </c>
      <c r="R13" s="118">
        <f>'内訳書2-14'!$F229</f>
        <v>0</v>
      </c>
      <c r="S13" s="118">
        <f>'内訳書2-15'!$F229</f>
        <v>0</v>
      </c>
      <c r="T13" s="118">
        <f>'内訳書2-16'!$F229</f>
        <v>0</v>
      </c>
      <c r="U13" s="118">
        <f>'内訳書2-17'!$F229</f>
        <v>0</v>
      </c>
      <c r="V13" s="118">
        <f>'内訳書2-18'!$F229</f>
        <v>0</v>
      </c>
      <c r="W13" s="118">
        <f>'内訳書2-19'!$F229</f>
        <v>0</v>
      </c>
      <c r="X13" s="118">
        <f>'内訳書2-20'!$F229</f>
        <v>0</v>
      </c>
      <c r="Y13" s="118">
        <f t="shared" si="1"/>
        <v>0</v>
      </c>
      <c r="AA13" s="93"/>
      <c r="AB13" s="93"/>
      <c r="AC13" s="93"/>
    </row>
    <row r="14" spans="1:29" ht="18" customHeight="1" x14ac:dyDescent="0.15">
      <c r="A14" s="198"/>
      <c r="B14" s="708"/>
      <c r="C14" s="717" t="s">
        <v>173</v>
      </c>
      <c r="D14" s="718"/>
      <c r="E14" s="119">
        <f>SUM(E$10:E$13)</f>
        <v>0</v>
      </c>
      <c r="F14" s="119">
        <f t="shared" ref="F14:X14" si="2">SUM(F$10:F$13)</f>
        <v>0</v>
      </c>
      <c r="G14" s="119">
        <f t="shared" si="2"/>
        <v>0</v>
      </c>
      <c r="H14" s="119">
        <f t="shared" si="2"/>
        <v>0</v>
      </c>
      <c r="I14" s="119">
        <f t="shared" si="2"/>
        <v>0</v>
      </c>
      <c r="J14" s="119">
        <f t="shared" si="2"/>
        <v>0</v>
      </c>
      <c r="K14" s="119">
        <f t="shared" si="2"/>
        <v>0</v>
      </c>
      <c r="L14" s="119">
        <f t="shared" si="2"/>
        <v>0</v>
      </c>
      <c r="M14" s="119">
        <f t="shared" si="2"/>
        <v>0</v>
      </c>
      <c r="N14" s="119">
        <f t="shared" si="2"/>
        <v>0</v>
      </c>
      <c r="O14" s="119">
        <f t="shared" si="2"/>
        <v>0</v>
      </c>
      <c r="P14" s="119">
        <f t="shared" si="2"/>
        <v>0</v>
      </c>
      <c r="Q14" s="119">
        <f t="shared" si="2"/>
        <v>0</v>
      </c>
      <c r="R14" s="119">
        <f t="shared" si="2"/>
        <v>0</v>
      </c>
      <c r="S14" s="119">
        <f t="shared" si="2"/>
        <v>0</v>
      </c>
      <c r="T14" s="119">
        <f t="shared" si="2"/>
        <v>0</v>
      </c>
      <c r="U14" s="119">
        <f t="shared" si="2"/>
        <v>0</v>
      </c>
      <c r="V14" s="119">
        <f t="shared" si="2"/>
        <v>0</v>
      </c>
      <c r="W14" s="119">
        <f t="shared" si="2"/>
        <v>0</v>
      </c>
      <c r="X14" s="119">
        <f t="shared" si="2"/>
        <v>0</v>
      </c>
      <c r="Y14" s="119">
        <f t="shared" ref="Y14" si="3">SUM(Y10:Y13)</f>
        <v>0</v>
      </c>
      <c r="AA14" s="93"/>
      <c r="AB14" s="93"/>
      <c r="AC14" s="93"/>
    </row>
    <row r="15" spans="1:29" ht="18" customHeight="1" x14ac:dyDescent="0.15">
      <c r="A15" s="198"/>
      <c r="B15" s="712" t="s">
        <v>93</v>
      </c>
      <c r="C15" s="712"/>
      <c r="D15" s="712"/>
      <c r="E15" s="112">
        <f>SUM(E$8:E$9,E$14)</f>
        <v>0</v>
      </c>
      <c r="F15" s="112">
        <f t="shared" ref="F15:X15" si="4">SUM(F$8:F$9,F$14)</f>
        <v>0</v>
      </c>
      <c r="G15" s="112">
        <f t="shared" si="4"/>
        <v>0</v>
      </c>
      <c r="H15" s="112">
        <f t="shared" si="4"/>
        <v>0</v>
      </c>
      <c r="I15" s="112">
        <f t="shared" si="4"/>
        <v>0</v>
      </c>
      <c r="J15" s="112">
        <f t="shared" si="4"/>
        <v>0</v>
      </c>
      <c r="K15" s="112">
        <f t="shared" si="4"/>
        <v>0</v>
      </c>
      <c r="L15" s="112">
        <f t="shared" si="4"/>
        <v>0</v>
      </c>
      <c r="M15" s="112">
        <f t="shared" si="4"/>
        <v>0</v>
      </c>
      <c r="N15" s="112">
        <f t="shared" si="4"/>
        <v>0</v>
      </c>
      <c r="O15" s="112">
        <f t="shared" si="4"/>
        <v>0</v>
      </c>
      <c r="P15" s="112">
        <f t="shared" si="4"/>
        <v>0</v>
      </c>
      <c r="Q15" s="112">
        <f t="shared" si="4"/>
        <v>0</v>
      </c>
      <c r="R15" s="112">
        <f t="shared" si="4"/>
        <v>0</v>
      </c>
      <c r="S15" s="112">
        <f t="shared" si="4"/>
        <v>0</v>
      </c>
      <c r="T15" s="112">
        <f t="shared" si="4"/>
        <v>0</v>
      </c>
      <c r="U15" s="112">
        <f t="shared" si="4"/>
        <v>0</v>
      </c>
      <c r="V15" s="112">
        <f t="shared" si="4"/>
        <v>0</v>
      </c>
      <c r="W15" s="112">
        <f t="shared" si="4"/>
        <v>0</v>
      </c>
      <c r="X15" s="112">
        <f t="shared" si="4"/>
        <v>0</v>
      </c>
      <c r="Y15" s="112">
        <f t="shared" ref="Y15" si="5">SUM(Y8:Y9,Y14)</f>
        <v>0</v>
      </c>
      <c r="AA15" s="93"/>
      <c r="AB15" s="93"/>
      <c r="AC15" s="93"/>
    </row>
    <row r="16" spans="1:29" ht="18" customHeight="1" thickBot="1" x14ac:dyDescent="0.2">
      <c r="A16" s="198"/>
      <c r="B16" s="723" t="s">
        <v>25</v>
      </c>
      <c r="C16" s="717"/>
      <c r="D16" s="718"/>
      <c r="E16" s="113">
        <f>'内訳書2-1'!$F232</f>
        <v>0</v>
      </c>
      <c r="F16" s="113">
        <f>'内訳書2-2'!$F232</f>
        <v>0</v>
      </c>
      <c r="G16" s="113">
        <f>'内訳書2-3'!$F232</f>
        <v>0</v>
      </c>
      <c r="H16" s="113">
        <f>'内訳書2-4'!$F232</f>
        <v>0</v>
      </c>
      <c r="I16" s="113">
        <f>'内訳書2-5'!$F232</f>
        <v>0</v>
      </c>
      <c r="J16" s="113">
        <f>'内訳書2-6'!$F232</f>
        <v>0</v>
      </c>
      <c r="K16" s="113">
        <f>'内訳書2-7'!$F232</f>
        <v>0</v>
      </c>
      <c r="L16" s="113">
        <f>'内訳書2-8'!$F232</f>
        <v>0</v>
      </c>
      <c r="M16" s="113">
        <f>'内訳書2-9'!$F232</f>
        <v>0</v>
      </c>
      <c r="N16" s="113">
        <f>'内訳書2-10'!$F232</f>
        <v>0</v>
      </c>
      <c r="O16" s="113">
        <f>'内訳書2-11'!$F232</f>
        <v>0</v>
      </c>
      <c r="P16" s="113">
        <f>'内訳書2-12'!$F232</f>
        <v>0</v>
      </c>
      <c r="Q16" s="113">
        <f>'内訳書2-13'!$F232</f>
        <v>0</v>
      </c>
      <c r="R16" s="113">
        <f>'内訳書2-14'!$F232</f>
        <v>0</v>
      </c>
      <c r="S16" s="113">
        <f>'内訳書2-15'!$F232</f>
        <v>0</v>
      </c>
      <c r="T16" s="113">
        <f>'内訳書2-16'!$F232</f>
        <v>0</v>
      </c>
      <c r="U16" s="113">
        <f>'内訳書2-17'!$F232</f>
        <v>0</v>
      </c>
      <c r="V16" s="113">
        <f>'内訳書2-18'!$F232</f>
        <v>0</v>
      </c>
      <c r="W16" s="113">
        <f>'内訳書2-19'!$F232</f>
        <v>0</v>
      </c>
      <c r="X16" s="113">
        <f>'内訳書2-20'!$F232</f>
        <v>0</v>
      </c>
      <c r="Y16" s="113">
        <f>SUM(E16:X16)</f>
        <v>0</v>
      </c>
      <c r="AA16" s="93"/>
      <c r="AB16" s="93"/>
      <c r="AC16" s="93"/>
    </row>
    <row r="17" spans="1:29" ht="18" customHeight="1" thickTop="1" x14ac:dyDescent="0.15">
      <c r="A17" s="198"/>
      <c r="B17" s="711" t="s">
        <v>94</v>
      </c>
      <c r="C17" s="711"/>
      <c r="D17" s="711"/>
      <c r="E17" s="120">
        <f>SUM(E$15:E$16)</f>
        <v>0</v>
      </c>
      <c r="F17" s="120">
        <f t="shared" ref="F17:Y17" si="6">SUM(F$15:F$16)</f>
        <v>0</v>
      </c>
      <c r="G17" s="120">
        <f t="shared" si="6"/>
        <v>0</v>
      </c>
      <c r="H17" s="120">
        <f t="shared" si="6"/>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120">
        <f t="shared" si="6"/>
        <v>0</v>
      </c>
      <c r="U17" s="120">
        <f t="shared" si="6"/>
        <v>0</v>
      </c>
      <c r="V17" s="120">
        <f t="shared" si="6"/>
        <v>0</v>
      </c>
      <c r="W17" s="120">
        <f t="shared" si="6"/>
        <v>0</v>
      </c>
      <c r="X17" s="120">
        <f t="shared" si="6"/>
        <v>0</v>
      </c>
      <c r="Y17" s="120">
        <f t="shared" si="6"/>
        <v>0</v>
      </c>
      <c r="AA17" s="93"/>
      <c r="AB17" s="93"/>
      <c r="AC17" s="93"/>
    </row>
    <row r="18" spans="1:29" ht="18.75" customHeight="1" x14ac:dyDescent="0.15">
      <c r="A18" s="198"/>
      <c r="B18" s="198"/>
      <c r="C18" s="198"/>
      <c r="D18" s="198"/>
      <c r="E18" s="247" t="str">
        <f t="shared" ref="E18:X18" si="7">IF(E$17&lt;&gt;E$61,"収入額と支出額が一致しません。","")</f>
        <v/>
      </c>
      <c r="F18" s="247" t="str">
        <f t="shared" si="7"/>
        <v/>
      </c>
      <c r="G18" s="247" t="str">
        <f t="shared" si="7"/>
        <v/>
      </c>
      <c r="H18" s="247" t="str">
        <f t="shared" si="7"/>
        <v/>
      </c>
      <c r="I18" s="247" t="str">
        <f t="shared" si="7"/>
        <v/>
      </c>
      <c r="J18" s="247" t="str">
        <f t="shared" si="7"/>
        <v/>
      </c>
      <c r="K18" s="247" t="str">
        <f t="shared" si="7"/>
        <v/>
      </c>
      <c r="L18" s="247" t="str">
        <f t="shared" si="7"/>
        <v/>
      </c>
      <c r="M18" s="247" t="str">
        <f t="shared" si="7"/>
        <v/>
      </c>
      <c r="N18" s="247" t="str">
        <f t="shared" si="7"/>
        <v/>
      </c>
      <c r="O18" s="247" t="str">
        <f t="shared" si="7"/>
        <v/>
      </c>
      <c r="P18" s="247" t="str">
        <f t="shared" si="7"/>
        <v/>
      </c>
      <c r="Q18" s="247" t="str">
        <f t="shared" si="7"/>
        <v/>
      </c>
      <c r="R18" s="247" t="str">
        <f t="shared" si="7"/>
        <v/>
      </c>
      <c r="S18" s="247" t="str">
        <f t="shared" si="7"/>
        <v/>
      </c>
      <c r="T18" s="247" t="str">
        <f t="shared" si="7"/>
        <v/>
      </c>
      <c r="U18" s="247" t="str">
        <f t="shared" si="7"/>
        <v/>
      </c>
      <c r="V18" s="247" t="str">
        <f t="shared" si="7"/>
        <v/>
      </c>
      <c r="W18" s="247" t="str">
        <f t="shared" si="7"/>
        <v/>
      </c>
      <c r="X18" s="247" t="str">
        <f t="shared" si="7"/>
        <v/>
      </c>
      <c r="Y18" s="217"/>
      <c r="AA18" s="92"/>
      <c r="AB18" s="92"/>
      <c r="AC18" s="92"/>
    </row>
    <row r="19" spans="1:29" ht="15" customHeight="1" x14ac:dyDescent="0.15">
      <c r="A19" s="198"/>
      <c r="B19" s="198" t="s">
        <v>95</v>
      </c>
      <c r="C19" s="198"/>
      <c r="D19" s="198"/>
      <c r="E19" s="214"/>
      <c r="F19" s="214"/>
      <c r="G19" s="214"/>
      <c r="H19" s="214"/>
      <c r="I19" s="214"/>
      <c r="J19" s="214"/>
      <c r="K19" s="214"/>
      <c r="L19" s="214"/>
      <c r="M19" s="214"/>
      <c r="N19" s="214"/>
      <c r="O19" s="214"/>
      <c r="P19" s="214"/>
      <c r="Q19" s="214"/>
      <c r="R19" s="214"/>
      <c r="S19" s="214"/>
      <c r="T19" s="214"/>
      <c r="U19" s="214"/>
      <c r="V19" s="214"/>
      <c r="W19" s="214"/>
      <c r="X19" s="214"/>
      <c r="Y19" s="125" t="s">
        <v>61</v>
      </c>
    </row>
    <row r="20" spans="1:29" ht="18" customHeight="1" x14ac:dyDescent="0.15">
      <c r="A20" s="198"/>
      <c r="B20" s="709"/>
      <c r="C20" s="709" t="s">
        <v>96</v>
      </c>
      <c r="D20" s="95" t="s">
        <v>126</v>
      </c>
      <c r="E20" s="215" t="str">
        <f t="shared" ref="E20:X20" si="8">E4</f>
        <v>2-1</v>
      </c>
      <c r="F20" s="215" t="str">
        <f t="shared" si="8"/>
        <v>2-2</v>
      </c>
      <c r="G20" s="215" t="str">
        <f t="shared" si="8"/>
        <v>2-3</v>
      </c>
      <c r="H20" s="215" t="str">
        <f t="shared" si="8"/>
        <v>2-4</v>
      </c>
      <c r="I20" s="215" t="str">
        <f t="shared" si="8"/>
        <v>2-5</v>
      </c>
      <c r="J20" s="215" t="str">
        <f t="shared" si="8"/>
        <v>2-6</v>
      </c>
      <c r="K20" s="215" t="str">
        <f t="shared" si="8"/>
        <v>2-7</v>
      </c>
      <c r="L20" s="215" t="str">
        <f t="shared" si="8"/>
        <v>2-8</v>
      </c>
      <c r="M20" s="215" t="str">
        <f t="shared" si="8"/>
        <v>2-9</v>
      </c>
      <c r="N20" s="215" t="str">
        <f t="shared" si="8"/>
        <v>2-10</v>
      </c>
      <c r="O20" s="215" t="str">
        <f t="shared" si="8"/>
        <v>2-11</v>
      </c>
      <c r="P20" s="215" t="str">
        <f t="shared" si="8"/>
        <v>2-12</v>
      </c>
      <c r="Q20" s="215" t="str">
        <f t="shared" si="8"/>
        <v>2-13</v>
      </c>
      <c r="R20" s="215" t="str">
        <f t="shared" si="8"/>
        <v>2-14</v>
      </c>
      <c r="S20" s="215" t="str">
        <f t="shared" si="8"/>
        <v>2-15</v>
      </c>
      <c r="T20" s="215" t="str">
        <f t="shared" si="8"/>
        <v>2-16</v>
      </c>
      <c r="U20" s="215" t="str">
        <f t="shared" si="8"/>
        <v>2-17</v>
      </c>
      <c r="V20" s="215" t="str">
        <f t="shared" si="8"/>
        <v>2-18</v>
      </c>
      <c r="W20" s="215" t="str">
        <f t="shared" si="8"/>
        <v>2-19</v>
      </c>
      <c r="X20" s="215" t="str">
        <f t="shared" si="8"/>
        <v>2-20</v>
      </c>
      <c r="Y20" s="710" t="s">
        <v>209</v>
      </c>
      <c r="AA20" s="93"/>
      <c r="AB20" s="93"/>
      <c r="AC20" s="93"/>
    </row>
    <row r="21" spans="1:29" ht="60.75" customHeight="1" x14ac:dyDescent="0.15">
      <c r="A21" s="198"/>
      <c r="B21" s="709"/>
      <c r="C21" s="709"/>
      <c r="D21" s="709" t="s">
        <v>97</v>
      </c>
      <c r="E21" s="104">
        <f t="shared" ref="E21:X21" si="9">E6</f>
        <v>0</v>
      </c>
      <c r="F21" s="104">
        <f t="shared" si="9"/>
        <v>0</v>
      </c>
      <c r="G21" s="104">
        <f t="shared" si="9"/>
        <v>0</v>
      </c>
      <c r="H21" s="104">
        <f t="shared" si="9"/>
        <v>0</v>
      </c>
      <c r="I21" s="104">
        <f t="shared" si="9"/>
        <v>0</v>
      </c>
      <c r="J21" s="104">
        <f t="shared" si="9"/>
        <v>0</v>
      </c>
      <c r="K21" s="104">
        <f t="shared" si="9"/>
        <v>0</v>
      </c>
      <c r="L21" s="104">
        <f t="shared" si="9"/>
        <v>0</v>
      </c>
      <c r="M21" s="104">
        <f t="shared" si="9"/>
        <v>0</v>
      </c>
      <c r="N21" s="104">
        <f t="shared" si="9"/>
        <v>0</v>
      </c>
      <c r="O21" s="104">
        <f t="shared" si="9"/>
        <v>0</v>
      </c>
      <c r="P21" s="104">
        <f t="shared" si="9"/>
        <v>0</v>
      </c>
      <c r="Q21" s="104">
        <f t="shared" si="9"/>
        <v>0</v>
      </c>
      <c r="R21" s="104">
        <f t="shared" si="9"/>
        <v>0</v>
      </c>
      <c r="S21" s="104">
        <f t="shared" si="9"/>
        <v>0</v>
      </c>
      <c r="T21" s="104">
        <f t="shared" si="9"/>
        <v>0</v>
      </c>
      <c r="U21" s="104">
        <f t="shared" si="9"/>
        <v>0</v>
      </c>
      <c r="V21" s="104">
        <f t="shared" si="9"/>
        <v>0</v>
      </c>
      <c r="W21" s="104">
        <f t="shared" si="9"/>
        <v>0</v>
      </c>
      <c r="X21" s="104">
        <f t="shared" si="9"/>
        <v>0</v>
      </c>
      <c r="Y21" s="710"/>
      <c r="AA21" s="93"/>
      <c r="AB21" s="93"/>
      <c r="AC21" s="93"/>
    </row>
    <row r="22" spans="1:29" ht="60.75" customHeight="1" x14ac:dyDescent="0.15">
      <c r="A22" s="198"/>
      <c r="B22" s="709"/>
      <c r="C22" s="709"/>
      <c r="D22" s="709"/>
      <c r="E22" s="104">
        <f t="shared" ref="E22:X22" si="10">E7</f>
        <v>0</v>
      </c>
      <c r="F22" s="104">
        <f t="shared" si="10"/>
        <v>0</v>
      </c>
      <c r="G22" s="104">
        <f t="shared" si="10"/>
        <v>0</v>
      </c>
      <c r="H22" s="104">
        <f t="shared" si="10"/>
        <v>0</v>
      </c>
      <c r="I22" s="104">
        <f t="shared" si="10"/>
        <v>0</v>
      </c>
      <c r="J22" s="104">
        <f t="shared" si="10"/>
        <v>0</v>
      </c>
      <c r="K22" s="104">
        <f t="shared" si="10"/>
        <v>0</v>
      </c>
      <c r="L22" s="104">
        <f t="shared" si="10"/>
        <v>0</v>
      </c>
      <c r="M22" s="104">
        <f t="shared" si="10"/>
        <v>0</v>
      </c>
      <c r="N22" s="104">
        <f t="shared" si="10"/>
        <v>0</v>
      </c>
      <c r="O22" s="104">
        <f t="shared" si="10"/>
        <v>0</v>
      </c>
      <c r="P22" s="104">
        <f t="shared" si="10"/>
        <v>0</v>
      </c>
      <c r="Q22" s="104">
        <f t="shared" si="10"/>
        <v>0</v>
      </c>
      <c r="R22" s="104">
        <f t="shared" si="10"/>
        <v>0</v>
      </c>
      <c r="S22" s="104">
        <f t="shared" si="10"/>
        <v>0</v>
      </c>
      <c r="T22" s="104">
        <f t="shared" si="10"/>
        <v>0</v>
      </c>
      <c r="U22" s="104">
        <f t="shared" si="10"/>
        <v>0</v>
      </c>
      <c r="V22" s="104">
        <f t="shared" si="10"/>
        <v>0</v>
      </c>
      <c r="W22" s="104">
        <f t="shared" si="10"/>
        <v>0</v>
      </c>
      <c r="X22" s="104">
        <f t="shared" si="10"/>
        <v>0</v>
      </c>
      <c r="Y22" s="710"/>
      <c r="AA22" s="93"/>
      <c r="AB22" s="93"/>
      <c r="AC22" s="93"/>
    </row>
    <row r="23" spans="1:29" ht="18" customHeight="1" x14ac:dyDescent="0.15">
      <c r="A23" s="198"/>
      <c r="B23" s="735" t="s">
        <v>98</v>
      </c>
      <c r="C23" s="728" t="s">
        <v>99</v>
      </c>
      <c r="D23" s="105" t="s">
        <v>100</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 t="shared" ref="Y23:Y39" si="11">SUM(E23:X23)</f>
        <v>0</v>
      </c>
      <c r="AA23" s="93"/>
      <c r="AB23" s="93"/>
      <c r="AC23" s="93"/>
    </row>
    <row r="24" spans="1:29" ht="18" customHeight="1" x14ac:dyDescent="0.15">
      <c r="A24" s="198"/>
      <c r="B24" s="735"/>
      <c r="C24" s="712"/>
      <c r="D24" s="108" t="s">
        <v>101</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si="11"/>
        <v>0</v>
      </c>
      <c r="AA24" s="93"/>
      <c r="AB24" s="93"/>
      <c r="AC24" s="93"/>
    </row>
    <row r="25" spans="1:29" ht="18" customHeight="1" x14ac:dyDescent="0.15">
      <c r="A25" s="198"/>
      <c r="B25" s="735"/>
      <c r="C25" s="712"/>
      <c r="D25" s="110" t="s">
        <v>102</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11"/>
        <v>0</v>
      </c>
      <c r="AA25" s="93"/>
      <c r="AB25" s="93"/>
      <c r="AC25" s="93"/>
    </row>
    <row r="26" spans="1:29" ht="18" customHeight="1" x14ac:dyDescent="0.15">
      <c r="A26" s="198"/>
      <c r="B26" s="735"/>
      <c r="C26" s="728" t="s">
        <v>225</v>
      </c>
      <c r="D26" s="105" t="s">
        <v>103</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11"/>
        <v>0</v>
      </c>
      <c r="AA26" s="93"/>
      <c r="AB26" s="93"/>
      <c r="AC26" s="93"/>
    </row>
    <row r="27" spans="1:29" ht="18" customHeight="1" x14ac:dyDescent="0.15">
      <c r="A27" s="198"/>
      <c r="B27" s="735"/>
      <c r="C27" s="712"/>
      <c r="D27" s="108" t="s">
        <v>104</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11"/>
        <v>0</v>
      </c>
      <c r="AA27" s="93"/>
      <c r="AB27" s="93"/>
      <c r="AC27" s="93"/>
    </row>
    <row r="28" spans="1:29" ht="18" customHeight="1" x14ac:dyDescent="0.15">
      <c r="A28" s="198"/>
      <c r="B28" s="735"/>
      <c r="C28" s="712"/>
      <c r="D28" s="108" t="s">
        <v>105</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11"/>
        <v>0</v>
      </c>
      <c r="AA28" s="93"/>
      <c r="AB28" s="93"/>
      <c r="AC28" s="93"/>
    </row>
    <row r="29" spans="1:29" ht="18" customHeight="1" x14ac:dyDescent="0.15">
      <c r="A29" s="198"/>
      <c r="B29" s="735"/>
      <c r="C29" s="712"/>
      <c r="D29" s="108" t="s">
        <v>106</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11"/>
        <v>0</v>
      </c>
      <c r="AA29" s="93"/>
      <c r="AB29" s="93"/>
      <c r="AC29" s="93"/>
    </row>
    <row r="30" spans="1:29" ht="18" customHeight="1" x14ac:dyDescent="0.15">
      <c r="A30" s="198"/>
      <c r="B30" s="735"/>
      <c r="C30" s="712"/>
      <c r="D30" s="110" t="s">
        <v>107</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11"/>
        <v>0</v>
      </c>
      <c r="AA30" s="93"/>
      <c r="AB30" s="93"/>
      <c r="AC30" s="93"/>
    </row>
    <row r="31" spans="1:29" ht="18" customHeight="1" x14ac:dyDescent="0.15">
      <c r="A31" s="198"/>
      <c r="B31" s="735"/>
      <c r="C31" s="728" t="s">
        <v>108</v>
      </c>
      <c r="D31" s="105" t="s">
        <v>109</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11"/>
        <v>0</v>
      </c>
      <c r="AA31" s="93"/>
      <c r="AB31" s="93"/>
      <c r="AC31" s="93"/>
    </row>
    <row r="32" spans="1:29" ht="18" customHeight="1" x14ac:dyDescent="0.15">
      <c r="A32" s="198"/>
      <c r="B32" s="735"/>
      <c r="C32" s="712"/>
      <c r="D32" s="108" t="s">
        <v>110</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11"/>
        <v>0</v>
      </c>
      <c r="AA32" s="93"/>
      <c r="AB32" s="93"/>
      <c r="AC32" s="93"/>
    </row>
    <row r="33" spans="1:29" ht="18" customHeight="1" x14ac:dyDescent="0.15">
      <c r="A33" s="198"/>
      <c r="B33" s="735"/>
      <c r="C33" s="712"/>
      <c r="D33" s="110" t="s">
        <v>111</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11"/>
        <v>0</v>
      </c>
      <c r="AA33" s="93"/>
      <c r="AB33" s="93"/>
      <c r="AC33" s="93"/>
    </row>
    <row r="34" spans="1:29" ht="18" customHeight="1" x14ac:dyDescent="0.15">
      <c r="A34" s="198"/>
      <c r="B34" s="735"/>
      <c r="C34" s="728" t="s">
        <v>112</v>
      </c>
      <c r="D34" s="105" t="s">
        <v>113</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11"/>
        <v>0</v>
      </c>
      <c r="AA34" s="93"/>
      <c r="AB34" s="93"/>
      <c r="AC34" s="93"/>
    </row>
    <row r="35" spans="1:29" ht="18" customHeight="1" x14ac:dyDescent="0.15">
      <c r="A35" s="198"/>
      <c r="B35" s="735"/>
      <c r="C35" s="712"/>
      <c r="D35" s="108" t="s">
        <v>114</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11"/>
        <v>0</v>
      </c>
      <c r="AA35" s="93"/>
      <c r="AB35" s="93"/>
      <c r="AC35" s="93"/>
    </row>
    <row r="36" spans="1:29" ht="18" customHeight="1" x14ac:dyDescent="0.15">
      <c r="A36" s="198"/>
      <c r="B36" s="735"/>
      <c r="C36" s="712"/>
      <c r="D36" s="108" t="s">
        <v>115</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11"/>
        <v>0</v>
      </c>
      <c r="AA36" s="93"/>
      <c r="AB36" s="93"/>
      <c r="AC36" s="93"/>
    </row>
    <row r="37" spans="1:29" ht="18" customHeight="1" x14ac:dyDescent="0.15">
      <c r="A37" s="198"/>
      <c r="B37" s="735"/>
      <c r="C37" s="712"/>
      <c r="D37" s="147" t="s">
        <v>116</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12">SUM(E37:X37)</f>
        <v>0</v>
      </c>
      <c r="AA37" s="93"/>
      <c r="AB37" s="93"/>
      <c r="AC37" s="93"/>
    </row>
    <row r="38" spans="1:29" ht="18" hidden="1" customHeight="1" x14ac:dyDescent="0.15">
      <c r="A38" s="198"/>
      <c r="B38" s="735"/>
      <c r="C38" s="712"/>
      <c r="D38" s="151" t="s">
        <v>92</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11"/>
        <v>0</v>
      </c>
      <c r="AA38" s="93"/>
      <c r="AB38" s="93"/>
      <c r="AC38" s="93"/>
    </row>
    <row r="39" spans="1:29" ht="18" customHeight="1" x14ac:dyDescent="0.15">
      <c r="A39" s="198"/>
      <c r="B39" s="735"/>
      <c r="C39" s="192" t="s">
        <v>220</v>
      </c>
      <c r="D39" s="105" t="s">
        <v>297</v>
      </c>
      <c r="E39" s="106">
        <f>'内訳書2-1'!$F254</f>
        <v>0</v>
      </c>
      <c r="F39" s="106">
        <f>'内訳書2-2'!$F254</f>
        <v>0</v>
      </c>
      <c r="G39" s="106">
        <f>'内訳書2-3'!$F254</f>
        <v>0</v>
      </c>
      <c r="H39" s="106">
        <f>'内訳書2-4'!$F254</f>
        <v>0</v>
      </c>
      <c r="I39" s="106">
        <f>'内訳書2-5'!$F254</f>
        <v>0</v>
      </c>
      <c r="J39" s="106">
        <f>'内訳書2-6'!$F254</f>
        <v>0</v>
      </c>
      <c r="K39" s="106">
        <f>'内訳書2-7'!$F254</f>
        <v>0</v>
      </c>
      <c r="L39" s="106">
        <f>'内訳書2-8'!$F254</f>
        <v>0</v>
      </c>
      <c r="M39" s="106">
        <f>'内訳書2-9'!$F254</f>
        <v>0</v>
      </c>
      <c r="N39" s="106">
        <f>'内訳書2-10'!$F254</f>
        <v>0</v>
      </c>
      <c r="O39" s="106">
        <f>'内訳書2-11'!$F254</f>
        <v>0</v>
      </c>
      <c r="P39" s="106">
        <f>'内訳書2-12'!$F254</f>
        <v>0</v>
      </c>
      <c r="Q39" s="106">
        <f>'内訳書2-13'!$F254</f>
        <v>0</v>
      </c>
      <c r="R39" s="106">
        <f>'内訳書2-14'!$F254</f>
        <v>0</v>
      </c>
      <c r="S39" s="106">
        <f>'内訳書2-15'!$F254</f>
        <v>0</v>
      </c>
      <c r="T39" s="106">
        <f>'内訳書2-16'!$F254</f>
        <v>0</v>
      </c>
      <c r="U39" s="106">
        <f>'内訳書2-17'!$F254</f>
        <v>0</v>
      </c>
      <c r="V39" s="106">
        <f>'内訳書2-18'!$F254</f>
        <v>0</v>
      </c>
      <c r="W39" s="106">
        <f>'内訳書2-19'!$F254</f>
        <v>0</v>
      </c>
      <c r="X39" s="106">
        <f>'内訳書2-20'!$F254</f>
        <v>0</v>
      </c>
      <c r="Y39" s="107">
        <f t="shared" si="11"/>
        <v>0</v>
      </c>
      <c r="AA39" s="93"/>
      <c r="AB39" s="93"/>
      <c r="AC39" s="93"/>
    </row>
    <row r="40" spans="1:29" ht="18" customHeight="1" x14ac:dyDescent="0.15">
      <c r="A40" s="198"/>
      <c r="B40" s="735"/>
      <c r="C40" s="712" t="s">
        <v>117</v>
      </c>
      <c r="D40" s="712"/>
      <c r="E40" s="112">
        <f t="shared" ref="E40:X40" si="13">SUM(E23:E39)</f>
        <v>0</v>
      </c>
      <c r="F40" s="112">
        <f t="shared" si="13"/>
        <v>0</v>
      </c>
      <c r="G40" s="112">
        <f t="shared" si="13"/>
        <v>0</v>
      </c>
      <c r="H40" s="112">
        <f t="shared" si="13"/>
        <v>0</v>
      </c>
      <c r="I40" s="112">
        <f t="shared" si="13"/>
        <v>0</v>
      </c>
      <c r="J40" s="112">
        <f t="shared" si="13"/>
        <v>0</v>
      </c>
      <c r="K40" s="112">
        <f t="shared" si="13"/>
        <v>0</v>
      </c>
      <c r="L40" s="112">
        <f t="shared" si="13"/>
        <v>0</v>
      </c>
      <c r="M40" s="112">
        <f t="shared" si="13"/>
        <v>0</v>
      </c>
      <c r="N40" s="112">
        <f t="shared" si="13"/>
        <v>0</v>
      </c>
      <c r="O40" s="112">
        <f t="shared" si="13"/>
        <v>0</v>
      </c>
      <c r="P40" s="112">
        <f t="shared" si="13"/>
        <v>0</v>
      </c>
      <c r="Q40" s="112">
        <f t="shared" si="13"/>
        <v>0</v>
      </c>
      <c r="R40" s="112">
        <f t="shared" si="13"/>
        <v>0</v>
      </c>
      <c r="S40" s="112">
        <f t="shared" si="13"/>
        <v>0</v>
      </c>
      <c r="T40" s="112">
        <f t="shared" si="13"/>
        <v>0</v>
      </c>
      <c r="U40" s="112">
        <f t="shared" si="13"/>
        <v>0</v>
      </c>
      <c r="V40" s="112">
        <f t="shared" si="13"/>
        <v>0</v>
      </c>
      <c r="W40" s="112">
        <f t="shared" si="13"/>
        <v>0</v>
      </c>
      <c r="X40" s="112">
        <f t="shared" si="13"/>
        <v>0</v>
      </c>
      <c r="Y40" s="98">
        <f>SUM(Y23:Y39)</f>
        <v>0</v>
      </c>
      <c r="AA40" s="93"/>
      <c r="AB40" s="93"/>
      <c r="AC40" s="93"/>
    </row>
    <row r="41" spans="1:29" ht="18" customHeight="1" thickBot="1" x14ac:dyDescent="0.2">
      <c r="A41" s="198"/>
      <c r="B41" s="735"/>
      <c r="C41" s="724" t="s">
        <v>215</v>
      </c>
      <c r="D41" s="724"/>
      <c r="E41" s="240"/>
      <c r="F41" s="240"/>
      <c r="G41" s="240"/>
      <c r="H41" s="240"/>
      <c r="I41" s="240"/>
      <c r="J41" s="240"/>
      <c r="K41" s="240"/>
      <c r="L41" s="240"/>
      <c r="M41" s="240"/>
      <c r="N41" s="240"/>
      <c r="O41" s="240"/>
      <c r="P41" s="240"/>
      <c r="Q41" s="240"/>
      <c r="R41" s="240"/>
      <c r="S41" s="240"/>
      <c r="T41" s="240"/>
      <c r="U41" s="240"/>
      <c r="V41" s="240"/>
      <c r="W41" s="240"/>
      <c r="X41" s="240"/>
      <c r="Y41" s="241">
        <f>SUM(E41:X41)</f>
        <v>0</v>
      </c>
      <c r="AA41" s="93"/>
      <c r="AB41" s="93"/>
      <c r="AC41" s="93"/>
    </row>
    <row r="42" spans="1:29" ht="18" customHeight="1" thickBot="1" x14ac:dyDescent="0.2">
      <c r="A42" s="198"/>
      <c r="B42" s="736"/>
      <c r="C42" s="725" t="s">
        <v>118</v>
      </c>
      <c r="D42" s="726"/>
      <c r="E42" s="243">
        <f>E40-E41</f>
        <v>0</v>
      </c>
      <c r="F42" s="243">
        <f t="shared" ref="F42:X42" si="14">F40-F41</f>
        <v>0</v>
      </c>
      <c r="G42" s="243">
        <f t="shared" si="14"/>
        <v>0</v>
      </c>
      <c r="H42" s="243">
        <f t="shared" si="14"/>
        <v>0</v>
      </c>
      <c r="I42" s="243">
        <f t="shared" si="14"/>
        <v>0</v>
      </c>
      <c r="J42" s="243">
        <f t="shared" si="14"/>
        <v>0</v>
      </c>
      <c r="K42" s="243">
        <f t="shared" si="14"/>
        <v>0</v>
      </c>
      <c r="L42" s="243">
        <f t="shared" si="14"/>
        <v>0</v>
      </c>
      <c r="M42" s="243">
        <f t="shared" si="14"/>
        <v>0</v>
      </c>
      <c r="N42" s="243">
        <f t="shared" si="14"/>
        <v>0</v>
      </c>
      <c r="O42" s="243">
        <f t="shared" si="14"/>
        <v>0</v>
      </c>
      <c r="P42" s="243">
        <f t="shared" si="14"/>
        <v>0</v>
      </c>
      <c r="Q42" s="243">
        <f t="shared" si="14"/>
        <v>0</v>
      </c>
      <c r="R42" s="243">
        <f t="shared" si="14"/>
        <v>0</v>
      </c>
      <c r="S42" s="243">
        <f t="shared" si="14"/>
        <v>0</v>
      </c>
      <c r="T42" s="243">
        <f t="shared" si="14"/>
        <v>0</v>
      </c>
      <c r="U42" s="243">
        <f t="shared" si="14"/>
        <v>0</v>
      </c>
      <c r="V42" s="243">
        <f t="shared" si="14"/>
        <v>0</v>
      </c>
      <c r="W42" s="243">
        <f t="shared" si="14"/>
        <v>0</v>
      </c>
      <c r="X42" s="243">
        <f t="shared" si="14"/>
        <v>0</v>
      </c>
      <c r="Y42" s="245">
        <f t="shared" ref="Y42" si="15">Y40-Y41</f>
        <v>0</v>
      </c>
      <c r="AA42" s="93"/>
      <c r="AB42" s="93"/>
      <c r="AC42" s="93"/>
    </row>
    <row r="43" spans="1:29" ht="18" customHeight="1" x14ac:dyDescent="0.15">
      <c r="A43" s="198"/>
      <c r="B43" s="733" t="s">
        <v>119</v>
      </c>
      <c r="C43" s="727" t="s">
        <v>122</v>
      </c>
      <c r="D43" s="232" t="s">
        <v>100</v>
      </c>
      <c r="E43" s="242">
        <f>'内訳書2-1'!$F258</f>
        <v>0</v>
      </c>
      <c r="F43" s="242">
        <f>'内訳書2-2'!$F258</f>
        <v>0</v>
      </c>
      <c r="G43" s="242">
        <f>'内訳書2-3'!$F258</f>
        <v>0</v>
      </c>
      <c r="H43" s="242">
        <f>'内訳書2-4'!$F258</f>
        <v>0</v>
      </c>
      <c r="I43" s="242">
        <f>'内訳書2-5'!$F258</f>
        <v>0</v>
      </c>
      <c r="J43" s="242">
        <f>'内訳書2-6'!$F258</f>
        <v>0</v>
      </c>
      <c r="K43" s="242">
        <f>'内訳書2-7'!$F258</f>
        <v>0</v>
      </c>
      <c r="L43" s="242">
        <f>'内訳書2-8'!$F258</f>
        <v>0</v>
      </c>
      <c r="M43" s="242">
        <f>'内訳書2-9'!$F258</f>
        <v>0</v>
      </c>
      <c r="N43" s="242">
        <f>'内訳書2-10'!$F258</f>
        <v>0</v>
      </c>
      <c r="O43" s="242">
        <f>'内訳書2-11'!$F258</f>
        <v>0</v>
      </c>
      <c r="P43" s="242">
        <f>'内訳書2-12'!$F258</f>
        <v>0</v>
      </c>
      <c r="Q43" s="242">
        <f>'内訳書2-13'!$F258</f>
        <v>0</v>
      </c>
      <c r="R43" s="242">
        <f>'内訳書2-14'!$F258</f>
        <v>0</v>
      </c>
      <c r="S43" s="242">
        <f>'内訳書2-15'!$F258</f>
        <v>0</v>
      </c>
      <c r="T43" s="242">
        <f>'内訳書2-16'!$F258</f>
        <v>0</v>
      </c>
      <c r="U43" s="242">
        <f>'内訳書2-17'!$F258</f>
        <v>0</v>
      </c>
      <c r="V43" s="242">
        <f>'内訳書2-18'!$F258</f>
        <v>0</v>
      </c>
      <c r="W43" s="242">
        <f>'内訳書2-19'!$F258</f>
        <v>0</v>
      </c>
      <c r="X43" s="242">
        <f>'内訳書2-20'!$F258</f>
        <v>0</v>
      </c>
      <c r="Y43" s="99">
        <f t="shared" ref="Y43:Y59" si="16">SUM(E43:X43)</f>
        <v>0</v>
      </c>
      <c r="AA43" s="93"/>
      <c r="AB43" s="93"/>
      <c r="AC43" s="93"/>
    </row>
    <row r="44" spans="1:29" ht="18" customHeight="1" x14ac:dyDescent="0.15">
      <c r="A44" s="198"/>
      <c r="B44" s="734"/>
      <c r="C44" s="712"/>
      <c r="D44" s="108" t="s">
        <v>101</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16"/>
        <v>0</v>
      </c>
      <c r="AA44" s="93"/>
      <c r="AB44" s="93"/>
      <c r="AC44" s="93"/>
    </row>
    <row r="45" spans="1:29" ht="18" customHeight="1" x14ac:dyDescent="0.15">
      <c r="A45" s="198"/>
      <c r="B45" s="734"/>
      <c r="C45" s="712"/>
      <c r="D45" s="110" t="s">
        <v>102</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16"/>
        <v>0</v>
      </c>
      <c r="AA45" s="93"/>
      <c r="AB45" s="93"/>
      <c r="AC45" s="93"/>
    </row>
    <row r="46" spans="1:29" ht="18" customHeight="1" x14ac:dyDescent="0.15">
      <c r="A46" s="198"/>
      <c r="B46" s="734"/>
      <c r="C46" s="728" t="s">
        <v>228</v>
      </c>
      <c r="D46" s="105" t="s">
        <v>103</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16"/>
        <v>0</v>
      </c>
      <c r="AA46" s="93"/>
      <c r="AB46" s="93"/>
      <c r="AC46" s="93"/>
    </row>
    <row r="47" spans="1:29" ht="18" customHeight="1" x14ac:dyDescent="0.15">
      <c r="A47" s="198"/>
      <c r="B47" s="734"/>
      <c r="C47" s="712"/>
      <c r="D47" s="108" t="s">
        <v>104</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16"/>
        <v>0</v>
      </c>
      <c r="AA47" s="93"/>
      <c r="AB47" s="93"/>
      <c r="AC47" s="93"/>
    </row>
    <row r="48" spans="1:29" ht="18" customHeight="1" x14ac:dyDescent="0.15">
      <c r="A48" s="198"/>
      <c r="B48" s="734"/>
      <c r="C48" s="712"/>
      <c r="D48" s="108" t="s">
        <v>105</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16"/>
        <v>0</v>
      </c>
      <c r="AA48" s="93"/>
      <c r="AB48" s="93"/>
      <c r="AC48" s="93"/>
    </row>
    <row r="49" spans="1:29" ht="18" customHeight="1" x14ac:dyDescent="0.15">
      <c r="A49" s="198"/>
      <c r="B49" s="734"/>
      <c r="C49" s="712"/>
      <c r="D49" s="108" t="s">
        <v>106</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16"/>
        <v>0</v>
      </c>
      <c r="AA49" s="93"/>
      <c r="AB49" s="93"/>
      <c r="AC49" s="93"/>
    </row>
    <row r="50" spans="1:29" ht="18" customHeight="1" x14ac:dyDescent="0.15">
      <c r="A50" s="198"/>
      <c r="B50" s="734"/>
      <c r="C50" s="712"/>
      <c r="D50" s="110" t="s">
        <v>107</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16"/>
        <v>0</v>
      </c>
      <c r="AA50" s="93"/>
      <c r="AB50" s="93"/>
      <c r="AC50" s="93"/>
    </row>
    <row r="51" spans="1:29" ht="18" customHeight="1" x14ac:dyDescent="0.15">
      <c r="A51" s="198"/>
      <c r="B51" s="734"/>
      <c r="C51" s="728" t="s">
        <v>123</v>
      </c>
      <c r="D51" s="105" t="s">
        <v>109</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16"/>
        <v>0</v>
      </c>
      <c r="AA51" s="93"/>
      <c r="AB51" s="93"/>
      <c r="AC51" s="93"/>
    </row>
    <row r="52" spans="1:29" ht="18" customHeight="1" x14ac:dyDescent="0.15">
      <c r="A52" s="198"/>
      <c r="B52" s="734"/>
      <c r="C52" s="712"/>
      <c r="D52" s="108" t="s">
        <v>110</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16"/>
        <v>0</v>
      </c>
      <c r="AA52" s="93"/>
      <c r="AB52" s="93"/>
      <c r="AC52" s="93"/>
    </row>
    <row r="53" spans="1:29" ht="18" customHeight="1" x14ac:dyDescent="0.15">
      <c r="A53" s="198"/>
      <c r="B53" s="734"/>
      <c r="C53" s="712"/>
      <c r="D53" s="110" t="s">
        <v>111</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16"/>
        <v>0</v>
      </c>
      <c r="AA53" s="93"/>
      <c r="AB53" s="93"/>
      <c r="AC53" s="93"/>
    </row>
    <row r="54" spans="1:29" ht="18" customHeight="1" x14ac:dyDescent="0.15">
      <c r="A54" s="198"/>
      <c r="B54" s="734"/>
      <c r="C54" s="729" t="s">
        <v>124</v>
      </c>
      <c r="D54" s="105" t="s">
        <v>113</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16"/>
        <v>0</v>
      </c>
      <c r="AA54" s="93"/>
      <c r="AB54" s="93"/>
      <c r="AC54" s="93"/>
    </row>
    <row r="55" spans="1:29" ht="18" customHeight="1" x14ac:dyDescent="0.15">
      <c r="A55" s="198"/>
      <c r="B55" s="734"/>
      <c r="C55" s="730"/>
      <c r="D55" s="108" t="s">
        <v>114</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16"/>
        <v>0</v>
      </c>
      <c r="AA55" s="93"/>
      <c r="AB55" s="93"/>
      <c r="AC55" s="93"/>
    </row>
    <row r="56" spans="1:29" ht="18" customHeight="1" x14ac:dyDescent="0.15">
      <c r="A56" s="198"/>
      <c r="B56" s="734"/>
      <c r="C56" s="730"/>
      <c r="D56" s="108" t="s">
        <v>115</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16"/>
        <v>0</v>
      </c>
      <c r="AA56" s="93"/>
      <c r="AB56" s="93"/>
      <c r="AC56" s="93"/>
    </row>
    <row r="57" spans="1:29" ht="18" customHeight="1" x14ac:dyDescent="0.15">
      <c r="A57" s="198"/>
      <c r="B57" s="734"/>
      <c r="C57" s="730"/>
      <c r="D57" s="108" t="s">
        <v>116</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16"/>
        <v>0</v>
      </c>
      <c r="AA57" s="93"/>
      <c r="AB57" s="93"/>
      <c r="AC57" s="93"/>
    </row>
    <row r="58" spans="1:29" ht="18" customHeight="1" x14ac:dyDescent="0.15">
      <c r="A58" s="198"/>
      <c r="B58" s="734"/>
      <c r="C58" s="731"/>
      <c r="D58" s="110" t="s">
        <v>83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16"/>
        <v>0</v>
      </c>
      <c r="AA58" s="93"/>
      <c r="AB58" s="93"/>
      <c r="AC58" s="93"/>
    </row>
    <row r="59" spans="1:29" ht="18" customHeight="1" x14ac:dyDescent="0.15">
      <c r="A59" s="198"/>
      <c r="B59" s="734"/>
      <c r="C59" s="192" t="s">
        <v>220</v>
      </c>
      <c r="D59" s="105" t="s">
        <v>297</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16"/>
        <v>0</v>
      </c>
      <c r="AA59" s="93"/>
      <c r="AB59" s="93"/>
      <c r="AC59" s="93"/>
    </row>
    <row r="60" spans="1:29" ht="18" customHeight="1" thickBot="1" x14ac:dyDescent="0.2">
      <c r="A60" s="198"/>
      <c r="B60" s="734"/>
      <c r="C60" s="732" t="s">
        <v>120</v>
      </c>
      <c r="D60" s="732"/>
      <c r="E60" s="113">
        <f t="shared" ref="E60:Y60" si="17">SUM(E43:E59)</f>
        <v>0</v>
      </c>
      <c r="F60" s="113">
        <f t="shared" si="17"/>
        <v>0</v>
      </c>
      <c r="G60" s="113">
        <f t="shared" si="17"/>
        <v>0</v>
      </c>
      <c r="H60" s="113">
        <f t="shared" si="17"/>
        <v>0</v>
      </c>
      <c r="I60" s="113">
        <f t="shared" si="17"/>
        <v>0</v>
      </c>
      <c r="J60" s="113">
        <f t="shared" si="17"/>
        <v>0</v>
      </c>
      <c r="K60" s="113">
        <f t="shared" si="17"/>
        <v>0</v>
      </c>
      <c r="L60" s="113">
        <f t="shared" si="17"/>
        <v>0</v>
      </c>
      <c r="M60" s="113">
        <f t="shared" si="17"/>
        <v>0</v>
      </c>
      <c r="N60" s="113">
        <f t="shared" si="17"/>
        <v>0</v>
      </c>
      <c r="O60" s="113">
        <f t="shared" si="17"/>
        <v>0</v>
      </c>
      <c r="P60" s="113">
        <f t="shared" si="17"/>
        <v>0</v>
      </c>
      <c r="Q60" s="113">
        <f t="shared" si="17"/>
        <v>0</v>
      </c>
      <c r="R60" s="113">
        <f t="shared" si="17"/>
        <v>0</v>
      </c>
      <c r="S60" s="113">
        <f t="shared" si="17"/>
        <v>0</v>
      </c>
      <c r="T60" s="113">
        <f t="shared" si="17"/>
        <v>0</v>
      </c>
      <c r="U60" s="113">
        <f t="shared" si="17"/>
        <v>0</v>
      </c>
      <c r="V60" s="113">
        <f t="shared" si="17"/>
        <v>0</v>
      </c>
      <c r="W60" s="113">
        <f t="shared" si="17"/>
        <v>0</v>
      </c>
      <c r="X60" s="113">
        <f t="shared" si="17"/>
        <v>0</v>
      </c>
      <c r="Y60" s="121">
        <f t="shared" si="17"/>
        <v>0</v>
      </c>
      <c r="AA60" s="93"/>
      <c r="AB60" s="93"/>
      <c r="AC60" s="93"/>
    </row>
    <row r="61" spans="1:29" ht="18" customHeight="1" thickTop="1" x14ac:dyDescent="0.15">
      <c r="A61" s="198"/>
      <c r="B61" s="711" t="s">
        <v>160</v>
      </c>
      <c r="C61" s="711"/>
      <c r="D61" s="711"/>
      <c r="E61" s="114">
        <f>SUM(E40,E60)</f>
        <v>0</v>
      </c>
      <c r="F61" s="114">
        <f t="shared" ref="F61:Y61" si="18">SUM(F40,F60)</f>
        <v>0</v>
      </c>
      <c r="G61" s="114">
        <f t="shared" si="18"/>
        <v>0</v>
      </c>
      <c r="H61" s="114">
        <f t="shared" si="18"/>
        <v>0</v>
      </c>
      <c r="I61" s="114">
        <f t="shared" si="18"/>
        <v>0</v>
      </c>
      <c r="J61" s="114">
        <f t="shared" si="18"/>
        <v>0</v>
      </c>
      <c r="K61" s="114">
        <f t="shared" si="18"/>
        <v>0</v>
      </c>
      <c r="L61" s="114">
        <f t="shared" si="18"/>
        <v>0</v>
      </c>
      <c r="M61" s="114">
        <f t="shared" si="18"/>
        <v>0</v>
      </c>
      <c r="N61" s="114">
        <f t="shared" si="18"/>
        <v>0</v>
      </c>
      <c r="O61" s="114">
        <f t="shared" si="18"/>
        <v>0</v>
      </c>
      <c r="P61" s="114">
        <f t="shared" si="18"/>
        <v>0</v>
      </c>
      <c r="Q61" s="114">
        <f t="shared" si="18"/>
        <v>0</v>
      </c>
      <c r="R61" s="114">
        <f t="shared" si="18"/>
        <v>0</v>
      </c>
      <c r="S61" s="114">
        <f t="shared" si="18"/>
        <v>0</v>
      </c>
      <c r="T61" s="114">
        <f t="shared" si="18"/>
        <v>0</v>
      </c>
      <c r="U61" s="114">
        <f t="shared" si="18"/>
        <v>0</v>
      </c>
      <c r="V61" s="114">
        <f t="shared" si="18"/>
        <v>0</v>
      </c>
      <c r="W61" s="114">
        <f t="shared" si="18"/>
        <v>0</v>
      </c>
      <c r="X61" s="114">
        <f t="shared" si="18"/>
        <v>0</v>
      </c>
      <c r="Y61" s="122">
        <f t="shared" si="18"/>
        <v>0</v>
      </c>
      <c r="AA61" s="93"/>
      <c r="AB61" s="93"/>
      <c r="AC61" s="93"/>
    </row>
    <row r="62" spans="1:29" ht="18.75" customHeight="1" x14ac:dyDescent="0.15">
      <c r="E62" s="150" t="str">
        <f t="shared" ref="E62:G62" si="19">IF(E$38&lt;&gt;0,"補助対象「その他」エラー","")</f>
        <v/>
      </c>
      <c r="F62" s="150" t="str">
        <f t="shared" si="19"/>
        <v/>
      </c>
      <c r="G62" s="150" t="str">
        <f t="shared" si="19"/>
        <v/>
      </c>
      <c r="H62" s="150" t="str">
        <f t="shared" ref="H62:X62" si="20">IF(H$38&lt;&gt;0,"補助対象「その他」エラー","")</f>
        <v/>
      </c>
      <c r="I62" s="150" t="str">
        <f t="shared" si="20"/>
        <v/>
      </c>
      <c r="J62" s="150" t="str">
        <f t="shared" si="20"/>
        <v/>
      </c>
      <c r="K62" s="150" t="str">
        <f t="shared" si="20"/>
        <v/>
      </c>
      <c r="L62" s="150" t="str">
        <f t="shared" si="20"/>
        <v/>
      </c>
      <c r="M62" s="150" t="str">
        <f t="shared" si="20"/>
        <v/>
      </c>
      <c r="N62" s="150" t="str">
        <f t="shared" si="20"/>
        <v/>
      </c>
      <c r="O62" s="150" t="str">
        <f t="shared" si="20"/>
        <v/>
      </c>
      <c r="P62" s="150" t="str">
        <f t="shared" si="20"/>
        <v/>
      </c>
      <c r="Q62" s="150" t="str">
        <f t="shared" si="20"/>
        <v/>
      </c>
      <c r="R62" s="150" t="str">
        <f t="shared" si="20"/>
        <v/>
      </c>
      <c r="S62" s="150" t="str">
        <f t="shared" si="20"/>
        <v/>
      </c>
      <c r="T62" s="150" t="str">
        <f t="shared" si="20"/>
        <v/>
      </c>
      <c r="U62" s="150" t="str">
        <f t="shared" si="20"/>
        <v/>
      </c>
      <c r="V62" s="150" t="str">
        <f t="shared" si="20"/>
        <v/>
      </c>
      <c r="W62" s="150" t="str">
        <f t="shared" si="20"/>
        <v/>
      </c>
      <c r="X62" s="150" t="str">
        <f t="shared" si="20"/>
        <v/>
      </c>
      <c r="AA62" s="93"/>
      <c r="AB62" s="93"/>
      <c r="AC62" s="93"/>
    </row>
  </sheetData>
  <sheetProtection password="DF8A" sheet="1" formatColumns="0"/>
  <mergeCells count="32">
    <mergeCell ref="B16:D16"/>
    <mergeCell ref="B61:D61"/>
    <mergeCell ref="C41:D41"/>
    <mergeCell ref="C42:D42"/>
    <mergeCell ref="C43:C45"/>
    <mergeCell ref="C46:C50"/>
    <mergeCell ref="C51:C53"/>
    <mergeCell ref="C54:C58"/>
    <mergeCell ref="C60:D60"/>
    <mergeCell ref="B43:B60"/>
    <mergeCell ref="B23:B42"/>
    <mergeCell ref="C26:C30"/>
    <mergeCell ref="C31:C33"/>
    <mergeCell ref="C23:C25"/>
    <mergeCell ref="C34:C38"/>
    <mergeCell ref="C40:D40"/>
    <mergeCell ref="B20:B22"/>
    <mergeCell ref="C20:C22"/>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s>
  <phoneticPr fontId="2"/>
  <conditionalFormatting sqref="AA18">
    <cfRule type="cellIs" dxfId="1550" priority="3" operator="equal">
      <formula>"修正入力が必要"</formula>
    </cfRule>
  </conditionalFormatting>
  <conditionalFormatting sqref="AB18:AC18">
    <cfRule type="cellIs" dxfId="1549" priority="2" operator="equal">
      <formula>"修正入力が必要"</formula>
    </cfRule>
  </conditionalFormatting>
  <conditionalFormatting sqref="E62:X62">
    <cfRule type="cellIs" dxfId="1548" priority="1" operator="equal">
      <formula>"補助対象「その他」エラー"</formula>
    </cfRule>
  </conditionalFormatting>
  <dataValidations count="1">
    <dataValidation imeMode="off" allowBlank="1" showInputMessage="1" showErrorMessage="1" sqref="E23:Y61 E20:X20 E4:X5 AA18:AC18 E8:Y17" xr:uid="{00000000-0002-0000-0A00-000000000000}"/>
  </dataValidations>
  <pageMargins left="0.70866141732283472" right="0.51181102362204722" top="0.6692913385826772" bottom="0.55118110236220474" header="0.31496062992125984" footer="0.31496062992125984"/>
  <pageSetup paperSize="9" scale="68" fitToWidth="0" orientation="portrait" r:id="rId1"/>
  <headerFooter>
    <oddHeader>&amp;L&amp;"Calibri"&amp;10&amp;K000000機密性2情報&amp;1#</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C62"/>
  <sheetViews>
    <sheetView view="pageBreakPreview" zoomScaleNormal="100" zoomScaleSheetLayoutView="100" workbookViewId="0">
      <pane xSplit="4" topLeftCell="E1" activePane="topRight" state="frozen"/>
      <selection activeCell="T28" sqref="T28"/>
      <selection pane="topRight" activeCell="AA26" sqref="AA26"/>
    </sheetView>
  </sheetViews>
  <sheetFormatPr defaultColWidth="9"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12" width="16.875" style="94" hidden="1" customWidth="1"/>
    <col min="13" max="13" width="16.625" style="94" hidden="1" customWidth="1"/>
    <col min="14" max="24" width="16.875" style="94" hidden="1" customWidth="1"/>
    <col min="25" max="25" width="16.875" style="93" customWidth="1"/>
    <col min="26" max="26" width="2.625" style="93" customWidth="1"/>
    <col min="27" max="29" width="16.875" style="94" customWidth="1"/>
    <col min="30" max="16384" width="9" style="93"/>
  </cols>
  <sheetData>
    <row r="1" spans="1:29" ht="17.25" customHeight="1" x14ac:dyDescent="0.15">
      <c r="A1" s="197">
        <f>計画書①!S4</f>
        <v>0</v>
      </c>
      <c r="B1" s="198"/>
      <c r="C1" s="197"/>
      <c r="D1" s="197"/>
      <c r="E1" s="214"/>
      <c r="F1" s="214"/>
      <c r="G1" s="214"/>
      <c r="H1" s="214"/>
      <c r="I1" s="214"/>
      <c r="J1" s="214"/>
      <c r="K1" s="214"/>
      <c r="L1" s="214"/>
      <c r="M1" s="214"/>
      <c r="N1" s="214"/>
      <c r="O1" s="214"/>
      <c r="P1" s="214"/>
      <c r="Q1" s="214"/>
      <c r="R1" s="214"/>
      <c r="S1" s="214"/>
      <c r="T1" s="214"/>
      <c r="U1" s="214"/>
      <c r="V1" s="214"/>
      <c r="W1" s="214"/>
      <c r="X1" s="214"/>
      <c r="Y1" s="198"/>
    </row>
    <row r="2" spans="1:29" x14ac:dyDescent="0.15">
      <c r="A2" s="198"/>
      <c r="B2" s="198" t="s">
        <v>86</v>
      </c>
      <c r="C2" s="198"/>
      <c r="D2" s="198"/>
      <c r="E2" s="214"/>
      <c r="F2" s="214"/>
      <c r="G2" s="214"/>
      <c r="H2" s="214"/>
      <c r="I2" s="214"/>
      <c r="J2" s="214"/>
      <c r="K2" s="214"/>
      <c r="L2" s="214"/>
      <c r="M2" s="214"/>
      <c r="N2" s="214"/>
      <c r="O2" s="214"/>
      <c r="P2" s="214"/>
      <c r="Q2" s="214"/>
      <c r="R2" s="214"/>
      <c r="S2" s="214"/>
      <c r="T2" s="214"/>
      <c r="U2" s="214"/>
      <c r="V2" s="214"/>
      <c r="W2" s="214"/>
      <c r="X2" s="214"/>
      <c r="Y2" s="198"/>
      <c r="AA2" s="93"/>
      <c r="AB2" s="93"/>
      <c r="AC2" s="93"/>
    </row>
    <row r="3" spans="1:29" ht="15" customHeight="1" x14ac:dyDescent="0.15">
      <c r="A3" s="198"/>
      <c r="B3" s="198" t="s">
        <v>87</v>
      </c>
      <c r="C3" s="198"/>
      <c r="D3" s="198"/>
      <c r="E3" s="214"/>
      <c r="F3" s="214"/>
      <c r="G3" s="214"/>
      <c r="H3" s="214"/>
      <c r="I3" s="214"/>
      <c r="J3" s="214"/>
      <c r="K3" s="214"/>
      <c r="L3" s="214"/>
      <c r="M3" s="214"/>
      <c r="N3" s="214"/>
      <c r="O3" s="214"/>
      <c r="P3" s="214"/>
      <c r="Q3" s="214"/>
      <c r="R3" s="214"/>
      <c r="S3" s="214"/>
      <c r="T3" s="214"/>
      <c r="U3" s="214"/>
      <c r="V3" s="214"/>
      <c r="W3" s="214"/>
      <c r="X3" s="214"/>
      <c r="Y3" s="125" t="s">
        <v>20</v>
      </c>
      <c r="AA3"/>
      <c r="AB3"/>
      <c r="AC3"/>
    </row>
    <row r="4" spans="1:29" ht="18" customHeight="1" x14ac:dyDescent="0.15">
      <c r="A4" s="198"/>
      <c r="B4" s="709" t="s">
        <v>88</v>
      </c>
      <c r="C4" s="709"/>
      <c r="D4" s="95" t="s">
        <v>149</v>
      </c>
      <c r="E4" s="215" t="s">
        <v>150</v>
      </c>
      <c r="F4" s="215" t="s">
        <v>127</v>
      </c>
      <c r="G4" s="215" t="s">
        <v>128</v>
      </c>
      <c r="H4" s="215" t="s">
        <v>129</v>
      </c>
      <c r="I4" s="215" t="s">
        <v>130</v>
      </c>
      <c r="J4" s="215" t="s">
        <v>131</v>
      </c>
      <c r="K4" s="215" t="s">
        <v>132</v>
      </c>
      <c r="L4" s="215" t="s">
        <v>133</v>
      </c>
      <c r="M4" s="215" t="s">
        <v>134</v>
      </c>
      <c r="N4" s="215" t="s">
        <v>135</v>
      </c>
      <c r="O4" s="215" t="s">
        <v>136</v>
      </c>
      <c r="P4" s="215" t="s">
        <v>137</v>
      </c>
      <c r="Q4" s="215" t="s">
        <v>138</v>
      </c>
      <c r="R4" s="215" t="s">
        <v>139</v>
      </c>
      <c r="S4" s="215" t="s">
        <v>140</v>
      </c>
      <c r="T4" s="215" t="s">
        <v>141</v>
      </c>
      <c r="U4" s="215" t="s">
        <v>142</v>
      </c>
      <c r="V4" s="215" t="s">
        <v>143</v>
      </c>
      <c r="W4" s="215" t="s">
        <v>144</v>
      </c>
      <c r="X4" s="215" t="s">
        <v>145</v>
      </c>
      <c r="Y4" s="710" t="s">
        <v>200</v>
      </c>
      <c r="AA4"/>
      <c r="AB4"/>
      <c r="AC4"/>
    </row>
    <row r="5" spans="1:29" ht="15" hidden="1" customHeight="1" x14ac:dyDescent="0.15">
      <c r="A5" s="198"/>
      <c r="B5" s="709"/>
      <c r="C5" s="709"/>
      <c r="D5" s="95" t="s">
        <v>174</v>
      </c>
      <c r="E5" s="216" t="str">
        <f t="shared" ref="E5:X5" si="0">IFERROR(VLOOKUP(E$4,実行団体,2,FALSE),"")</f>
        <v/>
      </c>
      <c r="F5" s="216" t="str">
        <f t="shared" si="0"/>
        <v/>
      </c>
      <c r="G5" s="216" t="str">
        <f t="shared" si="0"/>
        <v/>
      </c>
      <c r="H5" s="216" t="str">
        <f t="shared" si="0"/>
        <v/>
      </c>
      <c r="I5" s="216" t="str">
        <f t="shared" si="0"/>
        <v/>
      </c>
      <c r="J5" s="216" t="str">
        <f t="shared" si="0"/>
        <v/>
      </c>
      <c r="K5" s="216" t="str">
        <f t="shared" si="0"/>
        <v/>
      </c>
      <c r="L5" s="216" t="str">
        <f t="shared" si="0"/>
        <v/>
      </c>
      <c r="M5" s="216" t="str">
        <f t="shared" si="0"/>
        <v/>
      </c>
      <c r="N5" s="216" t="str">
        <f t="shared" si="0"/>
        <v/>
      </c>
      <c r="O5" s="216" t="str">
        <f t="shared" si="0"/>
        <v/>
      </c>
      <c r="P5" s="216" t="str">
        <f t="shared" si="0"/>
        <v/>
      </c>
      <c r="Q5" s="216" t="str">
        <f t="shared" si="0"/>
        <v/>
      </c>
      <c r="R5" s="216" t="str">
        <f t="shared" si="0"/>
        <v/>
      </c>
      <c r="S5" s="216" t="str">
        <f t="shared" si="0"/>
        <v/>
      </c>
      <c r="T5" s="216" t="str">
        <f t="shared" si="0"/>
        <v/>
      </c>
      <c r="U5" s="216" t="str">
        <f t="shared" si="0"/>
        <v/>
      </c>
      <c r="V5" s="216" t="str">
        <f t="shared" si="0"/>
        <v/>
      </c>
      <c r="W5" s="216" t="str">
        <f t="shared" si="0"/>
        <v/>
      </c>
      <c r="X5" s="216" t="str">
        <f t="shared" si="0"/>
        <v/>
      </c>
      <c r="Y5" s="710"/>
      <c r="AA5"/>
      <c r="AB5"/>
      <c r="AC5"/>
    </row>
    <row r="6" spans="1:29" ht="60.75" customHeight="1" x14ac:dyDescent="0.15">
      <c r="A6" s="198"/>
      <c r="B6" s="709"/>
      <c r="C6" s="709"/>
      <c r="D6" s="194" t="s">
        <v>85</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710"/>
      <c r="AA6"/>
      <c r="AB6"/>
      <c r="AC6"/>
    </row>
    <row r="7" spans="1:29" ht="60.75" customHeight="1" x14ac:dyDescent="0.15">
      <c r="A7" s="198"/>
      <c r="B7" s="709"/>
      <c r="C7" s="709"/>
      <c r="D7" s="97" t="s">
        <v>84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710"/>
      <c r="AA7"/>
      <c r="AB7"/>
      <c r="AC7"/>
    </row>
    <row r="8" spans="1:29" ht="18" customHeight="1" x14ac:dyDescent="0.15">
      <c r="A8" s="198"/>
      <c r="B8" s="697" t="s">
        <v>295</v>
      </c>
      <c r="C8" s="698"/>
      <c r="D8" s="699"/>
      <c r="E8" s="752">
        <f t="shared" ref="E8:E17" si="1">Y8</f>
        <v>0</v>
      </c>
      <c r="F8" s="753"/>
      <c r="G8" s="753"/>
      <c r="H8" s="753"/>
      <c r="I8" s="753"/>
      <c r="J8" s="753"/>
      <c r="K8" s="753"/>
      <c r="L8" s="753"/>
      <c r="M8" s="753"/>
      <c r="N8" s="753"/>
      <c r="O8" s="753"/>
      <c r="P8" s="753"/>
      <c r="Q8" s="753"/>
      <c r="R8" s="753"/>
      <c r="S8" s="753"/>
      <c r="T8" s="753"/>
      <c r="U8" s="753"/>
      <c r="V8" s="753"/>
      <c r="W8" s="753"/>
      <c r="X8" s="754"/>
      <c r="Y8" s="98">
        <f>'内訳書１(収入事業別)'!$Y8</f>
        <v>0</v>
      </c>
      <c r="AA8"/>
      <c r="AB8"/>
      <c r="AC8"/>
    </row>
    <row r="9" spans="1:29" ht="18" customHeight="1" x14ac:dyDescent="0.15">
      <c r="A9" s="198"/>
      <c r="B9" s="697" t="s">
        <v>296</v>
      </c>
      <c r="C9" s="698"/>
      <c r="D9" s="699"/>
      <c r="E9" s="737">
        <f t="shared" si="1"/>
        <v>0</v>
      </c>
      <c r="F9" s="738"/>
      <c r="G9" s="738"/>
      <c r="H9" s="738"/>
      <c r="I9" s="738"/>
      <c r="J9" s="738"/>
      <c r="K9" s="738"/>
      <c r="L9" s="738"/>
      <c r="M9" s="738"/>
      <c r="N9" s="738"/>
      <c r="O9" s="738"/>
      <c r="P9" s="738"/>
      <c r="Q9" s="738"/>
      <c r="R9" s="738"/>
      <c r="S9" s="738"/>
      <c r="T9" s="738"/>
      <c r="U9" s="738"/>
      <c r="V9" s="738"/>
      <c r="W9" s="738"/>
      <c r="X9" s="739"/>
      <c r="Y9" s="98">
        <f>'内訳書１(収入事業別)'!$Y9</f>
        <v>0</v>
      </c>
      <c r="AA9"/>
      <c r="AB9"/>
      <c r="AC9"/>
    </row>
    <row r="10" spans="1:29" ht="18" customHeight="1" x14ac:dyDescent="0.15">
      <c r="A10" s="198"/>
      <c r="B10" s="719" t="s">
        <v>172</v>
      </c>
      <c r="C10" s="721" t="s">
        <v>89</v>
      </c>
      <c r="D10" s="722"/>
      <c r="E10" s="740">
        <f t="shared" si="1"/>
        <v>0</v>
      </c>
      <c r="F10" s="741"/>
      <c r="G10" s="741"/>
      <c r="H10" s="741"/>
      <c r="I10" s="741"/>
      <c r="J10" s="741"/>
      <c r="K10" s="741"/>
      <c r="L10" s="741"/>
      <c r="M10" s="741"/>
      <c r="N10" s="741"/>
      <c r="O10" s="741"/>
      <c r="P10" s="741"/>
      <c r="Q10" s="741"/>
      <c r="R10" s="741"/>
      <c r="S10" s="741"/>
      <c r="T10" s="741"/>
      <c r="U10" s="741"/>
      <c r="V10" s="741"/>
      <c r="W10" s="741"/>
      <c r="X10" s="742"/>
      <c r="Y10" s="99">
        <f>'内訳書１(収入事業別)'!$Y10</f>
        <v>0</v>
      </c>
      <c r="AA10"/>
      <c r="AB10"/>
      <c r="AC10"/>
    </row>
    <row r="11" spans="1:29" ht="18" customHeight="1" x14ac:dyDescent="0.15">
      <c r="A11" s="198"/>
      <c r="B11" s="720"/>
      <c r="C11" s="713" t="s">
        <v>90</v>
      </c>
      <c r="D11" s="714"/>
      <c r="E11" s="746">
        <f t="shared" si="1"/>
        <v>0</v>
      </c>
      <c r="F11" s="747"/>
      <c r="G11" s="747"/>
      <c r="H11" s="747"/>
      <c r="I11" s="747"/>
      <c r="J11" s="747"/>
      <c r="K11" s="747"/>
      <c r="L11" s="747"/>
      <c r="M11" s="747"/>
      <c r="N11" s="747"/>
      <c r="O11" s="747"/>
      <c r="P11" s="747"/>
      <c r="Q11" s="747"/>
      <c r="R11" s="747"/>
      <c r="S11" s="747"/>
      <c r="T11" s="747"/>
      <c r="U11" s="747"/>
      <c r="V11" s="747"/>
      <c r="W11" s="747"/>
      <c r="X11" s="748"/>
      <c r="Y11" s="100">
        <f>'内訳書１(収入事業別)'!$Y11</f>
        <v>0</v>
      </c>
      <c r="AA11"/>
      <c r="AB11"/>
      <c r="AC11"/>
    </row>
    <row r="12" spans="1:29" ht="18" customHeight="1" x14ac:dyDescent="0.15">
      <c r="A12" s="198"/>
      <c r="B12" s="720"/>
      <c r="C12" s="713" t="s">
        <v>91</v>
      </c>
      <c r="D12" s="714"/>
      <c r="E12" s="743">
        <f t="shared" si="1"/>
        <v>0</v>
      </c>
      <c r="F12" s="744"/>
      <c r="G12" s="744"/>
      <c r="H12" s="744"/>
      <c r="I12" s="744"/>
      <c r="J12" s="744"/>
      <c r="K12" s="744"/>
      <c r="L12" s="744"/>
      <c r="M12" s="744"/>
      <c r="N12" s="744"/>
      <c r="O12" s="744"/>
      <c r="P12" s="744"/>
      <c r="Q12" s="744"/>
      <c r="R12" s="744"/>
      <c r="S12" s="744"/>
      <c r="T12" s="744"/>
      <c r="U12" s="744"/>
      <c r="V12" s="744"/>
      <c r="W12" s="744"/>
      <c r="X12" s="745"/>
      <c r="Y12" s="100">
        <f>'内訳書１(収入事業別)'!$Y12</f>
        <v>0</v>
      </c>
      <c r="AA12"/>
      <c r="AB12"/>
      <c r="AC12"/>
    </row>
    <row r="13" spans="1:29" ht="18" customHeight="1" x14ac:dyDescent="0.15">
      <c r="A13" s="198"/>
      <c r="B13" s="720"/>
      <c r="C13" s="715" t="s">
        <v>92</v>
      </c>
      <c r="D13" s="716"/>
      <c r="E13" s="749">
        <f t="shared" si="1"/>
        <v>0</v>
      </c>
      <c r="F13" s="750"/>
      <c r="G13" s="750"/>
      <c r="H13" s="750"/>
      <c r="I13" s="750"/>
      <c r="J13" s="750"/>
      <c r="K13" s="750"/>
      <c r="L13" s="750"/>
      <c r="M13" s="750"/>
      <c r="N13" s="750"/>
      <c r="O13" s="750"/>
      <c r="P13" s="750"/>
      <c r="Q13" s="750"/>
      <c r="R13" s="750"/>
      <c r="S13" s="750"/>
      <c r="T13" s="750"/>
      <c r="U13" s="750"/>
      <c r="V13" s="750"/>
      <c r="W13" s="750"/>
      <c r="X13" s="751"/>
      <c r="Y13" s="101">
        <f>'内訳書１(収入事業別)'!$Y13</f>
        <v>0</v>
      </c>
      <c r="AA13"/>
      <c r="AB13"/>
      <c r="AC13"/>
    </row>
    <row r="14" spans="1:29" ht="18" customHeight="1" x14ac:dyDescent="0.15">
      <c r="A14" s="198"/>
      <c r="B14" s="708"/>
      <c r="C14" s="717" t="s">
        <v>173</v>
      </c>
      <c r="D14" s="718"/>
      <c r="E14" s="737">
        <f t="shared" si="1"/>
        <v>0</v>
      </c>
      <c r="F14" s="738"/>
      <c r="G14" s="738"/>
      <c r="H14" s="738"/>
      <c r="I14" s="738"/>
      <c r="J14" s="738"/>
      <c r="K14" s="738"/>
      <c r="L14" s="738"/>
      <c r="M14" s="738"/>
      <c r="N14" s="738"/>
      <c r="O14" s="738"/>
      <c r="P14" s="738"/>
      <c r="Q14" s="738"/>
      <c r="R14" s="738"/>
      <c r="S14" s="738"/>
      <c r="T14" s="738"/>
      <c r="U14" s="738"/>
      <c r="V14" s="738"/>
      <c r="W14" s="738"/>
      <c r="X14" s="739"/>
      <c r="Y14" s="102">
        <f>SUM($Y$10:$Y$13)</f>
        <v>0</v>
      </c>
      <c r="AA14"/>
      <c r="AB14"/>
      <c r="AC14"/>
    </row>
    <row r="15" spans="1:29" ht="18" customHeight="1" x14ac:dyDescent="0.15">
      <c r="A15" s="198"/>
      <c r="B15" s="712" t="s">
        <v>93</v>
      </c>
      <c r="C15" s="712"/>
      <c r="D15" s="712"/>
      <c r="E15" s="737">
        <f t="shared" si="1"/>
        <v>0</v>
      </c>
      <c r="F15" s="738"/>
      <c r="G15" s="738"/>
      <c r="H15" s="738"/>
      <c r="I15" s="738"/>
      <c r="J15" s="738"/>
      <c r="K15" s="738"/>
      <c r="L15" s="738"/>
      <c r="M15" s="738"/>
      <c r="N15" s="738"/>
      <c r="O15" s="738"/>
      <c r="P15" s="738"/>
      <c r="Q15" s="738"/>
      <c r="R15" s="738"/>
      <c r="S15" s="738"/>
      <c r="T15" s="738"/>
      <c r="U15" s="738"/>
      <c r="V15" s="738"/>
      <c r="W15" s="738"/>
      <c r="X15" s="739"/>
      <c r="Y15" s="98">
        <f>SUM($Y$8:$Y$9,$Y$14)</f>
        <v>0</v>
      </c>
      <c r="AA15"/>
      <c r="AB15"/>
      <c r="AC15"/>
    </row>
    <row r="16" spans="1:29" ht="18" customHeight="1" thickBot="1" x14ac:dyDescent="0.2">
      <c r="A16" s="198"/>
      <c r="B16" s="723" t="s">
        <v>25</v>
      </c>
      <c r="C16" s="717"/>
      <c r="D16" s="718"/>
      <c r="E16" s="755">
        <f t="shared" si="1"/>
        <v>0</v>
      </c>
      <c r="F16" s="756"/>
      <c r="G16" s="756"/>
      <c r="H16" s="756"/>
      <c r="I16" s="756"/>
      <c r="J16" s="756"/>
      <c r="K16" s="756"/>
      <c r="L16" s="756"/>
      <c r="M16" s="756"/>
      <c r="N16" s="756"/>
      <c r="O16" s="756"/>
      <c r="P16" s="756"/>
      <c r="Q16" s="756"/>
      <c r="R16" s="756"/>
      <c r="S16" s="756"/>
      <c r="T16" s="756"/>
      <c r="U16" s="756"/>
      <c r="V16" s="756"/>
      <c r="W16" s="756"/>
      <c r="X16" s="757"/>
      <c r="Y16" s="98">
        <f>'内訳書１(収入事業別)'!$Y16</f>
        <v>0</v>
      </c>
      <c r="AA16"/>
      <c r="AB16"/>
      <c r="AC16"/>
    </row>
    <row r="17" spans="1:29" ht="18" customHeight="1" thickTop="1" x14ac:dyDescent="0.15">
      <c r="A17" s="198"/>
      <c r="B17" s="711" t="s">
        <v>94</v>
      </c>
      <c r="C17" s="711"/>
      <c r="D17" s="711"/>
      <c r="E17" s="759">
        <f t="shared" si="1"/>
        <v>0</v>
      </c>
      <c r="F17" s="760"/>
      <c r="G17" s="760"/>
      <c r="H17" s="760"/>
      <c r="I17" s="760"/>
      <c r="J17" s="760"/>
      <c r="K17" s="760"/>
      <c r="L17" s="760"/>
      <c r="M17" s="760"/>
      <c r="N17" s="760"/>
      <c r="O17" s="760"/>
      <c r="P17" s="760"/>
      <c r="Q17" s="760"/>
      <c r="R17" s="760"/>
      <c r="S17" s="760"/>
      <c r="T17" s="760"/>
      <c r="U17" s="760"/>
      <c r="V17" s="760"/>
      <c r="W17" s="760"/>
      <c r="X17" s="761"/>
      <c r="Y17" s="103">
        <f>SUM(Y$15:Y$16)</f>
        <v>0</v>
      </c>
      <c r="AA17"/>
      <c r="AB17"/>
      <c r="AC17"/>
    </row>
    <row r="18" spans="1:29" ht="18" customHeight="1" x14ac:dyDescent="0.15">
      <c r="A18" s="198"/>
      <c r="B18" s="198"/>
      <c r="C18" s="198"/>
      <c r="D18" s="198"/>
      <c r="E18" s="758" t="str">
        <f>IF(E$17&lt;&gt;Y61,"収入額と支出額が一致しません。","")</f>
        <v/>
      </c>
      <c r="F18" s="758" t="str">
        <f t="shared" ref="F18:X18" si="2">IF(F$17&lt;&gt;F$61,"収支不一致","")</f>
        <v/>
      </c>
      <c r="G18" s="758" t="str">
        <f t="shared" si="2"/>
        <v/>
      </c>
      <c r="H18" s="758" t="str">
        <f t="shared" si="2"/>
        <v/>
      </c>
      <c r="I18" s="758" t="str">
        <f t="shared" si="2"/>
        <v/>
      </c>
      <c r="J18" s="758" t="str">
        <f t="shared" si="2"/>
        <v/>
      </c>
      <c r="K18" s="758" t="str">
        <f t="shared" si="2"/>
        <v/>
      </c>
      <c r="L18" s="758" t="str">
        <f t="shared" si="2"/>
        <v/>
      </c>
      <c r="M18" s="758" t="str">
        <f t="shared" si="2"/>
        <v/>
      </c>
      <c r="N18" s="758" t="str">
        <f t="shared" si="2"/>
        <v/>
      </c>
      <c r="O18" s="758" t="str">
        <f t="shared" si="2"/>
        <v/>
      </c>
      <c r="P18" s="758" t="str">
        <f t="shared" si="2"/>
        <v/>
      </c>
      <c r="Q18" s="758" t="str">
        <f t="shared" si="2"/>
        <v/>
      </c>
      <c r="R18" s="758" t="str">
        <f t="shared" si="2"/>
        <v/>
      </c>
      <c r="S18" s="758" t="str">
        <f t="shared" si="2"/>
        <v/>
      </c>
      <c r="T18" s="758" t="str">
        <f t="shared" si="2"/>
        <v/>
      </c>
      <c r="U18" s="758" t="str">
        <f t="shared" si="2"/>
        <v/>
      </c>
      <c r="V18" s="758" t="str">
        <f t="shared" si="2"/>
        <v/>
      </c>
      <c r="W18" s="758" t="str">
        <f t="shared" si="2"/>
        <v/>
      </c>
      <c r="X18" s="758" t="str">
        <f t="shared" si="2"/>
        <v/>
      </c>
      <c r="Y18" s="198"/>
      <c r="AA18" s="92"/>
      <c r="AB18" s="92"/>
      <c r="AC18" s="92"/>
    </row>
    <row r="19" spans="1:29" ht="15" customHeight="1" x14ac:dyDescent="0.15">
      <c r="A19" s="198"/>
      <c r="B19" s="198" t="s">
        <v>95</v>
      </c>
      <c r="C19" s="198"/>
      <c r="D19" s="198"/>
      <c r="E19" s="214"/>
      <c r="F19" s="214"/>
      <c r="G19" s="214"/>
      <c r="H19" s="214"/>
      <c r="I19" s="214"/>
      <c r="J19" s="214"/>
      <c r="K19" s="214"/>
      <c r="L19" s="214"/>
      <c r="M19" s="214"/>
      <c r="N19" s="214"/>
      <c r="O19" s="214"/>
      <c r="P19" s="214"/>
      <c r="Q19" s="214"/>
      <c r="R19" s="214"/>
      <c r="S19" s="214"/>
      <c r="T19" s="214"/>
      <c r="U19" s="214"/>
      <c r="V19" s="214"/>
      <c r="W19" s="214"/>
      <c r="X19" s="214"/>
      <c r="Y19" s="125" t="s">
        <v>20</v>
      </c>
    </row>
    <row r="20" spans="1:29" ht="18" customHeight="1" x14ac:dyDescent="0.15">
      <c r="A20" s="198"/>
      <c r="B20" s="709"/>
      <c r="C20" s="709" t="s">
        <v>96</v>
      </c>
      <c r="D20" s="95" t="s">
        <v>126</v>
      </c>
      <c r="E20" s="215" t="str">
        <f t="shared" ref="E20:X20" si="3">E4</f>
        <v>2-1</v>
      </c>
      <c r="F20" s="215" t="str">
        <f t="shared" si="3"/>
        <v>2-2</v>
      </c>
      <c r="G20" s="215" t="str">
        <f t="shared" si="3"/>
        <v>2-3</v>
      </c>
      <c r="H20" s="215" t="str">
        <f t="shared" si="3"/>
        <v>2-4</v>
      </c>
      <c r="I20" s="215" t="str">
        <f t="shared" si="3"/>
        <v>2-5</v>
      </c>
      <c r="J20" s="215" t="str">
        <f t="shared" si="3"/>
        <v>2-6</v>
      </c>
      <c r="K20" s="215" t="str">
        <f t="shared" si="3"/>
        <v>2-7</v>
      </c>
      <c r="L20" s="215" t="str">
        <f t="shared" si="3"/>
        <v>2-8</v>
      </c>
      <c r="M20" s="215" t="str">
        <f t="shared" si="3"/>
        <v>2-9</v>
      </c>
      <c r="N20" s="215" t="str">
        <f t="shared" si="3"/>
        <v>2-10</v>
      </c>
      <c r="O20" s="215" t="str">
        <f t="shared" si="3"/>
        <v>2-11</v>
      </c>
      <c r="P20" s="215" t="str">
        <f t="shared" si="3"/>
        <v>2-12</v>
      </c>
      <c r="Q20" s="215" t="str">
        <f t="shared" si="3"/>
        <v>2-13</v>
      </c>
      <c r="R20" s="215" t="str">
        <f t="shared" si="3"/>
        <v>2-14</v>
      </c>
      <c r="S20" s="215" t="str">
        <f t="shared" si="3"/>
        <v>2-15</v>
      </c>
      <c r="T20" s="215" t="str">
        <f t="shared" si="3"/>
        <v>2-16</v>
      </c>
      <c r="U20" s="215" t="str">
        <f t="shared" si="3"/>
        <v>2-17</v>
      </c>
      <c r="V20" s="215" t="str">
        <f t="shared" si="3"/>
        <v>2-18</v>
      </c>
      <c r="W20" s="215" t="str">
        <f t="shared" si="3"/>
        <v>2-19</v>
      </c>
      <c r="X20" s="215" t="str">
        <f t="shared" si="3"/>
        <v>2-20</v>
      </c>
      <c r="Y20" s="710" t="s">
        <v>200</v>
      </c>
      <c r="AA20" s="93"/>
      <c r="AB20" s="93"/>
      <c r="AC20" s="93"/>
    </row>
    <row r="21" spans="1:29" ht="60.75" customHeight="1" x14ac:dyDescent="0.15">
      <c r="A21" s="198"/>
      <c r="B21" s="709"/>
      <c r="C21" s="709"/>
      <c r="D21" s="709" t="s">
        <v>97</v>
      </c>
      <c r="E21" s="104">
        <f t="shared" ref="E21:X21" si="4">E6</f>
        <v>0</v>
      </c>
      <c r="F21" s="104">
        <f>F6</f>
        <v>0</v>
      </c>
      <c r="G21" s="104">
        <f>G6</f>
        <v>0</v>
      </c>
      <c r="H21" s="104">
        <f t="shared" si="4"/>
        <v>0</v>
      </c>
      <c r="I21" s="104">
        <f t="shared" si="4"/>
        <v>0</v>
      </c>
      <c r="J21" s="104">
        <f t="shared" si="4"/>
        <v>0</v>
      </c>
      <c r="K21" s="104">
        <f t="shared" si="4"/>
        <v>0</v>
      </c>
      <c r="L21" s="104">
        <f t="shared" si="4"/>
        <v>0</v>
      </c>
      <c r="M21" s="104">
        <f t="shared" si="4"/>
        <v>0</v>
      </c>
      <c r="N21" s="104">
        <f t="shared" si="4"/>
        <v>0</v>
      </c>
      <c r="O21" s="104">
        <f t="shared" si="4"/>
        <v>0</v>
      </c>
      <c r="P21" s="104">
        <f t="shared" si="4"/>
        <v>0</v>
      </c>
      <c r="Q21" s="104">
        <f t="shared" si="4"/>
        <v>0</v>
      </c>
      <c r="R21" s="104">
        <f t="shared" si="4"/>
        <v>0</v>
      </c>
      <c r="S21" s="104">
        <f t="shared" si="4"/>
        <v>0</v>
      </c>
      <c r="T21" s="104">
        <f t="shared" si="4"/>
        <v>0</v>
      </c>
      <c r="U21" s="104">
        <f t="shared" si="4"/>
        <v>0</v>
      </c>
      <c r="V21" s="104">
        <f t="shared" si="4"/>
        <v>0</v>
      </c>
      <c r="W21" s="104">
        <f t="shared" si="4"/>
        <v>0</v>
      </c>
      <c r="X21" s="104">
        <f t="shared" si="4"/>
        <v>0</v>
      </c>
      <c r="Y21" s="710"/>
      <c r="AA21" s="93"/>
      <c r="AB21" s="93"/>
      <c r="AC21" s="93"/>
    </row>
    <row r="22" spans="1:29" ht="60.75" customHeight="1" x14ac:dyDescent="0.15">
      <c r="A22" s="198"/>
      <c r="B22" s="709"/>
      <c r="C22" s="709"/>
      <c r="D22" s="709"/>
      <c r="E22" s="104">
        <f t="shared" ref="E22:X22" si="5">E7</f>
        <v>0</v>
      </c>
      <c r="F22" s="104">
        <f t="shared" si="5"/>
        <v>0</v>
      </c>
      <c r="G22" s="104">
        <f t="shared" si="5"/>
        <v>0</v>
      </c>
      <c r="H22" s="104">
        <f t="shared" si="5"/>
        <v>0</v>
      </c>
      <c r="I22" s="104">
        <f t="shared" si="5"/>
        <v>0</v>
      </c>
      <c r="J22" s="104">
        <f t="shared" si="5"/>
        <v>0</v>
      </c>
      <c r="K22" s="104">
        <f t="shared" si="5"/>
        <v>0</v>
      </c>
      <c r="L22" s="104">
        <f t="shared" si="5"/>
        <v>0</v>
      </c>
      <c r="M22" s="104">
        <f t="shared" si="5"/>
        <v>0</v>
      </c>
      <c r="N22" s="104">
        <f t="shared" si="5"/>
        <v>0</v>
      </c>
      <c r="O22" s="104">
        <f t="shared" si="5"/>
        <v>0</v>
      </c>
      <c r="P22" s="104">
        <f t="shared" si="5"/>
        <v>0</v>
      </c>
      <c r="Q22" s="104">
        <f t="shared" si="5"/>
        <v>0</v>
      </c>
      <c r="R22" s="104">
        <f t="shared" si="5"/>
        <v>0</v>
      </c>
      <c r="S22" s="104">
        <f t="shared" si="5"/>
        <v>0</v>
      </c>
      <c r="T22" s="104">
        <f t="shared" si="5"/>
        <v>0</v>
      </c>
      <c r="U22" s="104">
        <f t="shared" si="5"/>
        <v>0</v>
      </c>
      <c r="V22" s="104">
        <f t="shared" si="5"/>
        <v>0</v>
      </c>
      <c r="W22" s="104">
        <f t="shared" si="5"/>
        <v>0</v>
      </c>
      <c r="X22" s="104">
        <f t="shared" si="5"/>
        <v>0</v>
      </c>
      <c r="Y22" s="710"/>
      <c r="AA22" s="93"/>
      <c r="AB22" s="93"/>
      <c r="AC22" s="93"/>
    </row>
    <row r="23" spans="1:29" ht="18" customHeight="1" x14ac:dyDescent="0.15">
      <c r="A23" s="198"/>
      <c r="B23" s="735" t="s">
        <v>98</v>
      </c>
      <c r="C23" s="728" t="s">
        <v>99</v>
      </c>
      <c r="D23" s="105" t="s">
        <v>100</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SUM(E23:X23)</f>
        <v>0</v>
      </c>
      <c r="AA23" s="93"/>
      <c r="AB23" s="93"/>
      <c r="AC23" s="93"/>
    </row>
    <row r="24" spans="1:29" ht="18" customHeight="1" x14ac:dyDescent="0.15">
      <c r="A24" s="198"/>
      <c r="B24" s="735"/>
      <c r="C24" s="712"/>
      <c r="D24" s="108" t="s">
        <v>101</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ref="Y24:Y59" si="6">SUM(E24:X24)</f>
        <v>0</v>
      </c>
      <c r="AA24" s="93"/>
      <c r="AB24" s="93"/>
      <c r="AC24" s="93"/>
    </row>
    <row r="25" spans="1:29" ht="18" customHeight="1" x14ac:dyDescent="0.15">
      <c r="A25" s="198"/>
      <c r="B25" s="735"/>
      <c r="C25" s="712"/>
      <c r="D25" s="110" t="s">
        <v>102</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6"/>
        <v>0</v>
      </c>
      <c r="AA25" s="93"/>
      <c r="AB25" s="93"/>
      <c r="AC25" s="93"/>
    </row>
    <row r="26" spans="1:29" ht="18" customHeight="1" x14ac:dyDescent="0.15">
      <c r="A26" s="198"/>
      <c r="B26" s="735"/>
      <c r="C26" s="728" t="s">
        <v>225</v>
      </c>
      <c r="D26" s="105" t="s">
        <v>103</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6"/>
        <v>0</v>
      </c>
      <c r="AA26" s="93"/>
      <c r="AB26" s="93"/>
      <c r="AC26" s="93"/>
    </row>
    <row r="27" spans="1:29" ht="18" customHeight="1" x14ac:dyDescent="0.15">
      <c r="A27" s="198"/>
      <c r="B27" s="735"/>
      <c r="C27" s="712"/>
      <c r="D27" s="108" t="s">
        <v>104</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6"/>
        <v>0</v>
      </c>
      <c r="AA27" s="93"/>
      <c r="AB27" s="93"/>
      <c r="AC27" s="93"/>
    </row>
    <row r="28" spans="1:29" ht="18" customHeight="1" x14ac:dyDescent="0.15">
      <c r="A28" s="198"/>
      <c r="B28" s="735"/>
      <c r="C28" s="712"/>
      <c r="D28" s="108" t="s">
        <v>105</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6"/>
        <v>0</v>
      </c>
      <c r="AA28" s="93"/>
      <c r="AB28" s="93"/>
      <c r="AC28" s="93"/>
    </row>
    <row r="29" spans="1:29" ht="18" customHeight="1" x14ac:dyDescent="0.15">
      <c r="A29" s="198"/>
      <c r="B29" s="735"/>
      <c r="C29" s="712"/>
      <c r="D29" s="108" t="s">
        <v>106</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6"/>
        <v>0</v>
      </c>
      <c r="AA29" s="93"/>
      <c r="AB29" s="93"/>
      <c r="AC29" s="93"/>
    </row>
    <row r="30" spans="1:29" ht="18" customHeight="1" x14ac:dyDescent="0.15">
      <c r="A30" s="198"/>
      <c r="B30" s="735"/>
      <c r="C30" s="712"/>
      <c r="D30" s="110" t="s">
        <v>107</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6"/>
        <v>0</v>
      </c>
      <c r="AA30" s="93"/>
      <c r="AB30" s="93"/>
      <c r="AC30" s="93"/>
    </row>
    <row r="31" spans="1:29" ht="18" customHeight="1" x14ac:dyDescent="0.15">
      <c r="A31" s="198"/>
      <c r="B31" s="735"/>
      <c r="C31" s="728" t="s">
        <v>108</v>
      </c>
      <c r="D31" s="105" t="s">
        <v>109</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6"/>
        <v>0</v>
      </c>
      <c r="AA31" s="93"/>
      <c r="AB31" s="93"/>
      <c r="AC31" s="93"/>
    </row>
    <row r="32" spans="1:29" ht="18" customHeight="1" x14ac:dyDescent="0.15">
      <c r="A32" s="198"/>
      <c r="B32" s="735"/>
      <c r="C32" s="712"/>
      <c r="D32" s="108" t="s">
        <v>110</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6"/>
        <v>0</v>
      </c>
      <c r="AA32" s="93"/>
      <c r="AB32" s="93"/>
      <c r="AC32" s="93"/>
    </row>
    <row r="33" spans="1:29" ht="18" customHeight="1" x14ac:dyDescent="0.15">
      <c r="A33" s="198"/>
      <c r="B33" s="735"/>
      <c r="C33" s="712"/>
      <c r="D33" s="110" t="s">
        <v>111</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6"/>
        <v>0</v>
      </c>
      <c r="AA33" s="93"/>
      <c r="AB33" s="93"/>
      <c r="AC33" s="93"/>
    </row>
    <row r="34" spans="1:29" ht="18" customHeight="1" x14ac:dyDescent="0.15">
      <c r="A34" s="198"/>
      <c r="B34" s="735"/>
      <c r="C34" s="728" t="s">
        <v>112</v>
      </c>
      <c r="D34" s="105" t="s">
        <v>113</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6"/>
        <v>0</v>
      </c>
      <c r="AA34" s="93"/>
      <c r="AB34" s="93"/>
      <c r="AC34" s="93"/>
    </row>
    <row r="35" spans="1:29" ht="18" customHeight="1" x14ac:dyDescent="0.15">
      <c r="A35" s="198"/>
      <c r="B35" s="735"/>
      <c r="C35" s="712"/>
      <c r="D35" s="108" t="s">
        <v>114</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6"/>
        <v>0</v>
      </c>
      <c r="AA35" s="93"/>
      <c r="AB35" s="93"/>
      <c r="AC35" s="93"/>
    </row>
    <row r="36" spans="1:29" ht="18" customHeight="1" x14ac:dyDescent="0.15">
      <c r="A36" s="198"/>
      <c r="B36" s="735"/>
      <c r="C36" s="712"/>
      <c r="D36" s="108" t="s">
        <v>115</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6"/>
        <v>0</v>
      </c>
      <c r="AA36" s="93"/>
      <c r="AB36" s="93"/>
      <c r="AC36" s="93"/>
    </row>
    <row r="37" spans="1:29" ht="18" customHeight="1" x14ac:dyDescent="0.15">
      <c r="A37" s="198"/>
      <c r="B37" s="735"/>
      <c r="C37" s="712"/>
      <c r="D37" s="147" t="s">
        <v>116</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7">SUM(E37:X37)</f>
        <v>0</v>
      </c>
      <c r="AA37" s="93"/>
      <c r="AB37" s="93"/>
      <c r="AC37" s="93"/>
    </row>
    <row r="38" spans="1:29" ht="18" hidden="1" customHeight="1" x14ac:dyDescent="0.15">
      <c r="A38" s="198"/>
      <c r="B38" s="735"/>
      <c r="C38" s="712"/>
      <c r="D38" s="151" t="s">
        <v>92</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6"/>
        <v>0</v>
      </c>
      <c r="AA38" s="93"/>
      <c r="AB38" s="93"/>
      <c r="AC38" s="93"/>
    </row>
    <row r="39" spans="1:29" ht="18" customHeight="1" x14ac:dyDescent="0.15">
      <c r="A39" s="198"/>
      <c r="B39" s="735"/>
      <c r="C39" s="237" t="s">
        <v>220</v>
      </c>
      <c r="D39" s="239" t="s">
        <v>297</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98">
        <f t="shared" si="6"/>
        <v>0</v>
      </c>
      <c r="AA39" s="93"/>
      <c r="AB39" s="93"/>
      <c r="AC39" s="93"/>
    </row>
    <row r="40" spans="1:29" ht="18" customHeight="1" x14ac:dyDescent="0.15">
      <c r="A40" s="198"/>
      <c r="B40" s="735"/>
      <c r="C40" s="731" t="s">
        <v>117</v>
      </c>
      <c r="D40" s="731"/>
      <c r="E40" s="230">
        <f t="shared" ref="E40:Y40" si="8">SUM(E23:E39)</f>
        <v>0</v>
      </c>
      <c r="F40" s="230">
        <f t="shared" si="8"/>
        <v>0</v>
      </c>
      <c r="G40" s="230">
        <f t="shared" si="8"/>
        <v>0</v>
      </c>
      <c r="H40" s="230">
        <f t="shared" si="8"/>
        <v>0</v>
      </c>
      <c r="I40" s="230">
        <f t="shared" si="8"/>
        <v>0</v>
      </c>
      <c r="J40" s="230">
        <f t="shared" si="8"/>
        <v>0</v>
      </c>
      <c r="K40" s="230">
        <f t="shared" si="8"/>
        <v>0</v>
      </c>
      <c r="L40" s="230">
        <f t="shared" si="8"/>
        <v>0</v>
      </c>
      <c r="M40" s="230">
        <f t="shared" si="8"/>
        <v>0</v>
      </c>
      <c r="N40" s="230">
        <f t="shared" si="8"/>
        <v>0</v>
      </c>
      <c r="O40" s="230">
        <f t="shared" si="8"/>
        <v>0</v>
      </c>
      <c r="P40" s="230">
        <f t="shared" si="8"/>
        <v>0</v>
      </c>
      <c r="Q40" s="230">
        <f t="shared" si="8"/>
        <v>0</v>
      </c>
      <c r="R40" s="230">
        <f t="shared" si="8"/>
        <v>0</v>
      </c>
      <c r="S40" s="230">
        <f t="shared" si="8"/>
        <v>0</v>
      </c>
      <c r="T40" s="230">
        <f t="shared" si="8"/>
        <v>0</v>
      </c>
      <c r="U40" s="230">
        <f t="shared" si="8"/>
        <v>0</v>
      </c>
      <c r="V40" s="230">
        <f t="shared" si="8"/>
        <v>0</v>
      </c>
      <c r="W40" s="230">
        <f t="shared" si="8"/>
        <v>0</v>
      </c>
      <c r="X40" s="230">
        <f t="shared" si="8"/>
        <v>0</v>
      </c>
      <c r="Y40" s="230">
        <f t="shared" si="8"/>
        <v>0</v>
      </c>
      <c r="AA40" s="93"/>
      <c r="AB40" s="93"/>
      <c r="AC40" s="93"/>
    </row>
    <row r="41" spans="1:29" ht="18" customHeight="1" thickBot="1" x14ac:dyDescent="0.2">
      <c r="A41" s="198"/>
      <c r="B41" s="735"/>
      <c r="C41" s="724" t="s">
        <v>215</v>
      </c>
      <c r="D41" s="724"/>
      <c r="E41" s="240"/>
      <c r="F41" s="240"/>
      <c r="G41" s="240"/>
      <c r="H41" s="240"/>
      <c r="I41" s="240"/>
      <c r="J41" s="240"/>
      <c r="K41" s="240"/>
      <c r="L41" s="240"/>
      <c r="M41" s="240"/>
      <c r="N41" s="240"/>
      <c r="O41" s="240"/>
      <c r="P41" s="240"/>
      <c r="Q41" s="240"/>
      <c r="R41" s="240"/>
      <c r="S41" s="240"/>
      <c r="T41" s="240"/>
      <c r="U41" s="240"/>
      <c r="V41" s="240"/>
      <c r="W41" s="240"/>
      <c r="X41" s="240"/>
      <c r="Y41" s="241">
        <f t="shared" si="6"/>
        <v>0</v>
      </c>
      <c r="AA41" s="93"/>
      <c r="AB41" s="93"/>
      <c r="AC41" s="93"/>
    </row>
    <row r="42" spans="1:29" ht="18" customHeight="1" thickBot="1" x14ac:dyDescent="0.2">
      <c r="A42" s="198"/>
      <c r="B42" s="736"/>
      <c r="C42" s="725" t="s">
        <v>118</v>
      </c>
      <c r="D42" s="726"/>
      <c r="E42" s="243">
        <f>E40-E41</f>
        <v>0</v>
      </c>
      <c r="F42" s="243">
        <f t="shared" ref="F42:Y42" si="9">F40-F41</f>
        <v>0</v>
      </c>
      <c r="G42" s="243">
        <f t="shared" si="9"/>
        <v>0</v>
      </c>
      <c r="H42" s="243">
        <f t="shared" si="9"/>
        <v>0</v>
      </c>
      <c r="I42" s="243">
        <f t="shared" si="9"/>
        <v>0</v>
      </c>
      <c r="J42" s="243">
        <f t="shared" si="9"/>
        <v>0</v>
      </c>
      <c r="K42" s="243">
        <f t="shared" si="9"/>
        <v>0</v>
      </c>
      <c r="L42" s="243">
        <f t="shared" si="9"/>
        <v>0</v>
      </c>
      <c r="M42" s="243">
        <f t="shared" si="9"/>
        <v>0</v>
      </c>
      <c r="N42" s="243">
        <f t="shared" si="9"/>
        <v>0</v>
      </c>
      <c r="O42" s="243">
        <f t="shared" si="9"/>
        <v>0</v>
      </c>
      <c r="P42" s="243">
        <f t="shared" si="9"/>
        <v>0</v>
      </c>
      <c r="Q42" s="243">
        <f t="shared" si="9"/>
        <v>0</v>
      </c>
      <c r="R42" s="243">
        <f t="shared" si="9"/>
        <v>0</v>
      </c>
      <c r="S42" s="243">
        <f t="shared" si="9"/>
        <v>0</v>
      </c>
      <c r="T42" s="243">
        <f t="shared" si="9"/>
        <v>0</v>
      </c>
      <c r="U42" s="243">
        <f t="shared" si="9"/>
        <v>0</v>
      </c>
      <c r="V42" s="243">
        <f t="shared" si="9"/>
        <v>0</v>
      </c>
      <c r="W42" s="243">
        <f t="shared" si="9"/>
        <v>0</v>
      </c>
      <c r="X42" s="243">
        <f t="shared" si="9"/>
        <v>0</v>
      </c>
      <c r="Y42" s="244">
        <f t="shared" si="9"/>
        <v>0</v>
      </c>
      <c r="AA42" s="93"/>
      <c r="AB42" s="93"/>
      <c r="AC42" s="93"/>
    </row>
    <row r="43" spans="1:29" ht="18" customHeight="1" x14ac:dyDescent="0.15">
      <c r="A43" s="198"/>
      <c r="B43" s="762" t="s">
        <v>119</v>
      </c>
      <c r="C43" s="727" t="s">
        <v>99</v>
      </c>
      <c r="D43" s="232" t="s">
        <v>100</v>
      </c>
      <c r="E43" s="242">
        <f>'内訳書2-1'!$F258</f>
        <v>0</v>
      </c>
      <c r="F43" s="242">
        <f>'内訳書2-2'!$F258</f>
        <v>0</v>
      </c>
      <c r="G43" s="242">
        <f>'内訳書2-3'!$F258</f>
        <v>0</v>
      </c>
      <c r="H43" s="242">
        <f>'内訳書2-4'!$F258</f>
        <v>0</v>
      </c>
      <c r="I43" s="242">
        <f>'内訳書2-5'!$F258</f>
        <v>0</v>
      </c>
      <c r="J43" s="242">
        <f>'内訳書2-6'!$F258</f>
        <v>0</v>
      </c>
      <c r="K43" s="242">
        <f>'内訳書2-7'!$F258</f>
        <v>0</v>
      </c>
      <c r="L43" s="242">
        <f>'内訳書2-8'!$F258</f>
        <v>0</v>
      </c>
      <c r="M43" s="242">
        <f>'内訳書2-9'!$F258</f>
        <v>0</v>
      </c>
      <c r="N43" s="242">
        <f>'内訳書2-10'!$F258</f>
        <v>0</v>
      </c>
      <c r="O43" s="242">
        <f>'内訳書2-11'!$F258</f>
        <v>0</v>
      </c>
      <c r="P43" s="242">
        <f>'内訳書2-12'!$F258</f>
        <v>0</v>
      </c>
      <c r="Q43" s="242">
        <f>'内訳書2-13'!$F258</f>
        <v>0</v>
      </c>
      <c r="R43" s="242">
        <f>'内訳書2-14'!$F258</f>
        <v>0</v>
      </c>
      <c r="S43" s="242">
        <f>'内訳書2-15'!$F258</f>
        <v>0</v>
      </c>
      <c r="T43" s="242">
        <f>'内訳書2-16'!$F258</f>
        <v>0</v>
      </c>
      <c r="U43" s="242">
        <f>'内訳書2-17'!$F258</f>
        <v>0</v>
      </c>
      <c r="V43" s="242">
        <f>'内訳書2-18'!$F258</f>
        <v>0</v>
      </c>
      <c r="W43" s="242">
        <f>'内訳書2-19'!$F258</f>
        <v>0</v>
      </c>
      <c r="X43" s="242">
        <f>'内訳書2-20'!$F258</f>
        <v>0</v>
      </c>
      <c r="Y43" s="99">
        <f t="shared" si="6"/>
        <v>0</v>
      </c>
      <c r="AA43" s="93"/>
      <c r="AB43" s="93"/>
      <c r="AC43" s="93"/>
    </row>
    <row r="44" spans="1:29" ht="18" customHeight="1" x14ac:dyDescent="0.15">
      <c r="A44" s="198"/>
      <c r="B44" s="763"/>
      <c r="C44" s="712"/>
      <c r="D44" s="108" t="s">
        <v>101</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6"/>
        <v>0</v>
      </c>
      <c r="AA44" s="93"/>
      <c r="AB44" s="93"/>
      <c r="AC44" s="93"/>
    </row>
    <row r="45" spans="1:29" ht="18" customHeight="1" x14ac:dyDescent="0.15">
      <c r="A45" s="198"/>
      <c r="B45" s="763"/>
      <c r="C45" s="712"/>
      <c r="D45" s="110" t="s">
        <v>102</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6"/>
        <v>0</v>
      </c>
      <c r="AA45" s="93"/>
      <c r="AB45" s="93"/>
      <c r="AC45" s="93"/>
    </row>
    <row r="46" spans="1:29" ht="18" customHeight="1" x14ac:dyDescent="0.15">
      <c r="A46" s="198"/>
      <c r="B46" s="763"/>
      <c r="C46" s="728" t="s">
        <v>225</v>
      </c>
      <c r="D46" s="105" t="s">
        <v>103</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6"/>
        <v>0</v>
      </c>
      <c r="AA46" s="93"/>
      <c r="AB46" s="93"/>
      <c r="AC46" s="93"/>
    </row>
    <row r="47" spans="1:29" ht="18" customHeight="1" x14ac:dyDescent="0.15">
      <c r="A47" s="198"/>
      <c r="B47" s="763"/>
      <c r="C47" s="712"/>
      <c r="D47" s="108" t="s">
        <v>104</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6"/>
        <v>0</v>
      </c>
      <c r="AA47" s="93"/>
      <c r="AB47" s="93"/>
      <c r="AC47" s="93"/>
    </row>
    <row r="48" spans="1:29" ht="18" customHeight="1" x14ac:dyDescent="0.15">
      <c r="A48" s="198"/>
      <c r="B48" s="763"/>
      <c r="C48" s="712"/>
      <c r="D48" s="108" t="s">
        <v>105</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6"/>
        <v>0</v>
      </c>
      <c r="AA48" s="93"/>
      <c r="AB48" s="93"/>
      <c r="AC48" s="93"/>
    </row>
    <row r="49" spans="1:29" ht="18" customHeight="1" x14ac:dyDescent="0.15">
      <c r="A49" s="198"/>
      <c r="B49" s="763"/>
      <c r="C49" s="712"/>
      <c r="D49" s="108" t="s">
        <v>106</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6"/>
        <v>0</v>
      </c>
      <c r="AA49" s="93"/>
      <c r="AB49" s="93"/>
      <c r="AC49" s="93"/>
    </row>
    <row r="50" spans="1:29" ht="18" customHeight="1" x14ac:dyDescent="0.15">
      <c r="A50" s="198"/>
      <c r="B50" s="763"/>
      <c r="C50" s="712"/>
      <c r="D50" s="110" t="s">
        <v>107</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6"/>
        <v>0</v>
      </c>
      <c r="AA50" s="93"/>
      <c r="AB50" s="93"/>
      <c r="AC50" s="93"/>
    </row>
    <row r="51" spans="1:29" ht="18" customHeight="1" x14ac:dyDescent="0.15">
      <c r="A51" s="198"/>
      <c r="B51" s="763"/>
      <c r="C51" s="728" t="s">
        <v>108</v>
      </c>
      <c r="D51" s="105" t="s">
        <v>109</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6"/>
        <v>0</v>
      </c>
      <c r="AA51" s="93"/>
      <c r="AB51" s="93"/>
      <c r="AC51" s="93"/>
    </row>
    <row r="52" spans="1:29" ht="18" customHeight="1" x14ac:dyDescent="0.15">
      <c r="A52" s="198"/>
      <c r="B52" s="763"/>
      <c r="C52" s="712"/>
      <c r="D52" s="108" t="s">
        <v>110</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6"/>
        <v>0</v>
      </c>
      <c r="AA52" s="93"/>
      <c r="AB52" s="93"/>
      <c r="AC52" s="93"/>
    </row>
    <row r="53" spans="1:29" ht="18" customHeight="1" x14ac:dyDescent="0.15">
      <c r="A53" s="198"/>
      <c r="B53" s="763"/>
      <c r="C53" s="712"/>
      <c r="D53" s="110" t="s">
        <v>111</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6"/>
        <v>0</v>
      </c>
      <c r="AA53" s="93"/>
      <c r="AB53" s="93"/>
      <c r="AC53" s="93"/>
    </row>
    <row r="54" spans="1:29" ht="18" customHeight="1" x14ac:dyDescent="0.15">
      <c r="A54" s="198"/>
      <c r="B54" s="763"/>
      <c r="C54" s="729" t="s">
        <v>112</v>
      </c>
      <c r="D54" s="105" t="s">
        <v>113</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6"/>
        <v>0</v>
      </c>
      <c r="AA54" s="93"/>
      <c r="AB54" s="93"/>
      <c r="AC54" s="93"/>
    </row>
    <row r="55" spans="1:29" ht="18" customHeight="1" x14ac:dyDescent="0.15">
      <c r="A55" s="198"/>
      <c r="B55" s="763"/>
      <c r="C55" s="730"/>
      <c r="D55" s="108" t="s">
        <v>114</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6"/>
        <v>0</v>
      </c>
      <c r="AA55" s="93"/>
      <c r="AB55" s="93"/>
      <c r="AC55" s="93"/>
    </row>
    <row r="56" spans="1:29" ht="18" customHeight="1" x14ac:dyDescent="0.15">
      <c r="A56" s="198"/>
      <c r="B56" s="763"/>
      <c r="C56" s="730"/>
      <c r="D56" s="108" t="s">
        <v>115</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6"/>
        <v>0</v>
      </c>
      <c r="AA56" s="93"/>
      <c r="AB56" s="93"/>
      <c r="AC56" s="93"/>
    </row>
    <row r="57" spans="1:29" ht="18" customHeight="1" x14ac:dyDescent="0.15">
      <c r="A57" s="198"/>
      <c r="B57" s="763"/>
      <c r="C57" s="730"/>
      <c r="D57" s="108" t="s">
        <v>116</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6"/>
        <v>0</v>
      </c>
      <c r="AA57" s="93"/>
      <c r="AB57" s="93"/>
      <c r="AC57" s="93"/>
    </row>
    <row r="58" spans="1:29" ht="18" customHeight="1" x14ac:dyDescent="0.15">
      <c r="A58" s="198"/>
      <c r="B58" s="763"/>
      <c r="C58" s="731"/>
      <c r="D58" s="110" t="s">
        <v>83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6"/>
        <v>0</v>
      </c>
      <c r="AA58" s="93"/>
      <c r="AB58" s="93"/>
      <c r="AC58" s="93"/>
    </row>
    <row r="59" spans="1:29" ht="18" customHeight="1" x14ac:dyDescent="0.15">
      <c r="A59" s="198"/>
      <c r="B59" s="763"/>
      <c r="C59" s="192" t="s">
        <v>220</v>
      </c>
      <c r="D59" s="105" t="s">
        <v>298</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6"/>
        <v>0</v>
      </c>
      <c r="AA59" s="93"/>
      <c r="AB59" s="93"/>
      <c r="AC59" s="93"/>
    </row>
    <row r="60" spans="1:29" ht="18" customHeight="1" thickBot="1" x14ac:dyDescent="0.2">
      <c r="A60" s="198"/>
      <c r="B60" s="763"/>
      <c r="C60" s="732" t="s">
        <v>120</v>
      </c>
      <c r="D60" s="732"/>
      <c r="E60" s="113">
        <f t="shared" ref="E60:Y60" si="10">SUM(E43:E59)</f>
        <v>0</v>
      </c>
      <c r="F60" s="113">
        <f t="shared" si="10"/>
        <v>0</v>
      </c>
      <c r="G60" s="113">
        <f t="shared" si="10"/>
        <v>0</v>
      </c>
      <c r="H60" s="113">
        <f t="shared" si="10"/>
        <v>0</v>
      </c>
      <c r="I60" s="113">
        <f t="shared" si="10"/>
        <v>0</v>
      </c>
      <c r="J60" s="113">
        <f t="shared" si="10"/>
        <v>0</v>
      </c>
      <c r="K60" s="113">
        <f t="shared" si="10"/>
        <v>0</v>
      </c>
      <c r="L60" s="113">
        <f t="shared" si="10"/>
        <v>0</v>
      </c>
      <c r="M60" s="113">
        <f t="shared" si="10"/>
        <v>0</v>
      </c>
      <c r="N60" s="113">
        <f t="shared" si="10"/>
        <v>0</v>
      </c>
      <c r="O60" s="113">
        <f t="shared" si="10"/>
        <v>0</v>
      </c>
      <c r="P60" s="113">
        <f t="shared" si="10"/>
        <v>0</v>
      </c>
      <c r="Q60" s="113">
        <f t="shared" si="10"/>
        <v>0</v>
      </c>
      <c r="R60" s="113">
        <f t="shared" si="10"/>
        <v>0</v>
      </c>
      <c r="S60" s="113">
        <f t="shared" si="10"/>
        <v>0</v>
      </c>
      <c r="T60" s="113">
        <f t="shared" si="10"/>
        <v>0</v>
      </c>
      <c r="U60" s="113">
        <f t="shared" si="10"/>
        <v>0</v>
      </c>
      <c r="V60" s="113">
        <f t="shared" si="10"/>
        <v>0</v>
      </c>
      <c r="W60" s="113">
        <f t="shared" si="10"/>
        <v>0</v>
      </c>
      <c r="X60" s="113">
        <f t="shared" si="10"/>
        <v>0</v>
      </c>
      <c r="Y60" s="113">
        <f t="shared" si="10"/>
        <v>0</v>
      </c>
      <c r="AA60" s="93"/>
      <c r="AB60" s="93"/>
      <c r="AC60" s="93"/>
    </row>
    <row r="61" spans="1:29" ht="18" customHeight="1" thickTop="1" x14ac:dyDescent="0.15">
      <c r="A61" s="198"/>
      <c r="B61" s="711" t="s">
        <v>160</v>
      </c>
      <c r="C61" s="711"/>
      <c r="D61" s="711"/>
      <c r="E61" s="114">
        <f>SUM(E40,E60)</f>
        <v>0</v>
      </c>
      <c r="F61" s="114">
        <f t="shared" ref="F61:Y61" si="11">SUM(F40,F60)</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14">
        <f t="shared" si="11"/>
        <v>0</v>
      </c>
      <c r="Q61" s="114">
        <f t="shared" si="11"/>
        <v>0</v>
      </c>
      <c r="R61" s="114">
        <f t="shared" si="11"/>
        <v>0</v>
      </c>
      <c r="S61" s="114">
        <f t="shared" si="11"/>
        <v>0</v>
      </c>
      <c r="T61" s="114">
        <f t="shared" si="11"/>
        <v>0</v>
      </c>
      <c r="U61" s="114">
        <f t="shared" si="11"/>
        <v>0</v>
      </c>
      <c r="V61" s="114">
        <f t="shared" si="11"/>
        <v>0</v>
      </c>
      <c r="W61" s="114">
        <f t="shared" si="11"/>
        <v>0</v>
      </c>
      <c r="X61" s="114">
        <f t="shared" si="11"/>
        <v>0</v>
      </c>
      <c r="Y61" s="103">
        <f t="shared" si="11"/>
        <v>0</v>
      </c>
      <c r="AA61" s="93"/>
      <c r="AB61" s="93"/>
      <c r="AC61" s="93"/>
    </row>
    <row r="62" spans="1:29" ht="18.75" customHeight="1" x14ac:dyDescent="0.15">
      <c r="E62" s="150" t="str">
        <f>IF(E$38&lt;&gt;0,"補助対象「その他」エラー","")</f>
        <v/>
      </c>
      <c r="F62" s="150" t="str">
        <f t="shared" ref="F62:X62" si="12">IF(F$38&lt;&gt;0,"補助対象「その他」エラー","")</f>
        <v/>
      </c>
      <c r="G62" s="150" t="str">
        <f t="shared" si="12"/>
        <v/>
      </c>
      <c r="H62" s="150" t="str">
        <f t="shared" si="12"/>
        <v/>
      </c>
      <c r="I62" s="150" t="str">
        <f t="shared" si="12"/>
        <v/>
      </c>
      <c r="J62" s="150" t="str">
        <f t="shared" si="12"/>
        <v/>
      </c>
      <c r="K62" s="150" t="str">
        <f t="shared" si="12"/>
        <v/>
      </c>
      <c r="L62" s="150" t="str">
        <f t="shared" si="12"/>
        <v/>
      </c>
      <c r="M62" s="150" t="str">
        <f t="shared" si="12"/>
        <v/>
      </c>
      <c r="N62" s="150" t="str">
        <f t="shared" si="12"/>
        <v/>
      </c>
      <c r="O62" s="150" t="str">
        <f t="shared" si="12"/>
        <v/>
      </c>
      <c r="P62" s="150" t="str">
        <f t="shared" si="12"/>
        <v/>
      </c>
      <c r="Q62" s="150" t="str">
        <f t="shared" si="12"/>
        <v/>
      </c>
      <c r="R62" s="150" t="str">
        <f t="shared" si="12"/>
        <v/>
      </c>
      <c r="S62" s="150" t="str">
        <f t="shared" si="12"/>
        <v/>
      </c>
      <c r="T62" s="150" t="str">
        <f t="shared" si="12"/>
        <v/>
      </c>
      <c r="U62" s="150" t="str">
        <f t="shared" si="12"/>
        <v/>
      </c>
      <c r="V62" s="150" t="str">
        <f t="shared" si="12"/>
        <v/>
      </c>
      <c r="W62" s="150" t="str">
        <f t="shared" si="12"/>
        <v/>
      </c>
      <c r="X62" s="150" t="str">
        <f t="shared" si="12"/>
        <v/>
      </c>
      <c r="AA62" s="93"/>
      <c r="AB62" s="93"/>
      <c r="AC62" s="93"/>
    </row>
  </sheetData>
  <sheetProtection password="DF8A" sheet="1" formatColumns="0"/>
  <mergeCells count="43">
    <mergeCell ref="B61:D61"/>
    <mergeCell ref="C43:C45"/>
    <mergeCell ref="C46:C50"/>
    <mergeCell ref="C51:C53"/>
    <mergeCell ref="C54:C58"/>
    <mergeCell ref="C60:D60"/>
    <mergeCell ref="B43:B60"/>
    <mergeCell ref="D21:D22"/>
    <mergeCell ref="C20:C22"/>
    <mergeCell ref="B20:B22"/>
    <mergeCell ref="Y20:Y22"/>
    <mergeCell ref="E16:X16"/>
    <mergeCell ref="E18:X18"/>
    <mergeCell ref="B16:D16"/>
    <mergeCell ref="B17:D17"/>
    <mergeCell ref="E17:X17"/>
    <mergeCell ref="B23:B42"/>
    <mergeCell ref="C23:C25"/>
    <mergeCell ref="C26:C30"/>
    <mergeCell ref="C31:C33"/>
    <mergeCell ref="C34:C38"/>
    <mergeCell ref="C40:D40"/>
    <mergeCell ref="C41:D41"/>
    <mergeCell ref="C42:D4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s>
  <phoneticPr fontId="2"/>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62:X62">
    <cfRule type="cellIs" dxfId="1545" priority="1" operator="equal">
      <formula>"補助対象「その他」エラー"</formula>
    </cfRule>
  </conditionalFormatting>
  <dataValidations count="2">
    <dataValidation imeMode="hiragana" allowBlank="1" showInputMessage="1" showErrorMessage="1" sqref="E21:X22" xr:uid="{00000000-0002-0000-0B00-000000000000}"/>
    <dataValidation imeMode="off" allowBlank="1" showInputMessage="1" showErrorMessage="1" sqref="E4:X5 AA18:AC18 Y8:Y17 E20:X20 E8:E18 E23:Y61" xr:uid="{00000000-0002-0000-0B00-000001000000}"/>
  </dataValidations>
  <pageMargins left="0.78740157480314965" right="0.39370078740157483" top="0.39370078740157483" bottom="0.59055118110236227" header="0.31496062992125984" footer="0.31496062992125984"/>
  <pageSetup paperSize="9" scale="70" fitToWidth="0" orientation="portrait" r:id="rId1"/>
  <headerFooter>
    <oddHeader>&amp;L&amp;"Calibri"&amp;10&amp;K000000機密性2情報&amp;1#</oddHeader>
    <oddFooter>&amp;C&amp;P</oddFooter>
  </headerFooter>
  <rowBreaks count="1" manualBreakCount="1">
    <brk id="28" max="2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Y277"/>
  <sheetViews>
    <sheetView view="pageBreakPreview" zoomScaleNormal="100" zoomScaleSheetLayoutView="100" workbookViewId="0">
      <pane ySplit="9" topLeftCell="A31" activePane="bottomLeft" state="frozen"/>
      <selection activeCell="E3" sqref="E3:M3"/>
      <selection pane="bottomLeft" activeCell="I33" sqref="I3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34" t="s">
        <v>147</v>
      </c>
      <c r="B2" s="66"/>
      <c r="C2" s="38"/>
    </row>
    <row r="3" spans="1:24" ht="32.1" customHeight="1" x14ac:dyDescent="0.15">
      <c r="C3" s="809" t="s">
        <v>148</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64"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65">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8"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IF(G11="",0,INT(SUM(PRODUCT(G11,I11,L11),O11)))</f>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ref="Q12:Q106" si="0">IF(G12="",0,INT(SUM(PRODUCT(G12,I12,L12),O12)))</f>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71"/>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77" t="s">
        <v>20</v>
      </c>
    </row>
    <row r="168" spans="1:25" s="57" customFormat="1" ht="36" customHeight="1" x14ac:dyDescent="0.15">
      <c r="A168" s="854" t="s">
        <v>196</v>
      </c>
      <c r="B168" s="85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796"/>
      <c r="D169" s="797"/>
      <c r="E169" s="183"/>
      <c r="F169" s="165"/>
      <c r="G169" s="50"/>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5"/>
      <c r="C226" s="821" t="s">
        <v>89</v>
      </c>
      <c r="D226" s="822"/>
      <c r="E226" s="823"/>
      <c r="F226" s="827">
        <f>SUMIFS($Q$169:$Q$218,$C$169:$C$218,C226)</f>
        <v>0</v>
      </c>
      <c r="G226" s="851"/>
      <c r="H226" s="852"/>
    </row>
    <row r="227" spans="1:16" ht="20.100000000000001" customHeight="1" x14ac:dyDescent="0.15">
      <c r="A227" s="825"/>
      <c r="B227" s="176"/>
      <c r="C227" s="821" t="s">
        <v>90</v>
      </c>
      <c r="D227" s="822"/>
      <c r="E227" s="823"/>
      <c r="F227" s="827">
        <f>SUMIFS($Q$169:$Q$218,$C$169:$C$218,C227)</f>
        <v>0</v>
      </c>
      <c r="G227" s="851"/>
      <c r="H227" s="852"/>
    </row>
    <row r="228" spans="1:16" ht="20.100000000000001" customHeight="1" x14ac:dyDescent="0.15">
      <c r="A228" s="825"/>
      <c r="B228" s="176"/>
      <c r="C228" s="821" t="s">
        <v>91</v>
      </c>
      <c r="D228" s="822"/>
      <c r="E228" s="823"/>
      <c r="F228" s="827">
        <f>SUMIFS($Q$169:$Q$218,$C$169:$C$218,C228)</f>
        <v>0</v>
      </c>
      <c r="G228" s="851"/>
      <c r="H228" s="852"/>
    </row>
    <row r="229" spans="1:16" ht="20.100000000000001" customHeight="1" x14ac:dyDescent="0.15">
      <c r="A229" s="825"/>
      <c r="B229" s="176"/>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90"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91"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91" t="s">
        <v>31</v>
      </c>
      <c r="F239" s="804">
        <f t="shared" si="3"/>
        <v>0</v>
      </c>
      <c r="G239" s="805"/>
      <c r="H239" s="805"/>
      <c r="I239"/>
      <c r="J239"/>
      <c r="K239"/>
      <c r="L239"/>
      <c r="M239"/>
      <c r="N239"/>
      <c r="O239"/>
      <c r="P239"/>
    </row>
    <row r="240" spans="1:16" ht="20.100000000000001" customHeight="1" x14ac:dyDescent="0.15">
      <c r="A240" s="768"/>
      <c r="B240" s="769"/>
      <c r="C240" s="843"/>
      <c r="D240" s="835"/>
      <c r="E240" s="91" t="s">
        <v>5</v>
      </c>
      <c r="F240" s="804">
        <f t="shared" si="3"/>
        <v>0</v>
      </c>
      <c r="G240" s="805"/>
      <c r="H240" s="805"/>
      <c r="I240"/>
      <c r="J240"/>
      <c r="K240"/>
      <c r="L240"/>
      <c r="M240"/>
      <c r="N240"/>
      <c r="O240"/>
      <c r="P240"/>
    </row>
    <row r="241" spans="1:16" ht="20.100000000000001" customHeight="1" x14ac:dyDescent="0.15">
      <c r="A241" s="768"/>
      <c r="B241" s="769"/>
      <c r="C241" s="843" t="s">
        <v>226</v>
      </c>
      <c r="D241" s="835"/>
      <c r="E241" s="91" t="s">
        <v>3</v>
      </c>
      <c r="F241" s="804">
        <f t="shared" si="3"/>
        <v>0</v>
      </c>
      <c r="G241" s="805"/>
      <c r="H241" s="805"/>
      <c r="I241"/>
      <c r="J241"/>
      <c r="K241"/>
      <c r="L241"/>
      <c r="M241"/>
      <c r="N241"/>
      <c r="O241"/>
      <c r="P241"/>
    </row>
    <row r="242" spans="1:16" ht="20.100000000000001" customHeight="1" x14ac:dyDescent="0.15">
      <c r="A242" s="768"/>
      <c r="B242" s="769"/>
      <c r="C242" s="843"/>
      <c r="D242" s="835"/>
      <c r="E242" s="91" t="s">
        <v>32</v>
      </c>
      <c r="F242" s="804">
        <f t="shared" si="3"/>
        <v>0</v>
      </c>
      <c r="G242" s="805"/>
      <c r="H242" s="805"/>
      <c r="I242"/>
      <c r="J242"/>
      <c r="K242"/>
      <c r="L242"/>
      <c r="M242"/>
      <c r="N242"/>
      <c r="O242"/>
      <c r="P242"/>
    </row>
    <row r="243" spans="1:16" ht="20.100000000000001" customHeight="1" x14ac:dyDescent="0.15">
      <c r="A243" s="768"/>
      <c r="B243" s="769"/>
      <c r="C243" s="843"/>
      <c r="D243" s="835"/>
      <c r="E243" s="91" t="s">
        <v>4</v>
      </c>
      <c r="F243" s="804">
        <f t="shared" si="3"/>
        <v>0</v>
      </c>
      <c r="G243" s="805"/>
      <c r="H243" s="805"/>
      <c r="I243"/>
      <c r="J243"/>
      <c r="K243"/>
      <c r="L243"/>
      <c r="M243"/>
      <c r="N243"/>
      <c r="O243"/>
      <c r="P243"/>
    </row>
    <row r="244" spans="1:16" ht="20.100000000000001" customHeight="1" x14ac:dyDescent="0.15">
      <c r="A244" s="768"/>
      <c r="B244" s="769"/>
      <c r="C244" s="843"/>
      <c r="D244" s="835"/>
      <c r="E244" s="91" t="s">
        <v>34</v>
      </c>
      <c r="F244" s="804">
        <f t="shared" si="3"/>
        <v>0</v>
      </c>
      <c r="G244" s="805"/>
      <c r="H244" s="805"/>
      <c r="I244"/>
      <c r="J244"/>
      <c r="K244"/>
      <c r="L244"/>
      <c r="M244"/>
      <c r="N244"/>
      <c r="O244"/>
      <c r="P244"/>
    </row>
    <row r="245" spans="1:16" ht="20.100000000000001" customHeight="1" x14ac:dyDescent="0.15">
      <c r="A245" s="768"/>
      <c r="B245" s="769"/>
      <c r="C245" s="843"/>
      <c r="D245" s="835"/>
      <c r="E245" s="91" t="s">
        <v>29</v>
      </c>
      <c r="F245" s="804">
        <f t="shared" si="3"/>
        <v>0</v>
      </c>
      <c r="G245" s="805"/>
      <c r="H245" s="805"/>
      <c r="I245"/>
      <c r="J245"/>
      <c r="K245"/>
      <c r="L245"/>
      <c r="M245"/>
      <c r="N245"/>
      <c r="O245"/>
      <c r="P245"/>
    </row>
    <row r="246" spans="1:16" ht="20.100000000000001" customHeight="1" x14ac:dyDescent="0.15">
      <c r="A246" s="768"/>
      <c r="B246" s="769"/>
      <c r="C246" s="843" t="s">
        <v>45</v>
      </c>
      <c r="D246" s="835"/>
      <c r="E246" s="91" t="s">
        <v>1</v>
      </c>
      <c r="F246" s="804">
        <f t="shared" si="3"/>
        <v>0</v>
      </c>
      <c r="G246" s="805"/>
      <c r="H246" s="805"/>
      <c r="I246"/>
      <c r="J246"/>
      <c r="K246"/>
      <c r="L246"/>
      <c r="M246"/>
      <c r="N246"/>
      <c r="O246"/>
      <c r="P246"/>
    </row>
    <row r="247" spans="1:16" ht="20.100000000000001" customHeight="1" x14ac:dyDescent="0.15">
      <c r="A247" s="768"/>
      <c r="B247" s="769"/>
      <c r="C247" s="843"/>
      <c r="D247" s="835"/>
      <c r="E247" s="91" t="s">
        <v>36</v>
      </c>
      <c r="F247" s="804">
        <f t="shared" si="3"/>
        <v>0</v>
      </c>
      <c r="G247" s="805"/>
      <c r="H247" s="805"/>
      <c r="I247"/>
      <c r="J247"/>
      <c r="K247"/>
      <c r="L247"/>
      <c r="M247"/>
      <c r="N247"/>
      <c r="O247"/>
      <c r="P247"/>
    </row>
    <row r="248" spans="1:16" ht="20.100000000000001" customHeight="1" x14ac:dyDescent="0.15">
      <c r="A248" s="768"/>
      <c r="B248" s="769"/>
      <c r="C248" s="843"/>
      <c r="D248" s="835"/>
      <c r="E248" s="91" t="s">
        <v>12</v>
      </c>
      <c r="F248" s="804">
        <f t="shared" si="3"/>
        <v>0</v>
      </c>
      <c r="G248" s="805"/>
      <c r="H248" s="805"/>
      <c r="I248"/>
      <c r="J248"/>
      <c r="K248"/>
      <c r="L248"/>
      <c r="M248"/>
      <c r="N248"/>
      <c r="O248"/>
      <c r="P248"/>
    </row>
    <row r="249" spans="1:16" ht="20.100000000000001" customHeight="1" x14ac:dyDescent="0.15">
      <c r="A249" s="768"/>
      <c r="B249" s="769"/>
      <c r="C249" s="843" t="s">
        <v>59</v>
      </c>
      <c r="D249" s="835"/>
      <c r="E249" s="91" t="s">
        <v>35</v>
      </c>
      <c r="F249" s="804">
        <f t="shared" si="3"/>
        <v>0</v>
      </c>
      <c r="G249" s="805"/>
      <c r="H249" s="805"/>
      <c r="I249"/>
      <c r="J249"/>
      <c r="K249"/>
      <c r="L249"/>
      <c r="M249"/>
      <c r="N249"/>
      <c r="O249"/>
      <c r="P249"/>
    </row>
    <row r="250" spans="1:16" ht="20.100000000000001" customHeight="1" x14ac:dyDescent="0.15">
      <c r="A250" s="768"/>
      <c r="B250" s="769"/>
      <c r="C250" s="843"/>
      <c r="D250" s="835"/>
      <c r="E250" s="91" t="s">
        <v>2</v>
      </c>
      <c r="F250" s="804">
        <f t="shared" si="3"/>
        <v>0</v>
      </c>
      <c r="G250" s="805"/>
      <c r="H250" s="805"/>
      <c r="I250"/>
      <c r="J250"/>
      <c r="K250"/>
      <c r="L250"/>
      <c r="M250"/>
      <c r="N250"/>
      <c r="O250"/>
      <c r="P250"/>
    </row>
    <row r="251" spans="1:16" ht="20.100000000000001" customHeight="1" x14ac:dyDescent="0.15">
      <c r="A251" s="768"/>
      <c r="B251" s="769"/>
      <c r="C251" s="843"/>
      <c r="D251" s="835"/>
      <c r="E251" s="91"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91"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91" t="s">
        <v>11</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91"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91" t="s">
        <v>31</v>
      </c>
      <c r="F259" s="844">
        <f t="shared" si="4"/>
        <v>0</v>
      </c>
      <c r="G259" s="805"/>
      <c r="H259" s="805"/>
      <c r="I259"/>
      <c r="J259"/>
      <c r="K259"/>
      <c r="L259"/>
      <c r="M259"/>
      <c r="N259"/>
      <c r="O259"/>
      <c r="P259"/>
    </row>
    <row r="260" spans="1:16" ht="20.100000000000001" customHeight="1" x14ac:dyDescent="0.15">
      <c r="A260" s="774"/>
      <c r="B260" s="775"/>
      <c r="C260" s="843"/>
      <c r="D260" s="835"/>
      <c r="E260" s="91" t="s">
        <v>5</v>
      </c>
      <c r="F260" s="844">
        <f t="shared" si="4"/>
        <v>0</v>
      </c>
      <c r="G260" s="805"/>
      <c r="H260" s="805"/>
      <c r="I260"/>
      <c r="J260"/>
      <c r="K260"/>
      <c r="L260"/>
      <c r="M260"/>
      <c r="N260"/>
      <c r="O260"/>
      <c r="P260"/>
    </row>
    <row r="261" spans="1:16" ht="20.100000000000001" customHeight="1" x14ac:dyDescent="0.15">
      <c r="A261" s="774"/>
      <c r="B261" s="775"/>
      <c r="C261" s="843" t="s">
        <v>226</v>
      </c>
      <c r="D261" s="835"/>
      <c r="E261" s="91" t="s">
        <v>3</v>
      </c>
      <c r="F261" s="844">
        <f t="shared" si="4"/>
        <v>0</v>
      </c>
      <c r="G261" s="805"/>
      <c r="H261" s="805"/>
      <c r="I261"/>
      <c r="J261"/>
      <c r="K261"/>
      <c r="L261"/>
      <c r="M261"/>
      <c r="N261"/>
      <c r="O261"/>
      <c r="P261"/>
    </row>
    <row r="262" spans="1:16" ht="20.100000000000001" customHeight="1" x14ac:dyDescent="0.15">
      <c r="A262" s="774"/>
      <c r="B262" s="775"/>
      <c r="C262" s="843"/>
      <c r="D262" s="835"/>
      <c r="E262" s="91" t="s">
        <v>32</v>
      </c>
      <c r="F262" s="844">
        <f t="shared" si="4"/>
        <v>0</v>
      </c>
      <c r="G262" s="805"/>
      <c r="H262" s="805"/>
      <c r="I262"/>
      <c r="J262"/>
      <c r="K262"/>
      <c r="L262"/>
      <c r="M262"/>
      <c r="N262"/>
      <c r="O262"/>
      <c r="P262"/>
    </row>
    <row r="263" spans="1:16" ht="20.100000000000001" customHeight="1" x14ac:dyDescent="0.15">
      <c r="A263" s="774"/>
      <c r="B263" s="775"/>
      <c r="C263" s="843"/>
      <c r="D263" s="835"/>
      <c r="E263" s="91" t="s">
        <v>4</v>
      </c>
      <c r="F263" s="844">
        <f t="shared" si="4"/>
        <v>0</v>
      </c>
      <c r="G263" s="805"/>
      <c r="H263" s="805"/>
      <c r="I263"/>
      <c r="J263"/>
      <c r="K263"/>
      <c r="L263"/>
      <c r="M263"/>
      <c r="N263"/>
      <c r="O263"/>
      <c r="P263"/>
    </row>
    <row r="264" spans="1:16" ht="20.100000000000001" customHeight="1" x14ac:dyDescent="0.15">
      <c r="A264" s="774"/>
      <c r="B264" s="775"/>
      <c r="C264" s="843"/>
      <c r="D264" s="835"/>
      <c r="E264" s="91" t="s">
        <v>34</v>
      </c>
      <c r="F264" s="844">
        <f t="shared" si="4"/>
        <v>0</v>
      </c>
      <c r="G264" s="805"/>
      <c r="H264" s="805"/>
      <c r="I264"/>
      <c r="J264"/>
      <c r="K264"/>
      <c r="L264"/>
      <c r="M264"/>
      <c r="N264"/>
      <c r="O264"/>
      <c r="P264"/>
    </row>
    <row r="265" spans="1:16" ht="20.100000000000001" customHeight="1" x14ac:dyDescent="0.15">
      <c r="A265" s="774"/>
      <c r="B265" s="775"/>
      <c r="C265" s="843"/>
      <c r="D265" s="835"/>
      <c r="E265" s="91" t="s">
        <v>29</v>
      </c>
      <c r="F265" s="844">
        <f t="shared" si="4"/>
        <v>0</v>
      </c>
      <c r="G265" s="805"/>
      <c r="H265" s="805"/>
      <c r="I265"/>
      <c r="J265"/>
      <c r="K265"/>
      <c r="L265"/>
      <c r="M265"/>
      <c r="N265"/>
      <c r="O265"/>
      <c r="P265"/>
    </row>
    <row r="266" spans="1:16" ht="20.100000000000001" customHeight="1" x14ac:dyDescent="0.15">
      <c r="A266" s="774"/>
      <c r="B266" s="775"/>
      <c r="C266" s="843" t="s">
        <v>45</v>
      </c>
      <c r="D266" s="835"/>
      <c r="E266" s="91" t="s">
        <v>1</v>
      </c>
      <c r="F266" s="844">
        <f t="shared" si="4"/>
        <v>0</v>
      </c>
      <c r="G266" s="805"/>
      <c r="H266" s="805"/>
      <c r="I266"/>
      <c r="J266"/>
      <c r="K266"/>
      <c r="L266"/>
      <c r="M266"/>
      <c r="N266"/>
      <c r="O266"/>
      <c r="P266"/>
    </row>
    <row r="267" spans="1:16" ht="20.100000000000001" customHeight="1" x14ac:dyDescent="0.15">
      <c r="A267" s="774"/>
      <c r="B267" s="775"/>
      <c r="C267" s="843"/>
      <c r="D267" s="835"/>
      <c r="E267" s="91" t="s">
        <v>36</v>
      </c>
      <c r="F267" s="844">
        <f t="shared" si="4"/>
        <v>0</v>
      </c>
      <c r="G267" s="805"/>
      <c r="H267" s="805"/>
      <c r="I267"/>
      <c r="J267"/>
      <c r="K267"/>
      <c r="L267"/>
      <c r="M267"/>
      <c r="N267"/>
      <c r="O267"/>
      <c r="P267"/>
    </row>
    <row r="268" spans="1:16" ht="20.100000000000001" customHeight="1" x14ac:dyDescent="0.15">
      <c r="A268" s="774"/>
      <c r="B268" s="775"/>
      <c r="C268" s="843"/>
      <c r="D268" s="835"/>
      <c r="E268" s="91" t="s">
        <v>12</v>
      </c>
      <c r="F268" s="844">
        <f t="shared" si="4"/>
        <v>0</v>
      </c>
      <c r="G268" s="805"/>
      <c r="H268" s="805"/>
      <c r="I268"/>
      <c r="J268"/>
      <c r="K268"/>
      <c r="L268"/>
      <c r="M268"/>
      <c r="N268"/>
      <c r="O268"/>
      <c r="P268"/>
    </row>
    <row r="269" spans="1:16" ht="20.100000000000001" customHeight="1" x14ac:dyDescent="0.15">
      <c r="A269" s="774"/>
      <c r="B269" s="775"/>
      <c r="C269" s="843" t="s">
        <v>59</v>
      </c>
      <c r="D269" s="835"/>
      <c r="E269" s="91" t="s">
        <v>35</v>
      </c>
      <c r="F269" s="844">
        <f t="shared" si="4"/>
        <v>0</v>
      </c>
      <c r="G269" s="805"/>
      <c r="H269" s="805"/>
      <c r="I269"/>
      <c r="J269"/>
      <c r="K269"/>
      <c r="L269"/>
      <c r="M269"/>
      <c r="N269"/>
      <c r="O269"/>
      <c r="P269"/>
    </row>
    <row r="270" spans="1:16" ht="20.100000000000001" customHeight="1" x14ac:dyDescent="0.15">
      <c r="A270" s="774"/>
      <c r="B270" s="775"/>
      <c r="C270" s="843"/>
      <c r="D270" s="835"/>
      <c r="E270" s="91" t="s">
        <v>2</v>
      </c>
      <c r="F270" s="844">
        <f t="shared" si="4"/>
        <v>0</v>
      </c>
      <c r="G270" s="805"/>
      <c r="H270" s="805"/>
      <c r="I270"/>
      <c r="J270"/>
      <c r="K270"/>
      <c r="L270"/>
      <c r="M270"/>
      <c r="N270"/>
      <c r="O270"/>
      <c r="P270"/>
    </row>
    <row r="271" spans="1:16" ht="20.100000000000001" customHeight="1" x14ac:dyDescent="0.15">
      <c r="A271" s="774"/>
      <c r="B271" s="775"/>
      <c r="C271" s="843"/>
      <c r="D271" s="835"/>
      <c r="E271" s="91" t="s">
        <v>33</v>
      </c>
      <c r="F271" s="844">
        <f t="shared" si="4"/>
        <v>0</v>
      </c>
      <c r="G271" s="805"/>
      <c r="H271" s="805"/>
      <c r="I271"/>
      <c r="J271"/>
      <c r="K271"/>
      <c r="L271"/>
      <c r="M271"/>
      <c r="N271"/>
      <c r="O271"/>
      <c r="P271"/>
    </row>
    <row r="272" spans="1:16" ht="20.100000000000001" customHeight="1" x14ac:dyDescent="0.15">
      <c r="A272" s="774"/>
      <c r="B272" s="775"/>
      <c r="C272" s="843"/>
      <c r="D272" s="835"/>
      <c r="E272" s="91" t="s">
        <v>37</v>
      </c>
      <c r="F272" s="844">
        <f t="shared" si="4"/>
        <v>0</v>
      </c>
      <c r="G272" s="805"/>
      <c r="H272" s="805"/>
      <c r="I272"/>
      <c r="J272"/>
      <c r="K272"/>
      <c r="L272"/>
      <c r="M272"/>
      <c r="N272"/>
      <c r="O272"/>
      <c r="P272"/>
    </row>
    <row r="273" spans="1:24" ht="20.100000000000001" customHeight="1" x14ac:dyDescent="0.15">
      <c r="A273" s="774"/>
      <c r="B273" s="775"/>
      <c r="C273" s="843"/>
      <c r="D273" s="835"/>
      <c r="E273" s="91"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91" t="s">
        <v>11</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A202:B202"/>
    <mergeCell ref="A185:B185"/>
    <mergeCell ref="A186:B186"/>
    <mergeCell ref="A187:B187"/>
    <mergeCell ref="A188:B188"/>
    <mergeCell ref="A189:B189"/>
    <mergeCell ref="A190:B190"/>
    <mergeCell ref="A176:B176"/>
    <mergeCell ref="A213:B213"/>
    <mergeCell ref="A181:B181"/>
    <mergeCell ref="A182:B182"/>
    <mergeCell ref="A183:B183"/>
    <mergeCell ref="A184:B184"/>
    <mergeCell ref="A177:B177"/>
    <mergeCell ref="A178:B178"/>
    <mergeCell ref="A179:B179"/>
    <mergeCell ref="A214:B214"/>
    <mergeCell ref="A215:B215"/>
    <mergeCell ref="A216:B216"/>
    <mergeCell ref="A217:B217"/>
    <mergeCell ref="A218:B218"/>
    <mergeCell ref="A168:B168"/>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180:B180"/>
    <mergeCell ref="A169:B169"/>
    <mergeCell ref="A170:B170"/>
    <mergeCell ref="A171:B171"/>
    <mergeCell ref="A172:B172"/>
    <mergeCell ref="A173:B173"/>
    <mergeCell ref="A174:B174"/>
    <mergeCell ref="A175:B175"/>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53:B53"/>
    <mergeCell ref="A36:B36"/>
    <mergeCell ref="A37:B37"/>
    <mergeCell ref="A38:B38"/>
    <mergeCell ref="A39:B39"/>
    <mergeCell ref="A40:B40"/>
    <mergeCell ref="A41:B41"/>
    <mergeCell ref="A42:B42"/>
    <mergeCell ref="A43:B43"/>
    <mergeCell ref="A44:B44"/>
    <mergeCell ref="A18:B18"/>
    <mergeCell ref="A19:B19"/>
    <mergeCell ref="A20:B20"/>
    <mergeCell ref="A21:B21"/>
    <mergeCell ref="A22:B22"/>
    <mergeCell ref="A23:B23"/>
    <mergeCell ref="A24:B24"/>
    <mergeCell ref="A25:B25"/>
    <mergeCell ref="A26:B26"/>
    <mergeCell ref="C211:D211"/>
    <mergeCell ref="C212:D212"/>
    <mergeCell ref="C214:D214"/>
    <mergeCell ref="C215:D215"/>
    <mergeCell ref="C216:D216"/>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F231:H231"/>
    <mergeCell ref="A232:E232"/>
    <mergeCell ref="F232:H232"/>
    <mergeCell ref="A233:E233"/>
    <mergeCell ref="C226:E226"/>
    <mergeCell ref="C227:E227"/>
    <mergeCell ref="C228:E228"/>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74:D274"/>
    <mergeCell ref="F272:H272"/>
    <mergeCell ref="F273:H273"/>
    <mergeCell ref="F274:H274"/>
    <mergeCell ref="F225:H225"/>
    <mergeCell ref="A225:E225"/>
    <mergeCell ref="F224:H224"/>
    <mergeCell ref="A224:E224"/>
    <mergeCell ref="F243:H243"/>
    <mergeCell ref="F244:H244"/>
    <mergeCell ref="F245:H245"/>
    <mergeCell ref="F246:H246"/>
    <mergeCell ref="F247:H247"/>
    <mergeCell ref="F248:H248"/>
    <mergeCell ref="F249:H249"/>
    <mergeCell ref="F250:H250"/>
    <mergeCell ref="F226:H226"/>
    <mergeCell ref="F227:H227"/>
    <mergeCell ref="F228:H228"/>
    <mergeCell ref="F229:H229"/>
    <mergeCell ref="F233:H233"/>
    <mergeCell ref="A231:E231"/>
    <mergeCell ref="C237:D237"/>
    <mergeCell ref="F237:H237"/>
    <mergeCell ref="F254:H254"/>
    <mergeCell ref="C255:E255"/>
    <mergeCell ref="F255:H255"/>
    <mergeCell ref="C254:D254"/>
    <mergeCell ref="C275:E275"/>
    <mergeCell ref="F240:H240"/>
    <mergeCell ref="F241:H241"/>
    <mergeCell ref="F242:H242"/>
    <mergeCell ref="F238:H238"/>
    <mergeCell ref="F239:H239"/>
    <mergeCell ref="F251:H251"/>
    <mergeCell ref="F275:H275"/>
    <mergeCell ref="F269:H269"/>
    <mergeCell ref="F270:H270"/>
    <mergeCell ref="F271:H271"/>
    <mergeCell ref="C256:E256"/>
    <mergeCell ref="F256:H256"/>
    <mergeCell ref="C257:E257"/>
    <mergeCell ref="F257:H257"/>
    <mergeCell ref="F258:H258"/>
    <mergeCell ref="F259:H259"/>
    <mergeCell ref="F260:H260"/>
    <mergeCell ref="F261:H261"/>
    <mergeCell ref="F262:H262"/>
    <mergeCell ref="A223:E223"/>
    <mergeCell ref="F223:H223"/>
    <mergeCell ref="C213:D213"/>
    <mergeCell ref="A191:B191"/>
    <mergeCell ref="A192:B192"/>
    <mergeCell ref="A193:B193"/>
    <mergeCell ref="A212:B212"/>
    <mergeCell ref="A276:E276"/>
    <mergeCell ref="F276:H276"/>
    <mergeCell ref="C238:D240"/>
    <mergeCell ref="C241:D245"/>
    <mergeCell ref="C246:D248"/>
    <mergeCell ref="C249:D253"/>
    <mergeCell ref="C258:D260"/>
    <mergeCell ref="C261:D265"/>
    <mergeCell ref="C266:D268"/>
    <mergeCell ref="C269:D273"/>
    <mergeCell ref="F263:H263"/>
    <mergeCell ref="F264:H264"/>
    <mergeCell ref="F265:H265"/>
    <mergeCell ref="F266:H266"/>
    <mergeCell ref="F267:H267"/>
    <mergeCell ref="F268:H268"/>
    <mergeCell ref="F253:H253"/>
    <mergeCell ref="C181:D181"/>
    <mergeCell ref="C229:E229"/>
    <mergeCell ref="C230:E230"/>
    <mergeCell ref="A226:A230"/>
    <mergeCell ref="F230:H230"/>
    <mergeCell ref="C199:D199"/>
    <mergeCell ref="C200:D200"/>
    <mergeCell ref="C201:D201"/>
    <mergeCell ref="C202:D202"/>
    <mergeCell ref="C203:D203"/>
    <mergeCell ref="C194:D194"/>
    <mergeCell ref="C195:D195"/>
    <mergeCell ref="C196:D196"/>
    <mergeCell ref="C197:D197"/>
    <mergeCell ref="C198:D198"/>
    <mergeCell ref="C184:D184"/>
    <mergeCell ref="C188:D188"/>
    <mergeCell ref="C189:D189"/>
    <mergeCell ref="C190:D190"/>
    <mergeCell ref="C191:D191"/>
    <mergeCell ref="C192:D192"/>
    <mergeCell ref="C193:D193"/>
    <mergeCell ref="C218:D218"/>
    <mergeCell ref="F222:H222"/>
    <mergeCell ref="C3:C4"/>
    <mergeCell ref="E3:M3"/>
    <mergeCell ref="E4:M4"/>
    <mergeCell ref="C162:C163"/>
    <mergeCell ref="C170:D170"/>
    <mergeCell ref="C171:D171"/>
    <mergeCell ref="C172:D172"/>
    <mergeCell ref="C173:D173"/>
    <mergeCell ref="C174:D174"/>
    <mergeCell ref="A237:B237"/>
    <mergeCell ref="A238:B257"/>
    <mergeCell ref="A258:B275"/>
    <mergeCell ref="C6:D6"/>
    <mergeCell ref="F6:K6"/>
    <mergeCell ref="C7:D7"/>
    <mergeCell ref="F7:K7"/>
    <mergeCell ref="F165:K165"/>
    <mergeCell ref="F166:K166"/>
    <mergeCell ref="C168:D168"/>
    <mergeCell ref="C169:D169"/>
    <mergeCell ref="E162:M162"/>
    <mergeCell ref="E163:M163"/>
    <mergeCell ref="F252:H252"/>
    <mergeCell ref="M6:Q7"/>
    <mergeCell ref="C175:D175"/>
    <mergeCell ref="C176:D176"/>
    <mergeCell ref="C177:D177"/>
    <mergeCell ref="C178:D178"/>
    <mergeCell ref="C179:D179"/>
    <mergeCell ref="C180:D180"/>
    <mergeCell ref="C185:D185"/>
    <mergeCell ref="C186:D186"/>
    <mergeCell ref="C187:D187"/>
  </mergeCells>
  <phoneticPr fontId="7"/>
  <conditionalFormatting sqref="O51:O106 G51:G106 I51:I106 L51:L106">
    <cfRule type="expression" dxfId="1544" priority="438">
      <formula>INDIRECT(ADDRESS(ROW(),COLUMN()))=TRUNC(INDIRECT(ADDRESS(ROW(),COLUMN())))</formula>
    </cfRule>
  </conditionalFormatting>
  <conditionalFormatting sqref="O27:O50">
    <cfRule type="expression" dxfId="1543" priority="434">
      <formula>INDIRECT(ADDRESS(ROW(),COLUMN()))=TRUNC(INDIRECT(ADDRESS(ROW(),COLUMN())))</formula>
    </cfRule>
  </conditionalFormatting>
  <conditionalFormatting sqref="G48:G50">
    <cfRule type="expression" dxfId="1542" priority="437">
      <formula>INDIRECT(ADDRESS(ROW(),COLUMN()))=TRUNC(INDIRECT(ADDRESS(ROW(),COLUMN())))</formula>
    </cfRule>
  </conditionalFormatting>
  <conditionalFormatting sqref="I45 I48:I50">
    <cfRule type="expression" dxfId="1541" priority="436">
      <formula>INDIRECT(ADDRESS(ROW(),COLUMN()))=TRUNC(INDIRECT(ADDRESS(ROW(),COLUMN())))</formula>
    </cfRule>
  </conditionalFormatting>
  <conditionalFormatting sqref="L29:L50">
    <cfRule type="expression" dxfId="1540" priority="435">
      <formula>INDIRECT(ADDRESS(ROW(),COLUMN()))=TRUNC(INDIRECT(ADDRESS(ROW(),COLUMN())))</formula>
    </cfRule>
  </conditionalFormatting>
  <conditionalFormatting sqref="O10">
    <cfRule type="expression" dxfId="1539" priority="432">
      <formula>INDIRECT(ADDRESS(ROW(),COLUMN()))=TRUNC(INDIRECT(ADDRESS(ROW(),COLUMN())))</formula>
    </cfRule>
  </conditionalFormatting>
  <conditionalFormatting sqref="L10">
    <cfRule type="expression" dxfId="1538" priority="433">
      <formula>INDIRECT(ADDRESS(ROW(),COLUMN()))=TRUNC(INDIRECT(ADDRESS(ROW(),COLUMN())))</formula>
    </cfRule>
  </conditionalFormatting>
  <conditionalFormatting sqref="O11">
    <cfRule type="expression" dxfId="1537" priority="430">
      <formula>INDIRECT(ADDRESS(ROW(),COLUMN()))=TRUNC(INDIRECT(ADDRESS(ROW(),COLUMN())))</formula>
    </cfRule>
  </conditionalFormatting>
  <conditionalFormatting sqref="L11">
    <cfRule type="expression" dxfId="1536" priority="431">
      <formula>INDIRECT(ADDRESS(ROW(),COLUMN()))=TRUNC(INDIRECT(ADDRESS(ROW(),COLUMN())))</formula>
    </cfRule>
  </conditionalFormatting>
  <conditionalFormatting sqref="O12:O26">
    <cfRule type="expression" dxfId="1535" priority="427">
      <formula>INDIRECT(ADDRESS(ROW(),COLUMN()))=TRUNC(INDIRECT(ADDRESS(ROW(),COLUMN())))</formula>
    </cfRule>
  </conditionalFormatting>
  <conditionalFormatting sqref="I21:I25">
    <cfRule type="expression" dxfId="1534" priority="429">
      <formula>INDIRECT(ADDRESS(ROW(),COLUMN()))=TRUNC(INDIRECT(ADDRESS(ROW(),COLUMN())))</formula>
    </cfRule>
  </conditionalFormatting>
  <conditionalFormatting sqref="L12:L25">
    <cfRule type="expression" dxfId="1533" priority="428">
      <formula>INDIRECT(ADDRESS(ROW(),COLUMN()))=TRUNC(INDIRECT(ADDRESS(ROW(),COLUMN())))</formula>
    </cfRule>
  </conditionalFormatting>
  <conditionalFormatting sqref="G10 G15">
    <cfRule type="expression" dxfId="1532" priority="426">
      <formula>INDIRECT(ADDRESS(ROW(),COLUMN()))=TRUNC(INDIRECT(ADDRESS(ROW(),COLUMN())))</formula>
    </cfRule>
  </conditionalFormatting>
  <conditionalFormatting sqref="I10 I15">
    <cfRule type="expression" dxfId="1531" priority="425">
      <formula>INDIRECT(ADDRESS(ROW(),COLUMN()))=TRUNC(INDIRECT(ADDRESS(ROW(),COLUMN())))</formula>
    </cfRule>
  </conditionalFormatting>
  <conditionalFormatting sqref="G12">
    <cfRule type="expression" dxfId="1530" priority="424">
      <formula>INDIRECT(ADDRESS(ROW(),COLUMN()))=TRUNC(INDIRECT(ADDRESS(ROW(),COLUMN())))</formula>
    </cfRule>
  </conditionalFormatting>
  <conditionalFormatting sqref="I12">
    <cfRule type="expression" dxfId="1529" priority="423">
      <formula>INDIRECT(ADDRESS(ROW(),COLUMN()))=TRUNC(INDIRECT(ADDRESS(ROW(),COLUMN())))</formula>
    </cfRule>
  </conditionalFormatting>
  <conditionalFormatting sqref="G14">
    <cfRule type="expression" dxfId="1528" priority="422">
      <formula>INDIRECT(ADDRESS(ROW(),COLUMN()))=TRUNC(INDIRECT(ADDRESS(ROW(),COLUMN())))</formula>
    </cfRule>
  </conditionalFormatting>
  <conditionalFormatting sqref="I14">
    <cfRule type="expression" dxfId="1527" priority="421">
      <formula>INDIRECT(ADDRESS(ROW(),COLUMN()))=TRUNC(INDIRECT(ADDRESS(ROW(),COLUMN())))</formula>
    </cfRule>
  </conditionalFormatting>
  <conditionalFormatting sqref="G11">
    <cfRule type="expression" dxfId="1526" priority="420">
      <formula>INDIRECT(ADDRESS(ROW(),COLUMN()))=TRUNC(INDIRECT(ADDRESS(ROW(),COLUMN())))</formula>
    </cfRule>
  </conditionalFormatting>
  <conditionalFormatting sqref="I11">
    <cfRule type="expression" dxfId="1525" priority="419">
      <formula>INDIRECT(ADDRESS(ROW(),COLUMN()))=TRUNC(INDIRECT(ADDRESS(ROW(),COLUMN())))</formula>
    </cfRule>
  </conditionalFormatting>
  <conditionalFormatting sqref="G13">
    <cfRule type="expression" dxfId="1524" priority="418">
      <formula>INDIRECT(ADDRESS(ROW(),COLUMN()))=TRUNC(INDIRECT(ADDRESS(ROW(),COLUMN())))</formula>
    </cfRule>
  </conditionalFormatting>
  <conditionalFormatting sqref="I13">
    <cfRule type="expression" dxfId="1523" priority="417">
      <formula>INDIRECT(ADDRESS(ROW(),COLUMN()))=TRUNC(INDIRECT(ADDRESS(ROW(),COLUMN())))</formula>
    </cfRule>
  </conditionalFormatting>
  <conditionalFormatting sqref="G16 G19">
    <cfRule type="expression" dxfId="1522" priority="416">
      <formula>INDIRECT(ADDRESS(ROW(),COLUMN()))=TRUNC(INDIRECT(ADDRESS(ROW(),COLUMN())))</formula>
    </cfRule>
  </conditionalFormatting>
  <conditionalFormatting sqref="I16 I19">
    <cfRule type="expression" dxfId="1521" priority="415">
      <formula>INDIRECT(ADDRESS(ROW(),COLUMN()))=TRUNC(INDIRECT(ADDRESS(ROW(),COLUMN())))</formula>
    </cfRule>
  </conditionalFormatting>
  <conditionalFormatting sqref="G17">
    <cfRule type="expression" dxfId="1520" priority="414">
      <formula>INDIRECT(ADDRESS(ROW(),COLUMN()))=TRUNC(INDIRECT(ADDRESS(ROW(),COLUMN())))</formula>
    </cfRule>
  </conditionalFormatting>
  <conditionalFormatting sqref="I17">
    <cfRule type="expression" dxfId="1519" priority="413">
      <formula>INDIRECT(ADDRESS(ROW(),COLUMN()))=TRUNC(INDIRECT(ADDRESS(ROW(),COLUMN())))</formula>
    </cfRule>
  </conditionalFormatting>
  <conditionalFormatting sqref="G18">
    <cfRule type="expression" dxfId="1518" priority="412">
      <formula>INDIRECT(ADDRESS(ROW(),COLUMN()))=TRUNC(INDIRECT(ADDRESS(ROW(),COLUMN())))</formula>
    </cfRule>
  </conditionalFormatting>
  <conditionalFormatting sqref="I18">
    <cfRule type="expression" dxfId="1517" priority="411">
      <formula>INDIRECT(ADDRESS(ROW(),COLUMN()))=TRUNC(INDIRECT(ADDRESS(ROW(),COLUMN())))</formula>
    </cfRule>
  </conditionalFormatting>
  <conditionalFormatting sqref="G20">
    <cfRule type="expression" dxfId="1516" priority="410">
      <formula>INDIRECT(ADDRESS(ROW(),COLUMN()))=TRUNC(INDIRECT(ADDRESS(ROW(),COLUMN())))</formula>
    </cfRule>
  </conditionalFormatting>
  <conditionalFormatting sqref="I20">
    <cfRule type="expression" dxfId="1515" priority="409">
      <formula>INDIRECT(ADDRESS(ROW(),COLUMN()))=TRUNC(INDIRECT(ADDRESS(ROW(),COLUMN())))</formula>
    </cfRule>
  </conditionalFormatting>
  <conditionalFormatting sqref="G21 G23">
    <cfRule type="expression" dxfId="1514" priority="408">
      <formula>INDIRECT(ADDRESS(ROW(),COLUMN()))=TRUNC(INDIRECT(ADDRESS(ROW(),COLUMN())))</formula>
    </cfRule>
  </conditionalFormatting>
  <conditionalFormatting sqref="G22">
    <cfRule type="expression" dxfId="1513" priority="407">
      <formula>INDIRECT(ADDRESS(ROW(),COLUMN()))=TRUNC(INDIRECT(ADDRESS(ROW(),COLUMN())))</formula>
    </cfRule>
  </conditionalFormatting>
  <conditionalFormatting sqref="G24:G25">
    <cfRule type="expression" dxfId="1512" priority="406">
      <formula>INDIRECT(ADDRESS(ROW(),COLUMN()))=TRUNC(INDIRECT(ADDRESS(ROW(),COLUMN())))</formula>
    </cfRule>
  </conditionalFormatting>
  <conditionalFormatting sqref="G26:G28">
    <cfRule type="expression" dxfId="1511" priority="405">
      <formula>INDIRECT(ADDRESS(ROW(),COLUMN()))=TRUNC(INDIRECT(ADDRESS(ROW(),COLUMN())))</formula>
    </cfRule>
  </conditionalFormatting>
  <conditionalFormatting sqref="I26:I28">
    <cfRule type="expression" dxfId="1510" priority="404">
      <formula>INDIRECT(ADDRESS(ROW(),COLUMN()))=TRUNC(INDIRECT(ADDRESS(ROW(),COLUMN())))</formula>
    </cfRule>
  </conditionalFormatting>
  <conditionalFormatting sqref="L26:L28">
    <cfRule type="expression" dxfId="1509" priority="403">
      <formula>INDIRECT(ADDRESS(ROW(),COLUMN()))=TRUNC(INDIRECT(ADDRESS(ROW(),COLUMN())))</formula>
    </cfRule>
  </conditionalFormatting>
  <conditionalFormatting sqref="G29:G30">
    <cfRule type="expression" dxfId="1508" priority="402">
      <formula>INDIRECT(ADDRESS(ROW(),COLUMN()))=TRUNC(INDIRECT(ADDRESS(ROW(),COLUMN())))</formula>
    </cfRule>
  </conditionalFormatting>
  <conditionalFormatting sqref="I29:I30">
    <cfRule type="expression" dxfId="1507" priority="401">
      <formula>INDIRECT(ADDRESS(ROW(),COLUMN()))=TRUNC(INDIRECT(ADDRESS(ROW(),COLUMN())))</formula>
    </cfRule>
  </conditionalFormatting>
  <conditionalFormatting sqref="G31:G32 G42 G44">
    <cfRule type="expression" dxfId="1506" priority="400">
      <formula>INDIRECT(ADDRESS(ROW(),COLUMN()))=TRUNC(INDIRECT(ADDRESS(ROW(),COLUMN())))</formula>
    </cfRule>
  </conditionalFormatting>
  <conditionalFormatting sqref="I31:I32 I42 I44">
    <cfRule type="expression" dxfId="1505" priority="399">
      <formula>INDIRECT(ADDRESS(ROW(),COLUMN()))=TRUNC(INDIRECT(ADDRESS(ROW(),COLUMN())))</formula>
    </cfRule>
  </conditionalFormatting>
  <conditionalFormatting sqref="G40">
    <cfRule type="expression" dxfId="1504" priority="398">
      <formula>INDIRECT(ADDRESS(ROW(),COLUMN()))=TRUNC(INDIRECT(ADDRESS(ROW(),COLUMN())))</formula>
    </cfRule>
  </conditionalFormatting>
  <conditionalFormatting sqref="I40">
    <cfRule type="expression" dxfId="1503" priority="397">
      <formula>INDIRECT(ADDRESS(ROW(),COLUMN()))=TRUNC(INDIRECT(ADDRESS(ROW(),COLUMN())))</formula>
    </cfRule>
  </conditionalFormatting>
  <conditionalFormatting sqref="G37">
    <cfRule type="expression" dxfId="1502" priority="396">
      <formula>INDIRECT(ADDRESS(ROW(),COLUMN()))=TRUNC(INDIRECT(ADDRESS(ROW(),COLUMN())))</formula>
    </cfRule>
  </conditionalFormatting>
  <conditionalFormatting sqref="I37">
    <cfRule type="expression" dxfId="1501" priority="395">
      <formula>INDIRECT(ADDRESS(ROW(),COLUMN()))=TRUNC(INDIRECT(ADDRESS(ROW(),COLUMN())))</formula>
    </cfRule>
  </conditionalFormatting>
  <conditionalFormatting sqref="G38">
    <cfRule type="expression" dxfId="1500" priority="394">
      <formula>INDIRECT(ADDRESS(ROW(),COLUMN()))=TRUNC(INDIRECT(ADDRESS(ROW(),COLUMN())))</formula>
    </cfRule>
  </conditionalFormatting>
  <conditionalFormatting sqref="I38">
    <cfRule type="expression" dxfId="1499" priority="393">
      <formula>INDIRECT(ADDRESS(ROW(),COLUMN()))=TRUNC(INDIRECT(ADDRESS(ROW(),COLUMN())))</formula>
    </cfRule>
  </conditionalFormatting>
  <conditionalFormatting sqref="G41">
    <cfRule type="expression" dxfId="1498" priority="392">
      <formula>INDIRECT(ADDRESS(ROW(),COLUMN()))=TRUNC(INDIRECT(ADDRESS(ROW(),COLUMN())))</formula>
    </cfRule>
  </conditionalFormatting>
  <conditionalFormatting sqref="I41">
    <cfRule type="expression" dxfId="1497" priority="391">
      <formula>INDIRECT(ADDRESS(ROW(),COLUMN()))=TRUNC(INDIRECT(ADDRESS(ROW(),COLUMN())))</formula>
    </cfRule>
  </conditionalFormatting>
  <conditionalFormatting sqref="G43">
    <cfRule type="expression" dxfId="1496" priority="390">
      <formula>INDIRECT(ADDRESS(ROW(),COLUMN()))=TRUNC(INDIRECT(ADDRESS(ROW(),COLUMN())))</formula>
    </cfRule>
  </conditionalFormatting>
  <conditionalFormatting sqref="I43">
    <cfRule type="expression" dxfId="1495" priority="389">
      <formula>INDIRECT(ADDRESS(ROW(),COLUMN()))=TRUNC(INDIRECT(ADDRESS(ROW(),COLUMN())))</formula>
    </cfRule>
  </conditionalFormatting>
  <conditionalFormatting sqref="G36">
    <cfRule type="expression" dxfId="1494" priority="388">
      <formula>INDIRECT(ADDRESS(ROW(),COLUMN()))=TRUNC(INDIRECT(ADDRESS(ROW(),COLUMN())))</formula>
    </cfRule>
  </conditionalFormatting>
  <conditionalFormatting sqref="I36">
    <cfRule type="expression" dxfId="1493" priority="387">
      <formula>INDIRECT(ADDRESS(ROW(),COLUMN()))=TRUNC(INDIRECT(ADDRESS(ROW(),COLUMN())))</formula>
    </cfRule>
  </conditionalFormatting>
  <conditionalFormatting sqref="G39">
    <cfRule type="expression" dxfId="1492" priority="386">
      <formula>INDIRECT(ADDRESS(ROW(),COLUMN()))=TRUNC(INDIRECT(ADDRESS(ROW(),COLUMN())))</formula>
    </cfRule>
  </conditionalFormatting>
  <conditionalFormatting sqref="I39">
    <cfRule type="expression" dxfId="1491" priority="385">
      <formula>INDIRECT(ADDRESS(ROW(),COLUMN()))=TRUNC(INDIRECT(ADDRESS(ROW(),COLUMN())))</formula>
    </cfRule>
  </conditionalFormatting>
  <conditionalFormatting sqref="G35">
    <cfRule type="expression" dxfId="1490" priority="384">
      <formula>INDIRECT(ADDRESS(ROW(),COLUMN()))=TRUNC(INDIRECT(ADDRESS(ROW(),COLUMN())))</formula>
    </cfRule>
  </conditionalFormatting>
  <conditionalFormatting sqref="I35">
    <cfRule type="expression" dxfId="1489" priority="383">
      <formula>INDIRECT(ADDRESS(ROW(),COLUMN()))=TRUNC(INDIRECT(ADDRESS(ROW(),COLUMN())))</formula>
    </cfRule>
  </conditionalFormatting>
  <conditionalFormatting sqref="G33">
    <cfRule type="expression" dxfId="1488" priority="382">
      <formula>INDIRECT(ADDRESS(ROW(),COLUMN()))=TRUNC(INDIRECT(ADDRESS(ROW(),COLUMN())))</formula>
    </cfRule>
  </conditionalFormatting>
  <conditionalFormatting sqref="I33">
    <cfRule type="expression" dxfId="1487" priority="381">
      <formula>INDIRECT(ADDRESS(ROW(),COLUMN()))=TRUNC(INDIRECT(ADDRESS(ROW(),COLUMN())))</formula>
    </cfRule>
  </conditionalFormatting>
  <conditionalFormatting sqref="G34">
    <cfRule type="expression" dxfId="1486" priority="380">
      <formula>INDIRECT(ADDRESS(ROW(),COLUMN()))=TRUNC(INDIRECT(ADDRESS(ROW(),COLUMN())))</formula>
    </cfRule>
  </conditionalFormatting>
  <conditionalFormatting sqref="I34">
    <cfRule type="expression" dxfId="1485" priority="379">
      <formula>INDIRECT(ADDRESS(ROW(),COLUMN()))=TRUNC(INDIRECT(ADDRESS(ROW(),COLUMN())))</formula>
    </cfRule>
  </conditionalFormatting>
  <conditionalFormatting sqref="G45">
    <cfRule type="expression" dxfId="1484" priority="378">
      <formula>INDIRECT(ADDRESS(ROW(),COLUMN()))=TRUNC(INDIRECT(ADDRESS(ROW(),COLUMN())))</formula>
    </cfRule>
  </conditionalFormatting>
  <conditionalFormatting sqref="G46:G47">
    <cfRule type="expression" dxfId="1483" priority="377">
      <formula>INDIRECT(ADDRESS(ROW(),COLUMN()))=TRUNC(INDIRECT(ADDRESS(ROW(),COLUMN())))</formula>
    </cfRule>
  </conditionalFormatting>
  <conditionalFormatting sqref="I46:I47">
    <cfRule type="expression" dxfId="1482" priority="376">
      <formula>INDIRECT(ADDRESS(ROW(),COLUMN()))=TRUNC(INDIRECT(ADDRESS(ROW(),COLUMN())))</formula>
    </cfRule>
  </conditionalFormatting>
  <conditionalFormatting sqref="I169">
    <cfRule type="expression" dxfId="1481" priority="371">
      <formula>INDIRECT(ADDRESS(ROW(),COLUMN()))=TRUNC(INDIRECT(ADDRESS(ROW(),COLUMN())))</formula>
    </cfRule>
  </conditionalFormatting>
  <conditionalFormatting sqref="L169">
    <cfRule type="expression" dxfId="1480" priority="370">
      <formula>INDIRECT(ADDRESS(ROW(),COLUMN()))=TRUNC(INDIRECT(ADDRESS(ROW(),COLUMN())))</formula>
    </cfRule>
  </conditionalFormatting>
  <conditionalFormatting sqref="O169">
    <cfRule type="expression" dxfId="1479" priority="360">
      <formula>INDIRECT(ADDRESS(ROW(),COLUMN()))=TRUNC(INDIRECT(ADDRESS(ROW(),COLUMN())))</formula>
    </cfRule>
  </conditionalFormatting>
  <conditionalFormatting sqref="G171:G218">
    <cfRule type="expression" dxfId="1478" priority="357">
      <formula>INDIRECT(ADDRESS(ROW(),COLUMN()))=TRUNC(INDIRECT(ADDRESS(ROW(),COLUMN())))</formula>
    </cfRule>
  </conditionalFormatting>
  <conditionalFormatting sqref="I170:I218">
    <cfRule type="expression" dxfId="1477" priority="356">
      <formula>INDIRECT(ADDRESS(ROW(),COLUMN()))=TRUNC(INDIRECT(ADDRESS(ROW(),COLUMN())))</formula>
    </cfRule>
  </conditionalFormatting>
  <conditionalFormatting sqref="L170:L218">
    <cfRule type="expression" dxfId="1476" priority="355">
      <formula>INDIRECT(ADDRESS(ROW(),COLUMN()))=TRUNC(INDIRECT(ADDRESS(ROW(),COLUMN())))</formula>
    </cfRule>
  </conditionalFormatting>
  <conditionalFormatting sqref="O170:O218">
    <cfRule type="expression" dxfId="1475" priority="354">
      <formula>INDIRECT(ADDRESS(ROW(),COLUMN()))=TRUNC(INDIRECT(ADDRESS(ROW(),COLUMN())))</formula>
    </cfRule>
  </conditionalFormatting>
  <conditionalFormatting sqref="O107:O159 G107:G159 I107:I159 L107:L159">
    <cfRule type="expression" dxfId="1474" priority="353">
      <formula>INDIRECT(ADDRESS(ROW(),COLUMN()))=TRUNC(INDIRECT(ADDRESS(ROW(),COLUMN())))</formula>
    </cfRule>
  </conditionalFormatting>
  <conditionalFormatting sqref="M6:Q7">
    <cfRule type="cellIs" dxfId="1473" priority="5" operator="equal">
      <formula>"「費目：その他」で補助対象外に仕分けされていないものがあります。"</formula>
    </cfRule>
  </conditionalFormatting>
  <conditionalFormatting sqref="G170">
    <cfRule type="expression" dxfId="1472" priority="3">
      <formula>INDIRECT(ADDRESS(ROW(),COLUMN()))=TRUNC(INDIRECT(ADDRESS(ROW(),COLUMN())))</formula>
    </cfRule>
  </conditionalFormatting>
  <conditionalFormatting sqref="G169">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C00-000000000000}"/>
    <dataValidation type="list" imeMode="hiragana" allowBlank="1" showInputMessage="1" showErrorMessage="1" sqref="C10:C159" xr:uid="{00000000-0002-0000-0C00-000001000000}">
      <formula1>区分</formula1>
    </dataValidation>
    <dataValidation type="list" imeMode="hiragana" allowBlank="1" showInputMessage="1" showErrorMessage="1" sqref="C169:D218" xr:uid="{00000000-0002-0000-0C00-000002000000}">
      <formula1>収入</formula1>
    </dataValidation>
    <dataValidation type="list" allowBlank="1" showInputMessage="1" showErrorMessage="1" sqref="R10:R159" xr:uid="{00000000-0002-0000-0C00-000003000000}">
      <formula1>"○"</formula1>
    </dataValidation>
    <dataValidation imeMode="disabled" allowBlank="1" showInputMessage="1" showErrorMessage="1" sqref="C7:K7 F166:K166 A10:A159 A169:A218" xr:uid="{00000000-0002-0000-0C00-000004000000}"/>
    <dataValidation imeMode="hiragana" allowBlank="1" showInputMessage="1" showErrorMessage="1" sqref="E10:E159 J10:J159 M10:M159 M169:M218 J169:J218 E169:E218" xr:uid="{00000000-0002-0000-0C00-000005000000}"/>
    <dataValidation type="list" imeMode="hiragana" allowBlank="1" showInputMessage="1" showErrorMessage="1" sqref="D10:D159" xr:uid="{00000000-0002-0000-0C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151</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2-2</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214</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470" priority="373">
      <formula>INDIRECT(ADDRESS(ROW(),COLUMN()))=TRUNC(INDIRECT(ADDRESS(ROW(),COLUMN())))</formula>
    </cfRule>
  </conditionalFormatting>
  <conditionalFormatting sqref="O27:O50">
    <cfRule type="expression" dxfId="1469" priority="369">
      <formula>INDIRECT(ADDRESS(ROW(),COLUMN()))=TRUNC(INDIRECT(ADDRESS(ROW(),COLUMN())))</formula>
    </cfRule>
  </conditionalFormatting>
  <conditionalFormatting sqref="G48:G50">
    <cfRule type="expression" dxfId="1468" priority="372">
      <formula>INDIRECT(ADDRESS(ROW(),COLUMN()))=TRUNC(INDIRECT(ADDRESS(ROW(),COLUMN())))</formula>
    </cfRule>
  </conditionalFormatting>
  <conditionalFormatting sqref="I45 I48:I50">
    <cfRule type="expression" dxfId="1467" priority="371">
      <formula>INDIRECT(ADDRESS(ROW(),COLUMN()))=TRUNC(INDIRECT(ADDRESS(ROW(),COLUMN())))</formula>
    </cfRule>
  </conditionalFormatting>
  <conditionalFormatting sqref="L29:L50">
    <cfRule type="expression" dxfId="1466" priority="370">
      <formula>INDIRECT(ADDRESS(ROW(),COLUMN()))=TRUNC(INDIRECT(ADDRESS(ROW(),COLUMN())))</formula>
    </cfRule>
  </conditionalFormatting>
  <conditionalFormatting sqref="O10">
    <cfRule type="expression" dxfId="1465" priority="367">
      <formula>INDIRECT(ADDRESS(ROW(),COLUMN()))=TRUNC(INDIRECT(ADDRESS(ROW(),COLUMN())))</formula>
    </cfRule>
  </conditionalFormatting>
  <conditionalFormatting sqref="L10">
    <cfRule type="expression" dxfId="1464" priority="368">
      <formula>INDIRECT(ADDRESS(ROW(),COLUMN()))=TRUNC(INDIRECT(ADDRESS(ROW(),COLUMN())))</formula>
    </cfRule>
  </conditionalFormatting>
  <conditionalFormatting sqref="O11">
    <cfRule type="expression" dxfId="1463" priority="365">
      <formula>INDIRECT(ADDRESS(ROW(),COLUMN()))=TRUNC(INDIRECT(ADDRESS(ROW(),COLUMN())))</formula>
    </cfRule>
  </conditionalFormatting>
  <conditionalFormatting sqref="L11">
    <cfRule type="expression" dxfId="1462" priority="366">
      <formula>INDIRECT(ADDRESS(ROW(),COLUMN()))=TRUNC(INDIRECT(ADDRESS(ROW(),COLUMN())))</formula>
    </cfRule>
  </conditionalFormatting>
  <conditionalFormatting sqref="O12:O26">
    <cfRule type="expression" dxfId="1461" priority="362">
      <formula>INDIRECT(ADDRESS(ROW(),COLUMN()))=TRUNC(INDIRECT(ADDRESS(ROW(),COLUMN())))</formula>
    </cfRule>
  </conditionalFormatting>
  <conditionalFormatting sqref="I21:I25">
    <cfRule type="expression" dxfId="1460" priority="364">
      <formula>INDIRECT(ADDRESS(ROW(),COLUMN()))=TRUNC(INDIRECT(ADDRESS(ROW(),COLUMN())))</formula>
    </cfRule>
  </conditionalFormatting>
  <conditionalFormatting sqref="L12:L25">
    <cfRule type="expression" dxfId="1459" priority="363">
      <formula>INDIRECT(ADDRESS(ROW(),COLUMN()))=TRUNC(INDIRECT(ADDRESS(ROW(),COLUMN())))</formula>
    </cfRule>
  </conditionalFormatting>
  <conditionalFormatting sqref="G10 G15">
    <cfRule type="expression" dxfId="1458" priority="361">
      <formula>INDIRECT(ADDRESS(ROW(),COLUMN()))=TRUNC(INDIRECT(ADDRESS(ROW(),COLUMN())))</formula>
    </cfRule>
  </conditionalFormatting>
  <conditionalFormatting sqref="I10 I15">
    <cfRule type="expression" dxfId="1457" priority="360">
      <formula>INDIRECT(ADDRESS(ROW(),COLUMN()))=TRUNC(INDIRECT(ADDRESS(ROW(),COLUMN())))</formula>
    </cfRule>
  </conditionalFormatting>
  <conditionalFormatting sqref="G12">
    <cfRule type="expression" dxfId="1456" priority="359">
      <formula>INDIRECT(ADDRESS(ROW(),COLUMN()))=TRUNC(INDIRECT(ADDRESS(ROW(),COLUMN())))</formula>
    </cfRule>
  </conditionalFormatting>
  <conditionalFormatting sqref="I12">
    <cfRule type="expression" dxfId="1455" priority="358">
      <formula>INDIRECT(ADDRESS(ROW(),COLUMN()))=TRUNC(INDIRECT(ADDRESS(ROW(),COLUMN())))</formula>
    </cfRule>
  </conditionalFormatting>
  <conditionalFormatting sqref="G14">
    <cfRule type="expression" dxfId="1454" priority="357">
      <formula>INDIRECT(ADDRESS(ROW(),COLUMN()))=TRUNC(INDIRECT(ADDRESS(ROW(),COLUMN())))</formula>
    </cfRule>
  </conditionalFormatting>
  <conditionalFormatting sqref="I14">
    <cfRule type="expression" dxfId="1453" priority="356">
      <formula>INDIRECT(ADDRESS(ROW(),COLUMN()))=TRUNC(INDIRECT(ADDRESS(ROW(),COLUMN())))</formula>
    </cfRule>
  </conditionalFormatting>
  <conditionalFormatting sqref="G11">
    <cfRule type="expression" dxfId="1452" priority="355">
      <formula>INDIRECT(ADDRESS(ROW(),COLUMN()))=TRUNC(INDIRECT(ADDRESS(ROW(),COLUMN())))</formula>
    </cfRule>
  </conditionalFormatting>
  <conditionalFormatting sqref="I11">
    <cfRule type="expression" dxfId="1451" priority="354">
      <formula>INDIRECT(ADDRESS(ROW(),COLUMN()))=TRUNC(INDIRECT(ADDRESS(ROW(),COLUMN())))</formula>
    </cfRule>
  </conditionalFormatting>
  <conditionalFormatting sqref="G13">
    <cfRule type="expression" dxfId="1450" priority="353">
      <formula>INDIRECT(ADDRESS(ROW(),COLUMN()))=TRUNC(INDIRECT(ADDRESS(ROW(),COLUMN())))</formula>
    </cfRule>
  </conditionalFormatting>
  <conditionalFormatting sqref="I13">
    <cfRule type="expression" dxfId="1449" priority="352">
      <formula>INDIRECT(ADDRESS(ROW(),COLUMN()))=TRUNC(INDIRECT(ADDRESS(ROW(),COLUMN())))</formula>
    </cfRule>
  </conditionalFormatting>
  <conditionalFormatting sqref="G16 G19">
    <cfRule type="expression" dxfId="1448" priority="351">
      <formula>INDIRECT(ADDRESS(ROW(),COLUMN()))=TRUNC(INDIRECT(ADDRESS(ROW(),COLUMN())))</formula>
    </cfRule>
  </conditionalFormatting>
  <conditionalFormatting sqref="I16 I19">
    <cfRule type="expression" dxfId="1447" priority="350">
      <formula>INDIRECT(ADDRESS(ROW(),COLUMN()))=TRUNC(INDIRECT(ADDRESS(ROW(),COLUMN())))</formula>
    </cfRule>
  </conditionalFormatting>
  <conditionalFormatting sqref="G17">
    <cfRule type="expression" dxfId="1446" priority="349">
      <formula>INDIRECT(ADDRESS(ROW(),COLUMN()))=TRUNC(INDIRECT(ADDRESS(ROW(),COLUMN())))</formula>
    </cfRule>
  </conditionalFormatting>
  <conditionalFormatting sqref="I17">
    <cfRule type="expression" dxfId="1445" priority="348">
      <formula>INDIRECT(ADDRESS(ROW(),COLUMN()))=TRUNC(INDIRECT(ADDRESS(ROW(),COLUMN())))</formula>
    </cfRule>
  </conditionalFormatting>
  <conditionalFormatting sqref="G18">
    <cfRule type="expression" dxfId="1444" priority="347">
      <formula>INDIRECT(ADDRESS(ROW(),COLUMN()))=TRUNC(INDIRECT(ADDRESS(ROW(),COLUMN())))</formula>
    </cfRule>
  </conditionalFormatting>
  <conditionalFormatting sqref="I18">
    <cfRule type="expression" dxfId="1443" priority="346">
      <formula>INDIRECT(ADDRESS(ROW(),COLUMN()))=TRUNC(INDIRECT(ADDRESS(ROW(),COLUMN())))</formula>
    </cfRule>
  </conditionalFormatting>
  <conditionalFormatting sqref="G20">
    <cfRule type="expression" dxfId="1442" priority="345">
      <formula>INDIRECT(ADDRESS(ROW(),COLUMN()))=TRUNC(INDIRECT(ADDRESS(ROW(),COLUMN())))</formula>
    </cfRule>
  </conditionalFormatting>
  <conditionalFormatting sqref="I20">
    <cfRule type="expression" dxfId="1441" priority="344">
      <formula>INDIRECT(ADDRESS(ROW(),COLUMN()))=TRUNC(INDIRECT(ADDRESS(ROW(),COLUMN())))</formula>
    </cfRule>
  </conditionalFormatting>
  <conditionalFormatting sqref="G21 G23">
    <cfRule type="expression" dxfId="1440" priority="343">
      <formula>INDIRECT(ADDRESS(ROW(),COLUMN()))=TRUNC(INDIRECT(ADDRESS(ROW(),COLUMN())))</formula>
    </cfRule>
  </conditionalFormatting>
  <conditionalFormatting sqref="G22">
    <cfRule type="expression" dxfId="1439" priority="342">
      <formula>INDIRECT(ADDRESS(ROW(),COLUMN()))=TRUNC(INDIRECT(ADDRESS(ROW(),COLUMN())))</formula>
    </cfRule>
  </conditionalFormatting>
  <conditionalFormatting sqref="G24:G25">
    <cfRule type="expression" dxfId="1438" priority="341">
      <formula>INDIRECT(ADDRESS(ROW(),COLUMN()))=TRUNC(INDIRECT(ADDRESS(ROW(),COLUMN())))</formula>
    </cfRule>
  </conditionalFormatting>
  <conditionalFormatting sqref="G26:G28">
    <cfRule type="expression" dxfId="1437" priority="340">
      <formula>INDIRECT(ADDRESS(ROW(),COLUMN()))=TRUNC(INDIRECT(ADDRESS(ROW(),COLUMN())))</formula>
    </cfRule>
  </conditionalFormatting>
  <conditionalFormatting sqref="I26:I28">
    <cfRule type="expression" dxfId="1436" priority="339">
      <formula>INDIRECT(ADDRESS(ROW(),COLUMN()))=TRUNC(INDIRECT(ADDRESS(ROW(),COLUMN())))</formula>
    </cfRule>
  </conditionalFormatting>
  <conditionalFormatting sqref="L26:L28">
    <cfRule type="expression" dxfId="1435" priority="338">
      <formula>INDIRECT(ADDRESS(ROW(),COLUMN()))=TRUNC(INDIRECT(ADDRESS(ROW(),COLUMN())))</formula>
    </cfRule>
  </conditionalFormatting>
  <conditionalFormatting sqref="G29:G30">
    <cfRule type="expression" dxfId="1434" priority="337">
      <formula>INDIRECT(ADDRESS(ROW(),COLUMN()))=TRUNC(INDIRECT(ADDRESS(ROW(),COLUMN())))</formula>
    </cfRule>
  </conditionalFormatting>
  <conditionalFormatting sqref="I29:I30">
    <cfRule type="expression" dxfId="1433" priority="336">
      <formula>INDIRECT(ADDRESS(ROW(),COLUMN()))=TRUNC(INDIRECT(ADDRESS(ROW(),COLUMN())))</formula>
    </cfRule>
  </conditionalFormatting>
  <conditionalFormatting sqref="G31:G32 G42 G44">
    <cfRule type="expression" dxfId="1432" priority="335">
      <formula>INDIRECT(ADDRESS(ROW(),COLUMN()))=TRUNC(INDIRECT(ADDRESS(ROW(),COLUMN())))</formula>
    </cfRule>
  </conditionalFormatting>
  <conditionalFormatting sqref="I31:I32 I42 I44">
    <cfRule type="expression" dxfId="1431" priority="334">
      <formula>INDIRECT(ADDRESS(ROW(),COLUMN()))=TRUNC(INDIRECT(ADDRESS(ROW(),COLUMN())))</formula>
    </cfRule>
  </conditionalFormatting>
  <conditionalFormatting sqref="G40">
    <cfRule type="expression" dxfId="1430" priority="333">
      <formula>INDIRECT(ADDRESS(ROW(),COLUMN()))=TRUNC(INDIRECT(ADDRESS(ROW(),COLUMN())))</formula>
    </cfRule>
  </conditionalFormatting>
  <conditionalFormatting sqref="I40">
    <cfRule type="expression" dxfId="1429" priority="332">
      <formula>INDIRECT(ADDRESS(ROW(),COLUMN()))=TRUNC(INDIRECT(ADDRESS(ROW(),COLUMN())))</formula>
    </cfRule>
  </conditionalFormatting>
  <conditionalFormatting sqref="G37">
    <cfRule type="expression" dxfId="1428" priority="331">
      <formula>INDIRECT(ADDRESS(ROW(),COLUMN()))=TRUNC(INDIRECT(ADDRESS(ROW(),COLUMN())))</formula>
    </cfRule>
  </conditionalFormatting>
  <conditionalFormatting sqref="I37">
    <cfRule type="expression" dxfId="1427" priority="330">
      <formula>INDIRECT(ADDRESS(ROW(),COLUMN()))=TRUNC(INDIRECT(ADDRESS(ROW(),COLUMN())))</formula>
    </cfRule>
  </conditionalFormatting>
  <conditionalFormatting sqref="G38">
    <cfRule type="expression" dxfId="1426" priority="329">
      <formula>INDIRECT(ADDRESS(ROW(),COLUMN()))=TRUNC(INDIRECT(ADDRESS(ROW(),COLUMN())))</formula>
    </cfRule>
  </conditionalFormatting>
  <conditionalFormatting sqref="I38">
    <cfRule type="expression" dxfId="1425" priority="328">
      <formula>INDIRECT(ADDRESS(ROW(),COLUMN()))=TRUNC(INDIRECT(ADDRESS(ROW(),COLUMN())))</formula>
    </cfRule>
  </conditionalFormatting>
  <conditionalFormatting sqref="G41">
    <cfRule type="expression" dxfId="1424" priority="327">
      <formula>INDIRECT(ADDRESS(ROW(),COLUMN()))=TRUNC(INDIRECT(ADDRESS(ROW(),COLUMN())))</formula>
    </cfRule>
  </conditionalFormatting>
  <conditionalFormatting sqref="I41">
    <cfRule type="expression" dxfId="1423" priority="326">
      <formula>INDIRECT(ADDRESS(ROW(),COLUMN()))=TRUNC(INDIRECT(ADDRESS(ROW(),COLUMN())))</formula>
    </cfRule>
  </conditionalFormatting>
  <conditionalFormatting sqref="G43">
    <cfRule type="expression" dxfId="1422" priority="325">
      <formula>INDIRECT(ADDRESS(ROW(),COLUMN()))=TRUNC(INDIRECT(ADDRESS(ROW(),COLUMN())))</formula>
    </cfRule>
  </conditionalFormatting>
  <conditionalFormatting sqref="I43">
    <cfRule type="expression" dxfId="1421" priority="324">
      <formula>INDIRECT(ADDRESS(ROW(),COLUMN()))=TRUNC(INDIRECT(ADDRESS(ROW(),COLUMN())))</formula>
    </cfRule>
  </conditionalFormatting>
  <conditionalFormatting sqref="G36">
    <cfRule type="expression" dxfId="1420" priority="323">
      <formula>INDIRECT(ADDRESS(ROW(),COLUMN()))=TRUNC(INDIRECT(ADDRESS(ROW(),COLUMN())))</formula>
    </cfRule>
  </conditionalFormatting>
  <conditionalFormatting sqref="I36">
    <cfRule type="expression" dxfId="1419" priority="322">
      <formula>INDIRECT(ADDRESS(ROW(),COLUMN()))=TRUNC(INDIRECT(ADDRESS(ROW(),COLUMN())))</formula>
    </cfRule>
  </conditionalFormatting>
  <conditionalFormatting sqref="G39">
    <cfRule type="expression" dxfId="1418" priority="321">
      <formula>INDIRECT(ADDRESS(ROW(),COLUMN()))=TRUNC(INDIRECT(ADDRESS(ROW(),COLUMN())))</formula>
    </cfRule>
  </conditionalFormatting>
  <conditionalFormatting sqref="I39">
    <cfRule type="expression" dxfId="1417" priority="320">
      <formula>INDIRECT(ADDRESS(ROW(),COLUMN()))=TRUNC(INDIRECT(ADDRESS(ROW(),COLUMN())))</formula>
    </cfRule>
  </conditionalFormatting>
  <conditionalFormatting sqref="G35">
    <cfRule type="expression" dxfId="1416" priority="319">
      <formula>INDIRECT(ADDRESS(ROW(),COLUMN()))=TRUNC(INDIRECT(ADDRESS(ROW(),COLUMN())))</formula>
    </cfRule>
  </conditionalFormatting>
  <conditionalFormatting sqref="I35">
    <cfRule type="expression" dxfId="1415" priority="318">
      <formula>INDIRECT(ADDRESS(ROW(),COLUMN()))=TRUNC(INDIRECT(ADDRESS(ROW(),COLUMN())))</formula>
    </cfRule>
  </conditionalFormatting>
  <conditionalFormatting sqref="G33">
    <cfRule type="expression" dxfId="1414" priority="317">
      <formula>INDIRECT(ADDRESS(ROW(),COLUMN()))=TRUNC(INDIRECT(ADDRESS(ROW(),COLUMN())))</formula>
    </cfRule>
  </conditionalFormatting>
  <conditionalFormatting sqref="I33">
    <cfRule type="expression" dxfId="1413" priority="316">
      <formula>INDIRECT(ADDRESS(ROW(),COLUMN()))=TRUNC(INDIRECT(ADDRESS(ROW(),COLUMN())))</formula>
    </cfRule>
  </conditionalFormatting>
  <conditionalFormatting sqref="G34">
    <cfRule type="expression" dxfId="1412" priority="315">
      <formula>INDIRECT(ADDRESS(ROW(),COLUMN()))=TRUNC(INDIRECT(ADDRESS(ROW(),COLUMN())))</formula>
    </cfRule>
  </conditionalFormatting>
  <conditionalFormatting sqref="I34">
    <cfRule type="expression" dxfId="1411" priority="314">
      <formula>INDIRECT(ADDRESS(ROW(),COLUMN()))=TRUNC(INDIRECT(ADDRESS(ROW(),COLUMN())))</formula>
    </cfRule>
  </conditionalFormatting>
  <conditionalFormatting sqref="G45">
    <cfRule type="expression" dxfId="1410" priority="313">
      <formula>INDIRECT(ADDRESS(ROW(),COLUMN()))=TRUNC(INDIRECT(ADDRESS(ROW(),COLUMN())))</formula>
    </cfRule>
  </conditionalFormatting>
  <conditionalFormatting sqref="G46:G47">
    <cfRule type="expression" dxfId="1409" priority="312">
      <formula>INDIRECT(ADDRESS(ROW(),COLUMN()))=TRUNC(INDIRECT(ADDRESS(ROW(),COLUMN())))</formula>
    </cfRule>
  </conditionalFormatting>
  <conditionalFormatting sqref="I46:I47">
    <cfRule type="expression" dxfId="1408" priority="311">
      <formula>INDIRECT(ADDRESS(ROW(),COLUMN()))=TRUNC(INDIRECT(ADDRESS(ROW(),COLUMN())))</formula>
    </cfRule>
  </conditionalFormatting>
  <conditionalFormatting sqref="I169">
    <cfRule type="expression" dxfId="1407" priority="309">
      <formula>INDIRECT(ADDRESS(ROW(),COLUMN()))=TRUNC(INDIRECT(ADDRESS(ROW(),COLUMN())))</formula>
    </cfRule>
  </conditionalFormatting>
  <conditionalFormatting sqref="L169">
    <cfRule type="expression" dxfId="1406" priority="308">
      <formula>INDIRECT(ADDRESS(ROW(),COLUMN()))=TRUNC(INDIRECT(ADDRESS(ROW(),COLUMN())))</formula>
    </cfRule>
  </conditionalFormatting>
  <conditionalFormatting sqref="O169">
    <cfRule type="expression" dxfId="1405" priority="307">
      <formula>INDIRECT(ADDRESS(ROW(),COLUMN()))=TRUNC(INDIRECT(ADDRESS(ROW(),COLUMN())))</formula>
    </cfRule>
  </conditionalFormatting>
  <conditionalFormatting sqref="G171:G218">
    <cfRule type="expression" dxfId="1404" priority="306">
      <formula>INDIRECT(ADDRESS(ROW(),COLUMN()))=TRUNC(INDIRECT(ADDRESS(ROW(),COLUMN())))</formula>
    </cfRule>
  </conditionalFormatting>
  <conditionalFormatting sqref="I170:I218">
    <cfRule type="expression" dxfId="1403" priority="305">
      <formula>INDIRECT(ADDRESS(ROW(),COLUMN()))=TRUNC(INDIRECT(ADDRESS(ROW(),COLUMN())))</formula>
    </cfRule>
  </conditionalFormatting>
  <conditionalFormatting sqref="L170:L218">
    <cfRule type="expression" dxfId="1402" priority="304">
      <formula>INDIRECT(ADDRESS(ROW(),COLUMN()))=TRUNC(INDIRECT(ADDRESS(ROW(),COLUMN())))</formula>
    </cfRule>
  </conditionalFormatting>
  <conditionalFormatting sqref="O170:O218">
    <cfRule type="expression" dxfId="1401" priority="303">
      <formula>INDIRECT(ADDRESS(ROW(),COLUMN()))=TRUNC(INDIRECT(ADDRESS(ROW(),COLUMN())))</formula>
    </cfRule>
  </conditionalFormatting>
  <conditionalFormatting sqref="O107:O159 G107:G159 I107:I159 L107:L159">
    <cfRule type="expression" dxfId="1400" priority="302">
      <formula>INDIRECT(ADDRESS(ROW(),COLUMN()))=TRUNC(INDIRECT(ADDRESS(ROW(),COLUMN())))</formula>
    </cfRule>
  </conditionalFormatting>
  <conditionalFormatting sqref="G169">
    <cfRule type="expression" dxfId="1399" priority="4">
      <formula>INDIRECT(ADDRESS(ROW(),COLUMN()))=TRUNC(INDIRECT(ADDRESS(ROW(),COLUMN())))</formula>
    </cfRule>
  </conditionalFormatting>
  <conditionalFormatting sqref="G170">
    <cfRule type="expression" dxfId="1398" priority="3">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D00-000000000000}"/>
    <dataValidation imeMode="disabled" allowBlank="1" showInputMessage="1" showErrorMessage="1" sqref="C7:K7 F166:K166 A10:A159 A169:A218" xr:uid="{00000000-0002-0000-0D00-000001000000}"/>
    <dataValidation type="list" allowBlank="1" showInputMessage="1" showErrorMessage="1" sqref="R10:R159" xr:uid="{00000000-0002-0000-0D00-000002000000}">
      <formula1>"○"</formula1>
    </dataValidation>
    <dataValidation type="list" imeMode="hiragana" allowBlank="1" showInputMessage="1" showErrorMessage="1" sqref="C10:C159" xr:uid="{00000000-0002-0000-0D00-000003000000}">
      <formula1>区分</formula1>
    </dataValidation>
    <dataValidation imeMode="off" allowBlank="1" showInputMessage="1" showErrorMessage="1" sqref="G10:G159 I10:I159 L10:L159 O10:O159 Q10:Q159 F238:H276 I169:I218 L169:L218 O169:O218 Q169:Q218 C3 G231:H235 G224:H229 F224:F235 G169:G218" xr:uid="{00000000-0002-0000-0D00-000004000000}"/>
    <dataValidation type="list" imeMode="hiragana" allowBlank="1" showInputMessage="1" showErrorMessage="1" sqref="C169:D218" xr:uid="{00000000-0002-0000-0D00-000005000000}">
      <formula1>収入</formula1>
    </dataValidation>
    <dataValidation type="list" imeMode="hiragana" allowBlank="1" showInputMessage="1" showErrorMessage="1" sqref="D10:D159" xr:uid="{00000000-0002-0000-0D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152</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2-3</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213</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A213:B213"/>
    <mergeCell ref="A214:B214"/>
    <mergeCell ref="A215:B215"/>
    <mergeCell ref="A216:B216"/>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F263:H263"/>
    <mergeCell ref="F264:H264"/>
    <mergeCell ref="F265:H265"/>
    <mergeCell ref="C266:D268"/>
    <mergeCell ref="F266:H266"/>
    <mergeCell ref="F267:H267"/>
    <mergeCell ref="F268:H268"/>
    <mergeCell ref="C257:E257"/>
    <mergeCell ref="F257:H257"/>
    <mergeCell ref="C258:D260"/>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82:B82"/>
    <mergeCell ref="A81:B81"/>
    <mergeCell ref="A80:B80"/>
    <mergeCell ref="A79:B79"/>
    <mergeCell ref="A78:B78"/>
    <mergeCell ref="A77:B77"/>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C274:D274"/>
    <mergeCell ref="C201:D201"/>
    <mergeCell ref="C202:D202"/>
    <mergeCell ref="C203:D203"/>
    <mergeCell ref="A238:B257"/>
    <mergeCell ref="C238:D240"/>
    <mergeCell ref="A224:E224"/>
    <mergeCell ref="C204:D204"/>
    <mergeCell ref="C205:D205"/>
    <mergeCell ref="C206:D206"/>
    <mergeCell ref="C207:D207"/>
    <mergeCell ref="C208:D208"/>
    <mergeCell ref="C209:D209"/>
    <mergeCell ref="A258:B275"/>
    <mergeCell ref="A208:B208"/>
    <mergeCell ref="A209:B209"/>
    <mergeCell ref="A210:B210"/>
    <mergeCell ref="A211:B211"/>
    <mergeCell ref="A212:B212"/>
    <mergeCell ref="C255:E255"/>
    <mergeCell ref="A199:B199"/>
    <mergeCell ref="A200:B200"/>
    <mergeCell ref="A201:B201"/>
    <mergeCell ref="A202:B202"/>
    <mergeCell ref="A203:B203"/>
    <mergeCell ref="A204:B204"/>
    <mergeCell ref="A205:B205"/>
    <mergeCell ref="A206:B206"/>
    <mergeCell ref="A207:B207"/>
  </mergeCells>
  <phoneticPr fontId="7"/>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E00-000000000000}"/>
    <dataValidation type="list" imeMode="hiragana" allowBlank="1" showInputMessage="1" showErrorMessage="1" sqref="C10:C159" xr:uid="{00000000-0002-0000-0E00-000001000000}">
      <formula1>区分</formula1>
    </dataValidation>
    <dataValidation type="list" allowBlank="1" showInputMessage="1" showErrorMessage="1" sqref="R10:R159" xr:uid="{00000000-0002-0000-0E00-000002000000}">
      <formula1>"○"</formula1>
    </dataValidation>
    <dataValidation imeMode="disabled" allowBlank="1" showInputMessage="1" showErrorMessage="1" sqref="C7:K7 F166:K166 A10:A159 A169:A218" xr:uid="{00000000-0002-0000-0E00-000003000000}"/>
    <dataValidation imeMode="hiragana" allowBlank="1" showInputMessage="1" showErrorMessage="1" sqref="E10:E159 J10:J159 M10:M159 M169:M218 J169:J218 E169:E218" xr:uid="{00000000-0002-0000-0E00-000004000000}"/>
    <dataValidation type="list" imeMode="hiragana" allowBlank="1" showInputMessage="1" showErrorMessage="1" sqref="C169:D218" xr:uid="{00000000-0002-0000-0E00-000005000000}">
      <formula1>収入</formula1>
    </dataValidation>
    <dataValidation type="list" imeMode="hiragana" allowBlank="1" showInputMessage="1" showErrorMessage="1" sqref="D10:D159" xr:uid="{00000000-0002-0000-0E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177</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2-4</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F00-000000000000}"/>
    <dataValidation imeMode="disabled" allowBlank="1" showInputMessage="1" showErrorMessage="1" sqref="C7:K7 F166:K166 A10:A159 A169:A218" xr:uid="{00000000-0002-0000-0F00-000001000000}"/>
    <dataValidation type="list" allowBlank="1" showInputMessage="1" showErrorMessage="1" sqref="R10:R159" xr:uid="{00000000-0002-0000-0F00-000002000000}">
      <formula1>"○"</formula1>
    </dataValidation>
    <dataValidation type="list" imeMode="hiragana" allowBlank="1" showInputMessage="1" showErrorMessage="1" sqref="C10:C159" xr:uid="{00000000-0002-0000-0F00-000003000000}">
      <formula1>区分</formula1>
    </dataValidation>
    <dataValidation imeMode="off" allowBlank="1" showInputMessage="1" showErrorMessage="1" sqref="G10:G159 I10:I159 L10:L159 O10:O159 Q10:Q159 F238:H276 I169:I218 L169:L218 O169:O218 Q169:Q218 C3 G231:H235 G224:H229 F224:F235 G169:G218" xr:uid="{00000000-0002-0000-0F00-000004000000}"/>
    <dataValidation type="list" imeMode="hiragana" allowBlank="1" showInputMessage="1" showErrorMessage="1" sqref="C169:D218" xr:uid="{00000000-0002-0000-0F00-000005000000}">
      <formula1>収入</formula1>
    </dataValidation>
    <dataValidation type="list" imeMode="hiragana" allowBlank="1" showInputMessage="1" showErrorMessage="1" sqref="D10:D159" xr:uid="{00000000-0002-0000-0F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161</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2-5</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66"/>
      <c r="D170" s="867"/>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000-000000000000}"/>
    <dataValidation type="list" imeMode="hiragana" allowBlank="1" showInputMessage="1" showErrorMessage="1" sqref="C10:C159" xr:uid="{00000000-0002-0000-1000-000001000000}">
      <formula1>区分</formula1>
    </dataValidation>
    <dataValidation type="list" allowBlank="1" showInputMessage="1" showErrorMessage="1" sqref="R10:R159" xr:uid="{00000000-0002-0000-1000-000002000000}">
      <formula1>"○"</formula1>
    </dataValidation>
    <dataValidation imeMode="disabled" allowBlank="1" showInputMessage="1" showErrorMessage="1" sqref="C7:K7 F166:K166 A10:A159 A169:A218" xr:uid="{00000000-0002-0000-1000-000003000000}"/>
    <dataValidation imeMode="hiragana" allowBlank="1" showInputMessage="1" showErrorMessage="1" sqref="E10:E159 J10:J159 M10:M159 M169:M218 J169:J218 E169:E218" xr:uid="{00000000-0002-0000-1000-000004000000}"/>
    <dataValidation type="list" imeMode="hiragana" allowBlank="1" showInputMessage="1" showErrorMessage="1" sqref="C169:D218" xr:uid="{00000000-0002-0000-1000-000005000000}">
      <formula1>収入</formula1>
    </dataValidation>
    <dataValidation type="list" imeMode="hiragana" allowBlank="1" showInputMessage="1" showErrorMessage="1" sqref="D10:D159" xr:uid="{00000000-0002-0000-10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277"/>
  <sheetViews>
    <sheetView view="pageBreakPreview" zoomScaleSheetLayoutView="100" workbookViewId="0">
      <pane ySplit="9" topLeftCell="A16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162</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2-6</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100-000000000000}"/>
    <dataValidation imeMode="disabled" allowBlank="1" showInputMessage="1" showErrorMessage="1" sqref="C7:K7 F166:K166 A10:A159 A169:A218" xr:uid="{00000000-0002-0000-1100-000001000000}"/>
    <dataValidation type="list" allowBlank="1" showInputMessage="1" showErrorMessage="1" sqref="R10:R159" xr:uid="{00000000-0002-0000-1100-000002000000}">
      <formula1>"○"</formula1>
    </dataValidation>
    <dataValidation type="list" imeMode="hiragana" allowBlank="1" showInputMessage="1" showErrorMessage="1" sqref="C10:C159" xr:uid="{00000000-0002-0000-1100-000003000000}">
      <formula1>区分</formula1>
    </dataValidation>
    <dataValidation imeMode="off" allowBlank="1" showInputMessage="1" showErrorMessage="1" sqref="G10:G159 I10:I159 L10:L159 O10:O159 Q10:Q159 F238:H276 I169:I218 L169:L218 O169:O218 Q169:Q218 C3 G231:H235 G224:H229 F224:F235 G169:G218" xr:uid="{00000000-0002-0000-1100-000004000000}"/>
    <dataValidation type="list" imeMode="hiragana" allowBlank="1" showInputMessage="1" showErrorMessage="1" sqref="C169:D218" xr:uid="{00000000-0002-0000-1100-000005000000}">
      <formula1>収入</formula1>
    </dataValidation>
    <dataValidation type="list" imeMode="hiragana" allowBlank="1" showInputMessage="1" showErrorMessage="1" sqref="D10:D159" xr:uid="{00000000-0002-0000-11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Y277"/>
  <sheetViews>
    <sheetView view="pageBreakPreview" zoomScaleSheetLayoutView="100" workbookViewId="0">
      <pane ySplit="9" topLeftCell="A67"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178</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2-7</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200-000000000000}"/>
    <dataValidation type="list" imeMode="hiragana" allowBlank="1" showInputMessage="1" showErrorMessage="1" sqref="C10:C159" xr:uid="{00000000-0002-0000-1200-000001000000}">
      <formula1>区分</formula1>
    </dataValidation>
    <dataValidation type="list" allowBlank="1" showInputMessage="1" showErrorMessage="1" sqref="R10:R159" xr:uid="{00000000-0002-0000-1200-000002000000}">
      <formula1>"○"</formula1>
    </dataValidation>
    <dataValidation imeMode="disabled" allowBlank="1" showInputMessage="1" showErrorMessage="1" sqref="C7:K7 F166:K166 A10:A159 A169:A218" xr:uid="{00000000-0002-0000-1200-000003000000}"/>
    <dataValidation imeMode="hiragana" allowBlank="1" showInputMessage="1" showErrorMessage="1" sqref="E10:E159 J10:J159 M10:M159 M169:M218 J169:J218 E169:E218" xr:uid="{00000000-0002-0000-1200-000004000000}"/>
    <dataValidation type="list" imeMode="hiragana" allowBlank="1" showInputMessage="1" showErrorMessage="1" sqref="C169:D218" xr:uid="{00000000-0002-0000-1200-000005000000}">
      <formula1>収入</formula1>
    </dataValidation>
    <dataValidation type="list" imeMode="hiragana" allowBlank="1" showInputMessage="1" showErrorMessage="1" sqref="D10:D159" xr:uid="{00000000-0002-0000-12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I29"/>
  <sheetViews>
    <sheetView showGridLines="0" view="pageBreakPreview" topLeftCell="A19" zoomScale="85" zoomScaleNormal="100" zoomScaleSheetLayoutView="85" workbookViewId="0">
      <selection activeCell="A8" sqref="A8:AH10"/>
    </sheetView>
  </sheetViews>
  <sheetFormatPr defaultColWidth="9" defaultRowHeight="13.5" x14ac:dyDescent="0.15"/>
  <cols>
    <col min="1" max="37" width="2.625" style="260" customWidth="1"/>
    <col min="38" max="38" width="2" style="260" customWidth="1"/>
    <col min="39" max="54" width="2.625" style="260" customWidth="1"/>
    <col min="55" max="16384" width="9" style="260"/>
  </cols>
  <sheetData>
    <row r="1" spans="1:35" s="186" customFormat="1" ht="18.75" customHeight="1" x14ac:dyDescent="0.15">
      <c r="A1" s="424" t="s">
        <v>332</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6"/>
    </row>
    <row r="2" spans="1:35" s="186" customFormat="1" ht="21.75" customHeight="1" x14ac:dyDescent="0.15">
      <c r="A2" s="300"/>
      <c r="B2" s="430" t="s">
        <v>335</v>
      </c>
      <c r="C2" s="431"/>
      <c r="D2" s="431"/>
      <c r="E2" s="431"/>
      <c r="F2" s="431"/>
      <c r="G2" s="431"/>
      <c r="H2" s="431"/>
      <c r="I2" s="431"/>
      <c r="J2" s="431"/>
      <c r="K2" s="431"/>
      <c r="L2" s="431"/>
      <c r="M2" s="432"/>
      <c r="N2" s="445">
        <f>N3+N6</f>
        <v>0</v>
      </c>
      <c r="O2" s="446"/>
      <c r="P2" s="446"/>
      <c r="Q2" s="446"/>
      <c r="R2" s="446"/>
      <c r="S2" s="446"/>
      <c r="T2" s="446"/>
      <c r="U2" s="446"/>
      <c r="V2" s="310" t="s">
        <v>203</v>
      </c>
      <c r="W2" s="314"/>
      <c r="X2" s="446" t="s">
        <v>344</v>
      </c>
      <c r="Y2" s="446"/>
      <c r="Z2" s="446"/>
      <c r="AA2" s="446"/>
      <c r="AB2" s="446">
        <f>AB4+AB7</f>
        <v>0</v>
      </c>
      <c r="AC2" s="446"/>
      <c r="AD2" s="446"/>
      <c r="AE2" s="446"/>
      <c r="AF2" s="446"/>
      <c r="AG2" s="446"/>
      <c r="AH2" s="454" t="s">
        <v>345</v>
      </c>
      <c r="AI2" s="455"/>
    </row>
    <row r="3" spans="1:35" s="186" customFormat="1" ht="15" customHeight="1" x14ac:dyDescent="0.15">
      <c r="A3" s="301"/>
      <c r="B3" s="308"/>
      <c r="C3" s="309"/>
      <c r="D3" s="430" t="s">
        <v>333</v>
      </c>
      <c r="E3" s="431"/>
      <c r="F3" s="431"/>
      <c r="G3" s="431"/>
      <c r="H3" s="431"/>
      <c r="I3" s="431"/>
      <c r="J3" s="431"/>
      <c r="K3" s="431"/>
      <c r="L3" s="431"/>
      <c r="M3" s="432"/>
      <c r="N3" s="447"/>
      <c r="O3" s="448"/>
      <c r="P3" s="448"/>
      <c r="Q3" s="448"/>
      <c r="R3" s="448"/>
      <c r="S3" s="448"/>
      <c r="T3" s="448"/>
      <c r="U3" s="448"/>
      <c r="V3" s="448" t="s">
        <v>203</v>
      </c>
      <c r="W3" s="314"/>
      <c r="X3" s="448" t="s">
        <v>346</v>
      </c>
      <c r="Y3" s="448"/>
      <c r="Z3" s="448"/>
      <c r="AA3" s="448"/>
      <c r="AB3" s="314"/>
      <c r="AC3" s="320"/>
      <c r="AD3" s="320"/>
      <c r="AE3" s="320"/>
      <c r="AF3" s="320"/>
      <c r="AG3" s="320"/>
      <c r="AH3" s="320"/>
      <c r="AI3" s="321"/>
    </row>
    <row r="4" spans="1:35" s="186" customFormat="1" ht="15" customHeight="1" x14ac:dyDescent="0.15">
      <c r="A4" s="301"/>
      <c r="B4" s="308"/>
      <c r="C4" s="309"/>
      <c r="D4" s="436"/>
      <c r="E4" s="437"/>
      <c r="F4" s="437"/>
      <c r="G4" s="437"/>
      <c r="H4" s="437"/>
      <c r="I4" s="437"/>
      <c r="J4" s="437"/>
      <c r="K4" s="437"/>
      <c r="L4" s="437"/>
      <c r="M4" s="438"/>
      <c r="N4" s="449"/>
      <c r="O4" s="380"/>
      <c r="P4" s="380"/>
      <c r="Q4" s="380"/>
      <c r="R4" s="380"/>
      <c r="S4" s="380"/>
      <c r="T4" s="380"/>
      <c r="U4" s="380"/>
      <c r="V4" s="380"/>
      <c r="W4" s="312"/>
      <c r="X4" s="380"/>
      <c r="Y4" s="380"/>
      <c r="Z4" s="380"/>
      <c r="AA4" s="380"/>
      <c r="AB4" s="380"/>
      <c r="AC4" s="380"/>
      <c r="AD4" s="380"/>
      <c r="AE4" s="380"/>
      <c r="AF4" s="380"/>
      <c r="AG4" s="380"/>
      <c r="AH4" s="381" t="s">
        <v>345</v>
      </c>
      <c r="AI4" s="382"/>
    </row>
    <row r="5" spans="1:35" s="186" customFormat="1" ht="15" customHeight="1" x14ac:dyDescent="0.15">
      <c r="A5" s="301"/>
      <c r="B5" s="308"/>
      <c r="C5" s="309"/>
      <c r="D5" s="436"/>
      <c r="E5" s="437"/>
      <c r="F5" s="437"/>
      <c r="G5" s="437"/>
      <c r="H5" s="437"/>
      <c r="I5" s="437"/>
      <c r="J5" s="437"/>
      <c r="K5" s="437"/>
      <c r="L5" s="437"/>
      <c r="M5" s="438"/>
      <c r="N5" s="450"/>
      <c r="O5" s="451"/>
      <c r="P5" s="451"/>
      <c r="Q5" s="451"/>
      <c r="R5" s="451"/>
      <c r="S5" s="451"/>
      <c r="T5" s="451"/>
      <c r="U5" s="451"/>
      <c r="V5" s="380"/>
      <c r="W5" s="315"/>
      <c r="X5" s="380"/>
      <c r="Y5" s="380"/>
      <c r="Z5" s="380"/>
      <c r="AA5" s="380"/>
      <c r="AB5" s="312"/>
      <c r="AC5" s="318"/>
      <c r="AD5" s="318"/>
      <c r="AE5" s="318"/>
      <c r="AF5" s="318"/>
      <c r="AG5" s="318"/>
      <c r="AH5" s="318"/>
      <c r="AI5" s="319"/>
    </row>
    <row r="6" spans="1:35" s="186" customFormat="1" ht="15" customHeight="1" x14ac:dyDescent="0.15">
      <c r="A6" s="301"/>
      <c r="B6" s="308"/>
      <c r="C6" s="309"/>
      <c r="D6" s="439" t="s">
        <v>334</v>
      </c>
      <c r="E6" s="440"/>
      <c r="F6" s="440"/>
      <c r="G6" s="440"/>
      <c r="H6" s="440"/>
      <c r="I6" s="440"/>
      <c r="J6" s="440"/>
      <c r="K6" s="440"/>
      <c r="L6" s="440"/>
      <c r="M6" s="441"/>
      <c r="N6" s="452"/>
      <c r="O6" s="383"/>
      <c r="P6" s="383"/>
      <c r="Q6" s="383"/>
      <c r="R6" s="383"/>
      <c r="S6" s="383"/>
      <c r="T6" s="383"/>
      <c r="U6" s="383"/>
      <c r="V6" s="383" t="s">
        <v>203</v>
      </c>
      <c r="W6" s="311"/>
      <c r="X6" s="383" t="s">
        <v>346</v>
      </c>
      <c r="Y6" s="383"/>
      <c r="Z6" s="383"/>
      <c r="AA6" s="383"/>
      <c r="AB6" s="311"/>
      <c r="AC6" s="316"/>
      <c r="AD6" s="316"/>
      <c r="AE6" s="316"/>
      <c r="AF6" s="316"/>
      <c r="AG6" s="316"/>
      <c r="AH6" s="316"/>
      <c r="AI6" s="317"/>
    </row>
    <row r="7" spans="1:35" s="186" customFormat="1" ht="15" customHeight="1" x14ac:dyDescent="0.15">
      <c r="A7" s="301"/>
      <c r="B7" s="308"/>
      <c r="C7" s="309"/>
      <c r="D7" s="436"/>
      <c r="E7" s="437"/>
      <c r="F7" s="437"/>
      <c r="G7" s="437"/>
      <c r="H7" s="437"/>
      <c r="I7" s="437"/>
      <c r="J7" s="437"/>
      <c r="K7" s="437"/>
      <c r="L7" s="437"/>
      <c r="M7" s="438"/>
      <c r="N7" s="449"/>
      <c r="O7" s="380"/>
      <c r="P7" s="380"/>
      <c r="Q7" s="380"/>
      <c r="R7" s="380"/>
      <c r="S7" s="380"/>
      <c r="T7" s="380"/>
      <c r="U7" s="380"/>
      <c r="V7" s="380"/>
      <c r="W7" s="312"/>
      <c r="X7" s="380"/>
      <c r="Y7" s="380"/>
      <c r="Z7" s="380"/>
      <c r="AA7" s="380"/>
      <c r="AB7" s="380"/>
      <c r="AC7" s="380"/>
      <c r="AD7" s="380"/>
      <c r="AE7" s="380"/>
      <c r="AF7" s="380"/>
      <c r="AG7" s="380"/>
      <c r="AH7" s="381" t="s">
        <v>345</v>
      </c>
      <c r="AI7" s="382"/>
    </row>
    <row r="8" spans="1:35" s="186" customFormat="1" ht="15" customHeight="1" x14ac:dyDescent="0.15">
      <c r="A8" s="301"/>
      <c r="B8" s="308"/>
      <c r="C8" s="309"/>
      <c r="D8" s="442"/>
      <c r="E8" s="443"/>
      <c r="F8" s="443"/>
      <c r="G8" s="443"/>
      <c r="H8" s="443"/>
      <c r="I8" s="443"/>
      <c r="J8" s="443"/>
      <c r="K8" s="443"/>
      <c r="L8" s="443"/>
      <c r="M8" s="444"/>
      <c r="N8" s="453"/>
      <c r="O8" s="384"/>
      <c r="P8" s="384"/>
      <c r="Q8" s="384"/>
      <c r="R8" s="384"/>
      <c r="S8" s="384"/>
      <c r="T8" s="384"/>
      <c r="U8" s="384"/>
      <c r="V8" s="384"/>
      <c r="W8" s="313"/>
      <c r="X8" s="384"/>
      <c r="Y8" s="384"/>
      <c r="Z8" s="384"/>
      <c r="AA8" s="384"/>
      <c r="AB8" s="313"/>
      <c r="AC8" s="322"/>
      <c r="AD8" s="322"/>
      <c r="AE8" s="322"/>
      <c r="AF8" s="322"/>
      <c r="AG8" s="322"/>
      <c r="AH8" s="322"/>
      <c r="AI8" s="323"/>
    </row>
    <row r="9" spans="1:35" s="186" customFormat="1" ht="18.600000000000001" customHeight="1" x14ac:dyDescent="0.15">
      <c r="A9" s="301"/>
      <c r="B9" s="427" t="s">
        <v>204</v>
      </c>
      <c r="C9" s="428"/>
      <c r="D9" s="428"/>
      <c r="E9" s="428"/>
      <c r="F9" s="428"/>
      <c r="G9" s="428"/>
      <c r="H9" s="428"/>
      <c r="I9" s="428"/>
      <c r="J9" s="428"/>
      <c r="K9" s="428"/>
      <c r="L9" s="428"/>
      <c r="M9" s="429"/>
      <c r="N9" s="433"/>
      <c r="O9" s="434"/>
      <c r="P9" s="434"/>
      <c r="Q9" s="434"/>
      <c r="R9" s="434"/>
      <c r="S9" s="434"/>
      <c r="T9" s="434"/>
      <c r="U9" s="434"/>
      <c r="V9" s="434"/>
      <c r="W9" s="434"/>
      <c r="X9" s="434"/>
      <c r="Y9" s="434"/>
      <c r="Z9" s="434"/>
      <c r="AA9" s="434"/>
      <c r="AB9" s="434"/>
      <c r="AC9" s="428" t="s">
        <v>287</v>
      </c>
      <c r="AD9" s="428"/>
      <c r="AE9" s="428"/>
      <c r="AF9" s="428"/>
      <c r="AG9" s="428"/>
      <c r="AH9" s="428"/>
      <c r="AI9" s="435"/>
    </row>
    <row r="10" spans="1:35" s="186" customFormat="1" ht="18" customHeight="1" x14ac:dyDescent="0.15">
      <c r="A10" s="302"/>
      <c r="B10" s="397" t="s">
        <v>353</v>
      </c>
      <c r="C10" s="398"/>
      <c r="D10" s="398"/>
      <c r="E10" s="398"/>
      <c r="F10" s="398"/>
      <c r="G10" s="398"/>
      <c r="H10" s="398"/>
      <c r="I10" s="398"/>
      <c r="J10" s="398"/>
      <c r="K10" s="398"/>
      <c r="L10" s="398"/>
      <c r="M10" s="399"/>
      <c r="N10" s="406" t="s">
        <v>206</v>
      </c>
      <c r="O10" s="407"/>
      <c r="P10" s="407"/>
      <c r="Q10" s="407"/>
      <c r="R10" s="407"/>
      <c r="S10" s="407"/>
      <c r="T10" s="407"/>
      <c r="U10" s="407"/>
      <c r="V10" s="407"/>
      <c r="W10" s="407"/>
      <c r="X10" s="407"/>
      <c r="Y10" s="407"/>
      <c r="Z10" s="407"/>
      <c r="AA10" s="407"/>
      <c r="AB10" s="407"/>
      <c r="AC10" s="407"/>
      <c r="AD10" s="407"/>
      <c r="AE10" s="407"/>
      <c r="AF10" s="407"/>
      <c r="AG10" s="407"/>
      <c r="AH10" s="407"/>
      <c r="AI10" s="408"/>
    </row>
    <row r="11" spans="1:35" s="186" customFormat="1" ht="47.25" customHeight="1" x14ac:dyDescent="0.15">
      <c r="A11" s="302"/>
      <c r="B11" s="400"/>
      <c r="C11" s="401"/>
      <c r="D11" s="401"/>
      <c r="E11" s="401"/>
      <c r="F11" s="401"/>
      <c r="G11" s="401"/>
      <c r="H11" s="401"/>
      <c r="I11" s="401"/>
      <c r="J11" s="401"/>
      <c r="K11" s="401"/>
      <c r="L11" s="401"/>
      <c r="M11" s="402"/>
      <c r="N11" s="409"/>
      <c r="O11" s="410"/>
      <c r="P11" s="410"/>
      <c r="Q11" s="410"/>
      <c r="R11" s="410"/>
      <c r="S11" s="410"/>
      <c r="T11" s="410"/>
      <c r="U11" s="410"/>
      <c r="V11" s="410"/>
      <c r="W11" s="410"/>
      <c r="X11" s="410"/>
      <c r="Y11" s="410"/>
      <c r="Z11" s="410"/>
      <c r="AA11" s="410"/>
      <c r="AB11" s="410"/>
      <c r="AC11" s="410"/>
      <c r="AD11" s="410"/>
      <c r="AE11" s="410"/>
      <c r="AF11" s="410"/>
      <c r="AG11" s="410"/>
      <c r="AH11" s="410"/>
      <c r="AI11" s="411"/>
    </row>
    <row r="12" spans="1:35" s="186" customFormat="1" ht="18.75" customHeight="1" x14ac:dyDescent="0.15">
      <c r="A12" s="302"/>
      <c r="B12" s="400"/>
      <c r="C12" s="401"/>
      <c r="D12" s="401"/>
      <c r="E12" s="401"/>
      <c r="F12" s="401"/>
      <c r="G12" s="401"/>
      <c r="H12" s="401"/>
      <c r="I12" s="401"/>
      <c r="J12" s="401"/>
      <c r="K12" s="401"/>
      <c r="L12" s="401"/>
      <c r="M12" s="402"/>
      <c r="N12" s="412" t="s">
        <v>207</v>
      </c>
      <c r="O12" s="413"/>
      <c r="P12" s="413"/>
      <c r="Q12" s="413"/>
      <c r="R12" s="413"/>
      <c r="S12" s="413"/>
      <c r="T12" s="413"/>
      <c r="U12" s="413"/>
      <c r="V12" s="413"/>
      <c r="W12" s="413"/>
      <c r="X12" s="413"/>
      <c r="Y12" s="413"/>
      <c r="Z12" s="413"/>
      <c r="AA12" s="413"/>
      <c r="AB12" s="413"/>
      <c r="AC12" s="413"/>
      <c r="AD12" s="413"/>
      <c r="AE12" s="413"/>
      <c r="AF12" s="413"/>
      <c r="AG12" s="413"/>
      <c r="AH12" s="413"/>
      <c r="AI12" s="414"/>
    </row>
    <row r="13" spans="1:35" s="186" customFormat="1" ht="47.25" customHeight="1" x14ac:dyDescent="0.15">
      <c r="A13" s="302"/>
      <c r="B13" s="403"/>
      <c r="C13" s="404"/>
      <c r="D13" s="404"/>
      <c r="E13" s="404"/>
      <c r="F13" s="404"/>
      <c r="G13" s="404"/>
      <c r="H13" s="404"/>
      <c r="I13" s="404"/>
      <c r="J13" s="404"/>
      <c r="K13" s="404"/>
      <c r="L13" s="404"/>
      <c r="M13" s="405"/>
      <c r="N13" s="409"/>
      <c r="O13" s="410"/>
      <c r="P13" s="410"/>
      <c r="Q13" s="410"/>
      <c r="R13" s="410"/>
      <c r="S13" s="410"/>
      <c r="T13" s="410"/>
      <c r="U13" s="410"/>
      <c r="V13" s="410"/>
      <c r="W13" s="410"/>
      <c r="X13" s="410"/>
      <c r="Y13" s="410"/>
      <c r="Z13" s="410"/>
      <c r="AA13" s="410"/>
      <c r="AB13" s="410"/>
      <c r="AC13" s="410"/>
      <c r="AD13" s="410"/>
      <c r="AE13" s="410"/>
      <c r="AF13" s="410"/>
      <c r="AG13" s="410"/>
      <c r="AH13" s="410"/>
      <c r="AI13" s="411"/>
    </row>
    <row r="14" spans="1:35" s="186" customFormat="1" ht="18.75" customHeight="1" x14ac:dyDescent="0.15">
      <c r="A14" s="302"/>
      <c r="B14" s="415" t="s">
        <v>205</v>
      </c>
      <c r="C14" s="416"/>
      <c r="D14" s="416"/>
      <c r="E14" s="416"/>
      <c r="F14" s="416"/>
      <c r="G14" s="416"/>
      <c r="H14" s="416"/>
      <c r="I14" s="416"/>
      <c r="J14" s="416"/>
      <c r="K14" s="416"/>
      <c r="L14" s="416"/>
      <c r="M14" s="417"/>
      <c r="N14" s="406" t="s">
        <v>206</v>
      </c>
      <c r="O14" s="407"/>
      <c r="P14" s="407"/>
      <c r="Q14" s="407"/>
      <c r="R14" s="407"/>
      <c r="S14" s="407"/>
      <c r="T14" s="407"/>
      <c r="U14" s="407"/>
      <c r="V14" s="407"/>
      <c r="W14" s="407"/>
      <c r="X14" s="407"/>
      <c r="Y14" s="407"/>
      <c r="Z14" s="407"/>
      <c r="AA14" s="407"/>
      <c r="AB14" s="407"/>
      <c r="AC14" s="407"/>
      <c r="AD14" s="407"/>
      <c r="AE14" s="407"/>
      <c r="AF14" s="407"/>
      <c r="AG14" s="407"/>
      <c r="AH14" s="407"/>
      <c r="AI14" s="408"/>
    </row>
    <row r="15" spans="1:35" s="186" customFormat="1" ht="47.25" customHeight="1" x14ac:dyDescent="0.15">
      <c r="A15" s="302"/>
      <c r="B15" s="418"/>
      <c r="C15" s="419"/>
      <c r="D15" s="419"/>
      <c r="E15" s="419"/>
      <c r="F15" s="419"/>
      <c r="G15" s="419"/>
      <c r="H15" s="419"/>
      <c r="I15" s="419"/>
      <c r="J15" s="419"/>
      <c r="K15" s="419"/>
      <c r="L15" s="419"/>
      <c r="M15" s="420"/>
      <c r="N15" s="409"/>
      <c r="O15" s="410"/>
      <c r="P15" s="410"/>
      <c r="Q15" s="410"/>
      <c r="R15" s="410"/>
      <c r="S15" s="410"/>
      <c r="T15" s="410"/>
      <c r="U15" s="410"/>
      <c r="V15" s="410"/>
      <c r="W15" s="410"/>
      <c r="X15" s="410"/>
      <c r="Y15" s="410"/>
      <c r="Z15" s="410"/>
      <c r="AA15" s="410"/>
      <c r="AB15" s="410"/>
      <c r="AC15" s="410"/>
      <c r="AD15" s="410"/>
      <c r="AE15" s="410"/>
      <c r="AF15" s="410"/>
      <c r="AG15" s="410"/>
      <c r="AH15" s="410"/>
      <c r="AI15" s="411"/>
    </row>
    <row r="16" spans="1:35" s="186" customFormat="1" ht="18.75" customHeight="1" x14ac:dyDescent="0.15">
      <c r="A16" s="302"/>
      <c r="B16" s="418"/>
      <c r="C16" s="419"/>
      <c r="D16" s="419"/>
      <c r="E16" s="419"/>
      <c r="F16" s="419"/>
      <c r="G16" s="419"/>
      <c r="H16" s="419"/>
      <c r="I16" s="419"/>
      <c r="J16" s="419"/>
      <c r="K16" s="419"/>
      <c r="L16" s="419"/>
      <c r="M16" s="420"/>
      <c r="N16" s="412" t="s">
        <v>207</v>
      </c>
      <c r="O16" s="413"/>
      <c r="P16" s="413"/>
      <c r="Q16" s="413"/>
      <c r="R16" s="413"/>
      <c r="S16" s="413"/>
      <c r="T16" s="413"/>
      <c r="U16" s="413"/>
      <c r="V16" s="413"/>
      <c r="W16" s="413"/>
      <c r="X16" s="413"/>
      <c r="Y16" s="413"/>
      <c r="Z16" s="413"/>
      <c r="AA16" s="413"/>
      <c r="AB16" s="413"/>
      <c r="AC16" s="413"/>
      <c r="AD16" s="413"/>
      <c r="AE16" s="413"/>
      <c r="AF16" s="413"/>
      <c r="AG16" s="413"/>
      <c r="AH16" s="413"/>
      <c r="AI16" s="414"/>
    </row>
    <row r="17" spans="1:35" s="186" customFormat="1" ht="47.25" customHeight="1" x14ac:dyDescent="0.15">
      <c r="A17" s="302"/>
      <c r="B17" s="421"/>
      <c r="C17" s="422"/>
      <c r="D17" s="422"/>
      <c r="E17" s="422"/>
      <c r="F17" s="422"/>
      <c r="G17" s="422"/>
      <c r="H17" s="422"/>
      <c r="I17" s="422"/>
      <c r="J17" s="422"/>
      <c r="K17" s="422"/>
      <c r="L17" s="422"/>
      <c r="M17" s="423"/>
      <c r="N17" s="409"/>
      <c r="O17" s="410"/>
      <c r="P17" s="410"/>
      <c r="Q17" s="410"/>
      <c r="R17" s="410"/>
      <c r="S17" s="410"/>
      <c r="T17" s="410"/>
      <c r="U17" s="410"/>
      <c r="V17" s="410"/>
      <c r="W17" s="410"/>
      <c r="X17" s="410"/>
      <c r="Y17" s="410"/>
      <c r="Z17" s="410"/>
      <c r="AA17" s="410"/>
      <c r="AB17" s="410"/>
      <c r="AC17" s="410"/>
      <c r="AD17" s="410"/>
      <c r="AE17" s="410"/>
      <c r="AF17" s="410"/>
      <c r="AG17" s="410"/>
      <c r="AH17" s="410"/>
      <c r="AI17" s="411"/>
    </row>
    <row r="18" spans="1:35" s="186" customFormat="1" ht="18.75" customHeight="1" x14ac:dyDescent="0.15">
      <c r="A18" s="303" t="s">
        <v>210</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304"/>
    </row>
    <row r="19" spans="1:35" s="185" customFormat="1" ht="18.75" customHeight="1" x14ac:dyDescent="0.15">
      <c r="A19" s="385"/>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7"/>
    </row>
    <row r="20" spans="1:35" s="185" customFormat="1" ht="18.75" customHeight="1" x14ac:dyDescent="0.15">
      <c r="A20" s="385"/>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7"/>
    </row>
    <row r="21" spans="1:35" s="186" customFormat="1" ht="18.75" customHeight="1" x14ac:dyDescent="0.15">
      <c r="A21" s="385"/>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7"/>
    </row>
    <row r="22" spans="1:35" s="186" customFormat="1" ht="18.75" customHeight="1" x14ac:dyDescent="0.15">
      <c r="A22" s="385"/>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7"/>
    </row>
    <row r="23" spans="1:35" s="186" customFormat="1" ht="18.75" customHeight="1" x14ac:dyDescent="0.15">
      <c r="A23" s="394" t="s">
        <v>327</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6"/>
    </row>
    <row r="24" spans="1:35" s="186" customFormat="1" ht="18.75" customHeight="1" x14ac:dyDescent="0.15">
      <c r="A24" s="385"/>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7"/>
    </row>
    <row r="25" spans="1:35" s="186" customFormat="1" ht="18.75" customHeight="1" x14ac:dyDescent="0.15">
      <c r="A25" s="38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7"/>
    </row>
    <row r="26" spans="1:35" s="186" customFormat="1" ht="18.75" customHeight="1" x14ac:dyDescent="0.15">
      <c r="A26" s="385"/>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7"/>
    </row>
    <row r="27" spans="1:35" s="186" customFormat="1" ht="18.75" customHeight="1" x14ac:dyDescent="0.15">
      <c r="A27" s="388"/>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90"/>
    </row>
    <row r="28" spans="1:35" s="185" customFormat="1" ht="18.75" customHeight="1" x14ac:dyDescent="0.15">
      <c r="A28" s="305" t="s">
        <v>336</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306"/>
    </row>
    <row r="29" spans="1:35" s="185" customFormat="1" ht="18.75" customHeight="1" thickBot="1" x14ac:dyDescent="0.2">
      <c r="A29" s="307"/>
      <c r="B29" s="391" t="s">
        <v>216</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3"/>
    </row>
  </sheetData>
  <sheetProtection formatCells="0" formatRows="0"/>
  <mergeCells count="35">
    <mergeCell ref="A1:AI1"/>
    <mergeCell ref="B9:M9"/>
    <mergeCell ref="B2:M2"/>
    <mergeCell ref="N9:AB9"/>
    <mergeCell ref="AC9:AI9"/>
    <mergeCell ref="D3:M5"/>
    <mergeCell ref="D6:M8"/>
    <mergeCell ref="N2:U2"/>
    <mergeCell ref="N3:U5"/>
    <mergeCell ref="V3:V5"/>
    <mergeCell ref="V6:V8"/>
    <mergeCell ref="N6:U8"/>
    <mergeCell ref="AB2:AG2"/>
    <mergeCell ref="X2:AA2"/>
    <mergeCell ref="AH2:AI2"/>
    <mergeCell ref="X3:AA5"/>
    <mergeCell ref="A19:AI22"/>
    <mergeCell ref="A24:AI27"/>
    <mergeCell ref="B29:AI29"/>
    <mergeCell ref="A23:AI23"/>
    <mergeCell ref="B10:M13"/>
    <mergeCell ref="N10:AI10"/>
    <mergeCell ref="N11:AI11"/>
    <mergeCell ref="N12:AI12"/>
    <mergeCell ref="N13:AI13"/>
    <mergeCell ref="B14:M17"/>
    <mergeCell ref="N14:AI14"/>
    <mergeCell ref="N15:AI15"/>
    <mergeCell ref="N16:AI16"/>
    <mergeCell ref="N17:AI17"/>
    <mergeCell ref="AB4:AG4"/>
    <mergeCell ref="AH4:AI4"/>
    <mergeCell ref="X6:AA8"/>
    <mergeCell ref="AH7:AI7"/>
    <mergeCell ref="AB7:AG7"/>
  </mergeCells>
  <phoneticPr fontId="7"/>
  <pageMargins left="0.70866141732283472" right="0.70866141732283472" top="0.74803149606299213" bottom="0.74803149606299213" header="0.31496062992125984" footer="0.31496062992125984"/>
  <pageSetup paperSize="9" scale="96" fitToHeight="0" orientation="portrait" horizontalDpi="300" verticalDpi="300" r:id="rId1"/>
  <headerFooter>
    <oddHeader>&amp;L&amp;"Calibri"&amp;10&amp;K000000機密性2情報&amp;1#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Y277"/>
  <sheetViews>
    <sheetView view="pageBreakPreview" zoomScaleSheetLayoutView="100" workbookViewId="0">
      <pane ySplit="9" topLeftCell="A163"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163</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2-8</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300-000000000000}"/>
    <dataValidation imeMode="disabled" allowBlank="1" showInputMessage="1" showErrorMessage="1" sqref="C7:K7 F166:K166 A10:A159 A169:A218" xr:uid="{00000000-0002-0000-1300-000001000000}"/>
    <dataValidation type="list" allowBlank="1" showInputMessage="1" showErrorMessage="1" sqref="R10:R159" xr:uid="{00000000-0002-0000-1300-000002000000}">
      <formula1>"○"</formula1>
    </dataValidation>
    <dataValidation type="list" imeMode="hiragana" allowBlank="1" showInputMessage="1" showErrorMessage="1" sqref="C10:C159" xr:uid="{00000000-0002-0000-1300-000003000000}">
      <formula1>区分</formula1>
    </dataValidation>
    <dataValidation imeMode="off" allowBlank="1" showInputMessage="1" showErrorMessage="1" sqref="G10:G159 I10:I159 L10:L159 O10:O159 Q10:Q159 F238:H276 I169:I218 L169:L218 O169:O218 Q169:Q218 C3 G231:H235 G224:H229 F224:F235 G169:G218" xr:uid="{00000000-0002-0000-1300-000004000000}"/>
    <dataValidation type="list" imeMode="hiragana" allowBlank="1" showInputMessage="1" showErrorMessage="1" sqref="C169:D218" xr:uid="{00000000-0002-0000-1300-000005000000}">
      <formula1>収入</formula1>
    </dataValidation>
    <dataValidation type="list" imeMode="hiragana" allowBlank="1" showInputMessage="1" showErrorMessage="1" sqref="D10:D159" xr:uid="{00000000-0002-0000-1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164</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2-9</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400-000000000000}"/>
    <dataValidation type="list" imeMode="hiragana" allowBlank="1" showInputMessage="1" showErrorMessage="1" sqref="C10:C159" xr:uid="{00000000-0002-0000-1400-000001000000}">
      <formula1>区分</formula1>
    </dataValidation>
    <dataValidation type="list" allowBlank="1" showInputMessage="1" showErrorMessage="1" sqref="R10:R159" xr:uid="{00000000-0002-0000-1400-000002000000}">
      <formula1>"○"</formula1>
    </dataValidation>
    <dataValidation imeMode="disabled" allowBlank="1" showInputMessage="1" showErrorMessage="1" sqref="C7:K7 F166:K166 A10:A159 A169:A218" xr:uid="{00000000-0002-0000-1400-000003000000}"/>
    <dataValidation imeMode="hiragana" allowBlank="1" showInputMessage="1" showErrorMessage="1" sqref="E10:E159 J10:J159 M10:M159 M169:M218 J169:J218 E169:E218" xr:uid="{00000000-0002-0000-1400-000004000000}"/>
    <dataValidation type="list" imeMode="hiragana" allowBlank="1" showInputMessage="1" showErrorMessage="1" sqref="C169:D218" xr:uid="{00000000-0002-0000-1400-000005000000}">
      <formula1>収入</formula1>
    </dataValidation>
    <dataValidation type="list" imeMode="hiragana" allowBlank="1" showInputMessage="1" showErrorMessage="1" sqref="D10:D159" xr:uid="{00000000-0002-0000-14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Y277"/>
  <sheetViews>
    <sheetView view="pageBreakPreview" zoomScaleSheetLayoutView="100" workbookViewId="0">
      <pane ySplit="9" topLeftCell="A28"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179</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2-10</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500-000000000000}"/>
    <dataValidation imeMode="disabled" allowBlank="1" showInputMessage="1" showErrorMessage="1" sqref="C7:K7 F166:K166 A10:A159 A169:A218" xr:uid="{00000000-0002-0000-1500-000001000000}"/>
    <dataValidation type="list" allowBlank="1" showInputMessage="1" showErrorMessage="1" sqref="R10:R159" xr:uid="{00000000-0002-0000-1500-000002000000}">
      <formula1>"○"</formula1>
    </dataValidation>
    <dataValidation type="list" imeMode="hiragana" allowBlank="1" showInputMessage="1" showErrorMessage="1" sqref="C10:C159" xr:uid="{00000000-0002-0000-1500-000003000000}">
      <formula1>区分</formula1>
    </dataValidation>
    <dataValidation imeMode="off" allowBlank="1" showInputMessage="1" showErrorMessage="1" sqref="G10:G159 I10:I159 L10:L159 O10:O159 Q10:Q159 F238:H276 I169:I218 L169:L218 O169:O218 Q169:Q218 C3 G231:H235 G224:H229 F224:F235 G169:G218" xr:uid="{00000000-0002-0000-1500-000004000000}"/>
    <dataValidation type="list" imeMode="hiragana" allowBlank="1" showInputMessage="1" showErrorMessage="1" sqref="C169:D218" xr:uid="{00000000-0002-0000-1500-000005000000}">
      <formula1>収入</formula1>
    </dataValidation>
    <dataValidation type="list" imeMode="hiragana" allowBlank="1" showInputMessage="1" showErrorMessage="1" sqref="D10:D159" xr:uid="{00000000-0002-0000-15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165</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2-11</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600-000000000000}"/>
    <dataValidation type="list" imeMode="hiragana" allowBlank="1" showInputMessage="1" showErrorMessage="1" sqref="C10:C159" xr:uid="{00000000-0002-0000-1600-000001000000}">
      <formula1>区分</formula1>
    </dataValidation>
    <dataValidation type="list" allowBlank="1" showInputMessage="1" showErrorMessage="1" sqref="R10:R159" xr:uid="{00000000-0002-0000-1600-000002000000}">
      <formula1>"○"</formula1>
    </dataValidation>
    <dataValidation imeMode="disabled" allowBlank="1" showInputMessage="1" showErrorMessage="1" sqref="C7:K7 F166:K166 A10:A159 A169:A218" xr:uid="{00000000-0002-0000-1600-000003000000}"/>
    <dataValidation imeMode="hiragana" allowBlank="1" showInputMessage="1" showErrorMessage="1" sqref="E10:E159 J10:J159 M10:M159 M169:M218 J169:J218 E169:E218" xr:uid="{00000000-0002-0000-1600-000004000000}"/>
    <dataValidation type="list" imeMode="hiragana" allowBlank="1" showInputMessage="1" showErrorMessage="1" sqref="C169:D218" xr:uid="{00000000-0002-0000-1600-000005000000}">
      <formula1>収入</formula1>
    </dataValidation>
    <dataValidation type="list" imeMode="hiragana" allowBlank="1" showInputMessage="1" showErrorMessage="1" sqref="D10:D159" xr:uid="{00000000-0002-0000-16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166</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198</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2-12</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700-000000000000}"/>
    <dataValidation imeMode="disabled" allowBlank="1" showInputMessage="1" showErrorMessage="1" sqref="C7:K7 F166:K166 A10:A159 A169:A218" xr:uid="{00000000-0002-0000-1700-000001000000}"/>
    <dataValidation type="list" allowBlank="1" showInputMessage="1" showErrorMessage="1" sqref="R10:R159" xr:uid="{00000000-0002-0000-1700-000002000000}">
      <formula1>"○"</formula1>
    </dataValidation>
    <dataValidation type="list" imeMode="hiragana" allowBlank="1" showInputMessage="1" showErrorMessage="1" sqref="C10:C159" xr:uid="{00000000-0002-0000-1700-000003000000}">
      <formula1>区分</formula1>
    </dataValidation>
    <dataValidation imeMode="off" allowBlank="1" showInputMessage="1" showErrorMessage="1" sqref="G10:G159 I10:I159 L10:L159 O10:O159 Q10:Q159 F238:H276 I169:I218 L169:L218 O169:O218 Q169:Q218 C3 G231:H235 G224:H229 F224:F235 G169:G218" xr:uid="{00000000-0002-0000-1700-000004000000}"/>
    <dataValidation type="list" imeMode="hiragana" allowBlank="1" showInputMessage="1" showErrorMessage="1" sqref="C169:D218" xr:uid="{00000000-0002-0000-1700-000005000000}">
      <formula1>収入</formula1>
    </dataValidation>
    <dataValidation type="list" imeMode="hiragana" allowBlank="1" showInputMessage="1" showErrorMessage="1" sqref="D10:D159" xr:uid="{00000000-0002-0000-17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167</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2-13</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800-000000000000}"/>
    <dataValidation type="list" imeMode="hiragana" allowBlank="1" showInputMessage="1" showErrorMessage="1" sqref="C10:C159" xr:uid="{00000000-0002-0000-1800-000001000000}">
      <formula1>区分</formula1>
    </dataValidation>
    <dataValidation type="list" allowBlank="1" showInputMessage="1" showErrorMessage="1" sqref="R10:R159" xr:uid="{00000000-0002-0000-1800-000002000000}">
      <formula1>"○"</formula1>
    </dataValidation>
    <dataValidation imeMode="disabled" allowBlank="1" showInputMessage="1" showErrorMessage="1" sqref="C7:K7 F166:K166 A10:A159 A169:A218" xr:uid="{00000000-0002-0000-1800-000003000000}"/>
    <dataValidation imeMode="hiragana" allowBlank="1" showInputMessage="1" showErrorMessage="1" sqref="E10:E159 J10:J159 M10:M159 M169:M218 J169:J218 E169:E218" xr:uid="{00000000-0002-0000-1800-000004000000}"/>
    <dataValidation type="list" imeMode="hiragana" allowBlank="1" showInputMessage="1" showErrorMessage="1" sqref="C169:D218" xr:uid="{00000000-0002-0000-1800-000005000000}">
      <formula1>収入</formula1>
    </dataValidation>
    <dataValidation type="list" imeMode="hiragana" allowBlank="1" showInputMessage="1" showErrorMessage="1" sqref="D10:D159" xr:uid="{00000000-0002-0000-1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217</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191"/>
      <c r="J161" s="69"/>
      <c r="K161" s="69"/>
      <c r="L161" s="69"/>
      <c r="M161" s="69"/>
      <c r="N161" s="69"/>
      <c r="O161" s="69"/>
      <c r="P161" s="69"/>
      <c r="Q161" s="69"/>
    </row>
    <row r="162" spans="1:25" ht="31.5" customHeight="1" x14ac:dyDescent="0.15">
      <c r="C162" s="816" t="str">
        <f>$C$3</f>
        <v>2-14</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82" priority="372">
      <formula>INDIRECT(ADDRESS(ROW(),COLUMN()))=TRUNC(INDIRECT(ADDRESS(ROW(),COLUMN())))</formula>
    </cfRule>
  </conditionalFormatting>
  <conditionalFormatting sqref="O27:O50">
    <cfRule type="expression" dxfId="581" priority="368">
      <formula>INDIRECT(ADDRESS(ROW(),COLUMN()))=TRUNC(INDIRECT(ADDRESS(ROW(),COLUMN())))</formula>
    </cfRule>
  </conditionalFormatting>
  <conditionalFormatting sqref="G48:G50">
    <cfRule type="expression" dxfId="580" priority="371">
      <formula>INDIRECT(ADDRESS(ROW(),COLUMN()))=TRUNC(INDIRECT(ADDRESS(ROW(),COLUMN())))</formula>
    </cfRule>
  </conditionalFormatting>
  <conditionalFormatting sqref="I45 I48:I50">
    <cfRule type="expression" dxfId="579" priority="370">
      <formula>INDIRECT(ADDRESS(ROW(),COLUMN()))=TRUNC(INDIRECT(ADDRESS(ROW(),COLUMN())))</formula>
    </cfRule>
  </conditionalFormatting>
  <conditionalFormatting sqref="L29:L50">
    <cfRule type="expression" dxfId="578" priority="369">
      <formula>INDIRECT(ADDRESS(ROW(),COLUMN()))=TRUNC(INDIRECT(ADDRESS(ROW(),COLUMN())))</formula>
    </cfRule>
  </conditionalFormatting>
  <conditionalFormatting sqref="O10">
    <cfRule type="expression" dxfId="577" priority="366">
      <formula>INDIRECT(ADDRESS(ROW(),COLUMN()))=TRUNC(INDIRECT(ADDRESS(ROW(),COLUMN())))</formula>
    </cfRule>
  </conditionalFormatting>
  <conditionalFormatting sqref="L10">
    <cfRule type="expression" dxfId="576" priority="367">
      <formula>INDIRECT(ADDRESS(ROW(),COLUMN()))=TRUNC(INDIRECT(ADDRESS(ROW(),COLUMN())))</formula>
    </cfRule>
  </conditionalFormatting>
  <conditionalFormatting sqref="O11">
    <cfRule type="expression" dxfId="575" priority="364">
      <formula>INDIRECT(ADDRESS(ROW(),COLUMN()))=TRUNC(INDIRECT(ADDRESS(ROW(),COLUMN())))</formula>
    </cfRule>
  </conditionalFormatting>
  <conditionalFormatting sqref="L11">
    <cfRule type="expression" dxfId="574" priority="365">
      <formula>INDIRECT(ADDRESS(ROW(),COLUMN()))=TRUNC(INDIRECT(ADDRESS(ROW(),COLUMN())))</formula>
    </cfRule>
  </conditionalFormatting>
  <conditionalFormatting sqref="O12:O26">
    <cfRule type="expression" dxfId="573" priority="361">
      <formula>INDIRECT(ADDRESS(ROW(),COLUMN()))=TRUNC(INDIRECT(ADDRESS(ROW(),COLUMN())))</formula>
    </cfRule>
  </conditionalFormatting>
  <conditionalFormatting sqref="I21:I25">
    <cfRule type="expression" dxfId="572" priority="363">
      <formula>INDIRECT(ADDRESS(ROW(),COLUMN()))=TRUNC(INDIRECT(ADDRESS(ROW(),COLUMN())))</formula>
    </cfRule>
  </conditionalFormatting>
  <conditionalFormatting sqref="L12:L25">
    <cfRule type="expression" dxfId="571" priority="362">
      <formula>INDIRECT(ADDRESS(ROW(),COLUMN()))=TRUNC(INDIRECT(ADDRESS(ROW(),COLUMN())))</formula>
    </cfRule>
  </conditionalFormatting>
  <conditionalFormatting sqref="G10 G15">
    <cfRule type="expression" dxfId="570" priority="360">
      <formula>INDIRECT(ADDRESS(ROW(),COLUMN()))=TRUNC(INDIRECT(ADDRESS(ROW(),COLUMN())))</formula>
    </cfRule>
  </conditionalFormatting>
  <conditionalFormatting sqref="I10 I15">
    <cfRule type="expression" dxfId="569" priority="359">
      <formula>INDIRECT(ADDRESS(ROW(),COLUMN()))=TRUNC(INDIRECT(ADDRESS(ROW(),COLUMN())))</formula>
    </cfRule>
  </conditionalFormatting>
  <conditionalFormatting sqref="G12">
    <cfRule type="expression" dxfId="568" priority="358">
      <formula>INDIRECT(ADDRESS(ROW(),COLUMN()))=TRUNC(INDIRECT(ADDRESS(ROW(),COLUMN())))</formula>
    </cfRule>
  </conditionalFormatting>
  <conditionalFormatting sqref="I12">
    <cfRule type="expression" dxfId="567" priority="357">
      <formula>INDIRECT(ADDRESS(ROW(),COLUMN()))=TRUNC(INDIRECT(ADDRESS(ROW(),COLUMN())))</formula>
    </cfRule>
  </conditionalFormatting>
  <conditionalFormatting sqref="G14">
    <cfRule type="expression" dxfId="566" priority="356">
      <formula>INDIRECT(ADDRESS(ROW(),COLUMN()))=TRUNC(INDIRECT(ADDRESS(ROW(),COLUMN())))</formula>
    </cfRule>
  </conditionalFormatting>
  <conditionalFormatting sqref="I14">
    <cfRule type="expression" dxfId="565" priority="355">
      <formula>INDIRECT(ADDRESS(ROW(),COLUMN()))=TRUNC(INDIRECT(ADDRESS(ROW(),COLUMN())))</formula>
    </cfRule>
  </conditionalFormatting>
  <conditionalFormatting sqref="G11">
    <cfRule type="expression" dxfId="564" priority="354">
      <formula>INDIRECT(ADDRESS(ROW(),COLUMN()))=TRUNC(INDIRECT(ADDRESS(ROW(),COLUMN())))</formula>
    </cfRule>
  </conditionalFormatting>
  <conditionalFormatting sqref="I11">
    <cfRule type="expression" dxfId="563" priority="353">
      <formula>INDIRECT(ADDRESS(ROW(),COLUMN()))=TRUNC(INDIRECT(ADDRESS(ROW(),COLUMN())))</formula>
    </cfRule>
  </conditionalFormatting>
  <conditionalFormatting sqref="G13">
    <cfRule type="expression" dxfId="562" priority="352">
      <formula>INDIRECT(ADDRESS(ROW(),COLUMN()))=TRUNC(INDIRECT(ADDRESS(ROW(),COLUMN())))</formula>
    </cfRule>
  </conditionalFormatting>
  <conditionalFormatting sqref="I13">
    <cfRule type="expression" dxfId="561" priority="351">
      <formula>INDIRECT(ADDRESS(ROW(),COLUMN()))=TRUNC(INDIRECT(ADDRESS(ROW(),COLUMN())))</formula>
    </cfRule>
  </conditionalFormatting>
  <conditionalFormatting sqref="G16 G19">
    <cfRule type="expression" dxfId="560" priority="350">
      <formula>INDIRECT(ADDRESS(ROW(),COLUMN()))=TRUNC(INDIRECT(ADDRESS(ROW(),COLUMN())))</formula>
    </cfRule>
  </conditionalFormatting>
  <conditionalFormatting sqref="I16 I19">
    <cfRule type="expression" dxfId="559" priority="349">
      <formula>INDIRECT(ADDRESS(ROW(),COLUMN()))=TRUNC(INDIRECT(ADDRESS(ROW(),COLUMN())))</formula>
    </cfRule>
  </conditionalFormatting>
  <conditionalFormatting sqref="G17">
    <cfRule type="expression" dxfId="558" priority="348">
      <formula>INDIRECT(ADDRESS(ROW(),COLUMN()))=TRUNC(INDIRECT(ADDRESS(ROW(),COLUMN())))</formula>
    </cfRule>
  </conditionalFormatting>
  <conditionalFormatting sqref="I17">
    <cfRule type="expression" dxfId="557" priority="347">
      <formula>INDIRECT(ADDRESS(ROW(),COLUMN()))=TRUNC(INDIRECT(ADDRESS(ROW(),COLUMN())))</formula>
    </cfRule>
  </conditionalFormatting>
  <conditionalFormatting sqref="G18">
    <cfRule type="expression" dxfId="556" priority="346">
      <formula>INDIRECT(ADDRESS(ROW(),COLUMN()))=TRUNC(INDIRECT(ADDRESS(ROW(),COLUMN())))</formula>
    </cfRule>
  </conditionalFormatting>
  <conditionalFormatting sqref="I18">
    <cfRule type="expression" dxfId="555" priority="345">
      <formula>INDIRECT(ADDRESS(ROW(),COLUMN()))=TRUNC(INDIRECT(ADDRESS(ROW(),COLUMN())))</formula>
    </cfRule>
  </conditionalFormatting>
  <conditionalFormatting sqref="G20">
    <cfRule type="expression" dxfId="554" priority="344">
      <formula>INDIRECT(ADDRESS(ROW(),COLUMN()))=TRUNC(INDIRECT(ADDRESS(ROW(),COLUMN())))</formula>
    </cfRule>
  </conditionalFormatting>
  <conditionalFormatting sqref="I20">
    <cfRule type="expression" dxfId="553" priority="343">
      <formula>INDIRECT(ADDRESS(ROW(),COLUMN()))=TRUNC(INDIRECT(ADDRESS(ROW(),COLUMN())))</formula>
    </cfRule>
  </conditionalFormatting>
  <conditionalFormatting sqref="G21 G23">
    <cfRule type="expression" dxfId="552" priority="342">
      <formula>INDIRECT(ADDRESS(ROW(),COLUMN()))=TRUNC(INDIRECT(ADDRESS(ROW(),COLUMN())))</formula>
    </cfRule>
  </conditionalFormatting>
  <conditionalFormatting sqref="G22">
    <cfRule type="expression" dxfId="551" priority="341">
      <formula>INDIRECT(ADDRESS(ROW(),COLUMN()))=TRUNC(INDIRECT(ADDRESS(ROW(),COLUMN())))</formula>
    </cfRule>
  </conditionalFormatting>
  <conditionalFormatting sqref="G24:G25">
    <cfRule type="expression" dxfId="550" priority="340">
      <formula>INDIRECT(ADDRESS(ROW(),COLUMN()))=TRUNC(INDIRECT(ADDRESS(ROW(),COLUMN())))</formula>
    </cfRule>
  </conditionalFormatting>
  <conditionalFormatting sqref="G26:G28">
    <cfRule type="expression" dxfId="549" priority="339">
      <formula>INDIRECT(ADDRESS(ROW(),COLUMN()))=TRUNC(INDIRECT(ADDRESS(ROW(),COLUMN())))</formula>
    </cfRule>
  </conditionalFormatting>
  <conditionalFormatting sqref="I26:I28">
    <cfRule type="expression" dxfId="548" priority="338">
      <formula>INDIRECT(ADDRESS(ROW(),COLUMN()))=TRUNC(INDIRECT(ADDRESS(ROW(),COLUMN())))</formula>
    </cfRule>
  </conditionalFormatting>
  <conditionalFormatting sqref="L26:L28">
    <cfRule type="expression" dxfId="547" priority="337">
      <formula>INDIRECT(ADDRESS(ROW(),COLUMN()))=TRUNC(INDIRECT(ADDRESS(ROW(),COLUMN())))</formula>
    </cfRule>
  </conditionalFormatting>
  <conditionalFormatting sqref="G29:G30">
    <cfRule type="expression" dxfId="546" priority="336">
      <formula>INDIRECT(ADDRESS(ROW(),COLUMN()))=TRUNC(INDIRECT(ADDRESS(ROW(),COLUMN())))</formula>
    </cfRule>
  </conditionalFormatting>
  <conditionalFormatting sqref="I29:I30">
    <cfRule type="expression" dxfId="545" priority="335">
      <formula>INDIRECT(ADDRESS(ROW(),COLUMN()))=TRUNC(INDIRECT(ADDRESS(ROW(),COLUMN())))</formula>
    </cfRule>
  </conditionalFormatting>
  <conditionalFormatting sqref="G31:G32 G42 G44">
    <cfRule type="expression" dxfId="544" priority="334">
      <formula>INDIRECT(ADDRESS(ROW(),COLUMN()))=TRUNC(INDIRECT(ADDRESS(ROW(),COLUMN())))</formula>
    </cfRule>
  </conditionalFormatting>
  <conditionalFormatting sqref="I31:I32 I42 I44">
    <cfRule type="expression" dxfId="543" priority="333">
      <formula>INDIRECT(ADDRESS(ROW(),COLUMN()))=TRUNC(INDIRECT(ADDRESS(ROW(),COLUMN())))</formula>
    </cfRule>
  </conditionalFormatting>
  <conditionalFormatting sqref="G40">
    <cfRule type="expression" dxfId="542" priority="332">
      <formula>INDIRECT(ADDRESS(ROW(),COLUMN()))=TRUNC(INDIRECT(ADDRESS(ROW(),COLUMN())))</formula>
    </cfRule>
  </conditionalFormatting>
  <conditionalFormatting sqref="I40">
    <cfRule type="expression" dxfId="541" priority="331">
      <formula>INDIRECT(ADDRESS(ROW(),COLUMN()))=TRUNC(INDIRECT(ADDRESS(ROW(),COLUMN())))</formula>
    </cfRule>
  </conditionalFormatting>
  <conditionalFormatting sqref="G37">
    <cfRule type="expression" dxfId="540" priority="330">
      <formula>INDIRECT(ADDRESS(ROW(),COLUMN()))=TRUNC(INDIRECT(ADDRESS(ROW(),COLUMN())))</formula>
    </cfRule>
  </conditionalFormatting>
  <conditionalFormatting sqref="I37">
    <cfRule type="expression" dxfId="539" priority="329">
      <formula>INDIRECT(ADDRESS(ROW(),COLUMN()))=TRUNC(INDIRECT(ADDRESS(ROW(),COLUMN())))</formula>
    </cfRule>
  </conditionalFormatting>
  <conditionalFormatting sqref="G38">
    <cfRule type="expression" dxfId="538" priority="328">
      <formula>INDIRECT(ADDRESS(ROW(),COLUMN()))=TRUNC(INDIRECT(ADDRESS(ROW(),COLUMN())))</formula>
    </cfRule>
  </conditionalFormatting>
  <conditionalFormatting sqref="I38">
    <cfRule type="expression" dxfId="537" priority="327">
      <formula>INDIRECT(ADDRESS(ROW(),COLUMN()))=TRUNC(INDIRECT(ADDRESS(ROW(),COLUMN())))</formula>
    </cfRule>
  </conditionalFormatting>
  <conditionalFormatting sqref="G41">
    <cfRule type="expression" dxfId="536" priority="326">
      <formula>INDIRECT(ADDRESS(ROW(),COLUMN()))=TRUNC(INDIRECT(ADDRESS(ROW(),COLUMN())))</formula>
    </cfRule>
  </conditionalFormatting>
  <conditionalFormatting sqref="I41">
    <cfRule type="expression" dxfId="535" priority="325">
      <formula>INDIRECT(ADDRESS(ROW(),COLUMN()))=TRUNC(INDIRECT(ADDRESS(ROW(),COLUMN())))</formula>
    </cfRule>
  </conditionalFormatting>
  <conditionalFormatting sqref="G43">
    <cfRule type="expression" dxfId="534" priority="324">
      <formula>INDIRECT(ADDRESS(ROW(),COLUMN()))=TRUNC(INDIRECT(ADDRESS(ROW(),COLUMN())))</formula>
    </cfRule>
  </conditionalFormatting>
  <conditionalFormatting sqref="I43">
    <cfRule type="expression" dxfId="533" priority="323">
      <formula>INDIRECT(ADDRESS(ROW(),COLUMN()))=TRUNC(INDIRECT(ADDRESS(ROW(),COLUMN())))</formula>
    </cfRule>
  </conditionalFormatting>
  <conditionalFormatting sqref="G36">
    <cfRule type="expression" dxfId="532" priority="322">
      <formula>INDIRECT(ADDRESS(ROW(),COLUMN()))=TRUNC(INDIRECT(ADDRESS(ROW(),COLUMN())))</formula>
    </cfRule>
  </conditionalFormatting>
  <conditionalFormatting sqref="I36">
    <cfRule type="expression" dxfId="531" priority="321">
      <formula>INDIRECT(ADDRESS(ROW(),COLUMN()))=TRUNC(INDIRECT(ADDRESS(ROW(),COLUMN())))</formula>
    </cfRule>
  </conditionalFormatting>
  <conditionalFormatting sqref="G39">
    <cfRule type="expression" dxfId="530" priority="320">
      <formula>INDIRECT(ADDRESS(ROW(),COLUMN()))=TRUNC(INDIRECT(ADDRESS(ROW(),COLUMN())))</formula>
    </cfRule>
  </conditionalFormatting>
  <conditionalFormatting sqref="I39">
    <cfRule type="expression" dxfId="529" priority="319">
      <formula>INDIRECT(ADDRESS(ROW(),COLUMN()))=TRUNC(INDIRECT(ADDRESS(ROW(),COLUMN())))</formula>
    </cfRule>
  </conditionalFormatting>
  <conditionalFormatting sqref="G35">
    <cfRule type="expression" dxfId="528" priority="318">
      <formula>INDIRECT(ADDRESS(ROW(),COLUMN()))=TRUNC(INDIRECT(ADDRESS(ROW(),COLUMN())))</formula>
    </cfRule>
  </conditionalFormatting>
  <conditionalFormatting sqref="I35">
    <cfRule type="expression" dxfId="527" priority="317">
      <formula>INDIRECT(ADDRESS(ROW(),COLUMN()))=TRUNC(INDIRECT(ADDRESS(ROW(),COLUMN())))</formula>
    </cfRule>
  </conditionalFormatting>
  <conditionalFormatting sqref="G33">
    <cfRule type="expression" dxfId="526" priority="316">
      <formula>INDIRECT(ADDRESS(ROW(),COLUMN()))=TRUNC(INDIRECT(ADDRESS(ROW(),COLUMN())))</formula>
    </cfRule>
  </conditionalFormatting>
  <conditionalFormatting sqref="I33">
    <cfRule type="expression" dxfId="525" priority="315">
      <formula>INDIRECT(ADDRESS(ROW(),COLUMN()))=TRUNC(INDIRECT(ADDRESS(ROW(),COLUMN())))</formula>
    </cfRule>
  </conditionalFormatting>
  <conditionalFormatting sqref="G34">
    <cfRule type="expression" dxfId="524" priority="314">
      <formula>INDIRECT(ADDRESS(ROW(),COLUMN()))=TRUNC(INDIRECT(ADDRESS(ROW(),COLUMN())))</formula>
    </cfRule>
  </conditionalFormatting>
  <conditionalFormatting sqref="I34">
    <cfRule type="expression" dxfId="523" priority="313">
      <formula>INDIRECT(ADDRESS(ROW(),COLUMN()))=TRUNC(INDIRECT(ADDRESS(ROW(),COLUMN())))</formula>
    </cfRule>
  </conditionalFormatting>
  <conditionalFormatting sqref="G45">
    <cfRule type="expression" dxfId="522" priority="312">
      <formula>INDIRECT(ADDRESS(ROW(),COLUMN()))=TRUNC(INDIRECT(ADDRESS(ROW(),COLUMN())))</formula>
    </cfRule>
  </conditionalFormatting>
  <conditionalFormatting sqref="G46:G47">
    <cfRule type="expression" dxfId="521" priority="311">
      <formula>INDIRECT(ADDRESS(ROW(),COLUMN()))=TRUNC(INDIRECT(ADDRESS(ROW(),COLUMN())))</formula>
    </cfRule>
  </conditionalFormatting>
  <conditionalFormatting sqref="I46:I47">
    <cfRule type="expression" dxfId="520" priority="310">
      <formula>INDIRECT(ADDRESS(ROW(),COLUMN()))=TRUNC(INDIRECT(ADDRESS(ROW(),COLUMN())))</formula>
    </cfRule>
  </conditionalFormatting>
  <conditionalFormatting sqref="I169">
    <cfRule type="expression" dxfId="519" priority="308">
      <formula>INDIRECT(ADDRESS(ROW(),COLUMN()))=TRUNC(INDIRECT(ADDRESS(ROW(),COLUMN())))</formula>
    </cfRule>
  </conditionalFormatting>
  <conditionalFormatting sqref="L169">
    <cfRule type="expression" dxfId="518" priority="307">
      <formula>INDIRECT(ADDRESS(ROW(),COLUMN()))=TRUNC(INDIRECT(ADDRESS(ROW(),COLUMN())))</formula>
    </cfRule>
  </conditionalFormatting>
  <conditionalFormatting sqref="O169">
    <cfRule type="expression" dxfId="517" priority="306">
      <formula>INDIRECT(ADDRESS(ROW(),COLUMN()))=TRUNC(INDIRECT(ADDRESS(ROW(),COLUMN())))</formula>
    </cfRule>
  </conditionalFormatting>
  <conditionalFormatting sqref="G171:G218">
    <cfRule type="expression" dxfId="516" priority="305">
      <formula>INDIRECT(ADDRESS(ROW(),COLUMN()))=TRUNC(INDIRECT(ADDRESS(ROW(),COLUMN())))</formula>
    </cfRule>
  </conditionalFormatting>
  <conditionalFormatting sqref="I170:I218">
    <cfRule type="expression" dxfId="515" priority="304">
      <formula>INDIRECT(ADDRESS(ROW(),COLUMN()))=TRUNC(INDIRECT(ADDRESS(ROW(),COLUMN())))</formula>
    </cfRule>
  </conditionalFormatting>
  <conditionalFormatting sqref="L170:L218">
    <cfRule type="expression" dxfId="514" priority="303">
      <formula>INDIRECT(ADDRESS(ROW(),COLUMN()))=TRUNC(INDIRECT(ADDRESS(ROW(),COLUMN())))</formula>
    </cfRule>
  </conditionalFormatting>
  <conditionalFormatting sqref="O170:O218">
    <cfRule type="expression" dxfId="513" priority="302">
      <formula>INDIRECT(ADDRESS(ROW(),COLUMN()))=TRUNC(INDIRECT(ADDRESS(ROW(),COLUMN())))</formula>
    </cfRule>
  </conditionalFormatting>
  <conditionalFormatting sqref="O107:O159 G107:G159 I107:I159 L107:L159">
    <cfRule type="expression" dxfId="512" priority="301">
      <formula>INDIRECT(ADDRESS(ROW(),COLUMN()))=TRUNC(INDIRECT(ADDRESS(ROW(),COLUMN())))</formula>
    </cfRule>
  </conditionalFormatting>
  <conditionalFormatting sqref="G169">
    <cfRule type="expression" dxfId="511" priority="3">
      <formula>INDIRECT(ADDRESS(ROW(),COLUMN()))=TRUNC(INDIRECT(ADDRESS(ROW(),COLUMN())))</formula>
    </cfRule>
  </conditionalFormatting>
  <conditionalFormatting sqref="G170">
    <cfRule type="expression" dxfId="510" priority="2">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900-000000000000}"/>
    <dataValidation imeMode="disabled" allowBlank="1" showInputMessage="1" showErrorMessage="1" sqref="C7:K7 F166:K166 A10:A159 A169:A218" xr:uid="{00000000-0002-0000-1900-000001000000}"/>
    <dataValidation type="list" allowBlank="1" showInputMessage="1" showErrorMessage="1" sqref="R10:R159" xr:uid="{00000000-0002-0000-1900-000002000000}">
      <formula1>"○"</formula1>
    </dataValidation>
    <dataValidation type="list" imeMode="hiragana" allowBlank="1" showInputMessage="1" showErrorMessage="1" sqref="C10:C159" xr:uid="{00000000-0002-0000-1900-000003000000}">
      <formula1>区分</formula1>
    </dataValidation>
    <dataValidation imeMode="off" allowBlank="1" showInputMessage="1" showErrorMessage="1" sqref="Q10:Q159 F238:H276 I169:I218 L169:L218 O169:O218 Q169:Q218 C3 G231:H235 G224:H229 F224:F235 G169:G218 O10:O159 L10:L159 I10:I159 G10:G159" xr:uid="{00000000-0002-0000-1900-000004000000}"/>
    <dataValidation type="list" imeMode="hiragana" allowBlank="1" showInputMessage="1" showErrorMessage="1" sqref="C169:D218" xr:uid="{00000000-0002-0000-1900-000005000000}">
      <formula1>収入</formula1>
    </dataValidation>
    <dataValidation type="list" imeMode="hiragana" allowBlank="1" showInputMessage="1" showErrorMessage="1" sqref="D10:D159" xr:uid="{00000000-0002-0000-19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168</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2-15</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08" priority="372">
      <formula>INDIRECT(ADDRESS(ROW(),COLUMN()))=TRUNC(INDIRECT(ADDRESS(ROW(),COLUMN())))</formula>
    </cfRule>
  </conditionalFormatting>
  <conditionalFormatting sqref="O27:O50">
    <cfRule type="expression" dxfId="507" priority="368">
      <formula>INDIRECT(ADDRESS(ROW(),COLUMN()))=TRUNC(INDIRECT(ADDRESS(ROW(),COLUMN())))</formula>
    </cfRule>
  </conditionalFormatting>
  <conditionalFormatting sqref="G48:G50">
    <cfRule type="expression" dxfId="506" priority="371">
      <formula>INDIRECT(ADDRESS(ROW(),COLUMN()))=TRUNC(INDIRECT(ADDRESS(ROW(),COLUMN())))</formula>
    </cfRule>
  </conditionalFormatting>
  <conditionalFormatting sqref="I45 I48:I50">
    <cfRule type="expression" dxfId="505" priority="370">
      <formula>INDIRECT(ADDRESS(ROW(),COLUMN()))=TRUNC(INDIRECT(ADDRESS(ROW(),COLUMN())))</formula>
    </cfRule>
  </conditionalFormatting>
  <conditionalFormatting sqref="L29:L50">
    <cfRule type="expression" dxfId="504" priority="369">
      <formula>INDIRECT(ADDRESS(ROW(),COLUMN()))=TRUNC(INDIRECT(ADDRESS(ROW(),COLUMN())))</formula>
    </cfRule>
  </conditionalFormatting>
  <conditionalFormatting sqref="O10">
    <cfRule type="expression" dxfId="503" priority="366">
      <formula>INDIRECT(ADDRESS(ROW(),COLUMN()))=TRUNC(INDIRECT(ADDRESS(ROW(),COLUMN())))</formula>
    </cfRule>
  </conditionalFormatting>
  <conditionalFormatting sqref="L10">
    <cfRule type="expression" dxfId="502" priority="367">
      <formula>INDIRECT(ADDRESS(ROW(),COLUMN()))=TRUNC(INDIRECT(ADDRESS(ROW(),COLUMN())))</formula>
    </cfRule>
  </conditionalFormatting>
  <conditionalFormatting sqref="O11">
    <cfRule type="expression" dxfId="501" priority="364">
      <formula>INDIRECT(ADDRESS(ROW(),COLUMN()))=TRUNC(INDIRECT(ADDRESS(ROW(),COLUMN())))</formula>
    </cfRule>
  </conditionalFormatting>
  <conditionalFormatting sqref="L11">
    <cfRule type="expression" dxfId="500" priority="365">
      <formula>INDIRECT(ADDRESS(ROW(),COLUMN()))=TRUNC(INDIRECT(ADDRESS(ROW(),COLUMN())))</formula>
    </cfRule>
  </conditionalFormatting>
  <conditionalFormatting sqref="O12:O26">
    <cfRule type="expression" dxfId="499" priority="361">
      <formula>INDIRECT(ADDRESS(ROW(),COLUMN()))=TRUNC(INDIRECT(ADDRESS(ROW(),COLUMN())))</formula>
    </cfRule>
  </conditionalFormatting>
  <conditionalFormatting sqref="I21:I25">
    <cfRule type="expression" dxfId="498" priority="363">
      <formula>INDIRECT(ADDRESS(ROW(),COLUMN()))=TRUNC(INDIRECT(ADDRESS(ROW(),COLUMN())))</formula>
    </cfRule>
  </conditionalFormatting>
  <conditionalFormatting sqref="L12:L25">
    <cfRule type="expression" dxfId="497" priority="362">
      <formula>INDIRECT(ADDRESS(ROW(),COLUMN()))=TRUNC(INDIRECT(ADDRESS(ROW(),COLUMN())))</formula>
    </cfRule>
  </conditionalFormatting>
  <conditionalFormatting sqref="G10 G15">
    <cfRule type="expression" dxfId="496" priority="360">
      <formula>INDIRECT(ADDRESS(ROW(),COLUMN()))=TRUNC(INDIRECT(ADDRESS(ROW(),COLUMN())))</formula>
    </cfRule>
  </conditionalFormatting>
  <conditionalFormatting sqref="I10 I15">
    <cfRule type="expression" dxfId="495" priority="359">
      <formula>INDIRECT(ADDRESS(ROW(),COLUMN()))=TRUNC(INDIRECT(ADDRESS(ROW(),COLUMN())))</formula>
    </cfRule>
  </conditionalFormatting>
  <conditionalFormatting sqref="G12">
    <cfRule type="expression" dxfId="494" priority="358">
      <formula>INDIRECT(ADDRESS(ROW(),COLUMN()))=TRUNC(INDIRECT(ADDRESS(ROW(),COLUMN())))</formula>
    </cfRule>
  </conditionalFormatting>
  <conditionalFormatting sqref="I12">
    <cfRule type="expression" dxfId="493" priority="357">
      <formula>INDIRECT(ADDRESS(ROW(),COLUMN()))=TRUNC(INDIRECT(ADDRESS(ROW(),COLUMN())))</formula>
    </cfRule>
  </conditionalFormatting>
  <conditionalFormatting sqref="G14">
    <cfRule type="expression" dxfId="492" priority="356">
      <formula>INDIRECT(ADDRESS(ROW(),COLUMN()))=TRUNC(INDIRECT(ADDRESS(ROW(),COLUMN())))</formula>
    </cfRule>
  </conditionalFormatting>
  <conditionalFormatting sqref="I14">
    <cfRule type="expression" dxfId="491" priority="355">
      <formula>INDIRECT(ADDRESS(ROW(),COLUMN()))=TRUNC(INDIRECT(ADDRESS(ROW(),COLUMN())))</formula>
    </cfRule>
  </conditionalFormatting>
  <conditionalFormatting sqref="G11">
    <cfRule type="expression" dxfId="490" priority="354">
      <formula>INDIRECT(ADDRESS(ROW(),COLUMN()))=TRUNC(INDIRECT(ADDRESS(ROW(),COLUMN())))</formula>
    </cfRule>
  </conditionalFormatting>
  <conditionalFormatting sqref="I11">
    <cfRule type="expression" dxfId="489" priority="353">
      <formula>INDIRECT(ADDRESS(ROW(),COLUMN()))=TRUNC(INDIRECT(ADDRESS(ROW(),COLUMN())))</formula>
    </cfRule>
  </conditionalFormatting>
  <conditionalFormatting sqref="G13">
    <cfRule type="expression" dxfId="488" priority="352">
      <formula>INDIRECT(ADDRESS(ROW(),COLUMN()))=TRUNC(INDIRECT(ADDRESS(ROW(),COLUMN())))</formula>
    </cfRule>
  </conditionalFormatting>
  <conditionalFormatting sqref="I13">
    <cfRule type="expression" dxfId="487" priority="351">
      <formula>INDIRECT(ADDRESS(ROW(),COLUMN()))=TRUNC(INDIRECT(ADDRESS(ROW(),COLUMN())))</formula>
    </cfRule>
  </conditionalFormatting>
  <conditionalFormatting sqref="G16 G19">
    <cfRule type="expression" dxfId="486" priority="350">
      <formula>INDIRECT(ADDRESS(ROW(),COLUMN()))=TRUNC(INDIRECT(ADDRESS(ROW(),COLUMN())))</formula>
    </cfRule>
  </conditionalFormatting>
  <conditionalFormatting sqref="I16 I19">
    <cfRule type="expression" dxfId="485" priority="349">
      <formula>INDIRECT(ADDRESS(ROW(),COLUMN()))=TRUNC(INDIRECT(ADDRESS(ROW(),COLUMN())))</formula>
    </cfRule>
  </conditionalFormatting>
  <conditionalFormatting sqref="G17">
    <cfRule type="expression" dxfId="484" priority="348">
      <formula>INDIRECT(ADDRESS(ROW(),COLUMN()))=TRUNC(INDIRECT(ADDRESS(ROW(),COLUMN())))</formula>
    </cfRule>
  </conditionalFormatting>
  <conditionalFormatting sqref="I17">
    <cfRule type="expression" dxfId="483" priority="347">
      <formula>INDIRECT(ADDRESS(ROW(),COLUMN()))=TRUNC(INDIRECT(ADDRESS(ROW(),COLUMN())))</formula>
    </cfRule>
  </conditionalFormatting>
  <conditionalFormatting sqref="G18">
    <cfRule type="expression" dxfId="482" priority="346">
      <formula>INDIRECT(ADDRESS(ROW(),COLUMN()))=TRUNC(INDIRECT(ADDRESS(ROW(),COLUMN())))</formula>
    </cfRule>
  </conditionalFormatting>
  <conditionalFormatting sqref="I18">
    <cfRule type="expression" dxfId="481" priority="345">
      <formula>INDIRECT(ADDRESS(ROW(),COLUMN()))=TRUNC(INDIRECT(ADDRESS(ROW(),COLUMN())))</formula>
    </cfRule>
  </conditionalFormatting>
  <conditionalFormatting sqref="G20">
    <cfRule type="expression" dxfId="480" priority="344">
      <formula>INDIRECT(ADDRESS(ROW(),COLUMN()))=TRUNC(INDIRECT(ADDRESS(ROW(),COLUMN())))</formula>
    </cfRule>
  </conditionalFormatting>
  <conditionalFormatting sqref="I20">
    <cfRule type="expression" dxfId="479" priority="343">
      <formula>INDIRECT(ADDRESS(ROW(),COLUMN()))=TRUNC(INDIRECT(ADDRESS(ROW(),COLUMN())))</formula>
    </cfRule>
  </conditionalFormatting>
  <conditionalFormatting sqref="G21 G23">
    <cfRule type="expression" dxfId="478" priority="342">
      <formula>INDIRECT(ADDRESS(ROW(),COLUMN()))=TRUNC(INDIRECT(ADDRESS(ROW(),COLUMN())))</formula>
    </cfRule>
  </conditionalFormatting>
  <conditionalFormatting sqref="G22">
    <cfRule type="expression" dxfId="477" priority="341">
      <formula>INDIRECT(ADDRESS(ROW(),COLUMN()))=TRUNC(INDIRECT(ADDRESS(ROW(),COLUMN())))</formula>
    </cfRule>
  </conditionalFormatting>
  <conditionalFormatting sqref="G24:G25">
    <cfRule type="expression" dxfId="476" priority="340">
      <formula>INDIRECT(ADDRESS(ROW(),COLUMN()))=TRUNC(INDIRECT(ADDRESS(ROW(),COLUMN())))</formula>
    </cfRule>
  </conditionalFormatting>
  <conditionalFormatting sqref="G26:G28">
    <cfRule type="expression" dxfId="475" priority="339">
      <formula>INDIRECT(ADDRESS(ROW(),COLUMN()))=TRUNC(INDIRECT(ADDRESS(ROW(),COLUMN())))</formula>
    </cfRule>
  </conditionalFormatting>
  <conditionalFormatting sqref="I26:I28">
    <cfRule type="expression" dxfId="474" priority="338">
      <formula>INDIRECT(ADDRESS(ROW(),COLUMN()))=TRUNC(INDIRECT(ADDRESS(ROW(),COLUMN())))</formula>
    </cfRule>
  </conditionalFormatting>
  <conditionalFormatting sqref="L26:L28">
    <cfRule type="expression" dxfId="473" priority="337">
      <formula>INDIRECT(ADDRESS(ROW(),COLUMN()))=TRUNC(INDIRECT(ADDRESS(ROW(),COLUMN())))</formula>
    </cfRule>
  </conditionalFormatting>
  <conditionalFormatting sqref="G29:G30">
    <cfRule type="expression" dxfId="472" priority="336">
      <formula>INDIRECT(ADDRESS(ROW(),COLUMN()))=TRUNC(INDIRECT(ADDRESS(ROW(),COLUMN())))</formula>
    </cfRule>
  </conditionalFormatting>
  <conditionalFormatting sqref="I29:I30">
    <cfRule type="expression" dxfId="471" priority="335">
      <formula>INDIRECT(ADDRESS(ROW(),COLUMN()))=TRUNC(INDIRECT(ADDRESS(ROW(),COLUMN())))</formula>
    </cfRule>
  </conditionalFormatting>
  <conditionalFormatting sqref="G31:G32 G42 G44">
    <cfRule type="expression" dxfId="470" priority="334">
      <formula>INDIRECT(ADDRESS(ROW(),COLUMN()))=TRUNC(INDIRECT(ADDRESS(ROW(),COLUMN())))</formula>
    </cfRule>
  </conditionalFormatting>
  <conditionalFormatting sqref="I31:I32 I42 I44">
    <cfRule type="expression" dxfId="469" priority="333">
      <formula>INDIRECT(ADDRESS(ROW(),COLUMN()))=TRUNC(INDIRECT(ADDRESS(ROW(),COLUMN())))</formula>
    </cfRule>
  </conditionalFormatting>
  <conditionalFormatting sqref="G40">
    <cfRule type="expression" dxfId="468" priority="332">
      <formula>INDIRECT(ADDRESS(ROW(),COLUMN()))=TRUNC(INDIRECT(ADDRESS(ROW(),COLUMN())))</formula>
    </cfRule>
  </conditionalFormatting>
  <conditionalFormatting sqref="I40">
    <cfRule type="expression" dxfId="467" priority="331">
      <formula>INDIRECT(ADDRESS(ROW(),COLUMN()))=TRUNC(INDIRECT(ADDRESS(ROW(),COLUMN())))</formula>
    </cfRule>
  </conditionalFormatting>
  <conditionalFormatting sqref="G37">
    <cfRule type="expression" dxfId="466" priority="330">
      <formula>INDIRECT(ADDRESS(ROW(),COLUMN()))=TRUNC(INDIRECT(ADDRESS(ROW(),COLUMN())))</formula>
    </cfRule>
  </conditionalFormatting>
  <conditionalFormatting sqref="I37">
    <cfRule type="expression" dxfId="465" priority="329">
      <formula>INDIRECT(ADDRESS(ROW(),COLUMN()))=TRUNC(INDIRECT(ADDRESS(ROW(),COLUMN())))</formula>
    </cfRule>
  </conditionalFormatting>
  <conditionalFormatting sqref="G38">
    <cfRule type="expression" dxfId="464" priority="328">
      <formula>INDIRECT(ADDRESS(ROW(),COLUMN()))=TRUNC(INDIRECT(ADDRESS(ROW(),COLUMN())))</formula>
    </cfRule>
  </conditionalFormatting>
  <conditionalFormatting sqref="I38">
    <cfRule type="expression" dxfId="463" priority="327">
      <formula>INDIRECT(ADDRESS(ROW(),COLUMN()))=TRUNC(INDIRECT(ADDRESS(ROW(),COLUMN())))</formula>
    </cfRule>
  </conditionalFormatting>
  <conditionalFormatting sqref="G41">
    <cfRule type="expression" dxfId="462" priority="326">
      <formula>INDIRECT(ADDRESS(ROW(),COLUMN()))=TRUNC(INDIRECT(ADDRESS(ROW(),COLUMN())))</formula>
    </cfRule>
  </conditionalFormatting>
  <conditionalFormatting sqref="I41">
    <cfRule type="expression" dxfId="461" priority="325">
      <formula>INDIRECT(ADDRESS(ROW(),COLUMN()))=TRUNC(INDIRECT(ADDRESS(ROW(),COLUMN())))</formula>
    </cfRule>
  </conditionalFormatting>
  <conditionalFormatting sqref="G43">
    <cfRule type="expression" dxfId="460" priority="324">
      <formula>INDIRECT(ADDRESS(ROW(),COLUMN()))=TRUNC(INDIRECT(ADDRESS(ROW(),COLUMN())))</formula>
    </cfRule>
  </conditionalFormatting>
  <conditionalFormatting sqref="I43">
    <cfRule type="expression" dxfId="459" priority="323">
      <formula>INDIRECT(ADDRESS(ROW(),COLUMN()))=TRUNC(INDIRECT(ADDRESS(ROW(),COLUMN())))</formula>
    </cfRule>
  </conditionalFormatting>
  <conditionalFormatting sqref="G36">
    <cfRule type="expression" dxfId="458" priority="322">
      <formula>INDIRECT(ADDRESS(ROW(),COLUMN()))=TRUNC(INDIRECT(ADDRESS(ROW(),COLUMN())))</formula>
    </cfRule>
  </conditionalFormatting>
  <conditionalFormatting sqref="I36">
    <cfRule type="expression" dxfId="457" priority="321">
      <formula>INDIRECT(ADDRESS(ROW(),COLUMN()))=TRUNC(INDIRECT(ADDRESS(ROW(),COLUMN())))</formula>
    </cfRule>
  </conditionalFormatting>
  <conditionalFormatting sqref="G39">
    <cfRule type="expression" dxfId="456" priority="320">
      <formula>INDIRECT(ADDRESS(ROW(),COLUMN()))=TRUNC(INDIRECT(ADDRESS(ROW(),COLUMN())))</formula>
    </cfRule>
  </conditionalFormatting>
  <conditionalFormatting sqref="I39">
    <cfRule type="expression" dxfId="455" priority="319">
      <formula>INDIRECT(ADDRESS(ROW(),COLUMN()))=TRUNC(INDIRECT(ADDRESS(ROW(),COLUMN())))</formula>
    </cfRule>
  </conditionalFormatting>
  <conditionalFormatting sqref="G35">
    <cfRule type="expression" dxfId="454" priority="318">
      <formula>INDIRECT(ADDRESS(ROW(),COLUMN()))=TRUNC(INDIRECT(ADDRESS(ROW(),COLUMN())))</formula>
    </cfRule>
  </conditionalFormatting>
  <conditionalFormatting sqref="I35">
    <cfRule type="expression" dxfId="453" priority="317">
      <formula>INDIRECT(ADDRESS(ROW(),COLUMN()))=TRUNC(INDIRECT(ADDRESS(ROW(),COLUMN())))</formula>
    </cfRule>
  </conditionalFormatting>
  <conditionalFormatting sqref="G33">
    <cfRule type="expression" dxfId="452" priority="316">
      <formula>INDIRECT(ADDRESS(ROW(),COLUMN()))=TRUNC(INDIRECT(ADDRESS(ROW(),COLUMN())))</formula>
    </cfRule>
  </conditionalFormatting>
  <conditionalFormatting sqref="I33">
    <cfRule type="expression" dxfId="451" priority="315">
      <formula>INDIRECT(ADDRESS(ROW(),COLUMN()))=TRUNC(INDIRECT(ADDRESS(ROW(),COLUMN())))</formula>
    </cfRule>
  </conditionalFormatting>
  <conditionalFormatting sqref="G34">
    <cfRule type="expression" dxfId="450" priority="314">
      <formula>INDIRECT(ADDRESS(ROW(),COLUMN()))=TRUNC(INDIRECT(ADDRESS(ROW(),COLUMN())))</formula>
    </cfRule>
  </conditionalFormatting>
  <conditionalFormatting sqref="I34">
    <cfRule type="expression" dxfId="449" priority="313">
      <formula>INDIRECT(ADDRESS(ROW(),COLUMN()))=TRUNC(INDIRECT(ADDRESS(ROW(),COLUMN())))</formula>
    </cfRule>
  </conditionalFormatting>
  <conditionalFormatting sqref="G45">
    <cfRule type="expression" dxfId="448" priority="312">
      <formula>INDIRECT(ADDRESS(ROW(),COLUMN()))=TRUNC(INDIRECT(ADDRESS(ROW(),COLUMN())))</formula>
    </cfRule>
  </conditionalFormatting>
  <conditionalFormatting sqref="G46:G47">
    <cfRule type="expression" dxfId="447" priority="311">
      <formula>INDIRECT(ADDRESS(ROW(),COLUMN()))=TRUNC(INDIRECT(ADDRESS(ROW(),COLUMN())))</formula>
    </cfRule>
  </conditionalFormatting>
  <conditionalFormatting sqref="I46:I47">
    <cfRule type="expression" dxfId="446" priority="310">
      <formula>INDIRECT(ADDRESS(ROW(),COLUMN()))=TRUNC(INDIRECT(ADDRESS(ROW(),COLUMN())))</formula>
    </cfRule>
  </conditionalFormatting>
  <conditionalFormatting sqref="I169">
    <cfRule type="expression" dxfId="445" priority="308">
      <formula>INDIRECT(ADDRESS(ROW(),COLUMN()))=TRUNC(INDIRECT(ADDRESS(ROW(),COLUMN())))</formula>
    </cfRule>
  </conditionalFormatting>
  <conditionalFormatting sqref="L169">
    <cfRule type="expression" dxfId="444" priority="307">
      <formula>INDIRECT(ADDRESS(ROW(),COLUMN()))=TRUNC(INDIRECT(ADDRESS(ROW(),COLUMN())))</formula>
    </cfRule>
  </conditionalFormatting>
  <conditionalFormatting sqref="O169">
    <cfRule type="expression" dxfId="443" priority="306">
      <formula>INDIRECT(ADDRESS(ROW(),COLUMN()))=TRUNC(INDIRECT(ADDRESS(ROW(),COLUMN())))</formula>
    </cfRule>
  </conditionalFormatting>
  <conditionalFormatting sqref="G171:G218">
    <cfRule type="expression" dxfId="442" priority="305">
      <formula>INDIRECT(ADDRESS(ROW(),COLUMN()))=TRUNC(INDIRECT(ADDRESS(ROW(),COLUMN())))</formula>
    </cfRule>
  </conditionalFormatting>
  <conditionalFormatting sqref="I170:I218">
    <cfRule type="expression" dxfId="441" priority="304">
      <formula>INDIRECT(ADDRESS(ROW(),COLUMN()))=TRUNC(INDIRECT(ADDRESS(ROW(),COLUMN())))</formula>
    </cfRule>
  </conditionalFormatting>
  <conditionalFormatting sqref="L170:L218">
    <cfRule type="expression" dxfId="440" priority="303">
      <formula>INDIRECT(ADDRESS(ROW(),COLUMN()))=TRUNC(INDIRECT(ADDRESS(ROW(),COLUMN())))</formula>
    </cfRule>
  </conditionalFormatting>
  <conditionalFormatting sqref="O170:O218">
    <cfRule type="expression" dxfId="439" priority="302">
      <formula>INDIRECT(ADDRESS(ROW(),COLUMN()))=TRUNC(INDIRECT(ADDRESS(ROW(),COLUMN())))</formula>
    </cfRule>
  </conditionalFormatting>
  <conditionalFormatting sqref="O107:O159 G107:G159 I107:I159 L107:L159">
    <cfRule type="expression" dxfId="438" priority="301">
      <formula>INDIRECT(ADDRESS(ROW(),COLUMN()))=TRUNC(INDIRECT(ADDRESS(ROW(),COLUMN())))</formula>
    </cfRule>
  </conditionalFormatting>
  <conditionalFormatting sqref="G169">
    <cfRule type="expression" dxfId="437" priority="3">
      <formula>INDIRECT(ADDRESS(ROW(),COLUMN()))=TRUNC(INDIRECT(ADDRESS(ROW(),COLUMN())))</formula>
    </cfRule>
  </conditionalFormatting>
  <conditionalFormatting sqref="G170">
    <cfRule type="expression" dxfId="436" priority="2">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A00-000000000000}"/>
    <dataValidation type="list" imeMode="hiragana" allowBlank="1" showInputMessage="1" showErrorMessage="1" sqref="C10:C159" xr:uid="{00000000-0002-0000-1A00-000001000000}">
      <formula1>区分</formula1>
    </dataValidation>
    <dataValidation type="list" allowBlank="1" showInputMessage="1" showErrorMessage="1" sqref="R10:R159" xr:uid="{00000000-0002-0000-1A00-000002000000}">
      <formula1>"○"</formula1>
    </dataValidation>
    <dataValidation imeMode="disabled" allowBlank="1" showInputMessage="1" showErrorMessage="1" sqref="C7:K7 F166:K166 A10:A159 A169:A218" xr:uid="{00000000-0002-0000-1A00-000003000000}"/>
    <dataValidation imeMode="hiragana" allowBlank="1" showInputMessage="1" showErrorMessage="1" sqref="E10:E159 J10:J159 M10:M159 M169:M218 J169:J218 E169:E218" xr:uid="{00000000-0002-0000-1A00-000004000000}"/>
    <dataValidation type="list" imeMode="hiragana" allowBlank="1" showInputMessage="1" showErrorMessage="1" sqref="C169:D218" xr:uid="{00000000-0002-0000-1A00-000005000000}">
      <formula1>収入</formula1>
    </dataValidation>
    <dataValidation type="list" imeMode="hiragana" allowBlank="1" showInputMessage="1" showErrorMessage="1" sqref="D10:D159" xr:uid="{00000000-0002-0000-1A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180</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2-16</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B00-000000000000}"/>
    <dataValidation imeMode="disabled" allowBlank="1" showInputMessage="1" showErrorMessage="1" sqref="C7:K7 F166:K166 A10:A159 A169:A218" xr:uid="{00000000-0002-0000-1B00-000001000000}"/>
    <dataValidation type="list" allowBlank="1" showInputMessage="1" showErrorMessage="1" sqref="R10:R159" xr:uid="{00000000-0002-0000-1B00-000002000000}">
      <formula1>"○"</formula1>
    </dataValidation>
    <dataValidation type="list" imeMode="hiragana" allowBlank="1" showInputMessage="1" showErrorMessage="1" sqref="C10:C159" xr:uid="{00000000-0002-0000-1B00-000003000000}">
      <formula1>区分</formula1>
    </dataValidation>
    <dataValidation imeMode="off" allowBlank="1" showInputMessage="1" showErrorMessage="1" sqref="G10:G159 I10:I159 L10:L159 O10:O159 Q10:Q159 F238:H276 I169:I218 L169:L218 O169:O218 Q169:Q218 C3 G231:H235 G224:H229 F224:F235 G169:G218" xr:uid="{00000000-0002-0000-1B00-000004000000}"/>
    <dataValidation type="list" imeMode="hiragana" allowBlank="1" showInputMessage="1" showErrorMessage="1" sqref="C169:D218" xr:uid="{00000000-0002-0000-1B00-000005000000}">
      <formula1>収入</formula1>
    </dataValidation>
    <dataValidation type="list" imeMode="hiragana" allowBlank="1" showInputMessage="1" showErrorMessage="1" sqref="D10:D159" xr:uid="{00000000-0002-0000-1B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181</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2-17</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C00-000000000000}"/>
    <dataValidation type="list" imeMode="hiragana" allowBlank="1" showInputMessage="1" showErrorMessage="1" sqref="C10:C159" xr:uid="{00000000-0002-0000-1C00-000001000000}">
      <formula1>区分</formula1>
    </dataValidation>
    <dataValidation type="list" allowBlank="1" showInputMessage="1" showErrorMessage="1" sqref="R10:R159" xr:uid="{00000000-0002-0000-1C00-000002000000}">
      <formula1>"○"</formula1>
    </dataValidation>
    <dataValidation imeMode="disabled" allowBlank="1" showInputMessage="1" showErrorMessage="1" sqref="C7:K7 F166:K166 A10:A159 A169:A218" xr:uid="{00000000-0002-0000-1C00-000003000000}"/>
    <dataValidation imeMode="hiragana" allowBlank="1" showInputMessage="1" showErrorMessage="1" sqref="E10:E159 J10:J159 M10:M159 M169:M218 J169:J218 E169:E218" xr:uid="{00000000-0002-0000-1C00-000004000000}"/>
    <dataValidation type="list" imeMode="hiragana" allowBlank="1" showInputMessage="1" showErrorMessage="1" sqref="C169:D218" xr:uid="{00000000-0002-0000-1C00-000005000000}">
      <formula1>収入</formula1>
    </dataValidation>
    <dataValidation type="list" imeMode="hiragana" allowBlank="1" showInputMessage="1" showErrorMessage="1" sqref="D10:D159" xr:uid="{00000000-0002-0000-1C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F51"/>
  <sheetViews>
    <sheetView showGridLines="0" view="pageBreakPreview" zoomScale="85" zoomScaleNormal="100" zoomScaleSheetLayoutView="85" workbookViewId="0">
      <selection activeCell="A8" sqref="A8:AH10"/>
    </sheetView>
  </sheetViews>
  <sheetFormatPr defaultRowHeight="13.5" x14ac:dyDescent="0.15"/>
  <cols>
    <col min="1" max="1" width="16.25" style="267" customWidth="1"/>
    <col min="2" max="2" width="23.25" style="267" customWidth="1"/>
    <col min="3" max="3" width="38" style="267" customWidth="1"/>
    <col min="4" max="6" width="10.375" style="267" customWidth="1"/>
    <col min="7" max="254" width="9" style="267"/>
    <col min="255" max="255" width="2.625" style="267" customWidth="1"/>
    <col min="256" max="256" width="0.625" style="267" customWidth="1"/>
    <col min="257" max="257" width="13.5" style="267" customWidth="1"/>
    <col min="258" max="258" width="23.25" style="267" customWidth="1"/>
    <col min="259" max="259" width="38" style="267" customWidth="1"/>
    <col min="260" max="261" width="10.375" style="267" customWidth="1"/>
    <col min="262" max="262" width="2.625" style="267" customWidth="1"/>
    <col min="263" max="510" width="9" style="267"/>
    <col min="511" max="511" width="2.625" style="267" customWidth="1"/>
    <col min="512" max="512" width="0.625" style="267" customWidth="1"/>
    <col min="513" max="513" width="13.5" style="267" customWidth="1"/>
    <col min="514" max="514" width="23.25" style="267" customWidth="1"/>
    <col min="515" max="515" width="38" style="267" customWidth="1"/>
    <col min="516" max="517" width="10.375" style="267" customWidth="1"/>
    <col min="518" max="518" width="2.625" style="267" customWidth="1"/>
    <col min="519" max="766" width="9" style="267"/>
    <col min="767" max="767" width="2.625" style="267" customWidth="1"/>
    <col min="768" max="768" width="0.625" style="267" customWidth="1"/>
    <col min="769" max="769" width="13.5" style="267" customWidth="1"/>
    <col min="770" max="770" width="23.25" style="267" customWidth="1"/>
    <col min="771" max="771" width="38" style="267" customWidth="1"/>
    <col min="772" max="773" width="10.375" style="267" customWidth="1"/>
    <col min="774" max="774" width="2.625" style="267" customWidth="1"/>
    <col min="775" max="1022" width="9" style="267"/>
    <col min="1023" max="1023" width="2.625" style="267" customWidth="1"/>
    <col min="1024" max="1024" width="0.625" style="267" customWidth="1"/>
    <col min="1025" max="1025" width="13.5" style="267" customWidth="1"/>
    <col min="1026" max="1026" width="23.25" style="267" customWidth="1"/>
    <col min="1027" max="1027" width="38" style="267" customWidth="1"/>
    <col min="1028" max="1029" width="10.375" style="267" customWidth="1"/>
    <col min="1030" max="1030" width="2.625" style="267" customWidth="1"/>
    <col min="1031" max="1278" width="9" style="267"/>
    <col min="1279" max="1279" width="2.625" style="267" customWidth="1"/>
    <col min="1280" max="1280" width="0.625" style="267" customWidth="1"/>
    <col min="1281" max="1281" width="13.5" style="267" customWidth="1"/>
    <col min="1282" max="1282" width="23.25" style="267" customWidth="1"/>
    <col min="1283" max="1283" width="38" style="267" customWidth="1"/>
    <col min="1284" max="1285" width="10.375" style="267" customWidth="1"/>
    <col min="1286" max="1286" width="2.625" style="267" customWidth="1"/>
    <col min="1287" max="1534" width="9" style="267"/>
    <col min="1535" max="1535" width="2.625" style="267" customWidth="1"/>
    <col min="1536" max="1536" width="0.625" style="267" customWidth="1"/>
    <col min="1537" max="1537" width="13.5" style="267" customWidth="1"/>
    <col min="1538" max="1538" width="23.25" style="267" customWidth="1"/>
    <col min="1539" max="1539" width="38" style="267" customWidth="1"/>
    <col min="1540" max="1541" width="10.375" style="267" customWidth="1"/>
    <col min="1542" max="1542" width="2.625" style="267" customWidth="1"/>
    <col min="1543" max="1790" width="9" style="267"/>
    <col min="1791" max="1791" width="2.625" style="267" customWidth="1"/>
    <col min="1792" max="1792" width="0.625" style="267" customWidth="1"/>
    <col min="1793" max="1793" width="13.5" style="267" customWidth="1"/>
    <col min="1794" max="1794" width="23.25" style="267" customWidth="1"/>
    <col min="1795" max="1795" width="38" style="267" customWidth="1"/>
    <col min="1796" max="1797" width="10.375" style="267" customWidth="1"/>
    <col min="1798" max="1798" width="2.625" style="267" customWidth="1"/>
    <col min="1799" max="2046" width="9" style="267"/>
    <col min="2047" max="2047" width="2.625" style="267" customWidth="1"/>
    <col min="2048" max="2048" width="0.625" style="267" customWidth="1"/>
    <col min="2049" max="2049" width="13.5" style="267" customWidth="1"/>
    <col min="2050" max="2050" width="23.25" style="267" customWidth="1"/>
    <col min="2051" max="2051" width="38" style="267" customWidth="1"/>
    <col min="2052" max="2053" width="10.375" style="267" customWidth="1"/>
    <col min="2054" max="2054" width="2.625" style="267" customWidth="1"/>
    <col min="2055" max="2302" width="9" style="267"/>
    <col min="2303" max="2303" width="2.625" style="267" customWidth="1"/>
    <col min="2304" max="2304" width="0.625" style="267" customWidth="1"/>
    <col min="2305" max="2305" width="13.5" style="267" customWidth="1"/>
    <col min="2306" max="2306" width="23.25" style="267" customWidth="1"/>
    <col min="2307" max="2307" width="38" style="267" customWidth="1"/>
    <col min="2308" max="2309" width="10.375" style="267" customWidth="1"/>
    <col min="2310" max="2310" width="2.625" style="267" customWidth="1"/>
    <col min="2311" max="2558" width="9" style="267"/>
    <col min="2559" max="2559" width="2.625" style="267" customWidth="1"/>
    <col min="2560" max="2560" width="0.625" style="267" customWidth="1"/>
    <col min="2561" max="2561" width="13.5" style="267" customWidth="1"/>
    <col min="2562" max="2562" width="23.25" style="267" customWidth="1"/>
    <col min="2563" max="2563" width="38" style="267" customWidth="1"/>
    <col min="2564" max="2565" width="10.375" style="267" customWidth="1"/>
    <col min="2566" max="2566" width="2.625" style="267" customWidth="1"/>
    <col min="2567" max="2814" width="9" style="267"/>
    <col min="2815" max="2815" width="2.625" style="267" customWidth="1"/>
    <col min="2816" max="2816" width="0.625" style="267" customWidth="1"/>
    <col min="2817" max="2817" width="13.5" style="267" customWidth="1"/>
    <col min="2818" max="2818" width="23.25" style="267" customWidth="1"/>
    <col min="2819" max="2819" width="38" style="267" customWidth="1"/>
    <col min="2820" max="2821" width="10.375" style="267" customWidth="1"/>
    <col min="2822" max="2822" width="2.625" style="267" customWidth="1"/>
    <col min="2823" max="3070" width="9" style="267"/>
    <col min="3071" max="3071" width="2.625" style="267" customWidth="1"/>
    <col min="3072" max="3072" width="0.625" style="267" customWidth="1"/>
    <col min="3073" max="3073" width="13.5" style="267" customWidth="1"/>
    <col min="3074" max="3074" width="23.25" style="267" customWidth="1"/>
    <col min="3075" max="3075" width="38" style="267" customWidth="1"/>
    <col min="3076" max="3077" width="10.375" style="267" customWidth="1"/>
    <col min="3078" max="3078" width="2.625" style="267" customWidth="1"/>
    <col min="3079" max="3326" width="9" style="267"/>
    <col min="3327" max="3327" width="2.625" style="267" customWidth="1"/>
    <col min="3328" max="3328" width="0.625" style="267" customWidth="1"/>
    <col min="3329" max="3329" width="13.5" style="267" customWidth="1"/>
    <col min="3330" max="3330" width="23.25" style="267" customWidth="1"/>
    <col min="3331" max="3331" width="38" style="267" customWidth="1"/>
    <col min="3332" max="3333" width="10.375" style="267" customWidth="1"/>
    <col min="3334" max="3334" width="2.625" style="267" customWidth="1"/>
    <col min="3335" max="3582" width="9" style="267"/>
    <col min="3583" max="3583" width="2.625" style="267" customWidth="1"/>
    <col min="3584" max="3584" width="0.625" style="267" customWidth="1"/>
    <col min="3585" max="3585" width="13.5" style="267" customWidth="1"/>
    <col min="3586" max="3586" width="23.25" style="267" customWidth="1"/>
    <col min="3587" max="3587" width="38" style="267" customWidth="1"/>
    <col min="3588" max="3589" width="10.375" style="267" customWidth="1"/>
    <col min="3590" max="3590" width="2.625" style="267" customWidth="1"/>
    <col min="3591" max="3838" width="9" style="267"/>
    <col min="3839" max="3839" width="2.625" style="267" customWidth="1"/>
    <col min="3840" max="3840" width="0.625" style="267" customWidth="1"/>
    <col min="3841" max="3841" width="13.5" style="267" customWidth="1"/>
    <col min="3842" max="3842" width="23.25" style="267" customWidth="1"/>
    <col min="3843" max="3843" width="38" style="267" customWidth="1"/>
    <col min="3844" max="3845" width="10.375" style="267" customWidth="1"/>
    <col min="3846" max="3846" width="2.625" style="267" customWidth="1"/>
    <col min="3847" max="4094" width="9" style="267"/>
    <col min="4095" max="4095" width="2.625" style="267" customWidth="1"/>
    <col min="4096" max="4096" width="0.625" style="267" customWidth="1"/>
    <col min="4097" max="4097" width="13.5" style="267" customWidth="1"/>
    <col min="4098" max="4098" width="23.25" style="267" customWidth="1"/>
    <col min="4099" max="4099" width="38" style="267" customWidth="1"/>
    <col min="4100" max="4101" width="10.375" style="267" customWidth="1"/>
    <col min="4102" max="4102" width="2.625" style="267" customWidth="1"/>
    <col min="4103" max="4350" width="9" style="267"/>
    <col min="4351" max="4351" width="2.625" style="267" customWidth="1"/>
    <col min="4352" max="4352" width="0.625" style="267" customWidth="1"/>
    <col min="4353" max="4353" width="13.5" style="267" customWidth="1"/>
    <col min="4354" max="4354" width="23.25" style="267" customWidth="1"/>
    <col min="4355" max="4355" width="38" style="267" customWidth="1"/>
    <col min="4356" max="4357" width="10.375" style="267" customWidth="1"/>
    <col min="4358" max="4358" width="2.625" style="267" customWidth="1"/>
    <col min="4359" max="4606" width="9" style="267"/>
    <col min="4607" max="4607" width="2.625" style="267" customWidth="1"/>
    <col min="4608" max="4608" width="0.625" style="267" customWidth="1"/>
    <col min="4609" max="4609" width="13.5" style="267" customWidth="1"/>
    <col min="4610" max="4610" width="23.25" style="267" customWidth="1"/>
    <col min="4611" max="4611" width="38" style="267" customWidth="1"/>
    <col min="4612" max="4613" width="10.375" style="267" customWidth="1"/>
    <col min="4614" max="4614" width="2.625" style="267" customWidth="1"/>
    <col min="4615" max="4862" width="9" style="267"/>
    <col min="4863" max="4863" width="2.625" style="267" customWidth="1"/>
    <col min="4864" max="4864" width="0.625" style="267" customWidth="1"/>
    <col min="4865" max="4865" width="13.5" style="267" customWidth="1"/>
    <col min="4866" max="4866" width="23.25" style="267" customWidth="1"/>
    <col min="4867" max="4867" width="38" style="267" customWidth="1"/>
    <col min="4868" max="4869" width="10.375" style="267" customWidth="1"/>
    <col min="4870" max="4870" width="2.625" style="267" customWidth="1"/>
    <col min="4871" max="5118" width="9" style="267"/>
    <col min="5119" max="5119" width="2.625" style="267" customWidth="1"/>
    <col min="5120" max="5120" width="0.625" style="267" customWidth="1"/>
    <col min="5121" max="5121" width="13.5" style="267" customWidth="1"/>
    <col min="5122" max="5122" width="23.25" style="267" customWidth="1"/>
    <col min="5123" max="5123" width="38" style="267" customWidth="1"/>
    <col min="5124" max="5125" width="10.375" style="267" customWidth="1"/>
    <col min="5126" max="5126" width="2.625" style="267" customWidth="1"/>
    <col min="5127" max="5374" width="9" style="267"/>
    <col min="5375" max="5375" width="2.625" style="267" customWidth="1"/>
    <col min="5376" max="5376" width="0.625" style="267" customWidth="1"/>
    <col min="5377" max="5377" width="13.5" style="267" customWidth="1"/>
    <col min="5378" max="5378" width="23.25" style="267" customWidth="1"/>
    <col min="5379" max="5379" width="38" style="267" customWidth="1"/>
    <col min="5380" max="5381" width="10.375" style="267" customWidth="1"/>
    <col min="5382" max="5382" width="2.625" style="267" customWidth="1"/>
    <col min="5383" max="5630" width="9" style="267"/>
    <col min="5631" max="5631" width="2.625" style="267" customWidth="1"/>
    <col min="5632" max="5632" width="0.625" style="267" customWidth="1"/>
    <col min="5633" max="5633" width="13.5" style="267" customWidth="1"/>
    <col min="5634" max="5634" width="23.25" style="267" customWidth="1"/>
    <col min="5635" max="5635" width="38" style="267" customWidth="1"/>
    <col min="5636" max="5637" width="10.375" style="267" customWidth="1"/>
    <col min="5638" max="5638" width="2.625" style="267" customWidth="1"/>
    <col min="5639" max="5886" width="9" style="267"/>
    <col min="5887" max="5887" width="2.625" style="267" customWidth="1"/>
    <col min="5888" max="5888" width="0.625" style="267" customWidth="1"/>
    <col min="5889" max="5889" width="13.5" style="267" customWidth="1"/>
    <col min="5890" max="5890" width="23.25" style="267" customWidth="1"/>
    <col min="5891" max="5891" width="38" style="267" customWidth="1"/>
    <col min="5892" max="5893" width="10.375" style="267" customWidth="1"/>
    <col min="5894" max="5894" width="2.625" style="267" customWidth="1"/>
    <col min="5895" max="6142" width="9" style="267"/>
    <col min="6143" max="6143" width="2.625" style="267" customWidth="1"/>
    <col min="6144" max="6144" width="0.625" style="267" customWidth="1"/>
    <col min="6145" max="6145" width="13.5" style="267" customWidth="1"/>
    <col min="6146" max="6146" width="23.25" style="267" customWidth="1"/>
    <col min="6147" max="6147" width="38" style="267" customWidth="1"/>
    <col min="6148" max="6149" width="10.375" style="267" customWidth="1"/>
    <col min="6150" max="6150" width="2.625" style="267" customWidth="1"/>
    <col min="6151" max="6398" width="9" style="267"/>
    <col min="6399" max="6399" width="2.625" style="267" customWidth="1"/>
    <col min="6400" max="6400" width="0.625" style="267" customWidth="1"/>
    <col min="6401" max="6401" width="13.5" style="267" customWidth="1"/>
    <col min="6402" max="6402" width="23.25" style="267" customWidth="1"/>
    <col min="6403" max="6403" width="38" style="267" customWidth="1"/>
    <col min="6404" max="6405" width="10.375" style="267" customWidth="1"/>
    <col min="6406" max="6406" width="2.625" style="267" customWidth="1"/>
    <col min="6407" max="6654" width="9" style="267"/>
    <col min="6655" max="6655" width="2.625" style="267" customWidth="1"/>
    <col min="6656" max="6656" width="0.625" style="267" customWidth="1"/>
    <col min="6657" max="6657" width="13.5" style="267" customWidth="1"/>
    <col min="6658" max="6658" width="23.25" style="267" customWidth="1"/>
    <col min="6659" max="6659" width="38" style="267" customWidth="1"/>
    <col min="6660" max="6661" width="10.375" style="267" customWidth="1"/>
    <col min="6662" max="6662" width="2.625" style="267" customWidth="1"/>
    <col min="6663" max="6910" width="9" style="267"/>
    <col min="6911" max="6911" width="2.625" style="267" customWidth="1"/>
    <col min="6912" max="6912" width="0.625" style="267" customWidth="1"/>
    <col min="6913" max="6913" width="13.5" style="267" customWidth="1"/>
    <col min="6914" max="6914" width="23.25" style="267" customWidth="1"/>
    <col min="6915" max="6915" width="38" style="267" customWidth="1"/>
    <col min="6916" max="6917" width="10.375" style="267" customWidth="1"/>
    <col min="6918" max="6918" width="2.625" style="267" customWidth="1"/>
    <col min="6919" max="7166" width="9" style="267"/>
    <col min="7167" max="7167" width="2.625" style="267" customWidth="1"/>
    <col min="7168" max="7168" width="0.625" style="267" customWidth="1"/>
    <col min="7169" max="7169" width="13.5" style="267" customWidth="1"/>
    <col min="7170" max="7170" width="23.25" style="267" customWidth="1"/>
    <col min="7171" max="7171" width="38" style="267" customWidth="1"/>
    <col min="7172" max="7173" width="10.375" style="267" customWidth="1"/>
    <col min="7174" max="7174" width="2.625" style="267" customWidth="1"/>
    <col min="7175" max="7422" width="9" style="267"/>
    <col min="7423" max="7423" width="2.625" style="267" customWidth="1"/>
    <col min="7424" max="7424" width="0.625" style="267" customWidth="1"/>
    <col min="7425" max="7425" width="13.5" style="267" customWidth="1"/>
    <col min="7426" max="7426" width="23.25" style="267" customWidth="1"/>
    <col min="7427" max="7427" width="38" style="267" customWidth="1"/>
    <col min="7428" max="7429" width="10.375" style="267" customWidth="1"/>
    <col min="7430" max="7430" width="2.625" style="267" customWidth="1"/>
    <col min="7431" max="7678" width="9" style="267"/>
    <col min="7679" max="7679" width="2.625" style="267" customWidth="1"/>
    <col min="7680" max="7680" width="0.625" style="267" customWidth="1"/>
    <col min="7681" max="7681" width="13.5" style="267" customWidth="1"/>
    <col min="7682" max="7682" width="23.25" style="267" customWidth="1"/>
    <col min="7683" max="7683" width="38" style="267" customWidth="1"/>
    <col min="7684" max="7685" width="10.375" style="267" customWidth="1"/>
    <col min="7686" max="7686" width="2.625" style="267" customWidth="1"/>
    <col min="7687" max="7934" width="9" style="267"/>
    <col min="7935" max="7935" width="2.625" style="267" customWidth="1"/>
    <col min="7936" max="7936" width="0.625" style="267" customWidth="1"/>
    <col min="7937" max="7937" width="13.5" style="267" customWidth="1"/>
    <col min="7938" max="7938" width="23.25" style="267" customWidth="1"/>
    <col min="7939" max="7939" width="38" style="267" customWidth="1"/>
    <col min="7940" max="7941" width="10.375" style="267" customWidth="1"/>
    <col min="7942" max="7942" width="2.625" style="267" customWidth="1"/>
    <col min="7943" max="8190" width="9" style="267"/>
    <col min="8191" max="8191" width="2.625" style="267" customWidth="1"/>
    <col min="8192" max="8192" width="0.625" style="267" customWidth="1"/>
    <col min="8193" max="8193" width="13.5" style="267" customWidth="1"/>
    <col min="8194" max="8194" width="23.25" style="267" customWidth="1"/>
    <col min="8195" max="8195" width="38" style="267" customWidth="1"/>
    <col min="8196" max="8197" width="10.375" style="267" customWidth="1"/>
    <col min="8198" max="8198" width="2.625" style="267" customWidth="1"/>
    <col min="8199" max="8446" width="9" style="267"/>
    <col min="8447" max="8447" width="2.625" style="267" customWidth="1"/>
    <col min="8448" max="8448" width="0.625" style="267" customWidth="1"/>
    <col min="8449" max="8449" width="13.5" style="267" customWidth="1"/>
    <col min="8450" max="8450" width="23.25" style="267" customWidth="1"/>
    <col min="8451" max="8451" width="38" style="267" customWidth="1"/>
    <col min="8452" max="8453" width="10.375" style="267" customWidth="1"/>
    <col min="8454" max="8454" width="2.625" style="267" customWidth="1"/>
    <col min="8455" max="8702" width="9" style="267"/>
    <col min="8703" max="8703" width="2.625" style="267" customWidth="1"/>
    <col min="8704" max="8704" width="0.625" style="267" customWidth="1"/>
    <col min="8705" max="8705" width="13.5" style="267" customWidth="1"/>
    <col min="8706" max="8706" width="23.25" style="267" customWidth="1"/>
    <col min="8707" max="8707" width="38" style="267" customWidth="1"/>
    <col min="8708" max="8709" width="10.375" style="267" customWidth="1"/>
    <col min="8710" max="8710" width="2.625" style="267" customWidth="1"/>
    <col min="8711" max="8958" width="9" style="267"/>
    <col min="8959" max="8959" width="2.625" style="267" customWidth="1"/>
    <col min="8960" max="8960" width="0.625" style="267" customWidth="1"/>
    <col min="8961" max="8961" width="13.5" style="267" customWidth="1"/>
    <col min="8962" max="8962" width="23.25" style="267" customWidth="1"/>
    <col min="8963" max="8963" width="38" style="267" customWidth="1"/>
    <col min="8964" max="8965" width="10.375" style="267" customWidth="1"/>
    <col min="8966" max="8966" width="2.625" style="267" customWidth="1"/>
    <col min="8967" max="9214" width="9" style="267"/>
    <col min="9215" max="9215" width="2.625" style="267" customWidth="1"/>
    <col min="9216" max="9216" width="0.625" style="267" customWidth="1"/>
    <col min="9217" max="9217" width="13.5" style="267" customWidth="1"/>
    <col min="9218" max="9218" width="23.25" style="267" customWidth="1"/>
    <col min="9219" max="9219" width="38" style="267" customWidth="1"/>
    <col min="9220" max="9221" width="10.375" style="267" customWidth="1"/>
    <col min="9222" max="9222" width="2.625" style="267" customWidth="1"/>
    <col min="9223" max="9470" width="9" style="267"/>
    <col min="9471" max="9471" width="2.625" style="267" customWidth="1"/>
    <col min="9472" max="9472" width="0.625" style="267" customWidth="1"/>
    <col min="9473" max="9473" width="13.5" style="267" customWidth="1"/>
    <col min="9474" max="9474" width="23.25" style="267" customWidth="1"/>
    <col min="9475" max="9475" width="38" style="267" customWidth="1"/>
    <col min="9476" max="9477" width="10.375" style="267" customWidth="1"/>
    <col min="9478" max="9478" width="2.625" style="267" customWidth="1"/>
    <col min="9479" max="9726" width="9" style="267"/>
    <col min="9727" max="9727" width="2.625" style="267" customWidth="1"/>
    <col min="9728" max="9728" width="0.625" style="267" customWidth="1"/>
    <col min="9729" max="9729" width="13.5" style="267" customWidth="1"/>
    <col min="9730" max="9730" width="23.25" style="267" customWidth="1"/>
    <col min="9731" max="9731" width="38" style="267" customWidth="1"/>
    <col min="9732" max="9733" width="10.375" style="267" customWidth="1"/>
    <col min="9734" max="9734" width="2.625" style="267" customWidth="1"/>
    <col min="9735" max="9982" width="9" style="267"/>
    <col min="9983" max="9983" width="2.625" style="267" customWidth="1"/>
    <col min="9984" max="9984" width="0.625" style="267" customWidth="1"/>
    <col min="9985" max="9985" width="13.5" style="267" customWidth="1"/>
    <col min="9986" max="9986" width="23.25" style="267" customWidth="1"/>
    <col min="9987" max="9987" width="38" style="267" customWidth="1"/>
    <col min="9988" max="9989" width="10.375" style="267" customWidth="1"/>
    <col min="9990" max="9990" width="2.625" style="267" customWidth="1"/>
    <col min="9991" max="10238" width="9" style="267"/>
    <col min="10239" max="10239" width="2.625" style="267" customWidth="1"/>
    <col min="10240" max="10240" width="0.625" style="267" customWidth="1"/>
    <col min="10241" max="10241" width="13.5" style="267" customWidth="1"/>
    <col min="10242" max="10242" width="23.25" style="267" customWidth="1"/>
    <col min="10243" max="10243" width="38" style="267" customWidth="1"/>
    <col min="10244" max="10245" width="10.375" style="267" customWidth="1"/>
    <col min="10246" max="10246" width="2.625" style="267" customWidth="1"/>
    <col min="10247" max="10494" width="9" style="267"/>
    <col min="10495" max="10495" width="2.625" style="267" customWidth="1"/>
    <col min="10496" max="10496" width="0.625" style="267" customWidth="1"/>
    <col min="10497" max="10497" width="13.5" style="267" customWidth="1"/>
    <col min="10498" max="10498" width="23.25" style="267" customWidth="1"/>
    <col min="10499" max="10499" width="38" style="267" customWidth="1"/>
    <col min="10500" max="10501" width="10.375" style="267" customWidth="1"/>
    <col min="10502" max="10502" width="2.625" style="267" customWidth="1"/>
    <col min="10503" max="10750" width="9" style="267"/>
    <col min="10751" max="10751" width="2.625" style="267" customWidth="1"/>
    <col min="10752" max="10752" width="0.625" style="267" customWidth="1"/>
    <col min="10753" max="10753" width="13.5" style="267" customWidth="1"/>
    <col min="10754" max="10754" width="23.25" style="267" customWidth="1"/>
    <col min="10755" max="10755" width="38" style="267" customWidth="1"/>
    <col min="10756" max="10757" width="10.375" style="267" customWidth="1"/>
    <col min="10758" max="10758" width="2.625" style="267" customWidth="1"/>
    <col min="10759" max="11006" width="9" style="267"/>
    <col min="11007" max="11007" width="2.625" style="267" customWidth="1"/>
    <col min="11008" max="11008" width="0.625" style="267" customWidth="1"/>
    <col min="11009" max="11009" width="13.5" style="267" customWidth="1"/>
    <col min="11010" max="11010" width="23.25" style="267" customWidth="1"/>
    <col min="11011" max="11011" width="38" style="267" customWidth="1"/>
    <col min="11012" max="11013" width="10.375" style="267" customWidth="1"/>
    <col min="11014" max="11014" width="2.625" style="267" customWidth="1"/>
    <col min="11015" max="11262" width="9" style="267"/>
    <col min="11263" max="11263" width="2.625" style="267" customWidth="1"/>
    <col min="11264" max="11264" width="0.625" style="267" customWidth="1"/>
    <col min="11265" max="11265" width="13.5" style="267" customWidth="1"/>
    <col min="11266" max="11266" width="23.25" style="267" customWidth="1"/>
    <col min="11267" max="11267" width="38" style="267" customWidth="1"/>
    <col min="11268" max="11269" width="10.375" style="267" customWidth="1"/>
    <col min="11270" max="11270" width="2.625" style="267" customWidth="1"/>
    <col min="11271" max="11518" width="9" style="267"/>
    <col min="11519" max="11519" width="2.625" style="267" customWidth="1"/>
    <col min="11520" max="11520" width="0.625" style="267" customWidth="1"/>
    <col min="11521" max="11521" width="13.5" style="267" customWidth="1"/>
    <col min="11522" max="11522" width="23.25" style="267" customWidth="1"/>
    <col min="11523" max="11523" width="38" style="267" customWidth="1"/>
    <col min="11524" max="11525" width="10.375" style="267" customWidth="1"/>
    <col min="11526" max="11526" width="2.625" style="267" customWidth="1"/>
    <col min="11527" max="11774" width="9" style="267"/>
    <col min="11775" max="11775" width="2.625" style="267" customWidth="1"/>
    <col min="11776" max="11776" width="0.625" style="267" customWidth="1"/>
    <col min="11777" max="11777" width="13.5" style="267" customWidth="1"/>
    <col min="11778" max="11778" width="23.25" style="267" customWidth="1"/>
    <col min="11779" max="11779" width="38" style="267" customWidth="1"/>
    <col min="11780" max="11781" width="10.375" style="267" customWidth="1"/>
    <col min="11782" max="11782" width="2.625" style="267" customWidth="1"/>
    <col min="11783" max="12030" width="9" style="267"/>
    <col min="12031" max="12031" width="2.625" style="267" customWidth="1"/>
    <col min="12032" max="12032" width="0.625" style="267" customWidth="1"/>
    <col min="12033" max="12033" width="13.5" style="267" customWidth="1"/>
    <col min="12034" max="12034" width="23.25" style="267" customWidth="1"/>
    <col min="12035" max="12035" width="38" style="267" customWidth="1"/>
    <col min="12036" max="12037" width="10.375" style="267" customWidth="1"/>
    <col min="12038" max="12038" width="2.625" style="267" customWidth="1"/>
    <col min="12039" max="12286" width="9" style="267"/>
    <col min="12287" max="12287" width="2.625" style="267" customWidth="1"/>
    <col min="12288" max="12288" width="0.625" style="267" customWidth="1"/>
    <col min="12289" max="12289" width="13.5" style="267" customWidth="1"/>
    <col min="12290" max="12290" width="23.25" style="267" customWidth="1"/>
    <col min="12291" max="12291" width="38" style="267" customWidth="1"/>
    <col min="12292" max="12293" width="10.375" style="267" customWidth="1"/>
    <col min="12294" max="12294" width="2.625" style="267" customWidth="1"/>
    <col min="12295" max="12542" width="9" style="267"/>
    <col min="12543" max="12543" width="2.625" style="267" customWidth="1"/>
    <col min="12544" max="12544" width="0.625" style="267" customWidth="1"/>
    <col min="12545" max="12545" width="13.5" style="267" customWidth="1"/>
    <col min="12546" max="12546" width="23.25" style="267" customWidth="1"/>
    <col min="12547" max="12547" width="38" style="267" customWidth="1"/>
    <col min="12548" max="12549" width="10.375" style="267" customWidth="1"/>
    <col min="12550" max="12550" width="2.625" style="267" customWidth="1"/>
    <col min="12551" max="12798" width="9" style="267"/>
    <col min="12799" max="12799" width="2.625" style="267" customWidth="1"/>
    <col min="12800" max="12800" width="0.625" style="267" customWidth="1"/>
    <col min="12801" max="12801" width="13.5" style="267" customWidth="1"/>
    <col min="12802" max="12802" width="23.25" style="267" customWidth="1"/>
    <col min="12803" max="12803" width="38" style="267" customWidth="1"/>
    <col min="12804" max="12805" width="10.375" style="267" customWidth="1"/>
    <col min="12806" max="12806" width="2.625" style="267" customWidth="1"/>
    <col min="12807" max="13054" width="9" style="267"/>
    <col min="13055" max="13055" width="2.625" style="267" customWidth="1"/>
    <col min="13056" max="13056" width="0.625" style="267" customWidth="1"/>
    <col min="13057" max="13057" width="13.5" style="267" customWidth="1"/>
    <col min="13058" max="13058" width="23.25" style="267" customWidth="1"/>
    <col min="13059" max="13059" width="38" style="267" customWidth="1"/>
    <col min="13060" max="13061" width="10.375" style="267" customWidth="1"/>
    <col min="13062" max="13062" width="2.625" style="267" customWidth="1"/>
    <col min="13063" max="13310" width="9" style="267"/>
    <col min="13311" max="13311" width="2.625" style="267" customWidth="1"/>
    <col min="13312" max="13312" width="0.625" style="267" customWidth="1"/>
    <col min="13313" max="13313" width="13.5" style="267" customWidth="1"/>
    <col min="13314" max="13314" width="23.25" style="267" customWidth="1"/>
    <col min="13315" max="13315" width="38" style="267" customWidth="1"/>
    <col min="13316" max="13317" width="10.375" style="267" customWidth="1"/>
    <col min="13318" max="13318" width="2.625" style="267" customWidth="1"/>
    <col min="13319" max="13566" width="9" style="267"/>
    <col min="13567" max="13567" width="2.625" style="267" customWidth="1"/>
    <col min="13568" max="13568" width="0.625" style="267" customWidth="1"/>
    <col min="13569" max="13569" width="13.5" style="267" customWidth="1"/>
    <col min="13570" max="13570" width="23.25" style="267" customWidth="1"/>
    <col min="13571" max="13571" width="38" style="267" customWidth="1"/>
    <col min="13572" max="13573" width="10.375" style="267" customWidth="1"/>
    <col min="13574" max="13574" width="2.625" style="267" customWidth="1"/>
    <col min="13575" max="13822" width="9" style="267"/>
    <col min="13823" max="13823" width="2.625" style="267" customWidth="1"/>
    <col min="13824" max="13824" width="0.625" style="267" customWidth="1"/>
    <col min="13825" max="13825" width="13.5" style="267" customWidth="1"/>
    <col min="13826" max="13826" width="23.25" style="267" customWidth="1"/>
    <col min="13827" max="13827" width="38" style="267" customWidth="1"/>
    <col min="13828" max="13829" width="10.375" style="267" customWidth="1"/>
    <col min="13830" max="13830" width="2.625" style="267" customWidth="1"/>
    <col min="13831" max="14078" width="9" style="267"/>
    <col min="14079" max="14079" width="2.625" style="267" customWidth="1"/>
    <col min="14080" max="14080" width="0.625" style="267" customWidth="1"/>
    <col min="14081" max="14081" width="13.5" style="267" customWidth="1"/>
    <col min="14082" max="14082" width="23.25" style="267" customWidth="1"/>
    <col min="14083" max="14083" width="38" style="267" customWidth="1"/>
    <col min="14084" max="14085" width="10.375" style="267" customWidth="1"/>
    <col min="14086" max="14086" width="2.625" style="267" customWidth="1"/>
    <col min="14087" max="14334" width="9" style="267"/>
    <col min="14335" max="14335" width="2.625" style="267" customWidth="1"/>
    <col min="14336" max="14336" width="0.625" style="267" customWidth="1"/>
    <col min="14337" max="14337" width="13.5" style="267" customWidth="1"/>
    <col min="14338" max="14338" width="23.25" style="267" customWidth="1"/>
    <col min="14339" max="14339" width="38" style="267" customWidth="1"/>
    <col min="14340" max="14341" width="10.375" style="267" customWidth="1"/>
    <col min="14342" max="14342" width="2.625" style="267" customWidth="1"/>
    <col min="14343" max="14590" width="9" style="267"/>
    <col min="14591" max="14591" width="2.625" style="267" customWidth="1"/>
    <col min="14592" max="14592" width="0.625" style="267" customWidth="1"/>
    <col min="14593" max="14593" width="13.5" style="267" customWidth="1"/>
    <col min="14594" max="14594" width="23.25" style="267" customWidth="1"/>
    <col min="14595" max="14595" width="38" style="267" customWidth="1"/>
    <col min="14596" max="14597" width="10.375" style="267" customWidth="1"/>
    <col min="14598" max="14598" width="2.625" style="267" customWidth="1"/>
    <col min="14599" max="14846" width="9" style="267"/>
    <col min="14847" max="14847" width="2.625" style="267" customWidth="1"/>
    <col min="14848" max="14848" width="0.625" style="267" customWidth="1"/>
    <col min="14849" max="14849" width="13.5" style="267" customWidth="1"/>
    <col min="14850" max="14850" width="23.25" style="267" customWidth="1"/>
    <col min="14851" max="14851" width="38" style="267" customWidth="1"/>
    <col min="14852" max="14853" width="10.375" style="267" customWidth="1"/>
    <col min="14854" max="14854" width="2.625" style="267" customWidth="1"/>
    <col min="14855" max="15102" width="9" style="267"/>
    <col min="15103" max="15103" width="2.625" style="267" customWidth="1"/>
    <col min="15104" max="15104" width="0.625" style="267" customWidth="1"/>
    <col min="15105" max="15105" width="13.5" style="267" customWidth="1"/>
    <col min="15106" max="15106" width="23.25" style="267" customWidth="1"/>
    <col min="15107" max="15107" width="38" style="267" customWidth="1"/>
    <col min="15108" max="15109" width="10.375" style="267" customWidth="1"/>
    <col min="15110" max="15110" width="2.625" style="267" customWidth="1"/>
    <col min="15111" max="15358" width="9" style="267"/>
    <col min="15359" max="15359" width="2.625" style="267" customWidth="1"/>
    <col min="15360" max="15360" width="0.625" style="267" customWidth="1"/>
    <col min="15361" max="15361" width="13.5" style="267" customWidth="1"/>
    <col min="15362" max="15362" width="23.25" style="267" customWidth="1"/>
    <col min="15363" max="15363" width="38" style="267" customWidth="1"/>
    <col min="15364" max="15365" width="10.375" style="267" customWidth="1"/>
    <col min="15366" max="15366" width="2.625" style="267" customWidth="1"/>
    <col min="15367" max="15614" width="9" style="267"/>
    <col min="15615" max="15615" width="2.625" style="267" customWidth="1"/>
    <col min="15616" max="15616" width="0.625" style="267" customWidth="1"/>
    <col min="15617" max="15617" width="13.5" style="267" customWidth="1"/>
    <col min="15618" max="15618" width="23.25" style="267" customWidth="1"/>
    <col min="15619" max="15619" width="38" style="267" customWidth="1"/>
    <col min="15620" max="15621" width="10.375" style="267" customWidth="1"/>
    <col min="15622" max="15622" width="2.625" style="267" customWidth="1"/>
    <col min="15623" max="15870" width="9" style="267"/>
    <col min="15871" max="15871" width="2.625" style="267" customWidth="1"/>
    <col min="15872" max="15872" width="0.625" style="267" customWidth="1"/>
    <col min="15873" max="15873" width="13.5" style="267" customWidth="1"/>
    <col min="15874" max="15874" width="23.25" style="267" customWidth="1"/>
    <col min="15875" max="15875" width="38" style="267" customWidth="1"/>
    <col min="15876" max="15877" width="10.375" style="267" customWidth="1"/>
    <col min="15878" max="15878" width="2.625" style="267" customWidth="1"/>
    <col min="15879" max="16126" width="9" style="267"/>
    <col min="16127" max="16127" width="2.625" style="267" customWidth="1"/>
    <col min="16128" max="16128" width="0.625" style="267" customWidth="1"/>
    <col min="16129" max="16129" width="13.5" style="267" customWidth="1"/>
    <col min="16130" max="16130" width="23.25" style="267" customWidth="1"/>
    <col min="16131" max="16131" width="38" style="267" customWidth="1"/>
    <col min="16132" max="16133" width="10.375" style="267" customWidth="1"/>
    <col min="16134" max="16134" width="2.625" style="267" customWidth="1"/>
    <col min="16135" max="16382" width="9" style="267"/>
    <col min="16383" max="16384" width="9" style="267" customWidth="1"/>
  </cols>
  <sheetData>
    <row r="1" spans="1:6" ht="21" customHeight="1" x14ac:dyDescent="0.15">
      <c r="A1" s="462" t="s">
        <v>347</v>
      </c>
      <c r="B1" s="463"/>
      <c r="C1" s="463"/>
      <c r="D1" s="463"/>
      <c r="E1" s="463"/>
      <c r="F1" s="464"/>
    </row>
    <row r="2" spans="1:6" ht="18.75" customHeight="1" x14ac:dyDescent="0.15">
      <c r="A2" s="280" t="s">
        <v>15</v>
      </c>
      <c r="B2" s="268" t="s">
        <v>16</v>
      </c>
      <c r="C2" s="268" t="s">
        <v>46</v>
      </c>
      <c r="D2" s="268" t="s">
        <v>17</v>
      </c>
      <c r="E2" s="269" t="s">
        <v>47</v>
      </c>
      <c r="F2" s="269" t="s">
        <v>208</v>
      </c>
    </row>
    <row r="3" spans="1:6" ht="18.399999999999999" customHeight="1" x14ac:dyDescent="0.15">
      <c r="A3" s="465"/>
      <c r="B3" s="466"/>
      <c r="C3" s="466"/>
      <c r="D3" s="466"/>
      <c r="E3" s="466"/>
      <c r="F3" s="467"/>
    </row>
    <row r="4" spans="1:6" ht="18.399999999999999" customHeight="1" x14ac:dyDescent="0.15">
      <c r="A4" s="458"/>
      <c r="B4" s="459"/>
      <c r="C4" s="459"/>
      <c r="D4" s="459"/>
      <c r="E4" s="459"/>
      <c r="F4" s="456"/>
    </row>
    <row r="5" spans="1:6" ht="18.399999999999999" customHeight="1" x14ac:dyDescent="0.15">
      <c r="A5" s="458"/>
      <c r="B5" s="459"/>
      <c r="C5" s="459"/>
      <c r="D5" s="459"/>
      <c r="E5" s="459"/>
      <c r="F5" s="456"/>
    </row>
    <row r="6" spans="1:6" ht="18.399999999999999" customHeight="1" x14ac:dyDescent="0.15">
      <c r="A6" s="458"/>
      <c r="B6" s="459"/>
      <c r="C6" s="459"/>
      <c r="D6" s="459"/>
      <c r="E6" s="459"/>
      <c r="F6" s="456"/>
    </row>
    <row r="7" spans="1:6" ht="18.399999999999999" customHeight="1" x14ac:dyDescent="0.15">
      <c r="A7" s="458"/>
      <c r="B7" s="459"/>
      <c r="C7" s="459"/>
      <c r="D7" s="459"/>
      <c r="E7" s="459"/>
      <c r="F7" s="456"/>
    </row>
    <row r="8" spans="1:6" ht="18.399999999999999" customHeight="1" x14ac:dyDescent="0.15">
      <c r="A8" s="458"/>
      <c r="B8" s="459"/>
      <c r="C8" s="459"/>
      <c r="D8" s="459"/>
      <c r="E8" s="459"/>
      <c r="F8" s="456"/>
    </row>
    <row r="9" spans="1:6" ht="18.399999999999999" customHeight="1" x14ac:dyDescent="0.15">
      <c r="A9" s="458"/>
      <c r="B9" s="459"/>
      <c r="C9" s="459"/>
      <c r="D9" s="459"/>
      <c r="E9" s="459"/>
      <c r="F9" s="456"/>
    </row>
    <row r="10" spans="1:6" ht="18.399999999999999" customHeight="1" x14ac:dyDescent="0.15">
      <c r="A10" s="458"/>
      <c r="B10" s="459"/>
      <c r="C10" s="459"/>
      <c r="D10" s="459"/>
      <c r="E10" s="459"/>
      <c r="F10" s="456"/>
    </row>
    <row r="11" spans="1:6" ht="18.399999999999999" customHeight="1" x14ac:dyDescent="0.15">
      <c r="A11" s="458"/>
      <c r="B11" s="459"/>
      <c r="C11" s="459"/>
      <c r="D11" s="459"/>
      <c r="E11" s="459"/>
      <c r="F11" s="456"/>
    </row>
    <row r="12" spans="1:6" ht="18.399999999999999" customHeight="1" x14ac:dyDescent="0.15">
      <c r="A12" s="458"/>
      <c r="B12" s="459"/>
      <c r="C12" s="459"/>
      <c r="D12" s="459"/>
      <c r="E12" s="459"/>
      <c r="F12" s="456"/>
    </row>
    <row r="13" spans="1:6" ht="18.399999999999999" customHeight="1" x14ac:dyDescent="0.15">
      <c r="A13" s="458"/>
      <c r="B13" s="459"/>
      <c r="C13" s="459"/>
      <c r="D13" s="459"/>
      <c r="E13" s="459"/>
      <c r="F13" s="456"/>
    </row>
    <row r="14" spans="1:6" ht="18.399999999999999" customHeight="1" x14ac:dyDescent="0.15">
      <c r="A14" s="458"/>
      <c r="B14" s="459"/>
      <c r="C14" s="459"/>
      <c r="D14" s="459"/>
      <c r="E14" s="459"/>
      <c r="F14" s="456"/>
    </row>
    <row r="15" spans="1:6" ht="18.399999999999999" customHeight="1" x14ac:dyDescent="0.15">
      <c r="A15" s="458"/>
      <c r="B15" s="459"/>
      <c r="C15" s="459"/>
      <c r="D15" s="459"/>
      <c r="E15" s="459"/>
      <c r="F15" s="456"/>
    </row>
    <row r="16" spans="1:6" ht="18.399999999999999" customHeight="1" x14ac:dyDescent="0.15">
      <c r="A16" s="458"/>
      <c r="B16" s="459"/>
      <c r="C16" s="459"/>
      <c r="D16" s="459"/>
      <c r="E16" s="459"/>
      <c r="F16" s="456"/>
    </row>
    <row r="17" spans="1:6" ht="18.399999999999999" customHeight="1" x14ac:dyDescent="0.15">
      <c r="A17" s="458"/>
      <c r="B17" s="459"/>
      <c r="C17" s="459"/>
      <c r="D17" s="459"/>
      <c r="E17" s="459"/>
      <c r="F17" s="456"/>
    </row>
    <row r="18" spans="1:6" ht="18.399999999999999" customHeight="1" x14ac:dyDescent="0.15">
      <c r="A18" s="458"/>
      <c r="B18" s="459"/>
      <c r="C18" s="459"/>
      <c r="D18" s="459"/>
      <c r="E18" s="459"/>
      <c r="F18" s="456"/>
    </row>
    <row r="19" spans="1:6" ht="18.399999999999999" customHeight="1" x14ac:dyDescent="0.15">
      <c r="A19" s="458"/>
      <c r="B19" s="459"/>
      <c r="C19" s="459"/>
      <c r="D19" s="459"/>
      <c r="E19" s="459"/>
      <c r="F19" s="456"/>
    </row>
    <row r="20" spans="1:6" ht="18.399999999999999" customHeight="1" x14ac:dyDescent="0.15">
      <c r="A20" s="458"/>
      <c r="B20" s="459"/>
      <c r="C20" s="459"/>
      <c r="D20" s="459"/>
      <c r="E20" s="459"/>
      <c r="F20" s="456"/>
    </row>
    <row r="21" spans="1:6" ht="18.399999999999999" customHeight="1" x14ac:dyDescent="0.15">
      <c r="A21" s="458"/>
      <c r="B21" s="459"/>
      <c r="C21" s="459"/>
      <c r="D21" s="459"/>
      <c r="E21" s="459"/>
      <c r="F21" s="456"/>
    </row>
    <row r="22" spans="1:6" ht="18.399999999999999" customHeight="1" x14ac:dyDescent="0.15">
      <c r="A22" s="458"/>
      <c r="B22" s="459"/>
      <c r="C22" s="459"/>
      <c r="D22" s="459"/>
      <c r="E22" s="459"/>
      <c r="F22" s="456"/>
    </row>
    <row r="23" spans="1:6" ht="18.399999999999999" customHeight="1" x14ac:dyDescent="0.15">
      <c r="A23" s="458"/>
      <c r="B23" s="459"/>
      <c r="C23" s="459"/>
      <c r="D23" s="459"/>
      <c r="E23" s="459"/>
      <c r="F23" s="456"/>
    </row>
    <row r="24" spans="1:6" ht="18.399999999999999" customHeight="1" x14ac:dyDescent="0.15">
      <c r="A24" s="458"/>
      <c r="B24" s="459"/>
      <c r="C24" s="459"/>
      <c r="D24" s="459"/>
      <c r="E24" s="459"/>
      <c r="F24" s="456"/>
    </row>
    <row r="25" spans="1:6" ht="18.399999999999999" customHeight="1" x14ac:dyDescent="0.15">
      <c r="A25" s="458"/>
      <c r="B25" s="459"/>
      <c r="C25" s="459"/>
      <c r="D25" s="459"/>
      <c r="E25" s="459"/>
      <c r="F25" s="456"/>
    </row>
    <row r="26" spans="1:6" ht="18.399999999999999" customHeight="1" x14ac:dyDescent="0.15">
      <c r="A26" s="458"/>
      <c r="B26" s="459"/>
      <c r="C26" s="459"/>
      <c r="D26" s="459"/>
      <c r="E26" s="459"/>
      <c r="F26" s="456"/>
    </row>
    <row r="27" spans="1:6" ht="18.399999999999999" customHeight="1" x14ac:dyDescent="0.15">
      <c r="A27" s="458"/>
      <c r="B27" s="459"/>
      <c r="C27" s="459"/>
      <c r="D27" s="459"/>
      <c r="E27" s="459"/>
      <c r="F27" s="456"/>
    </row>
    <row r="28" spans="1:6" ht="18.399999999999999" customHeight="1" x14ac:dyDescent="0.15">
      <c r="A28" s="458"/>
      <c r="B28" s="459"/>
      <c r="C28" s="459"/>
      <c r="D28" s="459"/>
      <c r="E28" s="459"/>
      <c r="F28" s="456"/>
    </row>
    <row r="29" spans="1:6" ht="18.399999999999999" customHeight="1" x14ac:dyDescent="0.15">
      <c r="A29" s="458"/>
      <c r="B29" s="459"/>
      <c r="C29" s="459"/>
      <c r="D29" s="459"/>
      <c r="E29" s="459"/>
      <c r="F29" s="456"/>
    </row>
    <row r="30" spans="1:6" ht="18.399999999999999" customHeight="1" x14ac:dyDescent="0.15">
      <c r="A30" s="458"/>
      <c r="B30" s="459"/>
      <c r="C30" s="459"/>
      <c r="D30" s="459"/>
      <c r="E30" s="459"/>
      <c r="F30" s="456"/>
    </row>
    <row r="31" spans="1:6" ht="18.399999999999999" customHeight="1" x14ac:dyDescent="0.15">
      <c r="A31" s="458"/>
      <c r="B31" s="459"/>
      <c r="C31" s="459"/>
      <c r="D31" s="459"/>
      <c r="E31" s="459"/>
      <c r="F31" s="456"/>
    </row>
    <row r="32" spans="1:6" ht="18.399999999999999" customHeight="1" x14ac:dyDescent="0.15">
      <c r="A32" s="458"/>
      <c r="B32" s="459"/>
      <c r="C32" s="459"/>
      <c r="D32" s="459"/>
      <c r="E32" s="459"/>
      <c r="F32" s="456"/>
    </row>
    <row r="33" spans="1:6" ht="18.399999999999999" customHeight="1" x14ac:dyDescent="0.15">
      <c r="A33" s="458"/>
      <c r="B33" s="459"/>
      <c r="C33" s="459"/>
      <c r="D33" s="459"/>
      <c r="E33" s="459"/>
      <c r="F33" s="456"/>
    </row>
    <row r="34" spans="1:6" ht="18.399999999999999" customHeight="1" x14ac:dyDescent="0.15">
      <c r="A34" s="458"/>
      <c r="B34" s="459"/>
      <c r="C34" s="459"/>
      <c r="D34" s="459"/>
      <c r="E34" s="459"/>
      <c r="F34" s="456"/>
    </row>
    <row r="35" spans="1:6" ht="18.399999999999999" customHeight="1" x14ac:dyDescent="0.15">
      <c r="A35" s="458"/>
      <c r="B35" s="459"/>
      <c r="C35" s="459"/>
      <c r="D35" s="459"/>
      <c r="E35" s="459"/>
      <c r="F35" s="456"/>
    </row>
    <row r="36" spans="1:6" ht="18.399999999999999" customHeight="1" x14ac:dyDescent="0.15">
      <c r="A36" s="458"/>
      <c r="B36" s="459"/>
      <c r="C36" s="459"/>
      <c r="D36" s="459"/>
      <c r="E36" s="459"/>
      <c r="F36" s="456"/>
    </row>
    <row r="37" spans="1:6" ht="18.399999999999999" customHeight="1" x14ac:dyDescent="0.15">
      <c r="A37" s="458"/>
      <c r="B37" s="459"/>
      <c r="C37" s="459"/>
      <c r="D37" s="459"/>
      <c r="E37" s="459"/>
      <c r="F37" s="456"/>
    </row>
    <row r="38" spans="1:6" ht="18.399999999999999" customHeight="1" x14ac:dyDescent="0.15">
      <c r="A38" s="458"/>
      <c r="B38" s="459"/>
      <c r="C38" s="459"/>
      <c r="D38" s="459"/>
      <c r="E38" s="459"/>
      <c r="F38" s="456"/>
    </row>
    <row r="39" spans="1:6" ht="18.399999999999999" customHeight="1" x14ac:dyDescent="0.15">
      <c r="A39" s="458"/>
      <c r="B39" s="459"/>
      <c r="C39" s="459"/>
      <c r="D39" s="459"/>
      <c r="E39" s="459"/>
      <c r="F39" s="456"/>
    </row>
    <row r="40" spans="1:6" ht="18.399999999999999" customHeight="1" x14ac:dyDescent="0.15">
      <c r="A40" s="458"/>
      <c r="B40" s="459"/>
      <c r="C40" s="459"/>
      <c r="D40" s="459"/>
      <c r="E40" s="459"/>
      <c r="F40" s="456"/>
    </row>
    <row r="41" spans="1:6" ht="18.399999999999999" customHeight="1" x14ac:dyDescent="0.15">
      <c r="A41" s="458"/>
      <c r="B41" s="459"/>
      <c r="C41" s="459"/>
      <c r="D41" s="459"/>
      <c r="E41" s="459"/>
      <c r="F41" s="456"/>
    </row>
    <row r="42" spans="1:6" ht="18.399999999999999" customHeight="1" x14ac:dyDescent="0.15">
      <c r="A42" s="458"/>
      <c r="B42" s="459"/>
      <c r="C42" s="459"/>
      <c r="D42" s="459"/>
      <c r="E42" s="459"/>
      <c r="F42" s="456"/>
    </row>
    <row r="43" spans="1:6" ht="18.399999999999999" customHeight="1" x14ac:dyDescent="0.15">
      <c r="A43" s="458"/>
      <c r="B43" s="459"/>
      <c r="C43" s="459"/>
      <c r="D43" s="459"/>
      <c r="E43" s="459"/>
      <c r="F43" s="456"/>
    </row>
    <row r="44" spans="1:6" ht="18.399999999999999" customHeight="1" x14ac:dyDescent="0.15">
      <c r="A44" s="458"/>
      <c r="B44" s="459"/>
      <c r="C44" s="459"/>
      <c r="D44" s="459"/>
      <c r="E44" s="459"/>
      <c r="F44" s="456"/>
    </row>
    <row r="45" spans="1:6" ht="18.399999999999999" customHeight="1" x14ac:dyDescent="0.15">
      <c r="A45" s="458"/>
      <c r="B45" s="459"/>
      <c r="C45" s="459"/>
      <c r="D45" s="459"/>
      <c r="E45" s="459"/>
      <c r="F45" s="456"/>
    </row>
    <row r="46" spans="1:6" ht="18.399999999999999" customHeight="1" x14ac:dyDescent="0.15">
      <c r="A46" s="458"/>
      <c r="B46" s="459"/>
      <c r="C46" s="459"/>
      <c r="D46" s="459"/>
      <c r="E46" s="459"/>
      <c r="F46" s="456"/>
    </row>
    <row r="47" spans="1:6" ht="18.399999999999999" customHeight="1" x14ac:dyDescent="0.15">
      <c r="A47" s="460"/>
      <c r="B47" s="461"/>
      <c r="C47" s="461"/>
      <c r="D47" s="461"/>
      <c r="E47" s="461"/>
      <c r="F47" s="457"/>
    </row>
    <row r="48" spans="1:6" ht="17.25" customHeight="1" x14ac:dyDescent="0.15"/>
    <row r="49" spans="1:5" ht="17.25" customHeight="1" x14ac:dyDescent="0.15"/>
    <row r="50" spans="1:5" ht="17.25" customHeight="1" x14ac:dyDescent="0.15"/>
    <row r="51" spans="1:5" x14ac:dyDescent="0.15">
      <c r="A51" s="270"/>
      <c r="B51" s="270"/>
      <c r="C51" s="271"/>
      <c r="D51" s="271"/>
      <c r="E51" s="271"/>
    </row>
  </sheetData>
  <sheetProtection formatCells="0" formatRows="0"/>
  <mergeCells count="55">
    <mergeCell ref="A1:F1"/>
    <mergeCell ref="A3:A7"/>
    <mergeCell ref="B3:B7"/>
    <mergeCell ref="C3:C7"/>
    <mergeCell ref="D3:D7"/>
    <mergeCell ref="E3:E7"/>
    <mergeCell ref="F3:F7"/>
    <mergeCell ref="F13:F17"/>
    <mergeCell ref="A8:A12"/>
    <mergeCell ref="B8:B12"/>
    <mergeCell ref="C8:C12"/>
    <mergeCell ref="D8:D12"/>
    <mergeCell ref="E8:E12"/>
    <mergeCell ref="F8:F12"/>
    <mergeCell ref="A13:A17"/>
    <mergeCell ref="B13:B17"/>
    <mergeCell ref="C13:C17"/>
    <mergeCell ref="D13:D17"/>
    <mergeCell ref="E13:E17"/>
    <mergeCell ref="F23:F27"/>
    <mergeCell ref="A18:A22"/>
    <mergeCell ref="B18:B22"/>
    <mergeCell ref="C18:C22"/>
    <mergeCell ref="D18:D22"/>
    <mergeCell ref="E18:E22"/>
    <mergeCell ref="F18:F22"/>
    <mergeCell ref="A23:A27"/>
    <mergeCell ref="B23:B27"/>
    <mergeCell ref="C23:C27"/>
    <mergeCell ref="D23:D27"/>
    <mergeCell ref="E23:E27"/>
    <mergeCell ref="F33:F37"/>
    <mergeCell ref="A28:A32"/>
    <mergeCell ref="B28:B32"/>
    <mergeCell ref="C28:C32"/>
    <mergeCell ref="D28:D32"/>
    <mergeCell ref="E28:E32"/>
    <mergeCell ref="F28:F32"/>
    <mergeCell ref="A33:A37"/>
    <mergeCell ref="B33:B37"/>
    <mergeCell ref="C33:C37"/>
    <mergeCell ref="D33:D37"/>
    <mergeCell ref="E33:E37"/>
    <mergeCell ref="F43:F47"/>
    <mergeCell ref="A38:A42"/>
    <mergeCell ref="B38:B42"/>
    <mergeCell ref="C38:C42"/>
    <mergeCell ref="D38:D42"/>
    <mergeCell ref="E38:E42"/>
    <mergeCell ref="F38:F42"/>
    <mergeCell ref="A43:A47"/>
    <mergeCell ref="B43:B47"/>
    <mergeCell ref="C43:C47"/>
    <mergeCell ref="D43:D47"/>
    <mergeCell ref="E43:E47"/>
  </mergeCells>
  <phoneticPr fontId="7"/>
  <dataValidations count="2">
    <dataValidation imeMode="hiragana" allowBlank="1" showInputMessage="1" showErrorMessage="1" sqref="A3:C47 D3:E3 D8:E8 D13:E13 D18:E18 D23:E23 D28:E28 D33:E33 D38:E38 D43:E43" xr:uid="{00000000-0002-0000-0200-000000000000}"/>
    <dataValidation imeMode="off" allowBlank="1" showInputMessage="1" showErrorMessage="1" sqref="F3:F47" xr:uid="{00000000-0002-0000-0200-000001000000}"/>
  </dataValidations>
  <pageMargins left="0.70866141732283472" right="0.70866141732283472" top="0.6692913385826772" bottom="0.35433070866141736" header="0.31496062992125984" footer="0.31496062992125984"/>
  <pageSetup paperSize="9" scale="81" fitToHeight="0" orientation="portrait" cellComments="asDisplayed" r:id="rId1"/>
  <headerFooter>
    <oddHeader>&amp;L&amp;"Calibri"&amp;10&amp;K000000機密性2情報&amp;1#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182</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197</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2-18</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196</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D00-000000000000}"/>
    <dataValidation imeMode="disabled" allowBlank="1" showInputMessage="1" showErrorMessage="1" sqref="C7:K7 F166:K166 A10:A159 A169:A218" xr:uid="{00000000-0002-0000-1D00-000001000000}"/>
    <dataValidation type="list" allowBlank="1" showInputMessage="1" showErrorMessage="1" sqref="R10:R159" xr:uid="{00000000-0002-0000-1D00-000002000000}">
      <formula1>"○"</formula1>
    </dataValidation>
    <dataValidation type="list" imeMode="hiragana" allowBlank="1" showInputMessage="1" showErrorMessage="1" sqref="C10:C159" xr:uid="{00000000-0002-0000-1D00-000003000000}">
      <formula1>区分</formula1>
    </dataValidation>
    <dataValidation imeMode="off" allowBlank="1" showInputMessage="1" showErrorMessage="1" sqref="G10:G159 I10:I159 L10:L159 O10:O159 Q10:Q159 F238:H276 I169:I218 L169:L218 O169:O218 Q169:Q218 C3 G231:H235 G224:H229 F224:F235 G169:G218" xr:uid="{00000000-0002-0000-1D00-000004000000}"/>
    <dataValidation type="list" imeMode="hiragana" allowBlank="1" showInputMessage="1" showErrorMessage="1" sqref="C169:D218" xr:uid="{00000000-0002-0000-1D00-000005000000}">
      <formula1>収入</formula1>
    </dataValidation>
    <dataValidation type="list" imeMode="hiragana" allowBlank="1" showInputMessage="1" showErrorMessage="1" sqref="D10:D159" xr:uid="{00000000-0002-0000-1D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169</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196</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2-19</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212</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12" priority="372">
      <formula>INDIRECT(ADDRESS(ROW(),COLUMN()))=TRUNC(INDIRECT(ADDRESS(ROW(),COLUMN())))</formula>
    </cfRule>
  </conditionalFormatting>
  <conditionalFormatting sqref="O27:O50">
    <cfRule type="expression" dxfId="211" priority="368">
      <formula>INDIRECT(ADDRESS(ROW(),COLUMN()))=TRUNC(INDIRECT(ADDRESS(ROW(),COLUMN())))</formula>
    </cfRule>
  </conditionalFormatting>
  <conditionalFormatting sqref="G48:G50">
    <cfRule type="expression" dxfId="210" priority="371">
      <formula>INDIRECT(ADDRESS(ROW(),COLUMN()))=TRUNC(INDIRECT(ADDRESS(ROW(),COLUMN())))</formula>
    </cfRule>
  </conditionalFormatting>
  <conditionalFormatting sqref="I45 I48:I50">
    <cfRule type="expression" dxfId="209" priority="370">
      <formula>INDIRECT(ADDRESS(ROW(),COLUMN()))=TRUNC(INDIRECT(ADDRESS(ROW(),COLUMN())))</formula>
    </cfRule>
  </conditionalFormatting>
  <conditionalFormatting sqref="L29:L50">
    <cfRule type="expression" dxfId="208" priority="369">
      <formula>INDIRECT(ADDRESS(ROW(),COLUMN()))=TRUNC(INDIRECT(ADDRESS(ROW(),COLUMN())))</formula>
    </cfRule>
  </conditionalFormatting>
  <conditionalFormatting sqref="O10">
    <cfRule type="expression" dxfId="207" priority="366">
      <formula>INDIRECT(ADDRESS(ROW(),COLUMN()))=TRUNC(INDIRECT(ADDRESS(ROW(),COLUMN())))</formula>
    </cfRule>
  </conditionalFormatting>
  <conditionalFormatting sqref="L10">
    <cfRule type="expression" dxfId="206" priority="367">
      <formula>INDIRECT(ADDRESS(ROW(),COLUMN()))=TRUNC(INDIRECT(ADDRESS(ROW(),COLUMN())))</formula>
    </cfRule>
  </conditionalFormatting>
  <conditionalFormatting sqref="O11">
    <cfRule type="expression" dxfId="205" priority="364">
      <formula>INDIRECT(ADDRESS(ROW(),COLUMN()))=TRUNC(INDIRECT(ADDRESS(ROW(),COLUMN())))</formula>
    </cfRule>
  </conditionalFormatting>
  <conditionalFormatting sqref="L11">
    <cfRule type="expression" dxfId="204" priority="365">
      <formula>INDIRECT(ADDRESS(ROW(),COLUMN()))=TRUNC(INDIRECT(ADDRESS(ROW(),COLUMN())))</formula>
    </cfRule>
  </conditionalFormatting>
  <conditionalFormatting sqref="O12:O26">
    <cfRule type="expression" dxfId="203" priority="361">
      <formula>INDIRECT(ADDRESS(ROW(),COLUMN()))=TRUNC(INDIRECT(ADDRESS(ROW(),COLUMN())))</formula>
    </cfRule>
  </conditionalFormatting>
  <conditionalFormatting sqref="I21:I25">
    <cfRule type="expression" dxfId="202" priority="363">
      <formula>INDIRECT(ADDRESS(ROW(),COLUMN()))=TRUNC(INDIRECT(ADDRESS(ROW(),COLUMN())))</formula>
    </cfRule>
  </conditionalFormatting>
  <conditionalFormatting sqref="L12:L25">
    <cfRule type="expression" dxfId="201" priority="362">
      <formula>INDIRECT(ADDRESS(ROW(),COLUMN()))=TRUNC(INDIRECT(ADDRESS(ROW(),COLUMN())))</formula>
    </cfRule>
  </conditionalFormatting>
  <conditionalFormatting sqref="G10 G15">
    <cfRule type="expression" dxfId="200" priority="360">
      <formula>INDIRECT(ADDRESS(ROW(),COLUMN()))=TRUNC(INDIRECT(ADDRESS(ROW(),COLUMN())))</formula>
    </cfRule>
  </conditionalFormatting>
  <conditionalFormatting sqref="I10 I15">
    <cfRule type="expression" dxfId="199" priority="359">
      <formula>INDIRECT(ADDRESS(ROW(),COLUMN()))=TRUNC(INDIRECT(ADDRESS(ROW(),COLUMN())))</formula>
    </cfRule>
  </conditionalFormatting>
  <conditionalFormatting sqref="G12">
    <cfRule type="expression" dxfId="198" priority="358">
      <formula>INDIRECT(ADDRESS(ROW(),COLUMN()))=TRUNC(INDIRECT(ADDRESS(ROW(),COLUMN())))</formula>
    </cfRule>
  </conditionalFormatting>
  <conditionalFormatting sqref="I12">
    <cfRule type="expression" dxfId="197" priority="357">
      <formula>INDIRECT(ADDRESS(ROW(),COLUMN()))=TRUNC(INDIRECT(ADDRESS(ROW(),COLUMN())))</formula>
    </cfRule>
  </conditionalFormatting>
  <conditionalFormatting sqref="G14">
    <cfRule type="expression" dxfId="196" priority="356">
      <formula>INDIRECT(ADDRESS(ROW(),COLUMN()))=TRUNC(INDIRECT(ADDRESS(ROW(),COLUMN())))</formula>
    </cfRule>
  </conditionalFormatting>
  <conditionalFormatting sqref="I14">
    <cfRule type="expression" dxfId="195" priority="355">
      <formula>INDIRECT(ADDRESS(ROW(),COLUMN()))=TRUNC(INDIRECT(ADDRESS(ROW(),COLUMN())))</formula>
    </cfRule>
  </conditionalFormatting>
  <conditionalFormatting sqref="G11">
    <cfRule type="expression" dxfId="194" priority="354">
      <formula>INDIRECT(ADDRESS(ROW(),COLUMN()))=TRUNC(INDIRECT(ADDRESS(ROW(),COLUMN())))</formula>
    </cfRule>
  </conditionalFormatting>
  <conditionalFormatting sqref="I11">
    <cfRule type="expression" dxfId="193" priority="353">
      <formula>INDIRECT(ADDRESS(ROW(),COLUMN()))=TRUNC(INDIRECT(ADDRESS(ROW(),COLUMN())))</formula>
    </cfRule>
  </conditionalFormatting>
  <conditionalFormatting sqref="G13">
    <cfRule type="expression" dxfId="192" priority="352">
      <formula>INDIRECT(ADDRESS(ROW(),COLUMN()))=TRUNC(INDIRECT(ADDRESS(ROW(),COLUMN())))</formula>
    </cfRule>
  </conditionalFormatting>
  <conditionalFormatting sqref="I13">
    <cfRule type="expression" dxfId="191" priority="351">
      <formula>INDIRECT(ADDRESS(ROW(),COLUMN()))=TRUNC(INDIRECT(ADDRESS(ROW(),COLUMN())))</formula>
    </cfRule>
  </conditionalFormatting>
  <conditionalFormatting sqref="G16 G19">
    <cfRule type="expression" dxfId="190" priority="350">
      <formula>INDIRECT(ADDRESS(ROW(),COLUMN()))=TRUNC(INDIRECT(ADDRESS(ROW(),COLUMN())))</formula>
    </cfRule>
  </conditionalFormatting>
  <conditionalFormatting sqref="I16 I19">
    <cfRule type="expression" dxfId="189" priority="349">
      <formula>INDIRECT(ADDRESS(ROW(),COLUMN()))=TRUNC(INDIRECT(ADDRESS(ROW(),COLUMN())))</formula>
    </cfRule>
  </conditionalFormatting>
  <conditionalFormatting sqref="G17">
    <cfRule type="expression" dxfId="188" priority="348">
      <formula>INDIRECT(ADDRESS(ROW(),COLUMN()))=TRUNC(INDIRECT(ADDRESS(ROW(),COLUMN())))</formula>
    </cfRule>
  </conditionalFormatting>
  <conditionalFormatting sqref="I17">
    <cfRule type="expression" dxfId="187" priority="347">
      <formula>INDIRECT(ADDRESS(ROW(),COLUMN()))=TRUNC(INDIRECT(ADDRESS(ROW(),COLUMN())))</formula>
    </cfRule>
  </conditionalFormatting>
  <conditionalFormatting sqref="G18">
    <cfRule type="expression" dxfId="186" priority="346">
      <formula>INDIRECT(ADDRESS(ROW(),COLUMN()))=TRUNC(INDIRECT(ADDRESS(ROW(),COLUMN())))</formula>
    </cfRule>
  </conditionalFormatting>
  <conditionalFormatting sqref="I18">
    <cfRule type="expression" dxfId="185" priority="345">
      <formula>INDIRECT(ADDRESS(ROW(),COLUMN()))=TRUNC(INDIRECT(ADDRESS(ROW(),COLUMN())))</formula>
    </cfRule>
  </conditionalFormatting>
  <conditionalFormatting sqref="G20">
    <cfRule type="expression" dxfId="184" priority="344">
      <formula>INDIRECT(ADDRESS(ROW(),COLUMN()))=TRUNC(INDIRECT(ADDRESS(ROW(),COLUMN())))</formula>
    </cfRule>
  </conditionalFormatting>
  <conditionalFormatting sqref="I20">
    <cfRule type="expression" dxfId="183" priority="343">
      <formula>INDIRECT(ADDRESS(ROW(),COLUMN()))=TRUNC(INDIRECT(ADDRESS(ROW(),COLUMN())))</formula>
    </cfRule>
  </conditionalFormatting>
  <conditionalFormatting sqref="G21 G23">
    <cfRule type="expression" dxfId="182" priority="342">
      <formula>INDIRECT(ADDRESS(ROW(),COLUMN()))=TRUNC(INDIRECT(ADDRESS(ROW(),COLUMN())))</formula>
    </cfRule>
  </conditionalFormatting>
  <conditionalFormatting sqref="G22">
    <cfRule type="expression" dxfId="181" priority="341">
      <formula>INDIRECT(ADDRESS(ROW(),COLUMN()))=TRUNC(INDIRECT(ADDRESS(ROW(),COLUMN())))</formula>
    </cfRule>
  </conditionalFormatting>
  <conditionalFormatting sqref="G24:G25">
    <cfRule type="expression" dxfId="180" priority="340">
      <formula>INDIRECT(ADDRESS(ROW(),COLUMN()))=TRUNC(INDIRECT(ADDRESS(ROW(),COLUMN())))</formula>
    </cfRule>
  </conditionalFormatting>
  <conditionalFormatting sqref="G26:G28">
    <cfRule type="expression" dxfId="179" priority="339">
      <formula>INDIRECT(ADDRESS(ROW(),COLUMN()))=TRUNC(INDIRECT(ADDRESS(ROW(),COLUMN())))</formula>
    </cfRule>
  </conditionalFormatting>
  <conditionalFormatting sqref="I26:I28">
    <cfRule type="expression" dxfId="178" priority="338">
      <formula>INDIRECT(ADDRESS(ROW(),COLUMN()))=TRUNC(INDIRECT(ADDRESS(ROW(),COLUMN())))</formula>
    </cfRule>
  </conditionalFormatting>
  <conditionalFormatting sqref="L26:L28">
    <cfRule type="expression" dxfId="177" priority="337">
      <formula>INDIRECT(ADDRESS(ROW(),COLUMN()))=TRUNC(INDIRECT(ADDRESS(ROW(),COLUMN())))</formula>
    </cfRule>
  </conditionalFormatting>
  <conditionalFormatting sqref="G29:G30">
    <cfRule type="expression" dxfId="176" priority="336">
      <formula>INDIRECT(ADDRESS(ROW(),COLUMN()))=TRUNC(INDIRECT(ADDRESS(ROW(),COLUMN())))</formula>
    </cfRule>
  </conditionalFormatting>
  <conditionalFormatting sqref="I29:I30">
    <cfRule type="expression" dxfId="175" priority="335">
      <formula>INDIRECT(ADDRESS(ROW(),COLUMN()))=TRUNC(INDIRECT(ADDRESS(ROW(),COLUMN())))</formula>
    </cfRule>
  </conditionalFormatting>
  <conditionalFormatting sqref="G31:G32 G42 G44">
    <cfRule type="expression" dxfId="174" priority="334">
      <formula>INDIRECT(ADDRESS(ROW(),COLUMN()))=TRUNC(INDIRECT(ADDRESS(ROW(),COLUMN())))</formula>
    </cfRule>
  </conditionalFormatting>
  <conditionalFormatting sqref="I31:I32 I42 I44">
    <cfRule type="expression" dxfId="173" priority="333">
      <formula>INDIRECT(ADDRESS(ROW(),COLUMN()))=TRUNC(INDIRECT(ADDRESS(ROW(),COLUMN())))</formula>
    </cfRule>
  </conditionalFormatting>
  <conditionalFormatting sqref="G40">
    <cfRule type="expression" dxfId="172" priority="332">
      <formula>INDIRECT(ADDRESS(ROW(),COLUMN()))=TRUNC(INDIRECT(ADDRESS(ROW(),COLUMN())))</formula>
    </cfRule>
  </conditionalFormatting>
  <conditionalFormatting sqref="I40">
    <cfRule type="expression" dxfId="171" priority="331">
      <formula>INDIRECT(ADDRESS(ROW(),COLUMN()))=TRUNC(INDIRECT(ADDRESS(ROW(),COLUMN())))</formula>
    </cfRule>
  </conditionalFormatting>
  <conditionalFormatting sqref="G37">
    <cfRule type="expression" dxfId="170" priority="330">
      <formula>INDIRECT(ADDRESS(ROW(),COLUMN()))=TRUNC(INDIRECT(ADDRESS(ROW(),COLUMN())))</formula>
    </cfRule>
  </conditionalFormatting>
  <conditionalFormatting sqref="I37">
    <cfRule type="expression" dxfId="169" priority="329">
      <formula>INDIRECT(ADDRESS(ROW(),COLUMN()))=TRUNC(INDIRECT(ADDRESS(ROW(),COLUMN())))</formula>
    </cfRule>
  </conditionalFormatting>
  <conditionalFormatting sqref="G38">
    <cfRule type="expression" dxfId="168" priority="328">
      <formula>INDIRECT(ADDRESS(ROW(),COLUMN()))=TRUNC(INDIRECT(ADDRESS(ROW(),COLUMN())))</formula>
    </cfRule>
  </conditionalFormatting>
  <conditionalFormatting sqref="I38">
    <cfRule type="expression" dxfId="167" priority="327">
      <formula>INDIRECT(ADDRESS(ROW(),COLUMN()))=TRUNC(INDIRECT(ADDRESS(ROW(),COLUMN())))</formula>
    </cfRule>
  </conditionalFormatting>
  <conditionalFormatting sqref="G41">
    <cfRule type="expression" dxfId="166" priority="326">
      <formula>INDIRECT(ADDRESS(ROW(),COLUMN()))=TRUNC(INDIRECT(ADDRESS(ROW(),COLUMN())))</formula>
    </cfRule>
  </conditionalFormatting>
  <conditionalFormatting sqref="I41">
    <cfRule type="expression" dxfId="165" priority="325">
      <formula>INDIRECT(ADDRESS(ROW(),COLUMN()))=TRUNC(INDIRECT(ADDRESS(ROW(),COLUMN())))</formula>
    </cfRule>
  </conditionalFormatting>
  <conditionalFormatting sqref="G43">
    <cfRule type="expression" dxfId="164" priority="324">
      <formula>INDIRECT(ADDRESS(ROW(),COLUMN()))=TRUNC(INDIRECT(ADDRESS(ROW(),COLUMN())))</formula>
    </cfRule>
  </conditionalFormatting>
  <conditionalFormatting sqref="I43">
    <cfRule type="expression" dxfId="163" priority="323">
      <formula>INDIRECT(ADDRESS(ROW(),COLUMN()))=TRUNC(INDIRECT(ADDRESS(ROW(),COLUMN())))</formula>
    </cfRule>
  </conditionalFormatting>
  <conditionalFormatting sqref="G36">
    <cfRule type="expression" dxfId="162" priority="322">
      <formula>INDIRECT(ADDRESS(ROW(),COLUMN()))=TRUNC(INDIRECT(ADDRESS(ROW(),COLUMN())))</formula>
    </cfRule>
  </conditionalFormatting>
  <conditionalFormatting sqref="I36">
    <cfRule type="expression" dxfId="161" priority="321">
      <formula>INDIRECT(ADDRESS(ROW(),COLUMN()))=TRUNC(INDIRECT(ADDRESS(ROW(),COLUMN())))</formula>
    </cfRule>
  </conditionalFormatting>
  <conditionalFormatting sqref="G39">
    <cfRule type="expression" dxfId="160" priority="320">
      <formula>INDIRECT(ADDRESS(ROW(),COLUMN()))=TRUNC(INDIRECT(ADDRESS(ROW(),COLUMN())))</formula>
    </cfRule>
  </conditionalFormatting>
  <conditionalFormatting sqref="I39">
    <cfRule type="expression" dxfId="159" priority="319">
      <formula>INDIRECT(ADDRESS(ROW(),COLUMN()))=TRUNC(INDIRECT(ADDRESS(ROW(),COLUMN())))</formula>
    </cfRule>
  </conditionalFormatting>
  <conditionalFormatting sqref="G35">
    <cfRule type="expression" dxfId="158" priority="318">
      <formula>INDIRECT(ADDRESS(ROW(),COLUMN()))=TRUNC(INDIRECT(ADDRESS(ROW(),COLUMN())))</formula>
    </cfRule>
  </conditionalFormatting>
  <conditionalFormatting sqref="I35">
    <cfRule type="expression" dxfId="157" priority="317">
      <formula>INDIRECT(ADDRESS(ROW(),COLUMN()))=TRUNC(INDIRECT(ADDRESS(ROW(),COLUMN())))</formula>
    </cfRule>
  </conditionalFormatting>
  <conditionalFormatting sqref="G33">
    <cfRule type="expression" dxfId="156" priority="316">
      <formula>INDIRECT(ADDRESS(ROW(),COLUMN()))=TRUNC(INDIRECT(ADDRESS(ROW(),COLUMN())))</formula>
    </cfRule>
  </conditionalFormatting>
  <conditionalFormatting sqref="I33">
    <cfRule type="expression" dxfId="155" priority="315">
      <formula>INDIRECT(ADDRESS(ROW(),COLUMN()))=TRUNC(INDIRECT(ADDRESS(ROW(),COLUMN())))</formula>
    </cfRule>
  </conditionalFormatting>
  <conditionalFormatting sqref="G34">
    <cfRule type="expression" dxfId="154" priority="314">
      <formula>INDIRECT(ADDRESS(ROW(),COLUMN()))=TRUNC(INDIRECT(ADDRESS(ROW(),COLUMN())))</formula>
    </cfRule>
  </conditionalFormatting>
  <conditionalFormatting sqref="I34">
    <cfRule type="expression" dxfId="153" priority="313">
      <formula>INDIRECT(ADDRESS(ROW(),COLUMN()))=TRUNC(INDIRECT(ADDRESS(ROW(),COLUMN())))</formula>
    </cfRule>
  </conditionalFormatting>
  <conditionalFormatting sqref="G45">
    <cfRule type="expression" dxfId="152" priority="312">
      <formula>INDIRECT(ADDRESS(ROW(),COLUMN()))=TRUNC(INDIRECT(ADDRESS(ROW(),COLUMN())))</formula>
    </cfRule>
  </conditionalFormatting>
  <conditionalFormatting sqref="G46:G47">
    <cfRule type="expression" dxfId="151" priority="311">
      <formula>INDIRECT(ADDRESS(ROW(),COLUMN()))=TRUNC(INDIRECT(ADDRESS(ROW(),COLUMN())))</formula>
    </cfRule>
  </conditionalFormatting>
  <conditionalFormatting sqref="I46:I47">
    <cfRule type="expression" dxfId="150" priority="310">
      <formula>INDIRECT(ADDRESS(ROW(),COLUMN()))=TRUNC(INDIRECT(ADDRESS(ROW(),COLUMN())))</formula>
    </cfRule>
  </conditionalFormatting>
  <conditionalFormatting sqref="I169">
    <cfRule type="expression" dxfId="149" priority="308">
      <formula>INDIRECT(ADDRESS(ROW(),COLUMN()))=TRUNC(INDIRECT(ADDRESS(ROW(),COLUMN())))</formula>
    </cfRule>
  </conditionalFormatting>
  <conditionalFormatting sqref="L169">
    <cfRule type="expression" dxfId="148" priority="307">
      <formula>INDIRECT(ADDRESS(ROW(),COLUMN()))=TRUNC(INDIRECT(ADDRESS(ROW(),COLUMN())))</formula>
    </cfRule>
  </conditionalFormatting>
  <conditionalFormatting sqref="O169">
    <cfRule type="expression" dxfId="147" priority="306">
      <formula>INDIRECT(ADDRESS(ROW(),COLUMN()))=TRUNC(INDIRECT(ADDRESS(ROW(),COLUMN())))</formula>
    </cfRule>
  </conditionalFormatting>
  <conditionalFormatting sqref="G171:G218">
    <cfRule type="expression" dxfId="146" priority="305">
      <formula>INDIRECT(ADDRESS(ROW(),COLUMN()))=TRUNC(INDIRECT(ADDRESS(ROW(),COLUMN())))</formula>
    </cfRule>
  </conditionalFormatting>
  <conditionalFormatting sqref="I170:I218">
    <cfRule type="expression" dxfId="145" priority="304">
      <formula>INDIRECT(ADDRESS(ROW(),COLUMN()))=TRUNC(INDIRECT(ADDRESS(ROW(),COLUMN())))</formula>
    </cfRule>
  </conditionalFormatting>
  <conditionalFormatting sqref="L170:L218">
    <cfRule type="expression" dxfId="144" priority="303">
      <formula>INDIRECT(ADDRESS(ROW(),COLUMN()))=TRUNC(INDIRECT(ADDRESS(ROW(),COLUMN())))</formula>
    </cfRule>
  </conditionalFormatting>
  <conditionalFormatting sqref="O170:O218">
    <cfRule type="expression" dxfId="143" priority="302">
      <formula>INDIRECT(ADDRESS(ROW(),COLUMN()))=TRUNC(INDIRECT(ADDRESS(ROW(),COLUMN())))</formula>
    </cfRule>
  </conditionalFormatting>
  <conditionalFormatting sqref="O107:O159 G107:G159 I107:I159 L107:L159">
    <cfRule type="expression" dxfId="142" priority="301">
      <formula>INDIRECT(ADDRESS(ROW(),COLUMN()))=TRUNC(INDIRECT(ADDRESS(ROW(),COLUMN())))</formula>
    </cfRule>
  </conditionalFormatting>
  <conditionalFormatting sqref="G169">
    <cfRule type="expression" dxfId="141" priority="3">
      <formula>INDIRECT(ADDRESS(ROW(),COLUMN()))=TRUNC(INDIRECT(ADDRESS(ROW(),COLUMN())))</formula>
    </cfRule>
  </conditionalFormatting>
  <conditionalFormatting sqref="G170">
    <cfRule type="expression" dxfId="140" priority="2">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E00-000000000000}"/>
    <dataValidation type="list" imeMode="hiragana" allowBlank="1" showInputMessage="1" showErrorMessage="1" sqref="C10:C159" xr:uid="{00000000-0002-0000-1E00-000001000000}">
      <formula1>区分</formula1>
    </dataValidation>
    <dataValidation type="list" allowBlank="1" showInputMessage="1" showErrorMessage="1" sqref="R10:R159" xr:uid="{00000000-0002-0000-1E00-000002000000}">
      <formula1>"○"</formula1>
    </dataValidation>
    <dataValidation imeMode="disabled" allowBlank="1" showInputMessage="1" showErrorMessage="1" sqref="C7:K7 F166:K166 A10:A159 A169:A218" xr:uid="{00000000-0002-0000-1E00-000003000000}"/>
    <dataValidation imeMode="hiragana" allowBlank="1" showInputMessage="1" showErrorMessage="1" sqref="E10:E159 J10:J159 M10:M159 M169:M218 J169:J218 E169:E218" xr:uid="{00000000-0002-0000-1E00-000004000000}"/>
    <dataValidation type="list" imeMode="hiragana" allowBlank="1" showInputMessage="1" showErrorMessage="1" sqref="C169:D218" xr:uid="{00000000-0002-0000-1E00-000005000000}">
      <formula1>収入</formula1>
    </dataValidation>
    <dataValidation type="list" imeMode="hiragana" allowBlank="1" showInputMessage="1" showErrorMessage="1" sqref="D10:D159" xr:uid="{00000000-0002-0000-1E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147</v>
      </c>
      <c r="B2" s="66"/>
      <c r="C2" s="38"/>
    </row>
    <row r="3" spans="1:24" ht="32.1" customHeight="1" x14ac:dyDescent="0.15">
      <c r="C3" s="809" t="s">
        <v>183</v>
      </c>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IF($F$253&lt;&gt;0,"「費目：その他」で補助対象外に仕分けされていないものがあります。","")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195</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48"/>
      <c r="D26" s="49"/>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816" t="str">
        <f>$C$3</f>
        <v>2-20</v>
      </c>
      <c r="D162" s="59" t="s">
        <v>175</v>
      </c>
      <c r="E162" s="798">
        <f>$E$3</f>
        <v>0</v>
      </c>
      <c r="F162" s="799"/>
      <c r="G162" s="799"/>
      <c r="H162" s="799"/>
      <c r="I162" s="799"/>
      <c r="J162" s="799"/>
      <c r="K162" s="799"/>
      <c r="L162" s="799"/>
      <c r="M162" s="800"/>
      <c r="N162"/>
      <c r="O162"/>
      <c r="P162"/>
      <c r="Q162"/>
      <c r="R162" s="69"/>
      <c r="X162" s="2"/>
      <c r="Y162" s="5"/>
    </row>
    <row r="163" spans="1:25" ht="31.5" customHeight="1" x14ac:dyDescent="0.15">
      <c r="C163" s="817"/>
      <c r="D163" s="60" t="s">
        <v>176</v>
      </c>
      <c r="E163" s="801">
        <f>$E$4</f>
        <v>0</v>
      </c>
      <c r="F163" s="802"/>
      <c r="G163" s="802"/>
      <c r="H163" s="802"/>
      <c r="I163" s="802"/>
      <c r="J163" s="802"/>
      <c r="K163" s="802"/>
      <c r="L163" s="802"/>
      <c r="M163" s="803"/>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788" t="s">
        <v>10</v>
      </c>
      <c r="G165" s="789"/>
      <c r="H165" s="789"/>
      <c r="I165" s="789"/>
      <c r="J165" s="789"/>
      <c r="K165" s="790"/>
      <c r="L165" s="173"/>
      <c r="M165" s="174"/>
      <c r="N165" s="174"/>
      <c r="O165" s="174"/>
      <c r="P165" s="174"/>
      <c r="Q165" s="174"/>
    </row>
    <row r="166" spans="1:25" ht="21.75" customHeight="1" x14ac:dyDescent="0.15">
      <c r="A166" s="74"/>
      <c r="B166" s="74"/>
      <c r="C166" s="73"/>
      <c r="D166" s="73"/>
      <c r="E166" s="72"/>
      <c r="F166" s="791">
        <f>SUM(Q169:Q218)</f>
        <v>0</v>
      </c>
      <c r="G166" s="792"/>
      <c r="H166" s="792"/>
      <c r="I166" s="792"/>
      <c r="J166" s="792"/>
      <c r="K166" s="793"/>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864" t="s">
        <v>211</v>
      </c>
      <c r="B168" s="865"/>
      <c r="C168" s="794" t="s">
        <v>13</v>
      </c>
      <c r="D168" s="795"/>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860">
        <v>1</v>
      </c>
      <c r="B169" s="861"/>
      <c r="C169" s="818"/>
      <c r="D169" s="819"/>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837">
        <v>2</v>
      </c>
      <c r="B170" s="838"/>
      <c r="C170" s="818"/>
      <c r="D170" s="819"/>
      <c r="E170" s="182"/>
      <c r="F170" s="166"/>
      <c r="G170" s="44"/>
      <c r="H170" s="168"/>
      <c r="I170" s="157"/>
      <c r="J170" s="36"/>
      <c r="K170" s="168"/>
      <c r="L170" s="157"/>
      <c r="M170" s="36"/>
      <c r="N170" s="168"/>
      <c r="O170" s="44"/>
      <c r="P170" s="164"/>
      <c r="Q170" s="61">
        <f t="shared" si="2"/>
        <v>0</v>
      </c>
    </row>
    <row r="171" spans="1:25" ht="18" customHeight="1" x14ac:dyDescent="0.15">
      <c r="A171" s="837">
        <v>3</v>
      </c>
      <c r="B171" s="838"/>
      <c r="C171" s="818"/>
      <c r="D171" s="819"/>
      <c r="E171" s="183"/>
      <c r="F171" s="166"/>
      <c r="G171" s="42"/>
      <c r="H171" s="168"/>
      <c r="I171" s="157"/>
      <c r="J171" s="36"/>
      <c r="K171" s="168"/>
      <c r="L171" s="157"/>
      <c r="M171" s="36"/>
      <c r="N171" s="168"/>
      <c r="O171" s="44"/>
      <c r="P171" s="164"/>
      <c r="Q171" s="61">
        <f t="shared" si="2"/>
        <v>0</v>
      </c>
    </row>
    <row r="172" spans="1:25" ht="18" customHeight="1" x14ac:dyDescent="0.15">
      <c r="A172" s="837">
        <v>4</v>
      </c>
      <c r="B172" s="838"/>
      <c r="C172" s="818"/>
      <c r="D172" s="819"/>
      <c r="E172" s="183"/>
      <c r="F172" s="166"/>
      <c r="G172" s="42"/>
      <c r="H172" s="168"/>
      <c r="I172" s="157"/>
      <c r="J172" s="36"/>
      <c r="K172" s="168"/>
      <c r="L172" s="157"/>
      <c r="M172" s="36"/>
      <c r="N172" s="168"/>
      <c r="O172" s="44"/>
      <c r="P172" s="164"/>
      <c r="Q172" s="61">
        <f t="shared" si="2"/>
        <v>0</v>
      </c>
    </row>
    <row r="173" spans="1:25" ht="18" customHeight="1" x14ac:dyDescent="0.15">
      <c r="A173" s="837">
        <v>5</v>
      </c>
      <c r="B173" s="838"/>
      <c r="C173" s="807"/>
      <c r="D173" s="820"/>
      <c r="E173" s="183"/>
      <c r="F173" s="166"/>
      <c r="G173" s="42"/>
      <c r="H173" s="168"/>
      <c r="I173" s="157"/>
      <c r="J173" s="36"/>
      <c r="K173" s="168"/>
      <c r="L173" s="157"/>
      <c r="M173" s="36"/>
      <c r="N173" s="168"/>
      <c r="O173" s="44"/>
      <c r="P173" s="164"/>
      <c r="Q173" s="61">
        <f t="shared" si="2"/>
        <v>0</v>
      </c>
    </row>
    <row r="174" spans="1:25" ht="18" customHeight="1" x14ac:dyDescent="0.15">
      <c r="A174" s="837">
        <v>6</v>
      </c>
      <c r="B174" s="838"/>
      <c r="C174" s="807"/>
      <c r="D174" s="808"/>
      <c r="E174" s="183"/>
      <c r="F174" s="166"/>
      <c r="G174" s="42"/>
      <c r="H174" s="168"/>
      <c r="I174" s="157"/>
      <c r="J174" s="36"/>
      <c r="K174" s="168"/>
      <c r="L174" s="157"/>
      <c r="M174" s="36"/>
      <c r="N174" s="168"/>
      <c r="O174" s="44"/>
      <c r="P174" s="164"/>
      <c r="Q174" s="61">
        <f t="shared" si="2"/>
        <v>0</v>
      </c>
    </row>
    <row r="175" spans="1:25" ht="18" customHeight="1" x14ac:dyDescent="0.15">
      <c r="A175" s="837">
        <v>7</v>
      </c>
      <c r="B175" s="838"/>
      <c r="C175" s="807"/>
      <c r="D175" s="808"/>
      <c r="E175" s="183"/>
      <c r="F175" s="166"/>
      <c r="G175" s="42"/>
      <c r="H175" s="168"/>
      <c r="I175" s="157"/>
      <c r="J175" s="36"/>
      <c r="K175" s="168"/>
      <c r="L175" s="157"/>
      <c r="M175" s="36"/>
      <c r="N175" s="168"/>
      <c r="O175" s="44"/>
      <c r="P175" s="164"/>
      <c r="Q175" s="61">
        <f t="shared" si="2"/>
        <v>0</v>
      </c>
    </row>
    <row r="176" spans="1:25" ht="18" customHeight="1" x14ac:dyDescent="0.15">
      <c r="A176" s="837">
        <v>8</v>
      </c>
      <c r="B176" s="838"/>
      <c r="C176" s="807"/>
      <c r="D176" s="808"/>
      <c r="E176" s="183"/>
      <c r="F176" s="166"/>
      <c r="G176" s="42"/>
      <c r="H176" s="168"/>
      <c r="I176" s="157"/>
      <c r="J176" s="36"/>
      <c r="K176" s="168"/>
      <c r="L176" s="157"/>
      <c r="M176" s="36"/>
      <c r="N176" s="168"/>
      <c r="O176" s="44"/>
      <c r="P176" s="164"/>
      <c r="Q176" s="61">
        <f t="shared" si="2"/>
        <v>0</v>
      </c>
    </row>
    <row r="177" spans="1:17" ht="18" customHeight="1" x14ac:dyDescent="0.15">
      <c r="A177" s="837">
        <v>9</v>
      </c>
      <c r="B177" s="838"/>
      <c r="C177" s="807"/>
      <c r="D177" s="808"/>
      <c r="E177" s="183"/>
      <c r="F177" s="166"/>
      <c r="G177" s="42"/>
      <c r="H177" s="168"/>
      <c r="I177" s="157"/>
      <c r="J177" s="36"/>
      <c r="K177" s="168"/>
      <c r="L177" s="157"/>
      <c r="M177" s="36"/>
      <c r="N177" s="168"/>
      <c r="O177" s="44"/>
      <c r="P177" s="164"/>
      <c r="Q177" s="61">
        <f t="shared" si="2"/>
        <v>0</v>
      </c>
    </row>
    <row r="178" spans="1:17" ht="18" customHeight="1" x14ac:dyDescent="0.15">
      <c r="A178" s="837">
        <v>10</v>
      </c>
      <c r="B178" s="838"/>
      <c r="C178" s="807"/>
      <c r="D178" s="808"/>
      <c r="E178" s="183"/>
      <c r="F178" s="166"/>
      <c r="G178" s="42"/>
      <c r="H178" s="168"/>
      <c r="I178" s="157"/>
      <c r="J178" s="36"/>
      <c r="K178" s="168"/>
      <c r="L178" s="157"/>
      <c r="M178" s="36"/>
      <c r="N178" s="168"/>
      <c r="O178" s="44"/>
      <c r="P178" s="164"/>
      <c r="Q178" s="61">
        <f t="shared" si="2"/>
        <v>0</v>
      </c>
    </row>
    <row r="179" spans="1:17" ht="18" customHeight="1" x14ac:dyDescent="0.15">
      <c r="A179" s="837">
        <v>11</v>
      </c>
      <c r="B179" s="838"/>
      <c r="C179" s="807"/>
      <c r="D179" s="808"/>
      <c r="E179" s="183"/>
      <c r="F179" s="166"/>
      <c r="G179" s="42"/>
      <c r="H179" s="168"/>
      <c r="I179" s="157"/>
      <c r="J179" s="36"/>
      <c r="K179" s="168"/>
      <c r="L179" s="157"/>
      <c r="M179" s="36"/>
      <c r="N179" s="168"/>
      <c r="O179" s="44"/>
      <c r="P179" s="164"/>
      <c r="Q179" s="61">
        <f t="shared" si="2"/>
        <v>0</v>
      </c>
    </row>
    <row r="180" spans="1:17" ht="18" customHeight="1" x14ac:dyDescent="0.15">
      <c r="A180" s="837">
        <v>12</v>
      </c>
      <c r="B180" s="838"/>
      <c r="C180" s="807"/>
      <c r="D180" s="808"/>
      <c r="E180" s="183"/>
      <c r="F180" s="166"/>
      <c r="G180" s="42"/>
      <c r="H180" s="168"/>
      <c r="I180" s="157"/>
      <c r="J180" s="36"/>
      <c r="K180" s="168"/>
      <c r="L180" s="157"/>
      <c r="M180" s="36"/>
      <c r="N180" s="168"/>
      <c r="O180" s="44"/>
      <c r="P180" s="164"/>
      <c r="Q180" s="61">
        <f t="shared" si="2"/>
        <v>0</v>
      </c>
    </row>
    <row r="181" spans="1:17" ht="18" customHeight="1" x14ac:dyDescent="0.15">
      <c r="A181" s="837">
        <v>13</v>
      </c>
      <c r="B181" s="838"/>
      <c r="C181" s="807"/>
      <c r="D181" s="808"/>
      <c r="E181" s="183"/>
      <c r="F181" s="166"/>
      <c r="G181" s="42"/>
      <c r="H181" s="168"/>
      <c r="I181" s="157"/>
      <c r="J181" s="36"/>
      <c r="K181" s="168"/>
      <c r="L181" s="157"/>
      <c r="M181" s="36"/>
      <c r="N181" s="168"/>
      <c r="O181" s="44"/>
      <c r="P181" s="164"/>
      <c r="Q181" s="61">
        <f t="shared" si="2"/>
        <v>0</v>
      </c>
    </row>
    <row r="182" spans="1:17" ht="18" customHeight="1" x14ac:dyDescent="0.15">
      <c r="A182" s="837">
        <v>14</v>
      </c>
      <c r="B182" s="838"/>
      <c r="C182" s="807"/>
      <c r="D182" s="808"/>
      <c r="E182" s="183"/>
      <c r="F182" s="166"/>
      <c r="G182" s="42"/>
      <c r="H182" s="168"/>
      <c r="I182" s="157"/>
      <c r="J182" s="36"/>
      <c r="K182" s="168"/>
      <c r="L182" s="157"/>
      <c r="M182" s="36"/>
      <c r="N182" s="168"/>
      <c r="O182" s="44"/>
      <c r="P182" s="164"/>
      <c r="Q182" s="61">
        <f t="shared" si="2"/>
        <v>0</v>
      </c>
    </row>
    <row r="183" spans="1:17" ht="18" customHeight="1" x14ac:dyDescent="0.15">
      <c r="A183" s="837">
        <v>15</v>
      </c>
      <c r="B183" s="838"/>
      <c r="C183" s="807"/>
      <c r="D183" s="808"/>
      <c r="E183" s="183"/>
      <c r="F183" s="166"/>
      <c r="G183" s="42"/>
      <c r="H183" s="168"/>
      <c r="I183" s="157"/>
      <c r="J183" s="36"/>
      <c r="K183" s="168"/>
      <c r="L183" s="157"/>
      <c r="M183" s="36"/>
      <c r="N183" s="168"/>
      <c r="O183" s="44"/>
      <c r="P183" s="164"/>
      <c r="Q183" s="61">
        <f t="shared" si="2"/>
        <v>0</v>
      </c>
    </row>
    <row r="184" spans="1:17" ht="18" customHeight="1" x14ac:dyDescent="0.15">
      <c r="A184" s="837">
        <v>16</v>
      </c>
      <c r="B184" s="838"/>
      <c r="C184" s="807"/>
      <c r="D184" s="808"/>
      <c r="E184" s="183"/>
      <c r="F184" s="166"/>
      <c r="G184" s="42"/>
      <c r="H184" s="168"/>
      <c r="I184" s="157"/>
      <c r="J184" s="36"/>
      <c r="K184" s="168"/>
      <c r="L184" s="157"/>
      <c r="M184" s="36"/>
      <c r="N184" s="168"/>
      <c r="O184" s="44"/>
      <c r="P184" s="164"/>
      <c r="Q184" s="61">
        <f t="shared" si="2"/>
        <v>0</v>
      </c>
    </row>
    <row r="185" spans="1:17" ht="18" customHeight="1" x14ac:dyDescent="0.15">
      <c r="A185" s="837">
        <v>17</v>
      </c>
      <c r="B185" s="838"/>
      <c r="C185" s="807"/>
      <c r="D185" s="808"/>
      <c r="E185" s="183"/>
      <c r="F185" s="166"/>
      <c r="G185" s="42"/>
      <c r="H185" s="168"/>
      <c r="I185" s="157"/>
      <c r="J185" s="36"/>
      <c r="K185" s="168"/>
      <c r="L185" s="157"/>
      <c r="M185" s="36"/>
      <c r="N185" s="168"/>
      <c r="O185" s="44"/>
      <c r="P185" s="164"/>
      <c r="Q185" s="61">
        <f t="shared" si="2"/>
        <v>0</v>
      </c>
    </row>
    <row r="186" spans="1:17" ht="18" customHeight="1" x14ac:dyDescent="0.15">
      <c r="A186" s="837">
        <v>18</v>
      </c>
      <c r="B186" s="838"/>
      <c r="C186" s="807"/>
      <c r="D186" s="808"/>
      <c r="E186" s="183"/>
      <c r="F186" s="166"/>
      <c r="G186" s="42"/>
      <c r="H186" s="168"/>
      <c r="I186" s="157"/>
      <c r="J186" s="36"/>
      <c r="K186" s="168"/>
      <c r="L186" s="157"/>
      <c r="M186" s="36"/>
      <c r="N186" s="168"/>
      <c r="O186" s="44"/>
      <c r="P186" s="164"/>
      <c r="Q186" s="61">
        <f t="shared" si="2"/>
        <v>0</v>
      </c>
    </row>
    <row r="187" spans="1:17" ht="18" customHeight="1" x14ac:dyDescent="0.15">
      <c r="A187" s="837">
        <v>19</v>
      </c>
      <c r="B187" s="838"/>
      <c r="C187" s="807"/>
      <c r="D187" s="808"/>
      <c r="E187" s="183"/>
      <c r="F187" s="166"/>
      <c r="G187" s="42"/>
      <c r="H187" s="168"/>
      <c r="I187" s="157"/>
      <c r="J187" s="36"/>
      <c r="K187" s="168"/>
      <c r="L187" s="157"/>
      <c r="M187" s="36"/>
      <c r="N187" s="168"/>
      <c r="O187" s="44"/>
      <c r="P187" s="164"/>
      <c r="Q187" s="61">
        <f t="shared" si="2"/>
        <v>0</v>
      </c>
    </row>
    <row r="188" spans="1:17" ht="18" customHeight="1" x14ac:dyDescent="0.15">
      <c r="A188" s="837">
        <v>20</v>
      </c>
      <c r="B188" s="838"/>
      <c r="C188" s="807"/>
      <c r="D188" s="808"/>
      <c r="E188" s="183"/>
      <c r="F188" s="166"/>
      <c r="G188" s="42"/>
      <c r="H188" s="168"/>
      <c r="I188" s="157"/>
      <c r="J188" s="36"/>
      <c r="K188" s="168"/>
      <c r="L188" s="157"/>
      <c r="M188" s="36"/>
      <c r="N188" s="168"/>
      <c r="O188" s="44"/>
      <c r="P188" s="164"/>
      <c r="Q188" s="61">
        <f t="shared" si="2"/>
        <v>0</v>
      </c>
    </row>
    <row r="189" spans="1:17" ht="18" customHeight="1" x14ac:dyDescent="0.15">
      <c r="A189" s="837">
        <v>21</v>
      </c>
      <c r="B189" s="838"/>
      <c r="C189" s="807"/>
      <c r="D189" s="808"/>
      <c r="E189" s="183"/>
      <c r="F189" s="166"/>
      <c r="G189" s="42"/>
      <c r="H189" s="168"/>
      <c r="I189" s="157"/>
      <c r="J189" s="36"/>
      <c r="K189" s="168"/>
      <c r="L189" s="157"/>
      <c r="M189" s="36"/>
      <c r="N189" s="168"/>
      <c r="O189" s="44"/>
      <c r="P189" s="164"/>
      <c r="Q189" s="61">
        <f t="shared" si="2"/>
        <v>0</v>
      </c>
    </row>
    <row r="190" spans="1:17" ht="18" customHeight="1" x14ac:dyDescent="0.15">
      <c r="A190" s="837">
        <v>22</v>
      </c>
      <c r="B190" s="838"/>
      <c r="C190" s="807"/>
      <c r="D190" s="808"/>
      <c r="E190" s="183"/>
      <c r="F190" s="166"/>
      <c r="G190" s="42"/>
      <c r="H190" s="168"/>
      <c r="I190" s="157"/>
      <c r="J190" s="36"/>
      <c r="K190" s="168"/>
      <c r="L190" s="157"/>
      <c r="M190" s="36"/>
      <c r="N190" s="168"/>
      <c r="O190" s="44"/>
      <c r="P190" s="164"/>
      <c r="Q190" s="61">
        <f t="shared" si="2"/>
        <v>0</v>
      </c>
    </row>
    <row r="191" spans="1:17" ht="18" customHeight="1" x14ac:dyDescent="0.15">
      <c r="A191" s="837">
        <v>23</v>
      </c>
      <c r="B191" s="838"/>
      <c r="C191" s="807"/>
      <c r="D191" s="808"/>
      <c r="E191" s="183"/>
      <c r="F191" s="166"/>
      <c r="G191" s="42"/>
      <c r="H191" s="168"/>
      <c r="I191" s="157"/>
      <c r="J191" s="36"/>
      <c r="K191" s="168"/>
      <c r="L191" s="157"/>
      <c r="M191" s="36"/>
      <c r="N191" s="168"/>
      <c r="O191" s="44"/>
      <c r="P191" s="164"/>
      <c r="Q191" s="61">
        <f t="shared" si="2"/>
        <v>0</v>
      </c>
    </row>
    <row r="192" spans="1:17" ht="18" customHeight="1" x14ac:dyDescent="0.15">
      <c r="A192" s="837">
        <v>24</v>
      </c>
      <c r="B192" s="838"/>
      <c r="C192" s="807"/>
      <c r="D192" s="808"/>
      <c r="E192" s="183"/>
      <c r="F192" s="166"/>
      <c r="G192" s="42"/>
      <c r="H192" s="168"/>
      <c r="I192" s="157"/>
      <c r="J192" s="36"/>
      <c r="K192" s="168"/>
      <c r="L192" s="157"/>
      <c r="M192" s="36"/>
      <c r="N192" s="168"/>
      <c r="O192" s="44"/>
      <c r="P192" s="164"/>
      <c r="Q192" s="61">
        <f t="shared" si="2"/>
        <v>0</v>
      </c>
    </row>
    <row r="193" spans="1:17" ht="18" customHeight="1" x14ac:dyDescent="0.15">
      <c r="A193" s="837">
        <v>25</v>
      </c>
      <c r="B193" s="838"/>
      <c r="C193" s="807"/>
      <c r="D193" s="808"/>
      <c r="E193" s="183"/>
      <c r="F193" s="166"/>
      <c r="G193" s="42"/>
      <c r="H193" s="168"/>
      <c r="I193" s="157"/>
      <c r="J193" s="36"/>
      <c r="K193" s="168"/>
      <c r="L193" s="157"/>
      <c r="M193" s="36"/>
      <c r="N193" s="168"/>
      <c r="O193" s="44"/>
      <c r="P193" s="164"/>
      <c r="Q193" s="61">
        <f t="shared" si="2"/>
        <v>0</v>
      </c>
    </row>
    <row r="194" spans="1:17" ht="18" customHeight="1" x14ac:dyDescent="0.15">
      <c r="A194" s="837">
        <v>26</v>
      </c>
      <c r="B194" s="838"/>
      <c r="C194" s="807"/>
      <c r="D194" s="808"/>
      <c r="E194" s="183"/>
      <c r="F194" s="166"/>
      <c r="G194" s="42"/>
      <c r="H194" s="168"/>
      <c r="I194" s="157"/>
      <c r="J194" s="36"/>
      <c r="K194" s="168"/>
      <c r="L194" s="157"/>
      <c r="M194" s="36"/>
      <c r="N194" s="168"/>
      <c r="O194" s="44"/>
      <c r="P194" s="164"/>
      <c r="Q194" s="61">
        <f t="shared" si="2"/>
        <v>0</v>
      </c>
    </row>
    <row r="195" spans="1:17" ht="18" customHeight="1" x14ac:dyDescent="0.15">
      <c r="A195" s="837">
        <v>27</v>
      </c>
      <c r="B195" s="838"/>
      <c r="C195" s="807"/>
      <c r="D195" s="808"/>
      <c r="E195" s="183"/>
      <c r="F195" s="166"/>
      <c r="G195" s="42"/>
      <c r="H195" s="168"/>
      <c r="I195" s="157"/>
      <c r="J195" s="36"/>
      <c r="K195" s="168"/>
      <c r="L195" s="157"/>
      <c r="M195" s="36"/>
      <c r="N195" s="168"/>
      <c r="O195" s="44"/>
      <c r="P195" s="164"/>
      <c r="Q195" s="61">
        <f t="shared" si="2"/>
        <v>0</v>
      </c>
    </row>
    <row r="196" spans="1:17" ht="18" customHeight="1" x14ac:dyDescent="0.15">
      <c r="A196" s="837">
        <v>28</v>
      </c>
      <c r="B196" s="838"/>
      <c r="C196" s="807"/>
      <c r="D196" s="808"/>
      <c r="E196" s="183"/>
      <c r="F196" s="166"/>
      <c r="G196" s="42"/>
      <c r="H196" s="168"/>
      <c r="I196" s="157"/>
      <c r="J196" s="36"/>
      <c r="K196" s="168"/>
      <c r="L196" s="157"/>
      <c r="M196" s="36"/>
      <c r="N196" s="168"/>
      <c r="O196" s="44"/>
      <c r="P196" s="164"/>
      <c r="Q196" s="61">
        <f t="shared" si="2"/>
        <v>0</v>
      </c>
    </row>
    <row r="197" spans="1:17" ht="18" customHeight="1" x14ac:dyDescent="0.15">
      <c r="A197" s="837">
        <v>29</v>
      </c>
      <c r="B197" s="838"/>
      <c r="C197" s="807"/>
      <c r="D197" s="808"/>
      <c r="E197" s="183"/>
      <c r="F197" s="166"/>
      <c r="G197" s="42"/>
      <c r="H197" s="168"/>
      <c r="I197" s="157"/>
      <c r="J197" s="36"/>
      <c r="K197" s="168"/>
      <c r="L197" s="157"/>
      <c r="M197" s="36"/>
      <c r="N197" s="168"/>
      <c r="O197" s="44"/>
      <c r="P197" s="164"/>
      <c r="Q197" s="61">
        <f t="shared" si="2"/>
        <v>0</v>
      </c>
    </row>
    <row r="198" spans="1:17" ht="18" customHeight="1" x14ac:dyDescent="0.15">
      <c r="A198" s="837">
        <v>30</v>
      </c>
      <c r="B198" s="838"/>
      <c r="C198" s="807"/>
      <c r="D198" s="808"/>
      <c r="E198" s="183"/>
      <c r="F198" s="166"/>
      <c r="G198" s="42"/>
      <c r="H198" s="168"/>
      <c r="I198" s="157"/>
      <c r="J198" s="36"/>
      <c r="K198" s="168"/>
      <c r="L198" s="157"/>
      <c r="M198" s="36"/>
      <c r="N198" s="168"/>
      <c r="O198" s="44"/>
      <c r="P198" s="164"/>
      <c r="Q198" s="61">
        <f t="shared" si="2"/>
        <v>0</v>
      </c>
    </row>
    <row r="199" spans="1:17" ht="18" customHeight="1" x14ac:dyDescent="0.15">
      <c r="A199" s="837">
        <v>31</v>
      </c>
      <c r="B199" s="838"/>
      <c r="C199" s="807"/>
      <c r="D199" s="808"/>
      <c r="E199" s="183"/>
      <c r="F199" s="166"/>
      <c r="G199" s="42"/>
      <c r="H199" s="168"/>
      <c r="I199" s="157"/>
      <c r="J199" s="36"/>
      <c r="K199" s="168"/>
      <c r="L199" s="157"/>
      <c r="M199" s="36"/>
      <c r="N199" s="168"/>
      <c r="O199" s="44"/>
      <c r="P199" s="164"/>
      <c r="Q199" s="61">
        <f t="shared" si="2"/>
        <v>0</v>
      </c>
    </row>
    <row r="200" spans="1:17" ht="18" customHeight="1" x14ac:dyDescent="0.15">
      <c r="A200" s="837">
        <v>32</v>
      </c>
      <c r="B200" s="838"/>
      <c r="C200" s="807"/>
      <c r="D200" s="808"/>
      <c r="E200" s="183"/>
      <c r="F200" s="166"/>
      <c r="G200" s="42"/>
      <c r="H200" s="168"/>
      <c r="I200" s="157"/>
      <c r="J200" s="36"/>
      <c r="K200" s="168"/>
      <c r="L200" s="157"/>
      <c r="M200" s="36"/>
      <c r="N200" s="168"/>
      <c r="O200" s="44"/>
      <c r="P200" s="164"/>
      <c r="Q200" s="61">
        <f t="shared" si="2"/>
        <v>0</v>
      </c>
    </row>
    <row r="201" spans="1:17" ht="18" customHeight="1" x14ac:dyDescent="0.15">
      <c r="A201" s="837">
        <v>33</v>
      </c>
      <c r="B201" s="838"/>
      <c r="C201" s="807"/>
      <c r="D201" s="808"/>
      <c r="E201" s="183"/>
      <c r="F201" s="166"/>
      <c r="G201" s="42"/>
      <c r="H201" s="168"/>
      <c r="I201" s="157"/>
      <c r="J201" s="36"/>
      <c r="K201" s="168"/>
      <c r="L201" s="157"/>
      <c r="M201" s="36"/>
      <c r="N201" s="168"/>
      <c r="O201" s="44"/>
      <c r="P201" s="164"/>
      <c r="Q201" s="61">
        <f t="shared" si="2"/>
        <v>0</v>
      </c>
    </row>
    <row r="202" spans="1:17" ht="18" customHeight="1" x14ac:dyDescent="0.15">
      <c r="A202" s="837">
        <v>34</v>
      </c>
      <c r="B202" s="838"/>
      <c r="C202" s="807"/>
      <c r="D202" s="808"/>
      <c r="E202" s="183"/>
      <c r="F202" s="166"/>
      <c r="G202" s="42"/>
      <c r="H202" s="168"/>
      <c r="I202" s="157"/>
      <c r="J202" s="36"/>
      <c r="K202" s="168"/>
      <c r="L202" s="157"/>
      <c r="M202" s="36"/>
      <c r="N202" s="168"/>
      <c r="O202" s="44"/>
      <c r="P202" s="164"/>
      <c r="Q202" s="61">
        <f t="shared" si="2"/>
        <v>0</v>
      </c>
    </row>
    <row r="203" spans="1:17" ht="18" customHeight="1" x14ac:dyDescent="0.15">
      <c r="A203" s="837">
        <v>35</v>
      </c>
      <c r="B203" s="838"/>
      <c r="C203" s="807"/>
      <c r="D203" s="808"/>
      <c r="E203" s="183"/>
      <c r="F203" s="166"/>
      <c r="G203" s="42"/>
      <c r="H203" s="168"/>
      <c r="I203" s="157"/>
      <c r="J203" s="36"/>
      <c r="K203" s="168"/>
      <c r="L203" s="157"/>
      <c r="M203" s="36"/>
      <c r="N203" s="168"/>
      <c r="O203" s="44"/>
      <c r="P203" s="164"/>
      <c r="Q203" s="61">
        <f t="shared" si="2"/>
        <v>0</v>
      </c>
    </row>
    <row r="204" spans="1:17" ht="18" customHeight="1" x14ac:dyDescent="0.15">
      <c r="A204" s="837">
        <v>36</v>
      </c>
      <c r="B204" s="838"/>
      <c r="C204" s="807"/>
      <c r="D204" s="808"/>
      <c r="E204" s="183"/>
      <c r="F204" s="166"/>
      <c r="G204" s="42"/>
      <c r="H204" s="168"/>
      <c r="I204" s="157"/>
      <c r="J204" s="36"/>
      <c r="K204" s="168"/>
      <c r="L204" s="157"/>
      <c r="M204" s="36"/>
      <c r="N204" s="168"/>
      <c r="O204" s="44"/>
      <c r="P204" s="164"/>
      <c r="Q204" s="61">
        <f t="shared" si="2"/>
        <v>0</v>
      </c>
    </row>
    <row r="205" spans="1:17" ht="18" customHeight="1" x14ac:dyDescent="0.15">
      <c r="A205" s="837">
        <v>37</v>
      </c>
      <c r="B205" s="838"/>
      <c r="C205" s="807"/>
      <c r="D205" s="808"/>
      <c r="E205" s="183"/>
      <c r="F205" s="166"/>
      <c r="G205" s="42"/>
      <c r="H205" s="168"/>
      <c r="I205" s="157"/>
      <c r="J205" s="36"/>
      <c r="K205" s="168"/>
      <c r="L205" s="157"/>
      <c r="M205" s="36"/>
      <c r="N205" s="168"/>
      <c r="O205" s="44"/>
      <c r="P205" s="164"/>
      <c r="Q205" s="61">
        <f t="shared" si="2"/>
        <v>0</v>
      </c>
    </row>
    <row r="206" spans="1:17" ht="18" customHeight="1" x14ac:dyDescent="0.15">
      <c r="A206" s="837">
        <v>38</v>
      </c>
      <c r="B206" s="838"/>
      <c r="C206" s="807"/>
      <c r="D206" s="808"/>
      <c r="E206" s="183"/>
      <c r="F206" s="166"/>
      <c r="G206" s="42"/>
      <c r="H206" s="168"/>
      <c r="I206" s="157"/>
      <c r="J206" s="36"/>
      <c r="K206" s="168"/>
      <c r="L206" s="157"/>
      <c r="M206" s="36"/>
      <c r="N206" s="168"/>
      <c r="O206" s="44"/>
      <c r="P206" s="164"/>
      <c r="Q206" s="61">
        <f t="shared" si="2"/>
        <v>0</v>
      </c>
    </row>
    <row r="207" spans="1:17" ht="18" customHeight="1" x14ac:dyDescent="0.15">
      <c r="A207" s="837">
        <v>39</v>
      </c>
      <c r="B207" s="838"/>
      <c r="C207" s="807"/>
      <c r="D207" s="808"/>
      <c r="E207" s="183"/>
      <c r="F207" s="166"/>
      <c r="G207" s="42"/>
      <c r="H207" s="168"/>
      <c r="I207" s="157"/>
      <c r="J207" s="36"/>
      <c r="K207" s="168"/>
      <c r="L207" s="157"/>
      <c r="M207" s="36"/>
      <c r="N207" s="168"/>
      <c r="O207" s="44"/>
      <c r="P207" s="164"/>
      <c r="Q207" s="61">
        <f t="shared" si="2"/>
        <v>0</v>
      </c>
    </row>
    <row r="208" spans="1:17" ht="18" customHeight="1" x14ac:dyDescent="0.15">
      <c r="A208" s="837">
        <v>40</v>
      </c>
      <c r="B208" s="838"/>
      <c r="C208" s="807"/>
      <c r="D208" s="808"/>
      <c r="E208" s="183"/>
      <c r="F208" s="166"/>
      <c r="G208" s="42"/>
      <c r="H208" s="168"/>
      <c r="I208" s="157"/>
      <c r="J208" s="36"/>
      <c r="K208" s="168"/>
      <c r="L208" s="157"/>
      <c r="M208" s="36"/>
      <c r="N208" s="168"/>
      <c r="O208" s="44"/>
      <c r="P208" s="164"/>
      <c r="Q208" s="61">
        <f t="shared" si="2"/>
        <v>0</v>
      </c>
    </row>
    <row r="209" spans="1:17" ht="18" customHeight="1" x14ac:dyDescent="0.15">
      <c r="A209" s="837">
        <v>41</v>
      </c>
      <c r="B209" s="838"/>
      <c r="C209" s="807"/>
      <c r="D209" s="808"/>
      <c r="E209" s="183"/>
      <c r="F209" s="166"/>
      <c r="G209" s="42"/>
      <c r="H209" s="168"/>
      <c r="I209" s="157"/>
      <c r="J209" s="36"/>
      <c r="K209" s="168"/>
      <c r="L209" s="157"/>
      <c r="M209" s="36"/>
      <c r="N209" s="168"/>
      <c r="O209" s="44"/>
      <c r="P209" s="164"/>
      <c r="Q209" s="61">
        <f t="shared" si="2"/>
        <v>0</v>
      </c>
    </row>
    <row r="210" spans="1:17" ht="18" customHeight="1" x14ac:dyDescent="0.15">
      <c r="A210" s="837">
        <v>42</v>
      </c>
      <c r="B210" s="838"/>
      <c r="C210" s="807"/>
      <c r="D210" s="808"/>
      <c r="E210" s="183"/>
      <c r="F210" s="166"/>
      <c r="G210" s="42"/>
      <c r="H210" s="168"/>
      <c r="I210" s="157"/>
      <c r="J210" s="36"/>
      <c r="K210" s="168"/>
      <c r="L210" s="157"/>
      <c r="M210" s="36"/>
      <c r="N210" s="168"/>
      <c r="O210" s="44"/>
      <c r="P210" s="164"/>
      <c r="Q210" s="61">
        <f t="shared" si="2"/>
        <v>0</v>
      </c>
    </row>
    <row r="211" spans="1:17" ht="18" customHeight="1" x14ac:dyDescent="0.15">
      <c r="A211" s="837">
        <v>43</v>
      </c>
      <c r="B211" s="838"/>
      <c r="C211" s="807"/>
      <c r="D211" s="808"/>
      <c r="E211" s="183"/>
      <c r="F211" s="166"/>
      <c r="G211" s="42"/>
      <c r="H211" s="168"/>
      <c r="I211" s="157"/>
      <c r="J211" s="36"/>
      <c r="K211" s="168"/>
      <c r="L211" s="157"/>
      <c r="M211" s="36"/>
      <c r="N211" s="168"/>
      <c r="O211" s="44"/>
      <c r="P211" s="164"/>
      <c r="Q211" s="61">
        <f t="shared" si="2"/>
        <v>0</v>
      </c>
    </row>
    <row r="212" spans="1:17" ht="18" customHeight="1" x14ac:dyDescent="0.15">
      <c r="A212" s="837">
        <v>44</v>
      </c>
      <c r="B212" s="838"/>
      <c r="C212" s="807"/>
      <c r="D212" s="808"/>
      <c r="E212" s="183"/>
      <c r="F212" s="166"/>
      <c r="G212" s="42"/>
      <c r="H212" s="168"/>
      <c r="I212" s="157"/>
      <c r="J212" s="36"/>
      <c r="K212" s="168"/>
      <c r="L212" s="157"/>
      <c r="M212" s="36"/>
      <c r="N212" s="168"/>
      <c r="O212" s="44"/>
      <c r="P212" s="164"/>
      <c r="Q212" s="61">
        <f t="shared" si="2"/>
        <v>0</v>
      </c>
    </row>
    <row r="213" spans="1:17" ht="18" customHeight="1" x14ac:dyDescent="0.15">
      <c r="A213" s="837">
        <v>45</v>
      </c>
      <c r="B213" s="838"/>
      <c r="C213" s="807"/>
      <c r="D213" s="808"/>
      <c r="E213" s="183"/>
      <c r="F213" s="166"/>
      <c r="G213" s="42"/>
      <c r="H213" s="168"/>
      <c r="I213" s="157"/>
      <c r="J213" s="36"/>
      <c r="K213" s="168"/>
      <c r="L213" s="157"/>
      <c r="M213" s="36"/>
      <c r="N213" s="168"/>
      <c r="O213" s="44"/>
      <c r="P213" s="164"/>
      <c r="Q213" s="61">
        <f t="shared" si="2"/>
        <v>0</v>
      </c>
    </row>
    <row r="214" spans="1:17" ht="18" customHeight="1" x14ac:dyDescent="0.15">
      <c r="A214" s="837">
        <v>46</v>
      </c>
      <c r="B214" s="838"/>
      <c r="C214" s="807"/>
      <c r="D214" s="808"/>
      <c r="E214" s="183"/>
      <c r="F214" s="166"/>
      <c r="G214" s="42"/>
      <c r="H214" s="168"/>
      <c r="I214" s="157"/>
      <c r="J214" s="36"/>
      <c r="K214" s="168"/>
      <c r="L214" s="157"/>
      <c r="M214" s="36"/>
      <c r="N214" s="168"/>
      <c r="O214" s="44"/>
      <c r="P214" s="164"/>
      <c r="Q214" s="61">
        <f t="shared" si="2"/>
        <v>0</v>
      </c>
    </row>
    <row r="215" spans="1:17" ht="18" customHeight="1" x14ac:dyDescent="0.15">
      <c r="A215" s="837">
        <v>47</v>
      </c>
      <c r="B215" s="838"/>
      <c r="C215" s="807"/>
      <c r="D215" s="808"/>
      <c r="E215" s="183"/>
      <c r="F215" s="166"/>
      <c r="G215" s="42"/>
      <c r="H215" s="168"/>
      <c r="I215" s="157"/>
      <c r="J215" s="36"/>
      <c r="K215" s="168"/>
      <c r="L215" s="157"/>
      <c r="M215" s="36"/>
      <c r="N215" s="168"/>
      <c r="O215" s="44"/>
      <c r="P215" s="164"/>
      <c r="Q215" s="61">
        <f t="shared" si="2"/>
        <v>0</v>
      </c>
    </row>
    <row r="216" spans="1:17" ht="18" customHeight="1" x14ac:dyDescent="0.15">
      <c r="A216" s="837">
        <v>48</v>
      </c>
      <c r="B216" s="838"/>
      <c r="C216" s="807"/>
      <c r="D216" s="808"/>
      <c r="E216" s="183"/>
      <c r="F216" s="166"/>
      <c r="G216" s="42"/>
      <c r="H216" s="168"/>
      <c r="I216" s="157"/>
      <c r="J216" s="36"/>
      <c r="K216" s="168"/>
      <c r="L216" s="157"/>
      <c r="M216" s="36"/>
      <c r="N216" s="168"/>
      <c r="O216" s="44"/>
      <c r="P216" s="164"/>
      <c r="Q216" s="61">
        <f t="shared" si="2"/>
        <v>0</v>
      </c>
    </row>
    <row r="217" spans="1:17" ht="18" customHeight="1" x14ac:dyDescent="0.15">
      <c r="A217" s="837">
        <v>49</v>
      </c>
      <c r="B217" s="838"/>
      <c r="C217" s="807"/>
      <c r="D217" s="808"/>
      <c r="E217" s="183"/>
      <c r="F217" s="166"/>
      <c r="G217" s="42"/>
      <c r="H217" s="168"/>
      <c r="I217" s="157"/>
      <c r="J217" s="36"/>
      <c r="K217" s="168"/>
      <c r="L217" s="157"/>
      <c r="M217" s="36"/>
      <c r="N217" s="168"/>
      <c r="O217" s="44"/>
      <c r="P217" s="164"/>
      <c r="Q217" s="61">
        <f t="shared" si="2"/>
        <v>0</v>
      </c>
    </row>
    <row r="218" spans="1:17" ht="18" customHeight="1" x14ac:dyDescent="0.15">
      <c r="A218" s="862">
        <v>50</v>
      </c>
      <c r="B218" s="863"/>
      <c r="C218" s="830"/>
      <c r="D218" s="831"/>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832" t="s">
        <v>20</v>
      </c>
      <c r="G222" s="833"/>
      <c r="H222" s="833"/>
    </row>
    <row r="223" spans="1:17" ht="20.100000000000001" customHeight="1" x14ac:dyDescent="0.15">
      <c r="A223" s="834" t="s">
        <v>6</v>
      </c>
      <c r="B223" s="834"/>
      <c r="C223" s="834"/>
      <c r="D223" s="834"/>
      <c r="E223" s="835"/>
      <c r="F223" s="836" t="s">
        <v>155</v>
      </c>
      <c r="G223" s="835"/>
      <c r="H223" s="835"/>
    </row>
    <row r="224" spans="1:17" ht="20.100000000000001" customHeight="1" x14ac:dyDescent="0.15">
      <c r="A224" s="821" t="s">
        <v>311</v>
      </c>
      <c r="B224" s="822"/>
      <c r="C224" s="822"/>
      <c r="D224" s="822"/>
      <c r="E224" s="823"/>
      <c r="F224" s="827">
        <f>SUMIFS($Q$169:$Q$218,$C$169:$C$218,A224)</f>
        <v>0</v>
      </c>
      <c r="G224" s="851"/>
      <c r="H224" s="852"/>
    </row>
    <row r="225" spans="1:16" ht="20.100000000000001" customHeight="1" x14ac:dyDescent="0.15">
      <c r="A225" s="821" t="s">
        <v>312</v>
      </c>
      <c r="B225" s="822"/>
      <c r="C225" s="822"/>
      <c r="D225" s="822"/>
      <c r="E225" s="823"/>
      <c r="F225" s="827">
        <f>SUMIFS($Q$169:$Q$218,$C$169:$C$218,A225)</f>
        <v>0</v>
      </c>
      <c r="G225" s="851"/>
      <c r="H225" s="852"/>
    </row>
    <row r="226" spans="1:16" ht="20.100000000000001" customHeight="1" x14ac:dyDescent="0.15">
      <c r="A226" s="824" t="s">
        <v>171</v>
      </c>
      <c r="B226" s="177"/>
      <c r="C226" s="821" t="s">
        <v>89</v>
      </c>
      <c r="D226" s="822"/>
      <c r="E226" s="823"/>
      <c r="F226" s="827">
        <f>SUMIFS($Q$169:$Q$218,$C$169:$C$218,C226)</f>
        <v>0</v>
      </c>
      <c r="G226" s="851"/>
      <c r="H226" s="852"/>
    </row>
    <row r="227" spans="1:16" ht="20.100000000000001" customHeight="1" x14ac:dyDescent="0.15">
      <c r="A227" s="825"/>
      <c r="B227" s="178"/>
      <c r="C227" s="821" t="s">
        <v>90</v>
      </c>
      <c r="D227" s="822"/>
      <c r="E227" s="823"/>
      <c r="F227" s="827">
        <f>SUMIFS($Q$169:$Q$218,$C$169:$C$218,C227)</f>
        <v>0</v>
      </c>
      <c r="G227" s="851"/>
      <c r="H227" s="852"/>
    </row>
    <row r="228" spans="1:16" ht="20.100000000000001" customHeight="1" x14ac:dyDescent="0.15">
      <c r="A228" s="825"/>
      <c r="B228" s="178"/>
      <c r="C228" s="821" t="s">
        <v>91</v>
      </c>
      <c r="D228" s="822"/>
      <c r="E228" s="823"/>
      <c r="F228" s="827">
        <f>SUMIFS($Q$169:$Q$218,$C$169:$C$218,C228)</f>
        <v>0</v>
      </c>
      <c r="G228" s="851"/>
      <c r="H228" s="852"/>
    </row>
    <row r="229" spans="1:16" ht="20.100000000000001" customHeight="1" x14ac:dyDescent="0.15">
      <c r="A229" s="825"/>
      <c r="B229" s="178"/>
      <c r="C229" s="821" t="s">
        <v>92</v>
      </c>
      <c r="D229" s="822"/>
      <c r="E229" s="823"/>
      <c r="F229" s="827">
        <f>SUMIFS($Q$169:$Q$218,$C$169:$C$218,C229)</f>
        <v>0</v>
      </c>
      <c r="G229" s="851"/>
      <c r="H229" s="852"/>
    </row>
    <row r="230" spans="1:16" ht="20.100000000000001" customHeight="1" x14ac:dyDescent="0.15">
      <c r="A230" s="826"/>
      <c r="B230" s="179"/>
      <c r="C230" s="822" t="s">
        <v>170</v>
      </c>
      <c r="D230" s="822"/>
      <c r="E230" s="823"/>
      <c r="F230" s="827">
        <f>SUM($F$226:$H$229)</f>
        <v>0</v>
      </c>
      <c r="G230" s="828"/>
      <c r="H230" s="829"/>
    </row>
    <row r="231" spans="1:16" ht="19.5" customHeight="1" x14ac:dyDescent="0.15">
      <c r="A231" s="821" t="s">
        <v>93</v>
      </c>
      <c r="B231" s="822"/>
      <c r="C231" s="822"/>
      <c r="D231" s="822"/>
      <c r="E231" s="823"/>
      <c r="F231" s="827">
        <f>SUM($F$224:$H$225,$F$230)</f>
        <v>0</v>
      </c>
      <c r="G231" s="851"/>
      <c r="H231" s="852"/>
    </row>
    <row r="232" spans="1:16" ht="19.5" customHeight="1" x14ac:dyDescent="0.15">
      <c r="A232" s="821" t="s">
        <v>156</v>
      </c>
      <c r="B232" s="822"/>
      <c r="C232" s="822"/>
      <c r="D232" s="822"/>
      <c r="E232" s="823"/>
      <c r="F232" s="827">
        <f>SUMIFS($Q$169:$Q$218,$C$169:$C$218,A232)</f>
        <v>0</v>
      </c>
      <c r="G232" s="851"/>
      <c r="H232" s="852"/>
    </row>
    <row r="233" spans="1:16" ht="19.5" customHeight="1" x14ac:dyDescent="0.15">
      <c r="A233" s="821" t="s">
        <v>157</v>
      </c>
      <c r="B233" s="822"/>
      <c r="C233" s="822"/>
      <c r="D233" s="822"/>
      <c r="E233" s="823"/>
      <c r="F233" s="827">
        <f>SUM($F$231,$F$232)</f>
        <v>0</v>
      </c>
      <c r="G233" s="851"/>
      <c r="H233" s="852"/>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764"/>
      <c r="B237" s="765"/>
      <c r="C237" s="834" t="s">
        <v>13</v>
      </c>
      <c r="D237" s="835"/>
      <c r="E237" s="131" t="s">
        <v>27</v>
      </c>
      <c r="F237" s="843" t="s">
        <v>155</v>
      </c>
      <c r="G237" s="853"/>
      <c r="H237" s="853"/>
      <c r="I237"/>
      <c r="J237"/>
      <c r="K237"/>
      <c r="L237"/>
      <c r="M237"/>
      <c r="N237"/>
      <c r="O237"/>
      <c r="P237"/>
    </row>
    <row r="238" spans="1:16" ht="20.100000000000001" customHeight="1" x14ac:dyDescent="0.15">
      <c r="A238" s="766" t="s">
        <v>28</v>
      </c>
      <c r="B238" s="767"/>
      <c r="C238" s="843" t="s">
        <v>58</v>
      </c>
      <c r="D238" s="835"/>
      <c r="E238" s="132" t="s">
        <v>30</v>
      </c>
      <c r="F238" s="804">
        <f t="shared" ref="F238:F254" si="3">SUMIFS($Q$10:$Q$159,$D$10:$D$159,$E238,$R$10:$R$159,"")</f>
        <v>0</v>
      </c>
      <c r="G238" s="805"/>
      <c r="H238" s="805"/>
      <c r="I238"/>
      <c r="J238"/>
      <c r="K238"/>
      <c r="L238"/>
      <c r="M238"/>
      <c r="N238"/>
      <c r="O238"/>
      <c r="P238"/>
    </row>
    <row r="239" spans="1:16" ht="20.100000000000001" customHeight="1" x14ac:dyDescent="0.15">
      <c r="A239" s="768"/>
      <c r="B239" s="769"/>
      <c r="C239" s="843"/>
      <c r="D239" s="835"/>
      <c r="E239" s="132" t="s">
        <v>31</v>
      </c>
      <c r="F239" s="804">
        <f t="shared" si="3"/>
        <v>0</v>
      </c>
      <c r="G239" s="805"/>
      <c r="H239" s="805"/>
      <c r="I239"/>
      <c r="J239"/>
      <c r="K239"/>
      <c r="L239"/>
      <c r="M239"/>
      <c r="N239"/>
      <c r="O239"/>
      <c r="P239"/>
    </row>
    <row r="240" spans="1:16" ht="20.100000000000001" customHeight="1" x14ac:dyDescent="0.15">
      <c r="A240" s="768"/>
      <c r="B240" s="769"/>
      <c r="C240" s="843"/>
      <c r="D240" s="835"/>
      <c r="E240" s="132" t="s">
        <v>5</v>
      </c>
      <c r="F240" s="804">
        <f t="shared" si="3"/>
        <v>0</v>
      </c>
      <c r="G240" s="805"/>
      <c r="H240" s="805"/>
      <c r="I240"/>
      <c r="J240"/>
      <c r="K240"/>
      <c r="L240"/>
      <c r="M240"/>
      <c r="N240"/>
      <c r="O240"/>
      <c r="P240"/>
    </row>
    <row r="241" spans="1:16" ht="20.100000000000001" customHeight="1" x14ac:dyDescent="0.15">
      <c r="A241" s="768"/>
      <c r="B241" s="769"/>
      <c r="C241" s="843" t="s">
        <v>226</v>
      </c>
      <c r="D241" s="835"/>
      <c r="E241" s="132" t="s">
        <v>3</v>
      </c>
      <c r="F241" s="804">
        <f t="shared" si="3"/>
        <v>0</v>
      </c>
      <c r="G241" s="805"/>
      <c r="H241" s="805"/>
      <c r="I241"/>
      <c r="J241"/>
      <c r="K241"/>
      <c r="L241"/>
      <c r="M241"/>
      <c r="N241"/>
      <c r="O241"/>
      <c r="P241"/>
    </row>
    <row r="242" spans="1:16" ht="20.100000000000001" customHeight="1" x14ac:dyDescent="0.15">
      <c r="A242" s="768"/>
      <c r="B242" s="769"/>
      <c r="C242" s="843"/>
      <c r="D242" s="835"/>
      <c r="E242" s="132" t="s">
        <v>32</v>
      </c>
      <c r="F242" s="804">
        <f t="shared" si="3"/>
        <v>0</v>
      </c>
      <c r="G242" s="805"/>
      <c r="H242" s="805"/>
      <c r="I242"/>
      <c r="J242"/>
      <c r="K242"/>
      <c r="L242"/>
      <c r="M242"/>
      <c r="N242"/>
      <c r="O242"/>
      <c r="P242"/>
    </row>
    <row r="243" spans="1:16" ht="20.100000000000001" customHeight="1" x14ac:dyDescent="0.15">
      <c r="A243" s="768"/>
      <c r="B243" s="769"/>
      <c r="C243" s="843"/>
      <c r="D243" s="835"/>
      <c r="E243" s="132" t="s">
        <v>4</v>
      </c>
      <c r="F243" s="804">
        <f t="shared" si="3"/>
        <v>0</v>
      </c>
      <c r="G243" s="805"/>
      <c r="H243" s="805"/>
      <c r="I243"/>
      <c r="J243"/>
      <c r="K243"/>
      <c r="L243"/>
      <c r="M243"/>
      <c r="N243"/>
      <c r="O243"/>
      <c r="P243"/>
    </row>
    <row r="244" spans="1:16" ht="20.100000000000001" customHeight="1" x14ac:dyDescent="0.15">
      <c r="A244" s="768"/>
      <c r="B244" s="769"/>
      <c r="C244" s="843"/>
      <c r="D244" s="835"/>
      <c r="E244" s="132" t="s">
        <v>34</v>
      </c>
      <c r="F244" s="804">
        <f t="shared" si="3"/>
        <v>0</v>
      </c>
      <c r="G244" s="805"/>
      <c r="H244" s="805"/>
      <c r="I244"/>
      <c r="J244"/>
      <c r="K244"/>
      <c r="L244"/>
      <c r="M244"/>
      <c r="N244"/>
      <c r="O244"/>
      <c r="P244"/>
    </row>
    <row r="245" spans="1:16" ht="20.100000000000001" customHeight="1" x14ac:dyDescent="0.15">
      <c r="A245" s="768"/>
      <c r="B245" s="769"/>
      <c r="C245" s="843"/>
      <c r="D245" s="835"/>
      <c r="E245" s="132" t="s">
        <v>29</v>
      </c>
      <c r="F245" s="804">
        <f t="shared" si="3"/>
        <v>0</v>
      </c>
      <c r="G245" s="805"/>
      <c r="H245" s="805"/>
      <c r="I245"/>
      <c r="J245"/>
      <c r="K245"/>
      <c r="L245"/>
      <c r="M245"/>
      <c r="N245"/>
      <c r="O245"/>
      <c r="P245"/>
    </row>
    <row r="246" spans="1:16" ht="20.100000000000001" customHeight="1" x14ac:dyDescent="0.15">
      <c r="A246" s="768"/>
      <c r="B246" s="769"/>
      <c r="C246" s="843" t="s">
        <v>45</v>
      </c>
      <c r="D246" s="835"/>
      <c r="E246" s="132" t="s">
        <v>1</v>
      </c>
      <c r="F246" s="804">
        <f t="shared" si="3"/>
        <v>0</v>
      </c>
      <c r="G246" s="805"/>
      <c r="H246" s="805"/>
      <c r="I246"/>
      <c r="J246"/>
      <c r="K246"/>
      <c r="L246"/>
      <c r="M246"/>
      <c r="N246"/>
      <c r="O246"/>
      <c r="P246"/>
    </row>
    <row r="247" spans="1:16" ht="20.100000000000001" customHeight="1" x14ac:dyDescent="0.15">
      <c r="A247" s="768"/>
      <c r="B247" s="769"/>
      <c r="C247" s="843"/>
      <c r="D247" s="835"/>
      <c r="E247" s="132" t="s">
        <v>36</v>
      </c>
      <c r="F247" s="804">
        <f t="shared" si="3"/>
        <v>0</v>
      </c>
      <c r="G247" s="805"/>
      <c r="H247" s="805"/>
      <c r="I247"/>
      <c r="J247"/>
      <c r="K247"/>
      <c r="L247"/>
      <c r="M247"/>
      <c r="N247"/>
      <c r="O247"/>
      <c r="P247"/>
    </row>
    <row r="248" spans="1:16" ht="20.100000000000001" customHeight="1" x14ac:dyDescent="0.15">
      <c r="A248" s="768"/>
      <c r="B248" s="769"/>
      <c r="C248" s="843"/>
      <c r="D248" s="835"/>
      <c r="E248" s="132" t="s">
        <v>12</v>
      </c>
      <c r="F248" s="804">
        <f t="shared" si="3"/>
        <v>0</v>
      </c>
      <c r="G248" s="805"/>
      <c r="H248" s="805"/>
      <c r="I248"/>
      <c r="J248"/>
      <c r="K248"/>
      <c r="L248"/>
      <c r="M248"/>
      <c r="N248"/>
      <c r="O248"/>
      <c r="P248"/>
    </row>
    <row r="249" spans="1:16" ht="20.100000000000001" customHeight="1" x14ac:dyDescent="0.15">
      <c r="A249" s="768"/>
      <c r="B249" s="769"/>
      <c r="C249" s="843" t="s">
        <v>59</v>
      </c>
      <c r="D249" s="835"/>
      <c r="E249" s="132" t="s">
        <v>35</v>
      </c>
      <c r="F249" s="804">
        <f t="shared" si="3"/>
        <v>0</v>
      </c>
      <c r="G249" s="805"/>
      <c r="H249" s="805"/>
      <c r="I249"/>
      <c r="J249"/>
      <c r="K249"/>
      <c r="L249"/>
      <c r="M249"/>
      <c r="N249"/>
      <c r="O249"/>
      <c r="P249"/>
    </row>
    <row r="250" spans="1:16" ht="20.100000000000001" customHeight="1" x14ac:dyDescent="0.15">
      <c r="A250" s="768"/>
      <c r="B250" s="769"/>
      <c r="C250" s="843"/>
      <c r="D250" s="835"/>
      <c r="E250" s="132" t="s">
        <v>2</v>
      </c>
      <c r="F250" s="804">
        <f t="shared" si="3"/>
        <v>0</v>
      </c>
      <c r="G250" s="805"/>
      <c r="H250" s="805"/>
      <c r="I250"/>
      <c r="J250"/>
      <c r="K250"/>
      <c r="L250"/>
      <c r="M250"/>
      <c r="N250"/>
      <c r="O250"/>
      <c r="P250"/>
    </row>
    <row r="251" spans="1:16" ht="20.100000000000001" customHeight="1" x14ac:dyDescent="0.15">
      <c r="A251" s="768"/>
      <c r="B251" s="769"/>
      <c r="C251" s="843"/>
      <c r="D251" s="835"/>
      <c r="E251" s="132" t="s">
        <v>33</v>
      </c>
      <c r="F251" s="804">
        <f t="shared" si="3"/>
        <v>0</v>
      </c>
      <c r="G251" s="805"/>
      <c r="H251" s="805"/>
      <c r="I251"/>
      <c r="J251"/>
      <c r="K251"/>
      <c r="L251"/>
      <c r="M251"/>
      <c r="N251"/>
      <c r="O251"/>
      <c r="P251"/>
    </row>
    <row r="252" spans="1:16" ht="20.100000000000001" customHeight="1" x14ac:dyDescent="0.15">
      <c r="A252" s="768"/>
      <c r="B252" s="769"/>
      <c r="C252" s="843"/>
      <c r="D252" s="835"/>
      <c r="E252" s="146" t="s">
        <v>37</v>
      </c>
      <c r="F252" s="804">
        <f t="shared" si="3"/>
        <v>0</v>
      </c>
      <c r="G252" s="805"/>
      <c r="H252" s="805"/>
      <c r="I252"/>
      <c r="J252"/>
      <c r="K252"/>
      <c r="L252"/>
      <c r="M252"/>
      <c r="N252"/>
      <c r="O252"/>
      <c r="P252"/>
    </row>
    <row r="253" spans="1:16" ht="20.100000000000001" customHeight="1" x14ac:dyDescent="0.15">
      <c r="A253" s="768"/>
      <c r="B253" s="769"/>
      <c r="C253" s="843"/>
      <c r="D253" s="835"/>
      <c r="E253" s="132" t="s">
        <v>24</v>
      </c>
      <c r="F253" s="804">
        <f t="shared" si="3"/>
        <v>0</v>
      </c>
      <c r="G253" s="805"/>
      <c r="H253" s="805"/>
      <c r="I253"/>
      <c r="J253"/>
      <c r="K253"/>
      <c r="L253"/>
      <c r="M253"/>
      <c r="N253"/>
      <c r="O253"/>
      <c r="P253"/>
    </row>
    <row r="254" spans="1:16" ht="20.100000000000001" customHeight="1" x14ac:dyDescent="0.15">
      <c r="A254" s="768"/>
      <c r="B254" s="769"/>
      <c r="C254" s="845" t="s">
        <v>221</v>
      </c>
      <c r="D254" s="846"/>
      <c r="E254" s="132" t="s">
        <v>222</v>
      </c>
      <c r="F254" s="804">
        <f t="shared" si="3"/>
        <v>0</v>
      </c>
      <c r="G254" s="805"/>
      <c r="H254" s="805"/>
      <c r="I254"/>
      <c r="J254"/>
      <c r="K254"/>
      <c r="L254"/>
      <c r="M254"/>
      <c r="N254"/>
      <c r="O254"/>
      <c r="P254"/>
    </row>
    <row r="255" spans="1:16" ht="20.100000000000001" customHeight="1" x14ac:dyDescent="0.15">
      <c r="A255" s="768"/>
      <c r="B255" s="769"/>
      <c r="C255" s="834" t="s">
        <v>22</v>
      </c>
      <c r="D255" s="834"/>
      <c r="E255" s="835"/>
      <c r="F255" s="804">
        <f>SUM($F$238:$H$254)</f>
        <v>0</v>
      </c>
      <c r="G255" s="805"/>
      <c r="H255" s="805"/>
      <c r="I255"/>
      <c r="J255"/>
      <c r="K255"/>
      <c r="L255"/>
      <c r="M255"/>
      <c r="N255"/>
      <c r="O255"/>
      <c r="P255"/>
    </row>
    <row r="256" spans="1:16" ht="20.100000000000001" customHeight="1" x14ac:dyDescent="0.15">
      <c r="A256" s="768"/>
      <c r="B256" s="769"/>
      <c r="C256" s="843" t="s">
        <v>21</v>
      </c>
      <c r="D256" s="843"/>
      <c r="E256" s="835"/>
      <c r="F256" s="849"/>
      <c r="G256" s="850"/>
      <c r="H256" s="850"/>
      <c r="I256"/>
      <c r="J256"/>
      <c r="K256"/>
      <c r="L256"/>
      <c r="M256"/>
      <c r="N256"/>
      <c r="O256"/>
      <c r="P256"/>
    </row>
    <row r="257" spans="1:16" ht="20.100000000000001" customHeight="1" x14ac:dyDescent="0.15">
      <c r="A257" s="770"/>
      <c r="B257" s="771"/>
      <c r="C257" s="834" t="s">
        <v>38</v>
      </c>
      <c r="D257" s="834"/>
      <c r="E257" s="835"/>
      <c r="F257" s="804">
        <f>$F$255-$F$256</f>
        <v>0</v>
      </c>
      <c r="G257" s="805"/>
      <c r="H257" s="805"/>
      <c r="I257"/>
      <c r="J257"/>
      <c r="K257"/>
      <c r="L257"/>
      <c r="M257"/>
      <c r="N257"/>
      <c r="O257"/>
      <c r="P257"/>
    </row>
    <row r="258" spans="1:16" ht="20.100000000000001" customHeight="1" x14ac:dyDescent="0.15">
      <c r="A258" s="772" t="s">
        <v>52</v>
      </c>
      <c r="B258" s="773"/>
      <c r="C258" s="843" t="s">
        <v>58</v>
      </c>
      <c r="D258" s="835"/>
      <c r="E258" s="132" t="s">
        <v>30</v>
      </c>
      <c r="F258" s="844">
        <f t="shared" ref="F258:F274" si="4">SUMIFS($Q$10:$Q$159,$D$10:$D$159,$E258,$R$10:$R$159,"○")</f>
        <v>0</v>
      </c>
      <c r="G258" s="805"/>
      <c r="H258" s="805"/>
      <c r="I258"/>
      <c r="J258"/>
      <c r="K258"/>
      <c r="L258"/>
      <c r="M258"/>
      <c r="N258"/>
      <c r="O258"/>
      <c r="P258"/>
    </row>
    <row r="259" spans="1:16" ht="20.100000000000001" customHeight="1" x14ac:dyDescent="0.15">
      <c r="A259" s="774"/>
      <c r="B259" s="775"/>
      <c r="C259" s="843"/>
      <c r="D259" s="835"/>
      <c r="E259" s="132" t="s">
        <v>31</v>
      </c>
      <c r="F259" s="844">
        <f t="shared" si="4"/>
        <v>0</v>
      </c>
      <c r="G259" s="805"/>
      <c r="H259" s="805"/>
      <c r="I259"/>
      <c r="J259"/>
      <c r="K259"/>
      <c r="L259"/>
      <c r="M259"/>
      <c r="N259"/>
      <c r="O259"/>
      <c r="P259"/>
    </row>
    <row r="260" spans="1:16" ht="20.100000000000001" customHeight="1" x14ac:dyDescent="0.15">
      <c r="A260" s="774"/>
      <c r="B260" s="775"/>
      <c r="C260" s="843"/>
      <c r="D260" s="835"/>
      <c r="E260" s="132" t="s">
        <v>5</v>
      </c>
      <c r="F260" s="844">
        <f t="shared" si="4"/>
        <v>0</v>
      </c>
      <c r="G260" s="805"/>
      <c r="H260" s="805"/>
      <c r="I260"/>
      <c r="J260"/>
      <c r="K260"/>
      <c r="L260"/>
      <c r="M260"/>
      <c r="N260"/>
      <c r="O260"/>
      <c r="P260"/>
    </row>
    <row r="261" spans="1:16" ht="20.100000000000001" customHeight="1" x14ac:dyDescent="0.15">
      <c r="A261" s="774"/>
      <c r="B261" s="775"/>
      <c r="C261" s="843" t="s">
        <v>226</v>
      </c>
      <c r="D261" s="835"/>
      <c r="E261" s="132" t="s">
        <v>3</v>
      </c>
      <c r="F261" s="844">
        <f t="shared" si="4"/>
        <v>0</v>
      </c>
      <c r="G261" s="805"/>
      <c r="H261" s="805"/>
      <c r="I261"/>
      <c r="J261"/>
      <c r="K261"/>
      <c r="L261"/>
      <c r="M261"/>
      <c r="N261"/>
      <c r="O261"/>
      <c r="P261"/>
    </row>
    <row r="262" spans="1:16" ht="20.100000000000001" customHeight="1" x14ac:dyDescent="0.15">
      <c r="A262" s="774"/>
      <c r="B262" s="775"/>
      <c r="C262" s="843"/>
      <c r="D262" s="835"/>
      <c r="E262" s="132" t="s">
        <v>32</v>
      </c>
      <c r="F262" s="844">
        <f t="shared" si="4"/>
        <v>0</v>
      </c>
      <c r="G262" s="805"/>
      <c r="H262" s="805"/>
      <c r="I262"/>
      <c r="J262"/>
      <c r="K262"/>
      <c r="L262"/>
      <c r="M262"/>
      <c r="N262"/>
      <c r="O262"/>
      <c r="P262"/>
    </row>
    <row r="263" spans="1:16" ht="20.100000000000001" customHeight="1" x14ac:dyDescent="0.15">
      <c r="A263" s="774"/>
      <c r="B263" s="775"/>
      <c r="C263" s="843"/>
      <c r="D263" s="835"/>
      <c r="E263" s="132" t="s">
        <v>4</v>
      </c>
      <c r="F263" s="844">
        <f t="shared" si="4"/>
        <v>0</v>
      </c>
      <c r="G263" s="805"/>
      <c r="H263" s="805"/>
      <c r="I263"/>
      <c r="J263"/>
      <c r="K263"/>
      <c r="L263"/>
      <c r="M263"/>
      <c r="N263"/>
      <c r="O263"/>
      <c r="P263"/>
    </row>
    <row r="264" spans="1:16" ht="20.100000000000001" customHeight="1" x14ac:dyDescent="0.15">
      <c r="A264" s="774"/>
      <c r="B264" s="775"/>
      <c r="C264" s="843"/>
      <c r="D264" s="835"/>
      <c r="E264" s="132" t="s">
        <v>34</v>
      </c>
      <c r="F264" s="844">
        <f t="shared" si="4"/>
        <v>0</v>
      </c>
      <c r="G264" s="805"/>
      <c r="H264" s="805"/>
      <c r="I264"/>
      <c r="J264"/>
      <c r="K264"/>
      <c r="L264"/>
      <c r="M264"/>
      <c r="N264"/>
      <c r="O264"/>
      <c r="P264"/>
    </row>
    <row r="265" spans="1:16" ht="20.100000000000001" customHeight="1" x14ac:dyDescent="0.15">
      <c r="A265" s="774"/>
      <c r="B265" s="775"/>
      <c r="C265" s="843"/>
      <c r="D265" s="835"/>
      <c r="E265" s="132" t="s">
        <v>29</v>
      </c>
      <c r="F265" s="844">
        <f t="shared" si="4"/>
        <v>0</v>
      </c>
      <c r="G265" s="805"/>
      <c r="H265" s="805"/>
      <c r="I265"/>
      <c r="J265"/>
      <c r="K265"/>
      <c r="L265"/>
      <c r="M265"/>
      <c r="N265"/>
      <c r="O265"/>
      <c r="P265"/>
    </row>
    <row r="266" spans="1:16" ht="20.100000000000001" customHeight="1" x14ac:dyDescent="0.15">
      <c r="A266" s="774"/>
      <c r="B266" s="775"/>
      <c r="C266" s="843" t="s">
        <v>45</v>
      </c>
      <c r="D266" s="835"/>
      <c r="E266" s="132" t="s">
        <v>1</v>
      </c>
      <c r="F266" s="844">
        <f t="shared" si="4"/>
        <v>0</v>
      </c>
      <c r="G266" s="805"/>
      <c r="H266" s="805"/>
      <c r="I266"/>
      <c r="J266"/>
      <c r="K266"/>
      <c r="L266"/>
      <c r="M266"/>
      <c r="N266"/>
      <c r="O266"/>
      <c r="P266"/>
    </row>
    <row r="267" spans="1:16" ht="20.100000000000001" customHeight="1" x14ac:dyDescent="0.15">
      <c r="A267" s="774"/>
      <c r="B267" s="775"/>
      <c r="C267" s="843"/>
      <c r="D267" s="835"/>
      <c r="E267" s="132" t="s">
        <v>36</v>
      </c>
      <c r="F267" s="844">
        <f t="shared" si="4"/>
        <v>0</v>
      </c>
      <c r="G267" s="805"/>
      <c r="H267" s="805"/>
      <c r="I267"/>
      <c r="J267"/>
      <c r="K267"/>
      <c r="L267"/>
      <c r="M267"/>
      <c r="N267"/>
      <c r="O267"/>
      <c r="P267"/>
    </row>
    <row r="268" spans="1:16" ht="20.100000000000001" customHeight="1" x14ac:dyDescent="0.15">
      <c r="A268" s="774"/>
      <c r="B268" s="775"/>
      <c r="C268" s="843"/>
      <c r="D268" s="835"/>
      <c r="E268" s="132" t="s">
        <v>12</v>
      </c>
      <c r="F268" s="844">
        <f t="shared" si="4"/>
        <v>0</v>
      </c>
      <c r="G268" s="805"/>
      <c r="H268" s="805"/>
      <c r="I268"/>
      <c r="J268"/>
      <c r="K268"/>
      <c r="L268"/>
      <c r="M268"/>
      <c r="N268"/>
      <c r="O268"/>
      <c r="P268"/>
    </row>
    <row r="269" spans="1:16" ht="20.100000000000001" customHeight="1" x14ac:dyDescent="0.15">
      <c r="A269" s="774"/>
      <c r="B269" s="775"/>
      <c r="C269" s="843" t="s">
        <v>59</v>
      </c>
      <c r="D269" s="835"/>
      <c r="E269" s="132" t="s">
        <v>35</v>
      </c>
      <c r="F269" s="844">
        <f t="shared" si="4"/>
        <v>0</v>
      </c>
      <c r="G269" s="805"/>
      <c r="H269" s="805"/>
      <c r="I269"/>
      <c r="J269"/>
      <c r="K269"/>
      <c r="L269"/>
      <c r="M269"/>
      <c r="N269"/>
      <c r="O269"/>
      <c r="P269"/>
    </row>
    <row r="270" spans="1:16" ht="20.100000000000001" customHeight="1" x14ac:dyDescent="0.15">
      <c r="A270" s="774"/>
      <c r="B270" s="775"/>
      <c r="C270" s="843"/>
      <c r="D270" s="835"/>
      <c r="E270" s="132" t="s">
        <v>2</v>
      </c>
      <c r="F270" s="844">
        <f t="shared" si="4"/>
        <v>0</v>
      </c>
      <c r="G270" s="805"/>
      <c r="H270" s="805"/>
      <c r="I270"/>
      <c r="J270"/>
      <c r="K270"/>
      <c r="L270"/>
      <c r="M270"/>
      <c r="N270"/>
      <c r="O270"/>
      <c r="P270"/>
    </row>
    <row r="271" spans="1:16" ht="20.100000000000001" customHeight="1" x14ac:dyDescent="0.15">
      <c r="A271" s="774"/>
      <c r="B271" s="775"/>
      <c r="C271" s="843"/>
      <c r="D271" s="835"/>
      <c r="E271" s="132" t="s">
        <v>33</v>
      </c>
      <c r="F271" s="844">
        <f t="shared" si="4"/>
        <v>0</v>
      </c>
      <c r="G271" s="805"/>
      <c r="H271" s="805"/>
      <c r="I271"/>
      <c r="J271"/>
      <c r="K271"/>
      <c r="L271"/>
      <c r="M271"/>
      <c r="N271"/>
      <c r="O271"/>
      <c r="P271"/>
    </row>
    <row r="272" spans="1:16" ht="20.100000000000001" customHeight="1" x14ac:dyDescent="0.15">
      <c r="A272" s="774"/>
      <c r="B272" s="775"/>
      <c r="C272" s="843"/>
      <c r="D272" s="835"/>
      <c r="E272" s="132" t="s">
        <v>37</v>
      </c>
      <c r="F272" s="844">
        <f t="shared" si="4"/>
        <v>0</v>
      </c>
      <c r="G272" s="805"/>
      <c r="H272" s="805"/>
      <c r="I272"/>
      <c r="J272"/>
      <c r="K272"/>
      <c r="L272"/>
      <c r="M272"/>
      <c r="N272"/>
      <c r="O272"/>
      <c r="P272"/>
    </row>
    <row r="273" spans="1:24" ht="20.100000000000001" customHeight="1" x14ac:dyDescent="0.15">
      <c r="A273" s="774"/>
      <c r="B273" s="775"/>
      <c r="C273" s="843"/>
      <c r="D273" s="835"/>
      <c r="E273" s="132" t="s">
        <v>24</v>
      </c>
      <c r="F273" s="844">
        <f t="shared" si="4"/>
        <v>0</v>
      </c>
      <c r="G273" s="805"/>
      <c r="H273" s="805"/>
      <c r="I273"/>
      <c r="J273"/>
      <c r="K273"/>
      <c r="L273"/>
      <c r="M273"/>
      <c r="N273"/>
      <c r="O273"/>
      <c r="P273"/>
    </row>
    <row r="274" spans="1:24" ht="20.100000000000001" customHeight="1" x14ac:dyDescent="0.15">
      <c r="A274" s="774"/>
      <c r="B274" s="775"/>
      <c r="C274" s="845" t="s">
        <v>221</v>
      </c>
      <c r="D274" s="846"/>
      <c r="E274" s="132" t="s">
        <v>222</v>
      </c>
      <c r="F274" s="844">
        <f t="shared" si="4"/>
        <v>0</v>
      </c>
      <c r="G274" s="805"/>
      <c r="H274" s="805"/>
      <c r="I274"/>
      <c r="J274"/>
      <c r="K274"/>
      <c r="L274"/>
      <c r="M274"/>
      <c r="N274"/>
      <c r="O274"/>
      <c r="P274"/>
    </row>
    <row r="275" spans="1:24" ht="20.100000000000001" customHeight="1" thickBot="1" x14ac:dyDescent="0.2">
      <c r="A275" s="776"/>
      <c r="B275" s="777"/>
      <c r="C275" s="834" t="s">
        <v>158</v>
      </c>
      <c r="D275" s="834"/>
      <c r="E275" s="835"/>
      <c r="F275" s="847">
        <f>SUM($F$258:$H$274)</f>
        <v>0</v>
      </c>
      <c r="G275" s="848"/>
      <c r="H275" s="848"/>
      <c r="I275"/>
      <c r="J275"/>
      <c r="K275"/>
      <c r="L275"/>
      <c r="M275"/>
      <c r="N275"/>
      <c r="O275"/>
      <c r="P275"/>
    </row>
    <row r="276" spans="1:24" ht="20.100000000000001" customHeight="1" thickTop="1" x14ac:dyDescent="0.15">
      <c r="A276" s="839" t="s">
        <v>159</v>
      </c>
      <c r="B276" s="839"/>
      <c r="C276" s="840"/>
      <c r="D276" s="840"/>
      <c r="E276" s="840"/>
      <c r="F276" s="841">
        <f>SUM($F$255,$F$275)</f>
        <v>0</v>
      </c>
      <c r="G276" s="842"/>
      <c r="H276" s="842"/>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F00-000000000000}"/>
    <dataValidation imeMode="disabled" allowBlank="1" showInputMessage="1" showErrorMessage="1" sqref="C7:K7 F166:K166 A10:A159 A169:A218" xr:uid="{00000000-0002-0000-1F00-000001000000}"/>
    <dataValidation type="list" allowBlank="1" showInputMessage="1" showErrorMessage="1" sqref="R10:R159" xr:uid="{00000000-0002-0000-1F00-000002000000}">
      <formula1>"○"</formula1>
    </dataValidation>
    <dataValidation type="list" imeMode="hiragana" allowBlank="1" showInputMessage="1" showErrorMessage="1" sqref="C10:C159" xr:uid="{00000000-0002-0000-1F00-000003000000}">
      <formula1>区分</formula1>
    </dataValidation>
    <dataValidation imeMode="off" allowBlank="1" showInputMessage="1" showErrorMessage="1" sqref="G10:G159 I10:I159 L10:L159 O10:O159 Q10:Q159 F238:H276 I169:I218 L169:L218 O169:O218 Q169:Q218 C3 G231:H235 G224:H229 F224:F235 G169:G218" xr:uid="{00000000-0002-0000-1F00-000004000000}"/>
    <dataValidation type="list" imeMode="hiragana" allowBlank="1" showInputMessage="1" showErrorMessage="1" sqref="C169:D218" xr:uid="{00000000-0002-0000-1F00-000005000000}">
      <formula1>収入</formula1>
    </dataValidation>
    <dataValidation type="list" imeMode="hiragana" allowBlank="1" showInputMessage="1" showErrorMessage="1" sqref="D10:D159" xr:uid="{00000000-0002-0000-1F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pageSetUpPr fitToPage="1"/>
  </sheetPr>
  <dimension ref="A1:X201"/>
  <sheetViews>
    <sheetView view="pageBreakPreview" zoomScaleSheetLayoutView="100" workbookViewId="0">
      <pane ySplit="9" topLeftCell="A46" activePane="bottomLeft" state="frozen"/>
      <selection activeCell="A10" sqref="A10:B10"/>
      <selection pane="bottomLeft" activeCell="T21" sqref="T21"/>
    </sheetView>
  </sheetViews>
  <sheetFormatPr defaultColWidth="9"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計画書①!S4</f>
        <v>0</v>
      </c>
      <c r="B1" s="188"/>
    </row>
    <row r="2" spans="1:24" ht="25.5" customHeight="1" x14ac:dyDescent="0.15">
      <c r="A2" s="66" t="s">
        <v>184</v>
      </c>
      <c r="B2" s="66"/>
      <c r="C2" s="38"/>
    </row>
    <row r="3" spans="1:24" ht="32.1" customHeight="1" x14ac:dyDescent="0.15">
      <c r="C3" s="809"/>
      <c r="D3" s="59" t="s">
        <v>175</v>
      </c>
      <c r="E3" s="810"/>
      <c r="F3" s="811"/>
      <c r="G3" s="811"/>
      <c r="H3" s="811"/>
      <c r="I3" s="811"/>
      <c r="J3" s="811"/>
      <c r="K3" s="811"/>
      <c r="L3" s="811"/>
      <c r="M3" s="812"/>
      <c r="N3"/>
      <c r="O3"/>
      <c r="P3"/>
      <c r="Q3" s="15"/>
      <c r="X3" s="5">
        <v>18</v>
      </c>
    </row>
    <row r="4" spans="1:24" ht="32.1" customHeight="1" x14ac:dyDescent="0.15">
      <c r="C4" s="809"/>
      <c r="D4" s="60" t="s">
        <v>176</v>
      </c>
      <c r="E4" s="813"/>
      <c r="F4" s="814"/>
      <c r="G4" s="814"/>
      <c r="H4" s="814"/>
      <c r="I4" s="814"/>
      <c r="J4" s="814"/>
      <c r="K4" s="814"/>
      <c r="L4" s="814"/>
      <c r="M4" s="815"/>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778" t="s">
        <v>44</v>
      </c>
      <c r="D6" s="779"/>
      <c r="E6" s="129" t="s">
        <v>49</v>
      </c>
      <c r="F6" s="780" t="s">
        <v>57</v>
      </c>
      <c r="G6" s="781"/>
      <c r="H6" s="781"/>
      <c r="I6" s="781"/>
      <c r="J6" s="781"/>
      <c r="K6" s="782"/>
      <c r="L6" s="3"/>
      <c r="M6" s="806" t="str">
        <f>IF($F$178&lt;&gt;0,"「費目：その他」で補助対象外に仕分けされていないものがあります。","")</f>
        <v/>
      </c>
      <c r="N6" s="806"/>
      <c r="O6" s="806"/>
      <c r="P6" s="806"/>
      <c r="Q6" s="806"/>
    </row>
    <row r="7" spans="1:24" ht="21.75" customHeight="1" x14ac:dyDescent="0.15">
      <c r="A7" s="6"/>
      <c r="B7" s="6"/>
      <c r="C7" s="783">
        <f>SUMIFS($Q$10:$Q$159,$R$10:$R$159,"")</f>
        <v>0</v>
      </c>
      <c r="D7" s="784"/>
      <c r="E7" s="130">
        <f>SUMIFS($Q$10:$Q$159,$R$10:$R$159,"○")</f>
        <v>0</v>
      </c>
      <c r="F7" s="785">
        <f>SUM(C7,E7)</f>
        <v>0</v>
      </c>
      <c r="G7" s="786"/>
      <c r="H7" s="786"/>
      <c r="I7" s="786"/>
      <c r="J7" s="786"/>
      <c r="K7" s="787"/>
      <c r="L7" s="3"/>
      <c r="M7" s="806"/>
      <c r="N7" s="806"/>
      <c r="O7" s="806"/>
      <c r="P7" s="806"/>
      <c r="Q7" s="806"/>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854" t="s">
        <v>199</v>
      </c>
      <c r="B9" s="855"/>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856">
        <v>1</v>
      </c>
      <c r="B10" s="857"/>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858">
        <v>2</v>
      </c>
      <c r="B11" s="859"/>
      <c r="C11" s="10"/>
      <c r="D11" s="14"/>
      <c r="E11" s="182"/>
      <c r="F11" s="160"/>
      <c r="G11" s="41"/>
      <c r="H11" s="160"/>
      <c r="I11" s="155"/>
      <c r="J11" s="21"/>
      <c r="K11" s="161"/>
      <c r="L11" s="156"/>
      <c r="M11" s="21"/>
      <c r="N11" s="161"/>
      <c r="O11" s="42"/>
      <c r="P11" s="164"/>
      <c r="Q11" s="139">
        <f t="shared" si="0"/>
        <v>0</v>
      </c>
      <c r="R11" s="141"/>
    </row>
    <row r="12" spans="1:24" ht="18" customHeight="1" x14ac:dyDescent="0.15">
      <c r="A12" s="858">
        <v>3</v>
      </c>
      <c r="B12" s="859"/>
      <c r="C12" s="10"/>
      <c r="D12" s="14"/>
      <c r="E12" s="182"/>
      <c r="F12" s="160"/>
      <c r="G12" s="41"/>
      <c r="H12" s="160"/>
      <c r="I12" s="155"/>
      <c r="J12" s="21"/>
      <c r="K12" s="161"/>
      <c r="L12" s="156"/>
      <c r="M12" s="21"/>
      <c r="N12" s="161"/>
      <c r="O12" s="42"/>
      <c r="P12" s="164"/>
      <c r="Q12" s="139">
        <f t="shared" si="0"/>
        <v>0</v>
      </c>
      <c r="R12" s="141"/>
    </row>
    <row r="13" spans="1:24" ht="18" customHeight="1" x14ac:dyDescent="0.15">
      <c r="A13" s="858">
        <v>4</v>
      </c>
      <c r="B13" s="859"/>
      <c r="C13" s="10"/>
      <c r="D13" s="14"/>
      <c r="E13" s="182"/>
      <c r="F13" s="160"/>
      <c r="G13" s="41"/>
      <c r="H13" s="160"/>
      <c r="I13" s="155"/>
      <c r="J13" s="21"/>
      <c r="K13" s="161"/>
      <c r="L13" s="156"/>
      <c r="M13" s="21"/>
      <c r="N13" s="161"/>
      <c r="O13" s="42"/>
      <c r="P13" s="164"/>
      <c r="Q13" s="139">
        <f t="shared" si="0"/>
        <v>0</v>
      </c>
      <c r="R13" s="141"/>
    </row>
    <row r="14" spans="1:24" ht="18" customHeight="1" x14ac:dyDescent="0.15">
      <c r="A14" s="858">
        <v>5</v>
      </c>
      <c r="B14" s="859"/>
      <c r="C14" s="10"/>
      <c r="D14" s="14"/>
      <c r="E14" s="182"/>
      <c r="F14" s="160"/>
      <c r="G14" s="41"/>
      <c r="H14" s="160"/>
      <c r="I14" s="155"/>
      <c r="J14" s="21"/>
      <c r="K14" s="161"/>
      <c r="L14" s="156"/>
      <c r="M14" s="21"/>
      <c r="N14" s="161"/>
      <c r="O14" s="42"/>
      <c r="P14" s="164"/>
      <c r="Q14" s="139">
        <f t="shared" si="0"/>
        <v>0</v>
      </c>
      <c r="R14" s="141"/>
    </row>
    <row r="15" spans="1:24" ht="18" customHeight="1" x14ac:dyDescent="0.15">
      <c r="A15" s="858">
        <v>6</v>
      </c>
      <c r="B15" s="859"/>
      <c r="C15" s="10"/>
      <c r="D15" s="14"/>
      <c r="E15" s="182"/>
      <c r="F15" s="160"/>
      <c r="G15" s="41"/>
      <c r="H15" s="160"/>
      <c r="I15" s="155"/>
      <c r="J15" s="21"/>
      <c r="K15" s="161"/>
      <c r="L15" s="156"/>
      <c r="M15" s="21"/>
      <c r="N15" s="161"/>
      <c r="O15" s="42"/>
      <c r="P15" s="164"/>
      <c r="Q15" s="139">
        <f t="shared" si="0"/>
        <v>0</v>
      </c>
      <c r="R15" s="141"/>
    </row>
    <row r="16" spans="1:24" ht="18" customHeight="1" x14ac:dyDescent="0.15">
      <c r="A16" s="858">
        <v>7</v>
      </c>
      <c r="B16" s="859"/>
      <c r="C16" s="10"/>
      <c r="D16" s="14"/>
      <c r="E16" s="182"/>
      <c r="F16" s="160"/>
      <c r="G16" s="41"/>
      <c r="H16" s="160"/>
      <c r="I16" s="155"/>
      <c r="J16" s="21"/>
      <c r="K16" s="161"/>
      <c r="L16" s="156"/>
      <c r="M16" s="21"/>
      <c r="N16" s="161"/>
      <c r="O16" s="42"/>
      <c r="P16" s="164"/>
      <c r="Q16" s="139">
        <f t="shared" si="0"/>
        <v>0</v>
      </c>
      <c r="R16" s="141"/>
    </row>
    <row r="17" spans="1:18" ht="18" customHeight="1" x14ac:dyDescent="0.15">
      <c r="A17" s="858">
        <v>8</v>
      </c>
      <c r="B17" s="859"/>
      <c r="C17" s="10"/>
      <c r="D17" s="14"/>
      <c r="E17" s="182"/>
      <c r="F17" s="160"/>
      <c r="G17" s="41"/>
      <c r="H17" s="160"/>
      <c r="I17" s="155"/>
      <c r="J17" s="21"/>
      <c r="K17" s="161"/>
      <c r="L17" s="156"/>
      <c r="M17" s="21"/>
      <c r="N17" s="161"/>
      <c r="O17" s="42"/>
      <c r="P17" s="164"/>
      <c r="Q17" s="139">
        <f t="shared" si="0"/>
        <v>0</v>
      </c>
      <c r="R17" s="141"/>
    </row>
    <row r="18" spans="1:18" ht="18" customHeight="1" x14ac:dyDescent="0.15">
      <c r="A18" s="858">
        <v>9</v>
      </c>
      <c r="B18" s="859"/>
      <c r="C18" s="10"/>
      <c r="D18" s="14"/>
      <c r="E18" s="182"/>
      <c r="F18" s="160"/>
      <c r="G18" s="41"/>
      <c r="H18" s="160"/>
      <c r="I18" s="155"/>
      <c r="J18" s="21"/>
      <c r="K18" s="161"/>
      <c r="L18" s="156"/>
      <c r="M18" s="21"/>
      <c r="N18" s="161"/>
      <c r="O18" s="42"/>
      <c r="P18" s="164"/>
      <c r="Q18" s="139">
        <f t="shared" si="0"/>
        <v>0</v>
      </c>
      <c r="R18" s="141"/>
    </row>
    <row r="19" spans="1:18" ht="18" customHeight="1" x14ac:dyDescent="0.15">
      <c r="A19" s="858">
        <v>10</v>
      </c>
      <c r="B19" s="859"/>
      <c r="C19" s="10"/>
      <c r="D19" s="14"/>
      <c r="E19" s="182"/>
      <c r="F19" s="160"/>
      <c r="G19" s="41"/>
      <c r="H19" s="160"/>
      <c r="I19" s="155"/>
      <c r="J19" s="21"/>
      <c r="K19" s="161"/>
      <c r="L19" s="156"/>
      <c r="M19" s="21"/>
      <c r="N19" s="161"/>
      <c r="O19" s="42"/>
      <c r="P19" s="164"/>
      <c r="Q19" s="139">
        <f t="shared" si="0"/>
        <v>0</v>
      </c>
      <c r="R19" s="141"/>
    </row>
    <row r="20" spans="1:18" ht="18" customHeight="1" x14ac:dyDescent="0.15">
      <c r="A20" s="858">
        <v>11</v>
      </c>
      <c r="B20" s="859"/>
      <c r="C20" s="10"/>
      <c r="D20" s="14"/>
      <c r="E20" s="182"/>
      <c r="F20" s="160"/>
      <c r="G20" s="41"/>
      <c r="H20" s="160"/>
      <c r="I20" s="155"/>
      <c r="J20" s="21"/>
      <c r="K20" s="161"/>
      <c r="L20" s="156"/>
      <c r="M20" s="21"/>
      <c r="N20" s="161"/>
      <c r="O20" s="42"/>
      <c r="P20" s="164"/>
      <c r="Q20" s="139">
        <f t="shared" si="0"/>
        <v>0</v>
      </c>
      <c r="R20" s="141"/>
    </row>
    <row r="21" spans="1:18" ht="18" customHeight="1" x14ac:dyDescent="0.15">
      <c r="A21" s="858">
        <v>12</v>
      </c>
      <c r="B21" s="859"/>
      <c r="C21" s="10"/>
      <c r="D21" s="14"/>
      <c r="E21" s="182"/>
      <c r="F21" s="160"/>
      <c r="G21" s="41"/>
      <c r="H21" s="161"/>
      <c r="I21" s="156"/>
      <c r="J21" s="21"/>
      <c r="K21" s="161"/>
      <c r="L21" s="156"/>
      <c r="M21" s="21"/>
      <c r="N21" s="161"/>
      <c r="O21" s="42"/>
      <c r="P21" s="164"/>
      <c r="Q21" s="139">
        <f t="shared" si="0"/>
        <v>0</v>
      </c>
      <c r="R21" s="141"/>
    </row>
    <row r="22" spans="1:18" ht="18" customHeight="1" x14ac:dyDescent="0.15">
      <c r="A22" s="858">
        <v>13</v>
      </c>
      <c r="B22" s="859"/>
      <c r="C22" s="10"/>
      <c r="D22" s="14"/>
      <c r="E22" s="182"/>
      <c r="F22" s="160"/>
      <c r="G22" s="41"/>
      <c r="H22" s="161"/>
      <c r="I22" s="156"/>
      <c r="J22" s="21"/>
      <c r="K22" s="161"/>
      <c r="L22" s="156"/>
      <c r="M22" s="21"/>
      <c r="N22" s="161"/>
      <c r="O22" s="42"/>
      <c r="P22" s="164"/>
      <c r="Q22" s="139">
        <f t="shared" si="0"/>
        <v>0</v>
      </c>
      <c r="R22" s="141"/>
    </row>
    <row r="23" spans="1:18" ht="18" customHeight="1" x14ac:dyDescent="0.15">
      <c r="A23" s="858">
        <v>14</v>
      </c>
      <c r="B23" s="859"/>
      <c r="C23" s="10"/>
      <c r="D23" s="14"/>
      <c r="E23" s="182"/>
      <c r="F23" s="160"/>
      <c r="G23" s="41"/>
      <c r="H23" s="161"/>
      <c r="I23" s="156"/>
      <c r="J23" s="21"/>
      <c r="K23" s="161"/>
      <c r="L23" s="156"/>
      <c r="M23" s="21"/>
      <c r="N23" s="161"/>
      <c r="O23" s="42"/>
      <c r="P23" s="164"/>
      <c r="Q23" s="139">
        <f t="shared" si="0"/>
        <v>0</v>
      </c>
      <c r="R23" s="141"/>
    </row>
    <row r="24" spans="1:18" ht="18" customHeight="1" x14ac:dyDescent="0.15">
      <c r="A24" s="858">
        <v>15</v>
      </c>
      <c r="B24" s="859"/>
      <c r="C24" s="10"/>
      <c r="D24" s="14"/>
      <c r="E24" s="182"/>
      <c r="F24" s="160"/>
      <c r="G24" s="41"/>
      <c r="H24" s="161"/>
      <c r="I24" s="156"/>
      <c r="J24" s="21"/>
      <c r="K24" s="161"/>
      <c r="L24" s="156"/>
      <c r="M24" s="21"/>
      <c r="N24" s="161"/>
      <c r="O24" s="42"/>
      <c r="P24" s="164"/>
      <c r="Q24" s="139">
        <f t="shared" si="0"/>
        <v>0</v>
      </c>
      <c r="R24" s="141"/>
    </row>
    <row r="25" spans="1:18" ht="18" customHeight="1" x14ac:dyDescent="0.15">
      <c r="A25" s="858">
        <v>16</v>
      </c>
      <c r="B25" s="859"/>
      <c r="C25" s="10"/>
      <c r="D25" s="14"/>
      <c r="E25" s="182"/>
      <c r="F25" s="160"/>
      <c r="G25" s="41"/>
      <c r="H25" s="161"/>
      <c r="I25" s="156"/>
      <c r="J25" s="21"/>
      <c r="K25" s="161"/>
      <c r="L25" s="156"/>
      <c r="M25" s="21"/>
      <c r="N25" s="161"/>
      <c r="O25" s="42"/>
      <c r="P25" s="164"/>
      <c r="Q25" s="139">
        <f t="shared" si="0"/>
        <v>0</v>
      </c>
      <c r="R25" s="141"/>
    </row>
    <row r="26" spans="1:18" ht="18" customHeight="1" x14ac:dyDescent="0.15">
      <c r="A26" s="858">
        <v>17</v>
      </c>
      <c r="B26" s="859"/>
      <c r="C26" s="10"/>
      <c r="D26" s="14"/>
      <c r="E26" s="182"/>
      <c r="F26" s="160"/>
      <c r="G26" s="41"/>
      <c r="H26" s="160"/>
      <c r="I26" s="155"/>
      <c r="J26" s="21"/>
      <c r="K26" s="160"/>
      <c r="L26" s="156"/>
      <c r="M26" s="35"/>
      <c r="N26" s="161"/>
      <c r="O26" s="42"/>
      <c r="P26" s="164"/>
      <c r="Q26" s="139">
        <f t="shared" si="0"/>
        <v>0</v>
      </c>
      <c r="R26" s="141"/>
    </row>
    <row r="27" spans="1:18" ht="18" customHeight="1" x14ac:dyDescent="0.15">
      <c r="A27" s="858">
        <v>18</v>
      </c>
      <c r="B27" s="859"/>
      <c r="C27" s="10"/>
      <c r="D27" s="14"/>
      <c r="E27" s="182"/>
      <c r="F27" s="160"/>
      <c r="G27" s="41"/>
      <c r="H27" s="160"/>
      <c r="I27" s="155"/>
      <c r="J27" s="21"/>
      <c r="K27" s="160"/>
      <c r="L27" s="156"/>
      <c r="M27" s="35"/>
      <c r="N27" s="161"/>
      <c r="O27" s="42"/>
      <c r="P27" s="164"/>
      <c r="Q27" s="139">
        <f t="shared" si="0"/>
        <v>0</v>
      </c>
      <c r="R27" s="141"/>
    </row>
    <row r="28" spans="1:18" ht="18" customHeight="1" x14ac:dyDescent="0.15">
      <c r="A28" s="858">
        <v>19</v>
      </c>
      <c r="B28" s="859"/>
      <c r="C28" s="10"/>
      <c r="D28" s="14"/>
      <c r="E28" s="182"/>
      <c r="F28" s="160"/>
      <c r="G28" s="41"/>
      <c r="H28" s="160"/>
      <c r="I28" s="155"/>
      <c r="J28" s="21"/>
      <c r="K28" s="160"/>
      <c r="L28" s="156"/>
      <c r="M28" s="35"/>
      <c r="N28" s="161"/>
      <c r="O28" s="42"/>
      <c r="P28" s="164"/>
      <c r="Q28" s="139">
        <f t="shared" si="0"/>
        <v>0</v>
      </c>
      <c r="R28" s="141"/>
    </row>
    <row r="29" spans="1:18" ht="18" customHeight="1" x14ac:dyDescent="0.15">
      <c r="A29" s="858">
        <v>20</v>
      </c>
      <c r="B29" s="859"/>
      <c r="C29" s="10"/>
      <c r="D29" s="14"/>
      <c r="E29" s="182"/>
      <c r="F29" s="160"/>
      <c r="G29" s="41"/>
      <c r="H29" s="160"/>
      <c r="I29" s="155"/>
      <c r="J29" s="21"/>
      <c r="K29" s="161"/>
      <c r="L29" s="156"/>
      <c r="M29" s="21"/>
      <c r="N29" s="161"/>
      <c r="O29" s="42"/>
      <c r="P29" s="164"/>
      <c r="Q29" s="139">
        <f t="shared" si="0"/>
        <v>0</v>
      </c>
      <c r="R29" s="141"/>
    </row>
    <row r="30" spans="1:18" ht="18" customHeight="1" x14ac:dyDescent="0.15">
      <c r="A30" s="858">
        <v>21</v>
      </c>
      <c r="B30" s="859"/>
      <c r="C30" s="10"/>
      <c r="D30" s="14"/>
      <c r="E30" s="182"/>
      <c r="F30" s="160"/>
      <c r="G30" s="41"/>
      <c r="H30" s="160"/>
      <c r="I30" s="155"/>
      <c r="J30" s="21"/>
      <c r="K30" s="161"/>
      <c r="L30" s="156"/>
      <c r="M30" s="21"/>
      <c r="N30" s="161"/>
      <c r="O30" s="42"/>
      <c r="P30" s="164"/>
      <c r="Q30" s="139">
        <f t="shared" si="0"/>
        <v>0</v>
      </c>
      <c r="R30" s="141"/>
    </row>
    <row r="31" spans="1:18" ht="18" customHeight="1" x14ac:dyDescent="0.15">
      <c r="A31" s="858">
        <v>22</v>
      </c>
      <c r="B31" s="859"/>
      <c r="C31" s="10"/>
      <c r="D31" s="14"/>
      <c r="E31" s="182"/>
      <c r="F31" s="160"/>
      <c r="G31" s="41"/>
      <c r="H31" s="160"/>
      <c r="I31" s="155"/>
      <c r="J31" s="21"/>
      <c r="K31" s="161"/>
      <c r="L31" s="156"/>
      <c r="M31" s="21"/>
      <c r="N31" s="161"/>
      <c r="O31" s="42"/>
      <c r="P31" s="164"/>
      <c r="Q31" s="139">
        <f t="shared" si="0"/>
        <v>0</v>
      </c>
      <c r="R31" s="141"/>
    </row>
    <row r="32" spans="1:18" ht="18" customHeight="1" x14ac:dyDescent="0.15">
      <c r="A32" s="858">
        <v>23</v>
      </c>
      <c r="B32" s="859"/>
      <c r="C32" s="10"/>
      <c r="D32" s="14"/>
      <c r="E32" s="182"/>
      <c r="F32" s="160"/>
      <c r="G32" s="41"/>
      <c r="H32" s="160"/>
      <c r="I32" s="155"/>
      <c r="J32" s="21"/>
      <c r="K32" s="161"/>
      <c r="L32" s="156"/>
      <c r="M32" s="21"/>
      <c r="N32" s="161"/>
      <c r="O32" s="42"/>
      <c r="P32" s="164"/>
      <c r="Q32" s="139">
        <f t="shared" si="0"/>
        <v>0</v>
      </c>
      <c r="R32" s="141"/>
    </row>
    <row r="33" spans="1:18" ht="18" customHeight="1" x14ac:dyDescent="0.15">
      <c r="A33" s="858">
        <v>24</v>
      </c>
      <c r="B33" s="859"/>
      <c r="C33" s="10"/>
      <c r="D33" s="14"/>
      <c r="E33" s="182"/>
      <c r="F33" s="160"/>
      <c r="G33" s="41"/>
      <c r="H33" s="160"/>
      <c r="I33" s="155"/>
      <c r="J33" s="21"/>
      <c r="K33" s="161"/>
      <c r="L33" s="156"/>
      <c r="M33" s="21"/>
      <c r="N33" s="161"/>
      <c r="O33" s="42"/>
      <c r="P33" s="164"/>
      <c r="Q33" s="139">
        <f t="shared" si="0"/>
        <v>0</v>
      </c>
      <c r="R33" s="141"/>
    </row>
    <row r="34" spans="1:18" ht="18" customHeight="1" x14ac:dyDescent="0.15">
      <c r="A34" s="858">
        <v>25</v>
      </c>
      <c r="B34" s="859"/>
      <c r="C34" s="10"/>
      <c r="D34" s="14"/>
      <c r="E34" s="182"/>
      <c r="F34" s="160"/>
      <c r="G34" s="41"/>
      <c r="H34" s="160"/>
      <c r="I34" s="155"/>
      <c r="J34" s="21"/>
      <c r="K34" s="161"/>
      <c r="L34" s="156"/>
      <c r="M34" s="21"/>
      <c r="N34" s="161"/>
      <c r="O34" s="42"/>
      <c r="P34" s="164"/>
      <c r="Q34" s="139">
        <f t="shared" si="0"/>
        <v>0</v>
      </c>
      <c r="R34" s="141"/>
    </row>
    <row r="35" spans="1:18" ht="18" customHeight="1" x14ac:dyDescent="0.15">
      <c r="A35" s="858">
        <v>26</v>
      </c>
      <c r="B35" s="859"/>
      <c r="C35" s="10"/>
      <c r="D35" s="14"/>
      <c r="E35" s="182"/>
      <c r="F35" s="160"/>
      <c r="G35" s="41"/>
      <c r="H35" s="160"/>
      <c r="I35" s="155"/>
      <c r="J35" s="21"/>
      <c r="K35" s="161"/>
      <c r="L35" s="156"/>
      <c r="M35" s="21"/>
      <c r="N35" s="161"/>
      <c r="O35" s="42"/>
      <c r="P35" s="164"/>
      <c r="Q35" s="139">
        <f t="shared" si="0"/>
        <v>0</v>
      </c>
      <c r="R35" s="141"/>
    </row>
    <row r="36" spans="1:18" ht="18" customHeight="1" x14ac:dyDescent="0.15">
      <c r="A36" s="858">
        <v>27</v>
      </c>
      <c r="B36" s="859"/>
      <c r="C36" s="10"/>
      <c r="D36" s="14"/>
      <c r="E36" s="182"/>
      <c r="F36" s="160"/>
      <c r="G36" s="41"/>
      <c r="H36" s="160"/>
      <c r="I36" s="155"/>
      <c r="J36" s="21"/>
      <c r="K36" s="161"/>
      <c r="L36" s="156"/>
      <c r="M36" s="21"/>
      <c r="N36" s="161"/>
      <c r="O36" s="42"/>
      <c r="P36" s="164"/>
      <c r="Q36" s="139">
        <f t="shared" si="0"/>
        <v>0</v>
      </c>
      <c r="R36" s="141"/>
    </row>
    <row r="37" spans="1:18" ht="18" customHeight="1" x14ac:dyDescent="0.15">
      <c r="A37" s="858">
        <v>28</v>
      </c>
      <c r="B37" s="859"/>
      <c r="C37" s="10"/>
      <c r="D37" s="14"/>
      <c r="E37" s="182"/>
      <c r="F37" s="160"/>
      <c r="G37" s="41"/>
      <c r="H37" s="160"/>
      <c r="I37" s="155"/>
      <c r="J37" s="21"/>
      <c r="K37" s="161"/>
      <c r="L37" s="156"/>
      <c r="M37" s="21"/>
      <c r="N37" s="161"/>
      <c r="O37" s="42"/>
      <c r="P37" s="164"/>
      <c r="Q37" s="139">
        <f t="shared" si="0"/>
        <v>0</v>
      </c>
      <c r="R37" s="141"/>
    </row>
    <row r="38" spans="1:18" ht="18" customHeight="1" x14ac:dyDescent="0.15">
      <c r="A38" s="858">
        <v>29</v>
      </c>
      <c r="B38" s="859"/>
      <c r="C38" s="10"/>
      <c r="D38" s="14"/>
      <c r="E38" s="182"/>
      <c r="F38" s="160"/>
      <c r="G38" s="41"/>
      <c r="H38" s="160"/>
      <c r="I38" s="155"/>
      <c r="J38" s="21"/>
      <c r="K38" s="161"/>
      <c r="L38" s="156"/>
      <c r="M38" s="21"/>
      <c r="N38" s="161"/>
      <c r="O38" s="42"/>
      <c r="P38" s="164"/>
      <c r="Q38" s="139">
        <f t="shared" si="0"/>
        <v>0</v>
      </c>
      <c r="R38" s="141"/>
    </row>
    <row r="39" spans="1:18" ht="18" customHeight="1" x14ac:dyDescent="0.15">
      <c r="A39" s="858">
        <v>30</v>
      </c>
      <c r="B39" s="859"/>
      <c r="C39" s="10"/>
      <c r="D39" s="14"/>
      <c r="E39" s="182"/>
      <c r="F39" s="160"/>
      <c r="G39" s="41"/>
      <c r="H39" s="160"/>
      <c r="I39" s="155"/>
      <c r="J39" s="21"/>
      <c r="K39" s="161"/>
      <c r="L39" s="156"/>
      <c r="M39" s="21"/>
      <c r="N39" s="161"/>
      <c r="O39" s="42"/>
      <c r="P39" s="164"/>
      <c r="Q39" s="139">
        <f t="shared" si="0"/>
        <v>0</v>
      </c>
      <c r="R39" s="141"/>
    </row>
    <row r="40" spans="1:18" ht="18" customHeight="1" x14ac:dyDescent="0.15">
      <c r="A40" s="858">
        <v>31</v>
      </c>
      <c r="B40" s="859"/>
      <c r="C40" s="10"/>
      <c r="D40" s="14"/>
      <c r="E40" s="182"/>
      <c r="F40" s="160"/>
      <c r="G40" s="41"/>
      <c r="H40" s="160"/>
      <c r="I40" s="155"/>
      <c r="J40" s="21"/>
      <c r="K40" s="161"/>
      <c r="L40" s="156"/>
      <c r="M40" s="21"/>
      <c r="N40" s="161"/>
      <c r="O40" s="42"/>
      <c r="P40" s="164"/>
      <c r="Q40" s="139">
        <f t="shared" si="0"/>
        <v>0</v>
      </c>
      <c r="R40" s="141"/>
    </row>
    <row r="41" spans="1:18" ht="18" customHeight="1" x14ac:dyDescent="0.15">
      <c r="A41" s="858">
        <v>32</v>
      </c>
      <c r="B41" s="859"/>
      <c r="C41" s="10"/>
      <c r="D41" s="14"/>
      <c r="E41" s="182"/>
      <c r="F41" s="160"/>
      <c r="G41" s="41"/>
      <c r="H41" s="160"/>
      <c r="I41" s="155"/>
      <c r="J41" s="21"/>
      <c r="K41" s="161"/>
      <c r="L41" s="156"/>
      <c r="M41" s="21"/>
      <c r="N41" s="161"/>
      <c r="O41" s="42"/>
      <c r="P41" s="164"/>
      <c r="Q41" s="139">
        <f t="shared" si="0"/>
        <v>0</v>
      </c>
      <c r="R41" s="141"/>
    </row>
    <row r="42" spans="1:18" ht="18" customHeight="1" x14ac:dyDescent="0.15">
      <c r="A42" s="858">
        <v>33</v>
      </c>
      <c r="B42" s="859"/>
      <c r="C42" s="10"/>
      <c r="D42" s="14"/>
      <c r="E42" s="182"/>
      <c r="F42" s="160"/>
      <c r="G42" s="41"/>
      <c r="H42" s="160"/>
      <c r="I42" s="155"/>
      <c r="J42" s="21"/>
      <c r="K42" s="161"/>
      <c r="L42" s="156"/>
      <c r="M42" s="21"/>
      <c r="N42" s="161"/>
      <c r="O42" s="42"/>
      <c r="P42" s="164"/>
      <c r="Q42" s="139">
        <f t="shared" si="0"/>
        <v>0</v>
      </c>
      <c r="R42" s="141"/>
    </row>
    <row r="43" spans="1:18" ht="18" customHeight="1" x14ac:dyDescent="0.15">
      <c r="A43" s="858">
        <v>34</v>
      </c>
      <c r="B43" s="859"/>
      <c r="C43" s="10"/>
      <c r="D43" s="14"/>
      <c r="E43" s="182"/>
      <c r="F43" s="160"/>
      <c r="G43" s="41"/>
      <c r="H43" s="160"/>
      <c r="I43" s="155"/>
      <c r="J43" s="21"/>
      <c r="K43" s="161"/>
      <c r="L43" s="156"/>
      <c r="M43" s="21"/>
      <c r="N43" s="161"/>
      <c r="O43" s="42"/>
      <c r="P43" s="164"/>
      <c r="Q43" s="139">
        <f t="shared" si="0"/>
        <v>0</v>
      </c>
      <c r="R43" s="141"/>
    </row>
    <row r="44" spans="1:18" ht="18" customHeight="1" x14ac:dyDescent="0.15">
      <c r="A44" s="858">
        <v>35</v>
      </c>
      <c r="B44" s="859"/>
      <c r="C44" s="10"/>
      <c r="D44" s="14"/>
      <c r="E44" s="182"/>
      <c r="F44" s="160"/>
      <c r="G44" s="41"/>
      <c r="H44" s="160"/>
      <c r="I44" s="155"/>
      <c r="J44" s="21"/>
      <c r="K44" s="161"/>
      <c r="L44" s="156"/>
      <c r="M44" s="21"/>
      <c r="N44" s="161"/>
      <c r="O44" s="42"/>
      <c r="P44" s="164"/>
      <c r="Q44" s="139">
        <f t="shared" si="0"/>
        <v>0</v>
      </c>
      <c r="R44" s="141"/>
    </row>
    <row r="45" spans="1:18" ht="18" customHeight="1" x14ac:dyDescent="0.15">
      <c r="A45" s="858">
        <v>36</v>
      </c>
      <c r="B45" s="859"/>
      <c r="C45" s="10"/>
      <c r="D45" s="14"/>
      <c r="E45" s="182"/>
      <c r="F45" s="160"/>
      <c r="G45" s="41"/>
      <c r="H45" s="161"/>
      <c r="I45" s="156"/>
      <c r="J45" s="21"/>
      <c r="K45" s="161"/>
      <c r="L45" s="156"/>
      <c r="M45" s="21"/>
      <c r="N45" s="161"/>
      <c r="O45" s="42"/>
      <c r="P45" s="164"/>
      <c r="Q45" s="139">
        <f t="shared" si="0"/>
        <v>0</v>
      </c>
      <c r="R45" s="141"/>
    </row>
    <row r="46" spans="1:18" ht="18" customHeight="1" x14ac:dyDescent="0.15">
      <c r="A46" s="858">
        <v>37</v>
      </c>
      <c r="B46" s="859"/>
      <c r="C46" s="10"/>
      <c r="D46" s="14"/>
      <c r="E46" s="182"/>
      <c r="F46" s="160"/>
      <c r="G46" s="41"/>
      <c r="H46" s="160"/>
      <c r="I46" s="155"/>
      <c r="J46" s="21"/>
      <c r="K46" s="161"/>
      <c r="L46" s="156"/>
      <c r="M46" s="21"/>
      <c r="N46" s="161"/>
      <c r="O46" s="42"/>
      <c r="P46" s="164"/>
      <c r="Q46" s="139">
        <f t="shared" si="0"/>
        <v>0</v>
      </c>
      <c r="R46" s="141"/>
    </row>
    <row r="47" spans="1:18" ht="18" customHeight="1" x14ac:dyDescent="0.15">
      <c r="A47" s="858">
        <v>38</v>
      </c>
      <c r="B47" s="859"/>
      <c r="C47" s="10"/>
      <c r="D47" s="14"/>
      <c r="E47" s="182"/>
      <c r="F47" s="160"/>
      <c r="G47" s="41"/>
      <c r="H47" s="160"/>
      <c r="I47" s="155"/>
      <c r="J47" s="21"/>
      <c r="K47" s="161"/>
      <c r="L47" s="156"/>
      <c r="M47" s="21"/>
      <c r="N47" s="161"/>
      <c r="O47" s="42"/>
      <c r="P47" s="164"/>
      <c r="Q47" s="139">
        <f t="shared" si="0"/>
        <v>0</v>
      </c>
      <c r="R47" s="141"/>
    </row>
    <row r="48" spans="1:18" ht="18" customHeight="1" x14ac:dyDescent="0.15">
      <c r="A48" s="858">
        <v>39</v>
      </c>
      <c r="B48" s="859"/>
      <c r="C48" s="10"/>
      <c r="D48" s="14"/>
      <c r="E48" s="182"/>
      <c r="F48" s="160"/>
      <c r="G48" s="42"/>
      <c r="H48" s="161"/>
      <c r="I48" s="156"/>
      <c r="J48" s="21"/>
      <c r="K48" s="161"/>
      <c r="L48" s="156"/>
      <c r="M48" s="21"/>
      <c r="N48" s="161"/>
      <c r="O48" s="42"/>
      <c r="P48" s="164"/>
      <c r="Q48" s="139">
        <f t="shared" si="0"/>
        <v>0</v>
      </c>
      <c r="R48" s="141"/>
    </row>
    <row r="49" spans="1:18" ht="18" customHeight="1" x14ac:dyDescent="0.15">
      <c r="A49" s="858">
        <v>40</v>
      </c>
      <c r="B49" s="859"/>
      <c r="C49" s="10"/>
      <c r="D49" s="14"/>
      <c r="E49" s="182"/>
      <c r="F49" s="160"/>
      <c r="G49" s="42"/>
      <c r="H49" s="161"/>
      <c r="I49" s="156"/>
      <c r="J49" s="21"/>
      <c r="K49" s="161"/>
      <c r="L49" s="156"/>
      <c r="M49" s="21"/>
      <c r="N49" s="161"/>
      <c r="O49" s="42"/>
      <c r="P49" s="164"/>
      <c r="Q49" s="139">
        <f t="shared" si="0"/>
        <v>0</v>
      </c>
      <c r="R49" s="141"/>
    </row>
    <row r="50" spans="1:18" ht="18" customHeight="1" x14ac:dyDescent="0.15">
      <c r="A50" s="858">
        <v>41</v>
      </c>
      <c r="B50" s="859"/>
      <c r="C50" s="10"/>
      <c r="D50" s="14"/>
      <c r="E50" s="182"/>
      <c r="F50" s="160"/>
      <c r="G50" s="42"/>
      <c r="H50" s="161"/>
      <c r="I50" s="156"/>
      <c r="J50" s="21"/>
      <c r="K50" s="161"/>
      <c r="L50" s="156"/>
      <c r="M50" s="21"/>
      <c r="N50" s="161"/>
      <c r="O50" s="42"/>
      <c r="P50" s="164"/>
      <c r="Q50" s="139">
        <f t="shared" si="0"/>
        <v>0</v>
      </c>
      <c r="R50" s="141"/>
    </row>
    <row r="51" spans="1:18" ht="18" customHeight="1" x14ac:dyDescent="0.15">
      <c r="A51" s="858">
        <v>42</v>
      </c>
      <c r="B51" s="859"/>
      <c r="C51" s="10"/>
      <c r="D51" s="10"/>
      <c r="E51" s="182"/>
      <c r="F51" s="160"/>
      <c r="G51" s="42"/>
      <c r="H51" s="161"/>
      <c r="I51" s="156"/>
      <c r="J51" s="21"/>
      <c r="K51" s="161"/>
      <c r="L51" s="156"/>
      <c r="M51" s="21"/>
      <c r="N51" s="161"/>
      <c r="O51" s="42"/>
      <c r="P51" s="164"/>
      <c r="Q51" s="139">
        <f t="shared" si="0"/>
        <v>0</v>
      </c>
      <c r="R51" s="141"/>
    </row>
    <row r="52" spans="1:18" ht="18" customHeight="1" x14ac:dyDescent="0.15">
      <c r="A52" s="858">
        <v>43</v>
      </c>
      <c r="B52" s="859"/>
      <c r="C52" s="10"/>
      <c r="D52" s="10"/>
      <c r="E52" s="182"/>
      <c r="F52" s="160"/>
      <c r="G52" s="42"/>
      <c r="H52" s="161"/>
      <c r="I52" s="156"/>
      <c r="J52" s="21"/>
      <c r="K52" s="161"/>
      <c r="L52" s="156"/>
      <c r="M52" s="21"/>
      <c r="N52" s="161"/>
      <c r="O52" s="42"/>
      <c r="P52" s="164"/>
      <c r="Q52" s="139">
        <f t="shared" si="0"/>
        <v>0</v>
      </c>
      <c r="R52" s="141"/>
    </row>
    <row r="53" spans="1:18" ht="18" customHeight="1" x14ac:dyDescent="0.15">
      <c r="A53" s="858">
        <v>44</v>
      </c>
      <c r="B53" s="859"/>
      <c r="C53" s="10"/>
      <c r="D53" s="10"/>
      <c r="E53" s="182"/>
      <c r="F53" s="160"/>
      <c r="G53" s="42"/>
      <c r="H53" s="161"/>
      <c r="I53" s="156"/>
      <c r="J53" s="21"/>
      <c r="K53" s="161"/>
      <c r="L53" s="156"/>
      <c r="M53" s="21"/>
      <c r="N53" s="161"/>
      <c r="O53" s="42"/>
      <c r="P53" s="164"/>
      <c r="Q53" s="139">
        <f t="shared" si="0"/>
        <v>0</v>
      </c>
      <c r="R53" s="141"/>
    </row>
    <row r="54" spans="1:18" ht="18" customHeight="1" x14ac:dyDescent="0.15">
      <c r="A54" s="858">
        <v>45</v>
      </c>
      <c r="B54" s="859"/>
      <c r="C54" s="10"/>
      <c r="D54" s="10"/>
      <c r="E54" s="182"/>
      <c r="F54" s="160"/>
      <c r="G54" s="42"/>
      <c r="H54" s="161"/>
      <c r="I54" s="156"/>
      <c r="J54" s="21"/>
      <c r="K54" s="161"/>
      <c r="L54" s="156"/>
      <c r="M54" s="21"/>
      <c r="N54" s="161"/>
      <c r="O54" s="42"/>
      <c r="P54" s="164"/>
      <c r="Q54" s="139">
        <f t="shared" si="0"/>
        <v>0</v>
      </c>
      <c r="R54" s="141"/>
    </row>
    <row r="55" spans="1:18" ht="18" customHeight="1" x14ac:dyDescent="0.15">
      <c r="A55" s="858">
        <v>46</v>
      </c>
      <c r="B55" s="859"/>
      <c r="C55" s="10"/>
      <c r="D55" s="10"/>
      <c r="E55" s="182"/>
      <c r="F55" s="160"/>
      <c r="G55" s="42"/>
      <c r="H55" s="161"/>
      <c r="I55" s="156"/>
      <c r="J55" s="21"/>
      <c r="K55" s="161"/>
      <c r="L55" s="156"/>
      <c r="M55" s="21"/>
      <c r="N55" s="161"/>
      <c r="O55" s="42"/>
      <c r="P55" s="164"/>
      <c r="Q55" s="139">
        <f t="shared" si="0"/>
        <v>0</v>
      </c>
      <c r="R55" s="141"/>
    </row>
    <row r="56" spans="1:18" ht="18" customHeight="1" x14ac:dyDescent="0.15">
      <c r="A56" s="858">
        <v>47</v>
      </c>
      <c r="B56" s="859"/>
      <c r="C56" s="10"/>
      <c r="D56" s="10"/>
      <c r="E56" s="182"/>
      <c r="F56" s="160"/>
      <c r="G56" s="42"/>
      <c r="H56" s="161"/>
      <c r="I56" s="156"/>
      <c r="J56" s="21"/>
      <c r="K56" s="161"/>
      <c r="L56" s="156"/>
      <c r="M56" s="21"/>
      <c r="N56" s="161"/>
      <c r="O56" s="42"/>
      <c r="P56" s="164"/>
      <c r="Q56" s="139">
        <f t="shared" si="0"/>
        <v>0</v>
      </c>
      <c r="R56" s="141"/>
    </row>
    <row r="57" spans="1:18" ht="18" customHeight="1" x14ac:dyDescent="0.15">
      <c r="A57" s="858">
        <v>48</v>
      </c>
      <c r="B57" s="859"/>
      <c r="C57" s="10"/>
      <c r="D57" s="10"/>
      <c r="E57" s="182"/>
      <c r="F57" s="160"/>
      <c r="G57" s="42"/>
      <c r="H57" s="161"/>
      <c r="I57" s="156"/>
      <c r="J57" s="21"/>
      <c r="K57" s="161"/>
      <c r="L57" s="156"/>
      <c r="M57" s="21"/>
      <c r="N57" s="161"/>
      <c r="O57" s="42"/>
      <c r="P57" s="164"/>
      <c r="Q57" s="139">
        <f t="shared" si="0"/>
        <v>0</v>
      </c>
      <c r="R57" s="141"/>
    </row>
    <row r="58" spans="1:18" ht="18" customHeight="1" x14ac:dyDescent="0.15">
      <c r="A58" s="858">
        <v>49</v>
      </c>
      <c r="B58" s="859"/>
      <c r="C58" s="10"/>
      <c r="D58" s="10"/>
      <c r="E58" s="182"/>
      <c r="F58" s="160"/>
      <c r="G58" s="42"/>
      <c r="H58" s="161"/>
      <c r="I58" s="156"/>
      <c r="J58" s="21"/>
      <c r="K58" s="161"/>
      <c r="L58" s="156"/>
      <c r="M58" s="21"/>
      <c r="N58" s="161"/>
      <c r="O58" s="42"/>
      <c r="P58" s="164"/>
      <c r="Q58" s="139">
        <f t="shared" si="0"/>
        <v>0</v>
      </c>
      <c r="R58" s="141"/>
    </row>
    <row r="59" spans="1:18" ht="18" customHeight="1" x14ac:dyDescent="0.15">
      <c r="A59" s="858">
        <v>50</v>
      </c>
      <c r="B59" s="859"/>
      <c r="C59" s="10"/>
      <c r="D59" s="10"/>
      <c r="E59" s="182"/>
      <c r="F59" s="160"/>
      <c r="G59" s="42"/>
      <c r="H59" s="161"/>
      <c r="I59" s="156"/>
      <c r="J59" s="21"/>
      <c r="K59" s="161"/>
      <c r="L59" s="156"/>
      <c r="M59" s="21"/>
      <c r="N59" s="161"/>
      <c r="O59" s="42"/>
      <c r="P59" s="164"/>
      <c r="Q59" s="139">
        <f t="shared" si="0"/>
        <v>0</v>
      </c>
      <c r="R59" s="141"/>
    </row>
    <row r="60" spans="1:18" ht="18" customHeight="1" x14ac:dyDescent="0.15">
      <c r="A60" s="858">
        <v>51</v>
      </c>
      <c r="B60" s="859"/>
      <c r="C60" s="10"/>
      <c r="D60" s="10"/>
      <c r="E60" s="182"/>
      <c r="F60" s="160"/>
      <c r="G60" s="42"/>
      <c r="H60" s="161"/>
      <c r="I60" s="156"/>
      <c r="J60" s="21"/>
      <c r="K60" s="161"/>
      <c r="L60" s="156"/>
      <c r="M60" s="21"/>
      <c r="N60" s="161"/>
      <c r="O60" s="42"/>
      <c r="P60" s="164"/>
      <c r="Q60" s="139">
        <f t="shared" si="0"/>
        <v>0</v>
      </c>
      <c r="R60" s="141"/>
    </row>
    <row r="61" spans="1:18" ht="18" customHeight="1" x14ac:dyDescent="0.15">
      <c r="A61" s="858">
        <v>52</v>
      </c>
      <c r="B61" s="859"/>
      <c r="C61" s="10"/>
      <c r="D61" s="10"/>
      <c r="E61" s="182"/>
      <c r="F61" s="160"/>
      <c r="G61" s="42"/>
      <c r="H61" s="161"/>
      <c r="I61" s="156"/>
      <c r="J61" s="21"/>
      <c r="K61" s="161"/>
      <c r="L61" s="156"/>
      <c r="M61" s="21"/>
      <c r="N61" s="161"/>
      <c r="O61" s="42"/>
      <c r="P61" s="164"/>
      <c r="Q61" s="139">
        <f t="shared" si="0"/>
        <v>0</v>
      </c>
      <c r="R61" s="141"/>
    </row>
    <row r="62" spans="1:18" ht="18" customHeight="1" x14ac:dyDescent="0.15">
      <c r="A62" s="858">
        <v>53</v>
      </c>
      <c r="B62" s="859"/>
      <c r="C62" s="10"/>
      <c r="D62" s="10"/>
      <c r="E62" s="182"/>
      <c r="F62" s="160"/>
      <c r="G62" s="42"/>
      <c r="H62" s="161"/>
      <c r="I62" s="156"/>
      <c r="J62" s="21"/>
      <c r="K62" s="161"/>
      <c r="L62" s="156"/>
      <c r="M62" s="21"/>
      <c r="N62" s="161"/>
      <c r="O62" s="42"/>
      <c r="P62" s="164"/>
      <c r="Q62" s="139">
        <f t="shared" si="0"/>
        <v>0</v>
      </c>
      <c r="R62" s="141"/>
    </row>
    <row r="63" spans="1:18" ht="18" customHeight="1" x14ac:dyDescent="0.15">
      <c r="A63" s="858">
        <v>54</v>
      </c>
      <c r="B63" s="859"/>
      <c r="C63" s="10"/>
      <c r="D63" s="10"/>
      <c r="E63" s="182"/>
      <c r="F63" s="160"/>
      <c r="G63" s="42"/>
      <c r="H63" s="161"/>
      <c r="I63" s="156"/>
      <c r="J63" s="21"/>
      <c r="K63" s="161"/>
      <c r="L63" s="156"/>
      <c r="M63" s="21"/>
      <c r="N63" s="161"/>
      <c r="O63" s="42"/>
      <c r="P63" s="164"/>
      <c r="Q63" s="139">
        <f t="shared" si="0"/>
        <v>0</v>
      </c>
      <c r="R63" s="141"/>
    </row>
    <row r="64" spans="1:18" ht="18" customHeight="1" x14ac:dyDescent="0.15">
      <c r="A64" s="858">
        <v>55</v>
      </c>
      <c r="B64" s="859"/>
      <c r="C64" s="10"/>
      <c r="D64" s="10"/>
      <c r="E64" s="182"/>
      <c r="F64" s="160"/>
      <c r="G64" s="42"/>
      <c r="H64" s="161"/>
      <c r="I64" s="156"/>
      <c r="J64" s="21"/>
      <c r="K64" s="161"/>
      <c r="L64" s="156"/>
      <c r="M64" s="21"/>
      <c r="N64" s="161"/>
      <c r="O64" s="42"/>
      <c r="P64" s="164"/>
      <c r="Q64" s="139">
        <f t="shared" si="0"/>
        <v>0</v>
      </c>
      <c r="R64" s="141"/>
    </row>
    <row r="65" spans="1:18" ht="18" customHeight="1" x14ac:dyDescent="0.15">
      <c r="A65" s="858">
        <v>56</v>
      </c>
      <c r="B65" s="859"/>
      <c r="C65" s="10"/>
      <c r="D65" s="10"/>
      <c r="E65" s="182"/>
      <c r="F65" s="160"/>
      <c r="G65" s="42"/>
      <c r="H65" s="161"/>
      <c r="I65" s="156"/>
      <c r="J65" s="21"/>
      <c r="K65" s="161"/>
      <c r="L65" s="156"/>
      <c r="M65" s="21"/>
      <c r="N65" s="161"/>
      <c r="O65" s="42"/>
      <c r="P65" s="164"/>
      <c r="Q65" s="139">
        <f t="shared" si="0"/>
        <v>0</v>
      </c>
      <c r="R65" s="141"/>
    </row>
    <row r="66" spans="1:18" ht="18" customHeight="1" x14ac:dyDescent="0.15">
      <c r="A66" s="858">
        <v>57</v>
      </c>
      <c r="B66" s="859"/>
      <c r="C66" s="10"/>
      <c r="D66" s="10"/>
      <c r="E66" s="182"/>
      <c r="F66" s="160"/>
      <c r="G66" s="42"/>
      <c r="H66" s="161"/>
      <c r="I66" s="156"/>
      <c r="J66" s="21"/>
      <c r="K66" s="161"/>
      <c r="L66" s="156"/>
      <c r="M66" s="21"/>
      <c r="N66" s="161"/>
      <c r="O66" s="42"/>
      <c r="P66" s="164"/>
      <c r="Q66" s="139">
        <f t="shared" si="0"/>
        <v>0</v>
      </c>
      <c r="R66" s="141"/>
    </row>
    <row r="67" spans="1:18" ht="18" customHeight="1" x14ac:dyDescent="0.15">
      <c r="A67" s="858">
        <v>58</v>
      </c>
      <c r="B67" s="859"/>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858">
        <v>59</v>
      </c>
      <c r="B68" s="859"/>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858">
        <v>60</v>
      </c>
      <c r="B69" s="859"/>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858">
        <v>61</v>
      </c>
      <c r="B70" s="859"/>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858">
        <v>62</v>
      </c>
      <c r="B71" s="859"/>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858">
        <v>63</v>
      </c>
      <c r="B72" s="859"/>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858">
        <v>64</v>
      </c>
      <c r="B73" s="859"/>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858">
        <v>65</v>
      </c>
      <c r="B74" s="859"/>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858">
        <v>66</v>
      </c>
      <c r="B75" s="859"/>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858">
        <v>67</v>
      </c>
      <c r="B76" s="859"/>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858">
        <v>68</v>
      </c>
      <c r="B77" s="859"/>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858">
        <v>69</v>
      </c>
      <c r="B78" s="859"/>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858">
        <v>70</v>
      </c>
      <c r="B79" s="859"/>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858">
        <v>71</v>
      </c>
      <c r="B80" s="859"/>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858">
        <v>72</v>
      </c>
      <c r="B81" s="859"/>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858">
        <v>73</v>
      </c>
      <c r="B82" s="859"/>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858">
        <v>74</v>
      </c>
      <c r="B83" s="859"/>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858">
        <v>75</v>
      </c>
      <c r="B84" s="859"/>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858">
        <v>76</v>
      </c>
      <c r="B85" s="859"/>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858">
        <v>77</v>
      </c>
      <c r="B86" s="859"/>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858">
        <v>78</v>
      </c>
      <c r="B87" s="859"/>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858">
        <v>79</v>
      </c>
      <c r="B88" s="859"/>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858">
        <v>80</v>
      </c>
      <c r="B89" s="859"/>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858">
        <v>81</v>
      </c>
      <c r="B90" s="859"/>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858">
        <v>82</v>
      </c>
      <c r="B91" s="859"/>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858">
        <v>83</v>
      </c>
      <c r="B92" s="859"/>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858">
        <v>84</v>
      </c>
      <c r="B93" s="859"/>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858">
        <v>85</v>
      </c>
      <c r="B94" s="859"/>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858">
        <v>86</v>
      </c>
      <c r="B95" s="859"/>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858">
        <v>87</v>
      </c>
      <c r="B96" s="859"/>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858">
        <v>88</v>
      </c>
      <c r="B97" s="859"/>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858">
        <v>89</v>
      </c>
      <c r="B98" s="859"/>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858">
        <v>90</v>
      </c>
      <c r="B99" s="859"/>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858">
        <v>91</v>
      </c>
      <c r="B100" s="859"/>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858">
        <v>92</v>
      </c>
      <c r="B101" s="859"/>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858">
        <v>93</v>
      </c>
      <c r="B102" s="859"/>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858">
        <v>94</v>
      </c>
      <c r="B103" s="859"/>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858">
        <v>95</v>
      </c>
      <c r="B104" s="859"/>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858">
        <v>96</v>
      </c>
      <c r="B105" s="859"/>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858">
        <v>97</v>
      </c>
      <c r="B106" s="859"/>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858">
        <v>98</v>
      </c>
      <c r="B107" s="859"/>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858">
        <v>99</v>
      </c>
      <c r="B108" s="859"/>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858">
        <v>100</v>
      </c>
      <c r="B109" s="859"/>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858">
        <v>101</v>
      </c>
      <c r="B110" s="859"/>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858">
        <v>102</v>
      </c>
      <c r="B111" s="859"/>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858">
        <v>103</v>
      </c>
      <c r="B112" s="859"/>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858">
        <v>104</v>
      </c>
      <c r="B113" s="859"/>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858">
        <v>105</v>
      </c>
      <c r="B114" s="859"/>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858">
        <v>106</v>
      </c>
      <c r="B115" s="859"/>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858">
        <v>107</v>
      </c>
      <c r="B116" s="859"/>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858">
        <v>108</v>
      </c>
      <c r="B117" s="859"/>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858">
        <v>109</v>
      </c>
      <c r="B118" s="859"/>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858">
        <v>110</v>
      </c>
      <c r="B119" s="859"/>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858">
        <v>111</v>
      </c>
      <c r="B120" s="859"/>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858">
        <v>112</v>
      </c>
      <c r="B121" s="859"/>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858">
        <v>113</v>
      </c>
      <c r="B122" s="859"/>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858">
        <v>114</v>
      </c>
      <c r="B123" s="859"/>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858">
        <v>115</v>
      </c>
      <c r="B124" s="859"/>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858">
        <v>116</v>
      </c>
      <c r="B125" s="859"/>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858">
        <v>117</v>
      </c>
      <c r="B126" s="859"/>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858">
        <v>118</v>
      </c>
      <c r="B127" s="859"/>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858">
        <v>119</v>
      </c>
      <c r="B128" s="859"/>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858">
        <v>120</v>
      </c>
      <c r="B129" s="859"/>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858">
        <v>121</v>
      </c>
      <c r="B130" s="859"/>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858">
        <v>122</v>
      </c>
      <c r="B131" s="859"/>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858">
        <v>123</v>
      </c>
      <c r="B132" s="859"/>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858">
        <v>124</v>
      </c>
      <c r="B133" s="859"/>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858">
        <v>125</v>
      </c>
      <c r="B134" s="859"/>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858">
        <v>126</v>
      </c>
      <c r="B135" s="859"/>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858">
        <v>127</v>
      </c>
      <c r="B136" s="859"/>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858">
        <v>128</v>
      </c>
      <c r="B137" s="859"/>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858">
        <v>129</v>
      </c>
      <c r="B138" s="859"/>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858">
        <v>130</v>
      </c>
      <c r="B139" s="859"/>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858">
        <v>131</v>
      </c>
      <c r="B140" s="859"/>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858">
        <v>132</v>
      </c>
      <c r="B141" s="859"/>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858">
        <v>133</v>
      </c>
      <c r="B142" s="859"/>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858">
        <v>134</v>
      </c>
      <c r="B143" s="859"/>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858">
        <v>135</v>
      </c>
      <c r="B144" s="859"/>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858">
        <v>136</v>
      </c>
      <c r="B145" s="859"/>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858">
        <v>137</v>
      </c>
      <c r="B146" s="859"/>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858">
        <v>138</v>
      </c>
      <c r="B147" s="859"/>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858">
        <v>139</v>
      </c>
      <c r="B148" s="859"/>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858">
        <v>140</v>
      </c>
      <c r="B149" s="859"/>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858">
        <v>141</v>
      </c>
      <c r="B150" s="859"/>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858">
        <v>142</v>
      </c>
      <c r="B151" s="859"/>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858">
        <v>143</v>
      </c>
      <c r="B152" s="859"/>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858">
        <v>144</v>
      </c>
      <c r="B153" s="859"/>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858">
        <v>145</v>
      </c>
      <c r="B154" s="859"/>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858">
        <v>146</v>
      </c>
      <c r="B155" s="859"/>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858">
        <v>147</v>
      </c>
      <c r="B156" s="859"/>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858">
        <v>148</v>
      </c>
      <c r="B157" s="859"/>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858">
        <v>149</v>
      </c>
      <c r="B158" s="859"/>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858">
        <v>150</v>
      </c>
      <c r="B159" s="859"/>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4"/>
      <c r="B160" s="4"/>
      <c r="C160" s="11"/>
      <c r="D160" s="11"/>
      <c r="E160" s="16"/>
      <c r="F160" s="17"/>
      <c r="G160" s="19"/>
      <c r="H160" s="20"/>
      <c r="I160" s="19"/>
      <c r="J160" s="20"/>
      <c r="K160" s="20"/>
      <c r="L160" s="19"/>
      <c r="M160" s="20"/>
      <c r="N160" s="20"/>
      <c r="O160" s="19"/>
      <c r="P160" s="17"/>
      <c r="Q160" s="17"/>
    </row>
    <row r="161" spans="1:16" ht="19.5" customHeight="1" x14ac:dyDescent="0.15">
      <c r="A161" s="72" t="s">
        <v>7</v>
      </c>
      <c r="B161" s="72"/>
      <c r="C161" s="72"/>
      <c r="D161" s="72"/>
      <c r="E161" s="89"/>
      <c r="F161" s="69"/>
      <c r="G161" s="69"/>
      <c r="H161" s="69"/>
    </row>
    <row r="162" spans="1:16" ht="19.5" customHeight="1" x14ac:dyDescent="0.15">
      <c r="A162" s="764"/>
      <c r="B162" s="765"/>
      <c r="C162" s="834" t="s">
        <v>13</v>
      </c>
      <c r="D162" s="835"/>
      <c r="E162" s="145" t="s">
        <v>27</v>
      </c>
      <c r="F162" s="843" t="s">
        <v>155</v>
      </c>
      <c r="G162" s="853"/>
      <c r="H162" s="853"/>
      <c r="I162"/>
      <c r="J162"/>
      <c r="K162"/>
      <c r="L162"/>
      <c r="M162"/>
      <c r="N162"/>
      <c r="O162"/>
      <c r="P162"/>
    </row>
    <row r="163" spans="1:16" ht="20.100000000000001" customHeight="1" x14ac:dyDescent="0.15">
      <c r="A163" s="766" t="s">
        <v>28</v>
      </c>
      <c r="B163" s="767"/>
      <c r="C163" s="843" t="s">
        <v>58</v>
      </c>
      <c r="D163" s="835"/>
      <c r="E163" s="146" t="s">
        <v>30</v>
      </c>
      <c r="F163" s="804">
        <f t="shared" ref="F163:F179" si="2">SUMIFS($Q$10:$Q$159,$D$10:$D$159,$E163,$R$10:$R$159,"")</f>
        <v>0</v>
      </c>
      <c r="G163" s="805"/>
      <c r="H163" s="805"/>
      <c r="I163"/>
      <c r="J163"/>
      <c r="K163"/>
      <c r="L163"/>
      <c r="M163"/>
      <c r="N163"/>
      <c r="O163"/>
      <c r="P163"/>
    </row>
    <row r="164" spans="1:16" ht="20.100000000000001" customHeight="1" x14ac:dyDescent="0.15">
      <c r="A164" s="768"/>
      <c r="B164" s="769"/>
      <c r="C164" s="843"/>
      <c r="D164" s="835"/>
      <c r="E164" s="146" t="s">
        <v>31</v>
      </c>
      <c r="F164" s="804">
        <f t="shared" si="2"/>
        <v>0</v>
      </c>
      <c r="G164" s="805"/>
      <c r="H164" s="805"/>
      <c r="I164"/>
      <c r="J164"/>
      <c r="K164"/>
      <c r="L164"/>
      <c r="M164"/>
      <c r="N164"/>
      <c r="O164"/>
      <c r="P164"/>
    </row>
    <row r="165" spans="1:16" ht="20.100000000000001" customHeight="1" x14ac:dyDescent="0.15">
      <c r="A165" s="768"/>
      <c r="B165" s="769"/>
      <c r="C165" s="843"/>
      <c r="D165" s="835"/>
      <c r="E165" s="146" t="s">
        <v>5</v>
      </c>
      <c r="F165" s="804">
        <f t="shared" si="2"/>
        <v>0</v>
      </c>
      <c r="G165" s="805"/>
      <c r="H165" s="805"/>
      <c r="I165"/>
      <c r="J165"/>
      <c r="K165"/>
      <c r="L165"/>
      <c r="M165"/>
      <c r="N165"/>
      <c r="O165"/>
      <c r="P165"/>
    </row>
    <row r="166" spans="1:16" ht="20.100000000000001" customHeight="1" x14ac:dyDescent="0.15">
      <c r="A166" s="768"/>
      <c r="B166" s="769"/>
      <c r="C166" s="843" t="s">
        <v>226</v>
      </c>
      <c r="D166" s="835"/>
      <c r="E166" s="146" t="s">
        <v>3</v>
      </c>
      <c r="F166" s="804">
        <f t="shared" si="2"/>
        <v>0</v>
      </c>
      <c r="G166" s="805"/>
      <c r="H166" s="805"/>
      <c r="I166"/>
      <c r="J166"/>
      <c r="K166"/>
      <c r="L166"/>
      <c r="M166"/>
      <c r="N166"/>
      <c r="O166"/>
      <c r="P166"/>
    </row>
    <row r="167" spans="1:16" ht="20.100000000000001" customHeight="1" x14ac:dyDescent="0.15">
      <c r="A167" s="768"/>
      <c r="B167" s="769"/>
      <c r="C167" s="843"/>
      <c r="D167" s="835"/>
      <c r="E167" s="146" t="s">
        <v>32</v>
      </c>
      <c r="F167" s="804">
        <f t="shared" si="2"/>
        <v>0</v>
      </c>
      <c r="G167" s="805"/>
      <c r="H167" s="805"/>
      <c r="I167"/>
      <c r="J167"/>
      <c r="K167"/>
      <c r="L167"/>
      <c r="M167"/>
      <c r="N167"/>
      <c r="O167"/>
      <c r="P167"/>
    </row>
    <row r="168" spans="1:16" ht="20.100000000000001" customHeight="1" x14ac:dyDescent="0.15">
      <c r="A168" s="768"/>
      <c r="B168" s="769"/>
      <c r="C168" s="843"/>
      <c r="D168" s="835"/>
      <c r="E168" s="146" t="s">
        <v>4</v>
      </c>
      <c r="F168" s="804">
        <f t="shared" si="2"/>
        <v>0</v>
      </c>
      <c r="G168" s="805"/>
      <c r="H168" s="805"/>
      <c r="I168"/>
      <c r="J168"/>
      <c r="K168"/>
      <c r="L168"/>
      <c r="M168"/>
      <c r="N168"/>
      <c r="O168"/>
      <c r="P168"/>
    </row>
    <row r="169" spans="1:16" ht="20.100000000000001" customHeight="1" x14ac:dyDescent="0.15">
      <c r="A169" s="768"/>
      <c r="B169" s="769"/>
      <c r="C169" s="843"/>
      <c r="D169" s="835"/>
      <c r="E169" s="146" t="s">
        <v>34</v>
      </c>
      <c r="F169" s="804">
        <f t="shared" si="2"/>
        <v>0</v>
      </c>
      <c r="G169" s="805"/>
      <c r="H169" s="805"/>
      <c r="I169"/>
      <c r="J169"/>
      <c r="K169"/>
      <c r="L169"/>
      <c r="M169"/>
      <c r="N169"/>
      <c r="O169"/>
      <c r="P169"/>
    </row>
    <row r="170" spans="1:16" ht="20.100000000000001" customHeight="1" x14ac:dyDescent="0.15">
      <c r="A170" s="768"/>
      <c r="B170" s="769"/>
      <c r="C170" s="843"/>
      <c r="D170" s="835"/>
      <c r="E170" s="146" t="s">
        <v>29</v>
      </c>
      <c r="F170" s="804">
        <f t="shared" si="2"/>
        <v>0</v>
      </c>
      <c r="G170" s="805"/>
      <c r="H170" s="805"/>
      <c r="I170"/>
      <c r="J170"/>
      <c r="K170"/>
      <c r="L170"/>
      <c r="M170"/>
      <c r="N170"/>
      <c r="O170"/>
      <c r="P170"/>
    </row>
    <row r="171" spans="1:16" ht="20.100000000000001" customHeight="1" x14ac:dyDescent="0.15">
      <c r="A171" s="768"/>
      <c r="B171" s="769"/>
      <c r="C171" s="843" t="s">
        <v>45</v>
      </c>
      <c r="D171" s="835"/>
      <c r="E171" s="146" t="s">
        <v>1</v>
      </c>
      <c r="F171" s="804">
        <f t="shared" si="2"/>
        <v>0</v>
      </c>
      <c r="G171" s="805"/>
      <c r="H171" s="805"/>
      <c r="I171"/>
      <c r="J171"/>
      <c r="K171"/>
      <c r="L171"/>
      <c r="M171"/>
      <c r="N171"/>
      <c r="O171"/>
      <c r="P171"/>
    </row>
    <row r="172" spans="1:16" ht="20.100000000000001" customHeight="1" x14ac:dyDescent="0.15">
      <c r="A172" s="768"/>
      <c r="B172" s="769"/>
      <c r="C172" s="843"/>
      <c r="D172" s="835"/>
      <c r="E172" s="146" t="s">
        <v>36</v>
      </c>
      <c r="F172" s="804">
        <f t="shared" si="2"/>
        <v>0</v>
      </c>
      <c r="G172" s="805"/>
      <c r="H172" s="805"/>
      <c r="I172"/>
      <c r="J172"/>
      <c r="K172"/>
      <c r="L172"/>
      <c r="M172"/>
      <c r="N172"/>
      <c r="O172"/>
      <c r="P172"/>
    </row>
    <row r="173" spans="1:16" ht="20.100000000000001" customHeight="1" x14ac:dyDescent="0.15">
      <c r="A173" s="768"/>
      <c r="B173" s="769"/>
      <c r="C173" s="843"/>
      <c r="D173" s="835"/>
      <c r="E173" s="146" t="s">
        <v>12</v>
      </c>
      <c r="F173" s="804">
        <f t="shared" si="2"/>
        <v>0</v>
      </c>
      <c r="G173" s="805"/>
      <c r="H173" s="805"/>
      <c r="I173"/>
      <c r="J173"/>
      <c r="K173"/>
      <c r="L173"/>
      <c r="M173"/>
      <c r="N173"/>
      <c r="O173"/>
      <c r="P173"/>
    </row>
    <row r="174" spans="1:16" ht="20.100000000000001" customHeight="1" x14ac:dyDescent="0.15">
      <c r="A174" s="768"/>
      <c r="B174" s="769"/>
      <c r="C174" s="843" t="s">
        <v>59</v>
      </c>
      <c r="D174" s="835"/>
      <c r="E174" s="146" t="s">
        <v>35</v>
      </c>
      <c r="F174" s="804">
        <f t="shared" si="2"/>
        <v>0</v>
      </c>
      <c r="G174" s="805"/>
      <c r="H174" s="805"/>
      <c r="I174"/>
      <c r="J174"/>
      <c r="K174"/>
      <c r="L174"/>
      <c r="M174"/>
      <c r="N174"/>
      <c r="O174"/>
      <c r="P174"/>
    </row>
    <row r="175" spans="1:16" ht="20.100000000000001" customHeight="1" x14ac:dyDescent="0.15">
      <c r="A175" s="768"/>
      <c r="B175" s="769"/>
      <c r="C175" s="843"/>
      <c r="D175" s="835"/>
      <c r="E175" s="146" t="s">
        <v>2</v>
      </c>
      <c r="F175" s="804">
        <f t="shared" si="2"/>
        <v>0</v>
      </c>
      <c r="G175" s="805"/>
      <c r="H175" s="805"/>
      <c r="I175"/>
      <c r="J175"/>
      <c r="K175"/>
      <c r="L175"/>
      <c r="M175"/>
      <c r="N175"/>
      <c r="O175"/>
      <c r="P175"/>
    </row>
    <row r="176" spans="1:16" ht="20.100000000000001" customHeight="1" x14ac:dyDescent="0.15">
      <c r="A176" s="768"/>
      <c r="B176" s="769"/>
      <c r="C176" s="843"/>
      <c r="D176" s="835"/>
      <c r="E176" s="146" t="s">
        <v>33</v>
      </c>
      <c r="F176" s="804">
        <f t="shared" si="2"/>
        <v>0</v>
      </c>
      <c r="G176" s="805"/>
      <c r="H176" s="805"/>
      <c r="I176"/>
      <c r="J176"/>
      <c r="K176"/>
      <c r="L176"/>
      <c r="M176"/>
      <c r="N176"/>
      <c r="O176"/>
      <c r="P176"/>
    </row>
    <row r="177" spans="1:16" ht="20.100000000000001" customHeight="1" x14ac:dyDescent="0.15">
      <c r="A177" s="768"/>
      <c r="B177" s="769"/>
      <c r="C177" s="843"/>
      <c r="D177" s="835"/>
      <c r="E177" s="146" t="s">
        <v>37</v>
      </c>
      <c r="F177" s="804">
        <f t="shared" si="2"/>
        <v>0</v>
      </c>
      <c r="G177" s="805"/>
      <c r="H177" s="805"/>
      <c r="I177"/>
      <c r="J177"/>
      <c r="K177"/>
      <c r="L177"/>
      <c r="M177"/>
      <c r="N177"/>
      <c r="O177"/>
      <c r="P177"/>
    </row>
    <row r="178" spans="1:16" ht="20.100000000000001" customHeight="1" x14ac:dyDescent="0.15">
      <c r="A178" s="768"/>
      <c r="B178" s="769"/>
      <c r="C178" s="843"/>
      <c r="D178" s="835"/>
      <c r="E178" s="146" t="s">
        <v>24</v>
      </c>
      <c r="F178" s="804">
        <f t="shared" si="2"/>
        <v>0</v>
      </c>
      <c r="G178" s="805"/>
      <c r="H178" s="805"/>
      <c r="I178"/>
      <c r="J178"/>
      <c r="K178"/>
      <c r="L178"/>
      <c r="M178"/>
      <c r="N178"/>
      <c r="O178"/>
      <c r="P178"/>
    </row>
    <row r="179" spans="1:16" ht="20.100000000000001" customHeight="1" x14ac:dyDescent="0.15">
      <c r="A179" s="768"/>
      <c r="B179" s="769"/>
      <c r="C179" s="845" t="s">
        <v>221</v>
      </c>
      <c r="D179" s="846"/>
      <c r="E179" s="146" t="s">
        <v>11</v>
      </c>
      <c r="F179" s="804">
        <f t="shared" si="2"/>
        <v>0</v>
      </c>
      <c r="G179" s="805"/>
      <c r="H179" s="805"/>
      <c r="I179"/>
      <c r="J179"/>
      <c r="K179"/>
      <c r="L179"/>
      <c r="M179"/>
      <c r="N179"/>
      <c r="O179"/>
      <c r="P179"/>
    </row>
    <row r="180" spans="1:16" ht="20.100000000000001" customHeight="1" x14ac:dyDescent="0.15">
      <c r="A180" s="768"/>
      <c r="B180" s="769"/>
      <c r="C180" s="834" t="s">
        <v>22</v>
      </c>
      <c r="D180" s="834"/>
      <c r="E180" s="835"/>
      <c r="F180" s="804">
        <f>SUM($F$163:$H$179)</f>
        <v>0</v>
      </c>
      <c r="G180" s="805"/>
      <c r="H180" s="805"/>
      <c r="I180"/>
      <c r="J180"/>
      <c r="K180"/>
      <c r="L180"/>
      <c r="M180"/>
      <c r="N180"/>
      <c r="O180"/>
      <c r="P180"/>
    </row>
    <row r="181" spans="1:16" ht="20.100000000000001" customHeight="1" x14ac:dyDescent="0.15">
      <c r="A181" s="768"/>
      <c r="B181" s="769"/>
      <c r="C181" s="843" t="s">
        <v>21</v>
      </c>
      <c r="D181" s="843"/>
      <c r="E181" s="835"/>
      <c r="F181" s="849"/>
      <c r="G181" s="850"/>
      <c r="H181" s="850"/>
      <c r="I181"/>
      <c r="J181"/>
      <c r="K181"/>
      <c r="L181"/>
      <c r="M181"/>
      <c r="N181"/>
      <c r="O181"/>
      <c r="P181"/>
    </row>
    <row r="182" spans="1:16" ht="20.100000000000001" customHeight="1" x14ac:dyDescent="0.15">
      <c r="A182" s="770"/>
      <c r="B182" s="771"/>
      <c r="C182" s="834" t="s">
        <v>38</v>
      </c>
      <c r="D182" s="834"/>
      <c r="E182" s="835"/>
      <c r="F182" s="804">
        <f>F180-F181</f>
        <v>0</v>
      </c>
      <c r="G182" s="805"/>
      <c r="H182" s="805"/>
      <c r="I182"/>
      <c r="J182"/>
      <c r="K182"/>
      <c r="L182"/>
      <c r="M182"/>
      <c r="N182"/>
      <c r="O182"/>
      <c r="P182"/>
    </row>
    <row r="183" spans="1:16" ht="20.100000000000001" customHeight="1" x14ac:dyDescent="0.15">
      <c r="A183" s="772" t="s">
        <v>52</v>
      </c>
      <c r="B183" s="773"/>
      <c r="C183" s="843" t="s">
        <v>58</v>
      </c>
      <c r="D183" s="835"/>
      <c r="E183" s="146" t="s">
        <v>30</v>
      </c>
      <c r="F183" s="844">
        <f t="shared" ref="F183:F199" si="3">SUMIFS($Q$10:$Q$159,$D$10:$D$159,$E183,$R$10:$R$159,"○")</f>
        <v>0</v>
      </c>
      <c r="G183" s="805"/>
      <c r="H183" s="805"/>
      <c r="I183"/>
      <c r="J183"/>
      <c r="K183"/>
      <c r="L183"/>
      <c r="M183"/>
      <c r="N183"/>
      <c r="O183"/>
      <c r="P183"/>
    </row>
    <row r="184" spans="1:16" ht="20.100000000000001" customHeight="1" x14ac:dyDescent="0.15">
      <c r="A184" s="774"/>
      <c r="B184" s="775"/>
      <c r="C184" s="843"/>
      <c r="D184" s="835"/>
      <c r="E184" s="146" t="s">
        <v>31</v>
      </c>
      <c r="F184" s="844">
        <f t="shared" si="3"/>
        <v>0</v>
      </c>
      <c r="G184" s="805"/>
      <c r="H184" s="805"/>
      <c r="I184"/>
      <c r="J184"/>
      <c r="K184"/>
      <c r="L184"/>
      <c r="M184"/>
      <c r="N184"/>
      <c r="O184"/>
      <c r="P184"/>
    </row>
    <row r="185" spans="1:16" ht="20.100000000000001" customHeight="1" x14ac:dyDescent="0.15">
      <c r="A185" s="774"/>
      <c r="B185" s="775"/>
      <c r="C185" s="843"/>
      <c r="D185" s="835"/>
      <c r="E185" s="146" t="s">
        <v>5</v>
      </c>
      <c r="F185" s="844">
        <f t="shared" si="3"/>
        <v>0</v>
      </c>
      <c r="G185" s="805"/>
      <c r="H185" s="805"/>
      <c r="I185"/>
      <c r="J185"/>
      <c r="K185"/>
      <c r="L185"/>
      <c r="M185"/>
      <c r="N185"/>
      <c r="O185"/>
      <c r="P185"/>
    </row>
    <row r="186" spans="1:16" ht="20.100000000000001" customHeight="1" x14ac:dyDescent="0.15">
      <c r="A186" s="774"/>
      <c r="B186" s="775"/>
      <c r="C186" s="843" t="s">
        <v>226</v>
      </c>
      <c r="D186" s="835"/>
      <c r="E186" s="146" t="s">
        <v>3</v>
      </c>
      <c r="F186" s="844">
        <f t="shared" si="3"/>
        <v>0</v>
      </c>
      <c r="G186" s="805"/>
      <c r="H186" s="805"/>
      <c r="I186"/>
      <c r="J186"/>
      <c r="K186"/>
      <c r="L186"/>
      <c r="M186"/>
      <c r="N186"/>
      <c r="O186"/>
      <c r="P186"/>
    </row>
    <row r="187" spans="1:16" ht="20.100000000000001" customHeight="1" x14ac:dyDescent="0.15">
      <c r="A187" s="774"/>
      <c r="B187" s="775"/>
      <c r="C187" s="843"/>
      <c r="D187" s="835"/>
      <c r="E187" s="146" t="s">
        <v>32</v>
      </c>
      <c r="F187" s="844">
        <f t="shared" si="3"/>
        <v>0</v>
      </c>
      <c r="G187" s="805"/>
      <c r="H187" s="805"/>
      <c r="I187"/>
      <c r="J187"/>
      <c r="K187"/>
      <c r="L187"/>
      <c r="M187"/>
      <c r="N187"/>
      <c r="O187"/>
      <c r="P187"/>
    </row>
    <row r="188" spans="1:16" ht="20.100000000000001" customHeight="1" x14ac:dyDescent="0.15">
      <c r="A188" s="774"/>
      <c r="B188" s="775"/>
      <c r="C188" s="843"/>
      <c r="D188" s="835"/>
      <c r="E188" s="146" t="s">
        <v>4</v>
      </c>
      <c r="F188" s="844">
        <f t="shared" si="3"/>
        <v>0</v>
      </c>
      <c r="G188" s="805"/>
      <c r="H188" s="805"/>
      <c r="I188"/>
      <c r="J188"/>
      <c r="K188"/>
      <c r="L188"/>
      <c r="M188"/>
      <c r="N188"/>
      <c r="O188"/>
      <c r="P188"/>
    </row>
    <row r="189" spans="1:16" ht="20.100000000000001" customHeight="1" x14ac:dyDescent="0.15">
      <c r="A189" s="774"/>
      <c r="B189" s="775"/>
      <c r="C189" s="843"/>
      <c r="D189" s="835"/>
      <c r="E189" s="146" t="s">
        <v>34</v>
      </c>
      <c r="F189" s="844">
        <f t="shared" si="3"/>
        <v>0</v>
      </c>
      <c r="G189" s="805"/>
      <c r="H189" s="805"/>
      <c r="I189"/>
      <c r="J189"/>
      <c r="K189"/>
      <c r="L189"/>
      <c r="M189"/>
      <c r="N189"/>
      <c r="O189"/>
      <c r="P189"/>
    </row>
    <row r="190" spans="1:16" ht="20.100000000000001" customHeight="1" x14ac:dyDescent="0.15">
      <c r="A190" s="774"/>
      <c r="B190" s="775"/>
      <c r="C190" s="843"/>
      <c r="D190" s="835"/>
      <c r="E190" s="146" t="s">
        <v>29</v>
      </c>
      <c r="F190" s="844">
        <f t="shared" si="3"/>
        <v>0</v>
      </c>
      <c r="G190" s="805"/>
      <c r="H190" s="805"/>
      <c r="I190"/>
      <c r="J190"/>
      <c r="K190"/>
      <c r="L190"/>
      <c r="M190"/>
      <c r="N190"/>
      <c r="O190"/>
      <c r="P190"/>
    </row>
    <row r="191" spans="1:16" ht="20.100000000000001" customHeight="1" x14ac:dyDescent="0.15">
      <c r="A191" s="774"/>
      <c r="B191" s="775"/>
      <c r="C191" s="843" t="s">
        <v>45</v>
      </c>
      <c r="D191" s="835"/>
      <c r="E191" s="146" t="s">
        <v>1</v>
      </c>
      <c r="F191" s="844">
        <f t="shared" si="3"/>
        <v>0</v>
      </c>
      <c r="G191" s="805"/>
      <c r="H191" s="805"/>
      <c r="I191"/>
      <c r="J191"/>
      <c r="K191"/>
      <c r="L191"/>
      <c r="M191"/>
      <c r="N191"/>
      <c r="O191"/>
      <c r="P191"/>
    </row>
    <row r="192" spans="1:16" ht="20.100000000000001" customHeight="1" x14ac:dyDescent="0.15">
      <c r="A192" s="774"/>
      <c r="B192" s="775"/>
      <c r="C192" s="843"/>
      <c r="D192" s="835"/>
      <c r="E192" s="146" t="s">
        <v>36</v>
      </c>
      <c r="F192" s="844">
        <f t="shared" si="3"/>
        <v>0</v>
      </c>
      <c r="G192" s="805"/>
      <c r="H192" s="805"/>
      <c r="I192"/>
      <c r="J192"/>
      <c r="K192"/>
      <c r="L192"/>
      <c r="M192"/>
      <c r="N192"/>
      <c r="O192"/>
      <c r="P192"/>
    </row>
    <row r="193" spans="1:16" ht="20.100000000000001" customHeight="1" x14ac:dyDescent="0.15">
      <c r="A193" s="774"/>
      <c r="B193" s="775"/>
      <c r="C193" s="843"/>
      <c r="D193" s="835"/>
      <c r="E193" s="146" t="s">
        <v>12</v>
      </c>
      <c r="F193" s="844">
        <f t="shared" si="3"/>
        <v>0</v>
      </c>
      <c r="G193" s="805"/>
      <c r="H193" s="805"/>
      <c r="I193"/>
      <c r="J193"/>
      <c r="K193"/>
      <c r="L193"/>
      <c r="M193"/>
      <c r="N193"/>
      <c r="O193"/>
      <c r="P193"/>
    </row>
    <row r="194" spans="1:16" ht="20.100000000000001" customHeight="1" x14ac:dyDescent="0.15">
      <c r="A194" s="774"/>
      <c r="B194" s="775"/>
      <c r="C194" s="843" t="s">
        <v>59</v>
      </c>
      <c r="D194" s="835"/>
      <c r="E194" s="146" t="s">
        <v>35</v>
      </c>
      <c r="F194" s="844">
        <f t="shared" si="3"/>
        <v>0</v>
      </c>
      <c r="G194" s="805"/>
      <c r="H194" s="805"/>
      <c r="I194"/>
      <c r="J194"/>
      <c r="K194"/>
      <c r="L194"/>
      <c r="M194"/>
      <c r="N194"/>
      <c r="O194"/>
      <c r="P194"/>
    </row>
    <row r="195" spans="1:16" ht="20.100000000000001" customHeight="1" x14ac:dyDescent="0.15">
      <c r="A195" s="774"/>
      <c r="B195" s="775"/>
      <c r="C195" s="843"/>
      <c r="D195" s="835"/>
      <c r="E195" s="146" t="s">
        <v>2</v>
      </c>
      <c r="F195" s="844">
        <f t="shared" si="3"/>
        <v>0</v>
      </c>
      <c r="G195" s="805"/>
      <c r="H195" s="805"/>
      <c r="I195"/>
      <c r="J195"/>
      <c r="K195"/>
      <c r="L195"/>
      <c r="M195"/>
      <c r="N195"/>
      <c r="O195"/>
      <c r="P195"/>
    </row>
    <row r="196" spans="1:16" ht="20.100000000000001" customHeight="1" x14ac:dyDescent="0.15">
      <c r="A196" s="774"/>
      <c r="B196" s="775"/>
      <c r="C196" s="843"/>
      <c r="D196" s="835"/>
      <c r="E196" s="146" t="s">
        <v>33</v>
      </c>
      <c r="F196" s="844">
        <f t="shared" si="3"/>
        <v>0</v>
      </c>
      <c r="G196" s="805"/>
      <c r="H196" s="805"/>
      <c r="I196"/>
      <c r="J196"/>
      <c r="K196"/>
      <c r="L196"/>
      <c r="M196"/>
      <c r="N196"/>
      <c r="O196"/>
      <c r="P196"/>
    </row>
    <row r="197" spans="1:16" ht="20.100000000000001" customHeight="1" x14ac:dyDescent="0.15">
      <c r="A197" s="774"/>
      <c r="B197" s="775"/>
      <c r="C197" s="843"/>
      <c r="D197" s="835"/>
      <c r="E197" s="146" t="s">
        <v>37</v>
      </c>
      <c r="F197" s="844">
        <f t="shared" si="3"/>
        <v>0</v>
      </c>
      <c r="G197" s="805"/>
      <c r="H197" s="805"/>
      <c r="I197"/>
      <c r="J197"/>
      <c r="K197"/>
      <c r="L197"/>
      <c r="M197"/>
      <c r="N197"/>
      <c r="O197"/>
      <c r="P197"/>
    </row>
    <row r="198" spans="1:16" ht="20.100000000000001" customHeight="1" x14ac:dyDescent="0.15">
      <c r="A198" s="774"/>
      <c r="B198" s="775"/>
      <c r="C198" s="843"/>
      <c r="D198" s="835"/>
      <c r="E198" s="146" t="s">
        <v>24</v>
      </c>
      <c r="F198" s="844">
        <f t="shared" si="3"/>
        <v>0</v>
      </c>
      <c r="G198" s="805"/>
      <c r="H198" s="805"/>
      <c r="I198"/>
      <c r="J198"/>
      <c r="K198"/>
      <c r="L198"/>
      <c r="M198"/>
      <c r="N198"/>
      <c r="O198"/>
      <c r="P198"/>
    </row>
    <row r="199" spans="1:16" ht="20.100000000000001" customHeight="1" x14ac:dyDescent="0.15">
      <c r="A199" s="774"/>
      <c r="B199" s="775"/>
      <c r="C199" s="845" t="s">
        <v>221</v>
      </c>
      <c r="D199" s="846"/>
      <c r="E199" s="146" t="s">
        <v>11</v>
      </c>
      <c r="F199" s="844">
        <f t="shared" si="3"/>
        <v>0</v>
      </c>
      <c r="G199" s="805"/>
      <c r="H199" s="805"/>
      <c r="I199"/>
      <c r="J199"/>
      <c r="K199"/>
      <c r="L199"/>
      <c r="M199"/>
      <c r="N199"/>
      <c r="O199"/>
      <c r="P199"/>
    </row>
    <row r="200" spans="1:16" ht="20.100000000000001" customHeight="1" thickBot="1" x14ac:dyDescent="0.2">
      <c r="A200" s="776"/>
      <c r="B200" s="777"/>
      <c r="C200" s="834" t="s">
        <v>158</v>
      </c>
      <c r="D200" s="834"/>
      <c r="E200" s="835"/>
      <c r="F200" s="847">
        <f>SUM(F183:H199)</f>
        <v>0</v>
      </c>
      <c r="G200" s="848"/>
      <c r="H200" s="848"/>
      <c r="I200"/>
      <c r="J200"/>
      <c r="K200"/>
      <c r="L200"/>
      <c r="M200"/>
      <c r="N200"/>
      <c r="O200"/>
      <c r="P200"/>
    </row>
    <row r="201" spans="1:16" ht="20.100000000000001" customHeight="1" thickTop="1" x14ac:dyDescent="0.15">
      <c r="A201" s="839" t="s">
        <v>159</v>
      </c>
      <c r="B201" s="839"/>
      <c r="C201" s="840"/>
      <c r="D201" s="840"/>
      <c r="E201" s="840"/>
      <c r="F201" s="841">
        <f>SUM(F180,F200)</f>
        <v>0</v>
      </c>
      <c r="G201" s="842"/>
      <c r="H201" s="842"/>
      <c r="I201"/>
      <c r="J201"/>
      <c r="K201"/>
      <c r="L201"/>
      <c r="M201"/>
      <c r="N201"/>
      <c r="O201"/>
      <c r="P201"/>
    </row>
  </sheetData>
  <sheetProtection password="DF8A" sheet="1" formatRows="0"/>
  <mergeCells count="218">
    <mergeCell ref="F166:H166"/>
    <mergeCell ref="F167:H167"/>
    <mergeCell ref="F168:H168"/>
    <mergeCell ref="C7:D7"/>
    <mergeCell ref="F7:K7"/>
    <mergeCell ref="C3:C4"/>
    <mergeCell ref="E3:M3"/>
    <mergeCell ref="E4:M4"/>
    <mergeCell ref="C6:D6"/>
    <mergeCell ref="F6:K6"/>
    <mergeCell ref="M6:Q7"/>
    <mergeCell ref="C162:D162"/>
    <mergeCell ref="F162:H162"/>
    <mergeCell ref="C179:D179"/>
    <mergeCell ref="F179:H179"/>
    <mergeCell ref="C180:E180"/>
    <mergeCell ref="F180:H180"/>
    <mergeCell ref="C181:E181"/>
    <mergeCell ref="F181:H181"/>
    <mergeCell ref="F173:H173"/>
    <mergeCell ref="C174:D178"/>
    <mergeCell ref="F174:H174"/>
    <mergeCell ref="F175:H175"/>
    <mergeCell ref="F176:H176"/>
    <mergeCell ref="F177:H177"/>
    <mergeCell ref="F178:H178"/>
    <mergeCell ref="C171:D173"/>
    <mergeCell ref="F171:H171"/>
    <mergeCell ref="F172:H172"/>
    <mergeCell ref="C200:E200"/>
    <mergeCell ref="F200:H200"/>
    <mergeCell ref="A201:E201"/>
    <mergeCell ref="F201:H201"/>
    <mergeCell ref="F193:H193"/>
    <mergeCell ref="C194:D198"/>
    <mergeCell ref="F194:H194"/>
    <mergeCell ref="F195:H195"/>
    <mergeCell ref="F196:H196"/>
    <mergeCell ref="F197:H197"/>
    <mergeCell ref="F198:H198"/>
    <mergeCell ref="C191:D193"/>
    <mergeCell ref="F191:H191"/>
    <mergeCell ref="F192:H192"/>
    <mergeCell ref="A9:B9"/>
    <mergeCell ref="A10:B10"/>
    <mergeCell ref="A11:B11"/>
    <mergeCell ref="A12:B12"/>
    <mergeCell ref="A13:B13"/>
    <mergeCell ref="C199:D199"/>
    <mergeCell ref="F199:H199"/>
    <mergeCell ref="C182:E182"/>
    <mergeCell ref="F182:H182"/>
    <mergeCell ref="C183:D185"/>
    <mergeCell ref="F183:H183"/>
    <mergeCell ref="F184:H184"/>
    <mergeCell ref="F185:H185"/>
    <mergeCell ref="C186:D190"/>
    <mergeCell ref="F186:H186"/>
    <mergeCell ref="F187:H187"/>
    <mergeCell ref="C163:D165"/>
    <mergeCell ref="F163:H163"/>
    <mergeCell ref="F164:H164"/>
    <mergeCell ref="F165:H165"/>
    <mergeCell ref="C166:D170"/>
    <mergeCell ref="F188:H188"/>
    <mergeCell ref="F189:H189"/>
    <mergeCell ref="F190:H190"/>
    <mergeCell ref="A29:B29"/>
    <mergeCell ref="A30:B30"/>
    <mergeCell ref="A31:B31"/>
    <mergeCell ref="A32:B32"/>
    <mergeCell ref="A33:B33"/>
    <mergeCell ref="A69:B69"/>
    <mergeCell ref="A70:B70"/>
    <mergeCell ref="A71:B71"/>
    <mergeCell ref="A72:B72"/>
    <mergeCell ref="A54:B54"/>
    <mergeCell ref="A55:B55"/>
    <mergeCell ref="A56:B56"/>
    <mergeCell ref="A57:B57"/>
    <mergeCell ref="A58:B58"/>
    <mergeCell ref="A73:B73"/>
    <mergeCell ref="A64:B64"/>
    <mergeCell ref="A65:B65"/>
    <mergeCell ref="A66:B66"/>
    <mergeCell ref="A67:B67"/>
    <mergeCell ref="A68:B68"/>
    <mergeCell ref="A59:B59"/>
    <mergeCell ref="A60:B60"/>
    <mergeCell ref="F169:H169"/>
    <mergeCell ref="A89:B89"/>
    <mergeCell ref="A79:B79"/>
    <mergeCell ref="A80:B80"/>
    <mergeCell ref="A81:B81"/>
    <mergeCell ref="A82:B82"/>
    <mergeCell ref="A83:B83"/>
    <mergeCell ref="A74:B74"/>
    <mergeCell ref="A75:B75"/>
    <mergeCell ref="A76:B76"/>
    <mergeCell ref="A77:B77"/>
    <mergeCell ref="A78:B78"/>
    <mergeCell ref="A99:B99"/>
    <mergeCell ref="A100:B100"/>
    <mergeCell ref="A101:B101"/>
    <mergeCell ref="A102:B102"/>
    <mergeCell ref="F170:H170"/>
    <mergeCell ref="A53:B53"/>
    <mergeCell ref="A44:B44"/>
    <mergeCell ref="A45:B45"/>
    <mergeCell ref="A46:B46"/>
    <mergeCell ref="A47:B47"/>
    <mergeCell ref="A48:B48"/>
    <mergeCell ref="A39:B39"/>
    <mergeCell ref="A40:B40"/>
    <mergeCell ref="A41:B41"/>
    <mergeCell ref="A42:B42"/>
    <mergeCell ref="A43:B43"/>
    <mergeCell ref="A90:B90"/>
    <mergeCell ref="A91:B91"/>
    <mergeCell ref="A92:B92"/>
    <mergeCell ref="A93:B93"/>
    <mergeCell ref="A84:B84"/>
    <mergeCell ref="A85:B85"/>
    <mergeCell ref="A86:B86"/>
    <mergeCell ref="A87:B87"/>
    <mergeCell ref="A88:B88"/>
    <mergeCell ref="A61:B61"/>
    <mergeCell ref="A62:B62"/>
    <mergeCell ref="A63:B63"/>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4:B24"/>
    <mergeCell ref="A25:B25"/>
    <mergeCell ref="A26:B26"/>
    <mergeCell ref="A27:B27"/>
    <mergeCell ref="A28:B28"/>
    <mergeCell ref="A19:B19"/>
    <mergeCell ref="A20:B20"/>
    <mergeCell ref="A21:B21"/>
    <mergeCell ref="A22:B22"/>
    <mergeCell ref="A23:B23"/>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59:B159"/>
    <mergeCell ref="A154:B154"/>
    <mergeCell ref="A155:B155"/>
    <mergeCell ref="A156:B156"/>
    <mergeCell ref="A157:B157"/>
    <mergeCell ref="A158:B158"/>
    <mergeCell ref="A162:B162"/>
    <mergeCell ref="A163:B182"/>
    <mergeCell ref="A183:B200"/>
  </mergeCells>
  <phoneticPr fontId="7"/>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C3 Q10:Q159 F163:H201 I10:I160 L10:L160 O10:O160 G10:G160" xr:uid="{00000000-0002-0000-2000-000000000000}"/>
    <dataValidation imeMode="on" allowBlank="1" showInputMessage="1" showErrorMessage="1" sqref="M160 J160" xr:uid="{00000000-0002-0000-2000-000001000000}"/>
    <dataValidation type="list" imeMode="hiragana" allowBlank="1" showInputMessage="1" showErrorMessage="1" sqref="C10:C159" xr:uid="{00000000-0002-0000-2000-000002000000}">
      <formula1>区分</formula1>
    </dataValidation>
    <dataValidation type="list" allowBlank="1" showInputMessage="1" showErrorMessage="1" sqref="D160" xr:uid="{00000000-0002-0000-2000-000003000000}">
      <formula1>INDIRECT(C160)</formula1>
    </dataValidation>
    <dataValidation type="list" allowBlank="1" showInputMessage="1" showErrorMessage="1" sqref="R10:R159" xr:uid="{00000000-0002-0000-2000-000004000000}">
      <formula1>"○"</formula1>
    </dataValidation>
    <dataValidation imeMode="disabled" allowBlank="1" showInputMessage="1" showErrorMessage="1" sqref="C7:K7 A10:A159" xr:uid="{00000000-0002-0000-2000-000005000000}"/>
    <dataValidation imeMode="hiragana" allowBlank="1" showInputMessage="1" showErrorMessage="1" sqref="E10:E159 J10:J159 M10:M159" xr:uid="{00000000-0002-0000-2000-000006000000}"/>
    <dataValidation type="list" imeMode="hiragana" allowBlank="1" showInputMessage="1" showErrorMessage="1" sqref="D10:D159" xr:uid="{00000000-0002-0000-2000-000007000000}">
      <formula1>INDIRECT(C10)</formula1>
    </dataValidation>
  </dataValidations>
  <pageMargins left="0.70866141732283472" right="0.51181102362204722" top="0.6692913385826772" bottom="0.55118110236220474" header="0.31496062992125984" footer="0.31496062992125984"/>
  <pageSetup paperSize="9" scale="65" orientation="portrait" r:id="rId1"/>
  <headerFooter>
    <oddHeader>&amp;L&amp;"Calibri"&amp;10&amp;K000000機密性2情報&amp;1#</oddHeader>
  </headerFooter>
  <colBreaks count="1" manualBreakCount="1">
    <brk id="17" max="1048575" man="1"/>
  </colBreak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J9"/>
  <sheetViews>
    <sheetView zoomScaleNormal="100" workbookViewId="0">
      <selection activeCell="F17" sqref="F17"/>
    </sheetView>
  </sheetViews>
  <sheetFormatPr defaultColWidth="9"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2:10" ht="23.25" customHeight="1" x14ac:dyDescent="0.15">
      <c r="B2" s="45" t="s">
        <v>58</v>
      </c>
      <c r="C2" s="45" t="s">
        <v>227</v>
      </c>
      <c r="D2" s="45" t="s">
        <v>45</v>
      </c>
      <c r="E2" s="45" t="s">
        <v>59</v>
      </c>
      <c r="F2" s="45" t="s">
        <v>221</v>
      </c>
      <c r="H2" s="46" t="s">
        <v>146</v>
      </c>
      <c r="J2" s="47" t="s">
        <v>154</v>
      </c>
    </row>
    <row r="3" spans="2:10" ht="23.25" customHeight="1" x14ac:dyDescent="0.15">
      <c r="B3" s="24" t="s">
        <v>30</v>
      </c>
      <c r="C3" s="24" t="s">
        <v>3</v>
      </c>
      <c r="D3" s="27" t="s">
        <v>60</v>
      </c>
      <c r="E3" s="24" t="s">
        <v>35</v>
      </c>
      <c r="F3" s="63" t="s">
        <v>221</v>
      </c>
      <c r="H3" s="30" t="s">
        <v>309</v>
      </c>
      <c r="J3" s="39" t="s">
        <v>190</v>
      </c>
    </row>
    <row r="4" spans="2:10" ht="23.25" customHeight="1" x14ac:dyDescent="0.15">
      <c r="B4" s="25" t="s">
        <v>31</v>
      </c>
      <c r="C4" s="25" t="s">
        <v>32</v>
      </c>
      <c r="D4" s="28" t="s">
        <v>36</v>
      </c>
      <c r="E4" s="25" t="s">
        <v>2</v>
      </c>
      <c r="F4" s="23"/>
      <c r="H4" s="31" t="s">
        <v>310</v>
      </c>
      <c r="J4" s="40" t="s">
        <v>191</v>
      </c>
    </row>
    <row r="5" spans="2:10" ht="23.25" customHeight="1" x14ac:dyDescent="0.15">
      <c r="B5" s="26" t="s">
        <v>5</v>
      </c>
      <c r="C5" s="25" t="s">
        <v>4</v>
      </c>
      <c r="D5" s="29" t="s">
        <v>12</v>
      </c>
      <c r="E5" s="25" t="s">
        <v>33</v>
      </c>
      <c r="F5" s="23"/>
      <c r="H5" s="31" t="s">
        <v>23</v>
      </c>
    </row>
    <row r="6" spans="2:10" ht="23.25" customHeight="1" x14ac:dyDescent="0.15">
      <c r="B6" s="23"/>
      <c r="C6" s="25" t="s">
        <v>34</v>
      </c>
      <c r="D6" s="23"/>
      <c r="E6" s="25" t="s">
        <v>37</v>
      </c>
      <c r="F6" s="23"/>
      <c r="H6" s="32" t="s">
        <v>90</v>
      </c>
    </row>
    <row r="7" spans="2:10" ht="23.25" customHeight="1" x14ac:dyDescent="0.15">
      <c r="B7" s="23"/>
      <c r="C7" s="26" t="s">
        <v>29</v>
      </c>
      <c r="D7" s="23"/>
      <c r="E7" s="26" t="s">
        <v>24</v>
      </c>
      <c r="H7" s="32" t="s">
        <v>91</v>
      </c>
    </row>
    <row r="8" spans="2:10" ht="23.25" customHeight="1" x14ac:dyDescent="0.15">
      <c r="H8" s="32" t="s">
        <v>92</v>
      </c>
    </row>
    <row r="9" spans="2:10" ht="23.25" customHeight="1" x14ac:dyDescent="0.15">
      <c r="H9" s="33" t="s">
        <v>125</v>
      </c>
    </row>
  </sheetData>
  <phoneticPr fontId="7"/>
  <pageMargins left="0.70866141732283472" right="0.70866141732283472" top="0.74803149606299213" bottom="0.74803149606299213" header="0.31496062992125984" footer="0.31496062992125984"/>
  <pageSetup paperSize="8" orientation="portrait" r:id="rId1"/>
  <headerFooter>
    <oddHeader>&amp;L&amp;"Calibri"&amp;10&amp;K000000機密性2情報&amp;1#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H36"/>
  <sheetViews>
    <sheetView showGridLines="0" view="pageBreakPreview" zoomScaleNormal="70" zoomScaleSheetLayoutView="100" workbookViewId="0">
      <selection activeCell="A8" sqref="A8:AH10"/>
    </sheetView>
  </sheetViews>
  <sheetFormatPr defaultRowHeight="13.5" x14ac:dyDescent="0.15"/>
  <cols>
    <col min="1" max="38" width="2.625" style="260" customWidth="1"/>
    <col min="39" max="39" width="2" style="260" customWidth="1"/>
    <col min="40" max="55" width="2.625" style="260" customWidth="1"/>
    <col min="56" max="253" width="9" style="260"/>
    <col min="254" max="254" width="2.5" style="260" customWidth="1"/>
    <col min="255" max="255" width="0.75" style="260" customWidth="1"/>
    <col min="256" max="294" width="2.625" style="260" customWidth="1"/>
    <col min="295" max="295" width="2" style="260" customWidth="1"/>
    <col min="296" max="311" width="2.625" style="260" customWidth="1"/>
    <col min="312" max="509" width="9" style="260"/>
    <col min="510" max="510" width="2.5" style="260" customWidth="1"/>
    <col min="511" max="511" width="0.75" style="260" customWidth="1"/>
    <col min="512" max="550" width="2.625" style="260" customWidth="1"/>
    <col min="551" max="551" width="2" style="260" customWidth="1"/>
    <col min="552" max="567" width="2.625" style="260" customWidth="1"/>
    <col min="568" max="765" width="9" style="260"/>
    <col min="766" max="766" width="2.5" style="260" customWidth="1"/>
    <col min="767" max="767" width="0.75" style="260" customWidth="1"/>
    <col min="768" max="806" width="2.625" style="260" customWidth="1"/>
    <col min="807" max="807" width="2" style="260" customWidth="1"/>
    <col min="808" max="823" width="2.625" style="260" customWidth="1"/>
    <col min="824" max="1021" width="9" style="260"/>
    <col min="1022" max="1022" width="2.5" style="260" customWidth="1"/>
    <col min="1023" max="1023" width="0.75" style="260" customWidth="1"/>
    <col min="1024" max="1062" width="2.625" style="260" customWidth="1"/>
    <col min="1063" max="1063" width="2" style="260" customWidth="1"/>
    <col min="1064" max="1079" width="2.625" style="260" customWidth="1"/>
    <col min="1080" max="1277" width="9" style="260"/>
    <col min="1278" max="1278" width="2.5" style="260" customWidth="1"/>
    <col min="1279" max="1279" width="0.75" style="260" customWidth="1"/>
    <col min="1280" max="1318" width="2.625" style="260" customWidth="1"/>
    <col min="1319" max="1319" width="2" style="260" customWidth="1"/>
    <col min="1320" max="1335" width="2.625" style="260" customWidth="1"/>
    <col min="1336" max="1533" width="9" style="260"/>
    <col min="1534" max="1534" width="2.5" style="260" customWidth="1"/>
    <col min="1535" max="1535" width="0.75" style="260" customWidth="1"/>
    <col min="1536" max="1574" width="2.625" style="260" customWidth="1"/>
    <col min="1575" max="1575" width="2" style="260" customWidth="1"/>
    <col min="1576" max="1591" width="2.625" style="260" customWidth="1"/>
    <col min="1592" max="1789" width="9" style="260"/>
    <col min="1790" max="1790" width="2.5" style="260" customWidth="1"/>
    <col min="1791" max="1791" width="0.75" style="260" customWidth="1"/>
    <col min="1792" max="1830" width="2.625" style="260" customWidth="1"/>
    <col min="1831" max="1831" width="2" style="260" customWidth="1"/>
    <col min="1832" max="1847" width="2.625" style="260" customWidth="1"/>
    <col min="1848" max="2045" width="9" style="260"/>
    <col min="2046" max="2046" width="2.5" style="260" customWidth="1"/>
    <col min="2047" max="2047" width="0.75" style="260" customWidth="1"/>
    <col min="2048" max="2086" width="2.625" style="260" customWidth="1"/>
    <col min="2087" max="2087" width="2" style="260" customWidth="1"/>
    <col min="2088" max="2103" width="2.625" style="260" customWidth="1"/>
    <col min="2104" max="2301" width="9" style="260"/>
    <col min="2302" max="2302" width="2.5" style="260" customWidth="1"/>
    <col min="2303" max="2303" width="0.75" style="260" customWidth="1"/>
    <col min="2304" max="2342" width="2.625" style="260" customWidth="1"/>
    <col min="2343" max="2343" width="2" style="260" customWidth="1"/>
    <col min="2344" max="2359" width="2.625" style="260" customWidth="1"/>
    <col min="2360" max="2557" width="9" style="260"/>
    <col min="2558" max="2558" width="2.5" style="260" customWidth="1"/>
    <col min="2559" max="2559" width="0.75" style="260" customWidth="1"/>
    <col min="2560" max="2598" width="2.625" style="260" customWidth="1"/>
    <col min="2599" max="2599" width="2" style="260" customWidth="1"/>
    <col min="2600" max="2615" width="2.625" style="260" customWidth="1"/>
    <col min="2616" max="2813" width="9" style="260"/>
    <col min="2814" max="2814" width="2.5" style="260" customWidth="1"/>
    <col min="2815" max="2815" width="0.75" style="260" customWidth="1"/>
    <col min="2816" max="2854" width="2.625" style="260" customWidth="1"/>
    <col min="2855" max="2855" width="2" style="260" customWidth="1"/>
    <col min="2856" max="2871" width="2.625" style="260" customWidth="1"/>
    <col min="2872" max="3069" width="9" style="260"/>
    <col min="3070" max="3070" width="2.5" style="260" customWidth="1"/>
    <col min="3071" max="3071" width="0.75" style="260" customWidth="1"/>
    <col min="3072" max="3110" width="2.625" style="260" customWidth="1"/>
    <col min="3111" max="3111" width="2" style="260" customWidth="1"/>
    <col min="3112" max="3127" width="2.625" style="260" customWidth="1"/>
    <col min="3128" max="3325" width="9" style="260"/>
    <col min="3326" max="3326" width="2.5" style="260" customWidth="1"/>
    <col min="3327" max="3327" width="0.75" style="260" customWidth="1"/>
    <col min="3328" max="3366" width="2.625" style="260" customWidth="1"/>
    <col min="3367" max="3367" width="2" style="260" customWidth="1"/>
    <col min="3368" max="3383" width="2.625" style="260" customWidth="1"/>
    <col min="3384" max="3581" width="9" style="260"/>
    <col min="3582" max="3582" width="2.5" style="260" customWidth="1"/>
    <col min="3583" max="3583" width="0.75" style="260" customWidth="1"/>
    <col min="3584" max="3622" width="2.625" style="260" customWidth="1"/>
    <col min="3623" max="3623" width="2" style="260" customWidth="1"/>
    <col min="3624" max="3639" width="2.625" style="260" customWidth="1"/>
    <col min="3640" max="3837" width="9" style="260"/>
    <col min="3838" max="3838" width="2.5" style="260" customWidth="1"/>
    <col min="3839" max="3839" width="0.75" style="260" customWidth="1"/>
    <col min="3840" max="3878" width="2.625" style="260" customWidth="1"/>
    <col min="3879" max="3879" width="2" style="260" customWidth="1"/>
    <col min="3880" max="3895" width="2.625" style="260" customWidth="1"/>
    <col min="3896" max="4093" width="9" style="260"/>
    <col min="4094" max="4094" width="2.5" style="260" customWidth="1"/>
    <col min="4095" max="4095" width="0.75" style="260" customWidth="1"/>
    <col min="4096" max="4134" width="2.625" style="260" customWidth="1"/>
    <col min="4135" max="4135" width="2" style="260" customWidth="1"/>
    <col min="4136" max="4151" width="2.625" style="260" customWidth="1"/>
    <col min="4152" max="4349" width="9" style="260"/>
    <col min="4350" max="4350" width="2.5" style="260" customWidth="1"/>
    <col min="4351" max="4351" width="0.75" style="260" customWidth="1"/>
    <col min="4352" max="4390" width="2.625" style="260" customWidth="1"/>
    <col min="4391" max="4391" width="2" style="260" customWidth="1"/>
    <col min="4392" max="4407" width="2.625" style="260" customWidth="1"/>
    <col min="4408" max="4605" width="9" style="260"/>
    <col min="4606" max="4606" width="2.5" style="260" customWidth="1"/>
    <col min="4607" max="4607" width="0.75" style="260" customWidth="1"/>
    <col min="4608" max="4646" width="2.625" style="260" customWidth="1"/>
    <col min="4647" max="4647" width="2" style="260" customWidth="1"/>
    <col min="4648" max="4663" width="2.625" style="260" customWidth="1"/>
    <col min="4664" max="4861" width="9" style="260"/>
    <col min="4862" max="4862" width="2.5" style="260" customWidth="1"/>
    <col min="4863" max="4863" width="0.75" style="260" customWidth="1"/>
    <col min="4864" max="4902" width="2.625" style="260" customWidth="1"/>
    <col min="4903" max="4903" width="2" style="260" customWidth="1"/>
    <col min="4904" max="4919" width="2.625" style="260" customWidth="1"/>
    <col min="4920" max="5117" width="9" style="260"/>
    <col min="5118" max="5118" width="2.5" style="260" customWidth="1"/>
    <col min="5119" max="5119" width="0.75" style="260" customWidth="1"/>
    <col min="5120" max="5158" width="2.625" style="260" customWidth="1"/>
    <col min="5159" max="5159" width="2" style="260" customWidth="1"/>
    <col min="5160" max="5175" width="2.625" style="260" customWidth="1"/>
    <col min="5176" max="5373" width="9" style="260"/>
    <col min="5374" max="5374" width="2.5" style="260" customWidth="1"/>
    <col min="5375" max="5375" width="0.75" style="260" customWidth="1"/>
    <col min="5376" max="5414" width="2.625" style="260" customWidth="1"/>
    <col min="5415" max="5415" width="2" style="260" customWidth="1"/>
    <col min="5416" max="5431" width="2.625" style="260" customWidth="1"/>
    <col min="5432" max="5629" width="9" style="260"/>
    <col min="5630" max="5630" width="2.5" style="260" customWidth="1"/>
    <col min="5631" max="5631" width="0.75" style="260" customWidth="1"/>
    <col min="5632" max="5670" width="2.625" style="260" customWidth="1"/>
    <col min="5671" max="5671" width="2" style="260" customWidth="1"/>
    <col min="5672" max="5687" width="2.625" style="260" customWidth="1"/>
    <col min="5688" max="5885" width="9" style="260"/>
    <col min="5886" max="5886" width="2.5" style="260" customWidth="1"/>
    <col min="5887" max="5887" width="0.75" style="260" customWidth="1"/>
    <col min="5888" max="5926" width="2.625" style="260" customWidth="1"/>
    <col min="5927" max="5927" width="2" style="260" customWidth="1"/>
    <col min="5928" max="5943" width="2.625" style="260" customWidth="1"/>
    <col min="5944" max="6141" width="9" style="260"/>
    <col min="6142" max="6142" width="2.5" style="260" customWidth="1"/>
    <col min="6143" max="6143" width="0.75" style="260" customWidth="1"/>
    <col min="6144" max="6182" width="2.625" style="260" customWidth="1"/>
    <col min="6183" max="6183" width="2" style="260" customWidth="1"/>
    <col min="6184" max="6199" width="2.625" style="260" customWidth="1"/>
    <col min="6200" max="6397" width="9" style="260"/>
    <col min="6398" max="6398" width="2.5" style="260" customWidth="1"/>
    <col min="6399" max="6399" width="0.75" style="260" customWidth="1"/>
    <col min="6400" max="6438" width="2.625" style="260" customWidth="1"/>
    <col min="6439" max="6439" width="2" style="260" customWidth="1"/>
    <col min="6440" max="6455" width="2.625" style="260" customWidth="1"/>
    <col min="6456" max="6653" width="9" style="260"/>
    <col min="6654" max="6654" width="2.5" style="260" customWidth="1"/>
    <col min="6655" max="6655" width="0.75" style="260" customWidth="1"/>
    <col min="6656" max="6694" width="2.625" style="260" customWidth="1"/>
    <col min="6695" max="6695" width="2" style="260" customWidth="1"/>
    <col min="6696" max="6711" width="2.625" style="260" customWidth="1"/>
    <col min="6712" max="6909" width="9" style="260"/>
    <col min="6910" max="6910" width="2.5" style="260" customWidth="1"/>
    <col min="6911" max="6911" width="0.75" style="260" customWidth="1"/>
    <col min="6912" max="6950" width="2.625" style="260" customWidth="1"/>
    <col min="6951" max="6951" width="2" style="260" customWidth="1"/>
    <col min="6952" max="6967" width="2.625" style="260" customWidth="1"/>
    <col min="6968" max="7165" width="9" style="260"/>
    <col min="7166" max="7166" width="2.5" style="260" customWidth="1"/>
    <col min="7167" max="7167" width="0.75" style="260" customWidth="1"/>
    <col min="7168" max="7206" width="2.625" style="260" customWidth="1"/>
    <col min="7207" max="7207" width="2" style="260" customWidth="1"/>
    <col min="7208" max="7223" width="2.625" style="260" customWidth="1"/>
    <col min="7224" max="7421" width="9" style="260"/>
    <col min="7422" max="7422" width="2.5" style="260" customWidth="1"/>
    <col min="7423" max="7423" width="0.75" style="260" customWidth="1"/>
    <col min="7424" max="7462" width="2.625" style="260" customWidth="1"/>
    <col min="7463" max="7463" width="2" style="260" customWidth="1"/>
    <col min="7464" max="7479" width="2.625" style="260" customWidth="1"/>
    <col min="7480" max="7677" width="9" style="260"/>
    <col min="7678" max="7678" width="2.5" style="260" customWidth="1"/>
    <col min="7679" max="7679" width="0.75" style="260" customWidth="1"/>
    <col min="7680" max="7718" width="2.625" style="260" customWidth="1"/>
    <col min="7719" max="7719" width="2" style="260" customWidth="1"/>
    <col min="7720" max="7735" width="2.625" style="260" customWidth="1"/>
    <col min="7736" max="7933" width="9" style="260"/>
    <col min="7934" max="7934" width="2.5" style="260" customWidth="1"/>
    <col min="7935" max="7935" width="0.75" style="260" customWidth="1"/>
    <col min="7936" max="7974" width="2.625" style="260" customWidth="1"/>
    <col min="7975" max="7975" width="2" style="260" customWidth="1"/>
    <col min="7976" max="7991" width="2.625" style="260" customWidth="1"/>
    <col min="7992" max="8189" width="9" style="260"/>
    <col min="8190" max="8190" width="2.5" style="260" customWidth="1"/>
    <col min="8191" max="8191" width="0.75" style="260" customWidth="1"/>
    <col min="8192" max="8230" width="2.625" style="260" customWidth="1"/>
    <col min="8231" max="8231" width="2" style="260" customWidth="1"/>
    <col min="8232" max="8247" width="2.625" style="260" customWidth="1"/>
    <col min="8248" max="8445" width="9" style="260"/>
    <col min="8446" max="8446" width="2.5" style="260" customWidth="1"/>
    <col min="8447" max="8447" width="0.75" style="260" customWidth="1"/>
    <col min="8448" max="8486" width="2.625" style="260" customWidth="1"/>
    <col min="8487" max="8487" width="2" style="260" customWidth="1"/>
    <col min="8488" max="8503" width="2.625" style="260" customWidth="1"/>
    <col min="8504" max="8701" width="9" style="260"/>
    <col min="8702" max="8702" width="2.5" style="260" customWidth="1"/>
    <col min="8703" max="8703" width="0.75" style="260" customWidth="1"/>
    <col min="8704" max="8742" width="2.625" style="260" customWidth="1"/>
    <col min="8743" max="8743" width="2" style="260" customWidth="1"/>
    <col min="8744" max="8759" width="2.625" style="260" customWidth="1"/>
    <col min="8760" max="8957" width="9" style="260"/>
    <col min="8958" max="8958" width="2.5" style="260" customWidth="1"/>
    <col min="8959" max="8959" width="0.75" style="260" customWidth="1"/>
    <col min="8960" max="8998" width="2.625" style="260" customWidth="1"/>
    <col min="8999" max="8999" width="2" style="260" customWidth="1"/>
    <col min="9000" max="9015" width="2.625" style="260" customWidth="1"/>
    <col min="9016" max="9213" width="9" style="260"/>
    <col min="9214" max="9214" width="2.5" style="260" customWidth="1"/>
    <col min="9215" max="9215" width="0.75" style="260" customWidth="1"/>
    <col min="9216" max="9254" width="2.625" style="260" customWidth="1"/>
    <col min="9255" max="9255" width="2" style="260" customWidth="1"/>
    <col min="9256" max="9271" width="2.625" style="260" customWidth="1"/>
    <col min="9272" max="9469" width="9" style="260"/>
    <col min="9470" max="9470" width="2.5" style="260" customWidth="1"/>
    <col min="9471" max="9471" width="0.75" style="260" customWidth="1"/>
    <col min="9472" max="9510" width="2.625" style="260" customWidth="1"/>
    <col min="9511" max="9511" width="2" style="260" customWidth="1"/>
    <col min="9512" max="9527" width="2.625" style="260" customWidth="1"/>
    <col min="9528" max="9725" width="9" style="260"/>
    <col min="9726" max="9726" width="2.5" style="260" customWidth="1"/>
    <col min="9727" max="9727" width="0.75" style="260" customWidth="1"/>
    <col min="9728" max="9766" width="2.625" style="260" customWidth="1"/>
    <col min="9767" max="9767" width="2" style="260" customWidth="1"/>
    <col min="9768" max="9783" width="2.625" style="260" customWidth="1"/>
    <col min="9784" max="9981" width="9" style="260"/>
    <col min="9982" max="9982" width="2.5" style="260" customWidth="1"/>
    <col min="9983" max="9983" width="0.75" style="260" customWidth="1"/>
    <col min="9984" max="10022" width="2.625" style="260" customWidth="1"/>
    <col min="10023" max="10023" width="2" style="260" customWidth="1"/>
    <col min="10024" max="10039" width="2.625" style="260" customWidth="1"/>
    <col min="10040" max="10237" width="9" style="260"/>
    <col min="10238" max="10238" width="2.5" style="260" customWidth="1"/>
    <col min="10239" max="10239" width="0.75" style="260" customWidth="1"/>
    <col min="10240" max="10278" width="2.625" style="260" customWidth="1"/>
    <col min="10279" max="10279" width="2" style="260" customWidth="1"/>
    <col min="10280" max="10295" width="2.625" style="260" customWidth="1"/>
    <col min="10296" max="10493" width="9" style="260"/>
    <col min="10494" max="10494" width="2.5" style="260" customWidth="1"/>
    <col min="10495" max="10495" width="0.75" style="260" customWidth="1"/>
    <col min="10496" max="10534" width="2.625" style="260" customWidth="1"/>
    <col min="10535" max="10535" width="2" style="260" customWidth="1"/>
    <col min="10536" max="10551" width="2.625" style="260" customWidth="1"/>
    <col min="10552" max="10749" width="9" style="260"/>
    <col min="10750" max="10750" width="2.5" style="260" customWidth="1"/>
    <col min="10751" max="10751" width="0.75" style="260" customWidth="1"/>
    <col min="10752" max="10790" width="2.625" style="260" customWidth="1"/>
    <col min="10791" max="10791" width="2" style="260" customWidth="1"/>
    <col min="10792" max="10807" width="2.625" style="260" customWidth="1"/>
    <col min="10808" max="11005" width="9" style="260"/>
    <col min="11006" max="11006" width="2.5" style="260" customWidth="1"/>
    <col min="11007" max="11007" width="0.75" style="260" customWidth="1"/>
    <col min="11008" max="11046" width="2.625" style="260" customWidth="1"/>
    <col min="11047" max="11047" width="2" style="260" customWidth="1"/>
    <col min="11048" max="11063" width="2.625" style="260" customWidth="1"/>
    <col min="11064" max="11261" width="9" style="260"/>
    <col min="11262" max="11262" width="2.5" style="260" customWidth="1"/>
    <col min="11263" max="11263" width="0.75" style="260" customWidth="1"/>
    <col min="11264" max="11302" width="2.625" style="260" customWidth="1"/>
    <col min="11303" max="11303" width="2" style="260" customWidth="1"/>
    <col min="11304" max="11319" width="2.625" style="260" customWidth="1"/>
    <col min="11320" max="11517" width="9" style="260"/>
    <col min="11518" max="11518" width="2.5" style="260" customWidth="1"/>
    <col min="11519" max="11519" width="0.75" style="260" customWidth="1"/>
    <col min="11520" max="11558" width="2.625" style="260" customWidth="1"/>
    <col min="11559" max="11559" width="2" style="260" customWidth="1"/>
    <col min="11560" max="11575" width="2.625" style="260" customWidth="1"/>
    <col min="11576" max="11773" width="9" style="260"/>
    <col min="11774" max="11774" width="2.5" style="260" customWidth="1"/>
    <col min="11775" max="11775" width="0.75" style="260" customWidth="1"/>
    <col min="11776" max="11814" width="2.625" style="260" customWidth="1"/>
    <col min="11815" max="11815" width="2" style="260" customWidth="1"/>
    <col min="11816" max="11831" width="2.625" style="260" customWidth="1"/>
    <col min="11832" max="12029" width="9" style="260"/>
    <col min="12030" max="12030" width="2.5" style="260" customWidth="1"/>
    <col min="12031" max="12031" width="0.75" style="260" customWidth="1"/>
    <col min="12032" max="12070" width="2.625" style="260" customWidth="1"/>
    <col min="12071" max="12071" width="2" style="260" customWidth="1"/>
    <col min="12072" max="12087" width="2.625" style="260" customWidth="1"/>
    <col min="12088" max="12285" width="9" style="260"/>
    <col min="12286" max="12286" width="2.5" style="260" customWidth="1"/>
    <col min="12287" max="12287" width="0.75" style="260" customWidth="1"/>
    <col min="12288" max="12326" width="2.625" style="260" customWidth="1"/>
    <col min="12327" max="12327" width="2" style="260" customWidth="1"/>
    <col min="12328" max="12343" width="2.625" style="260" customWidth="1"/>
    <col min="12344" max="12541" width="9" style="260"/>
    <col min="12542" max="12542" width="2.5" style="260" customWidth="1"/>
    <col min="12543" max="12543" width="0.75" style="260" customWidth="1"/>
    <col min="12544" max="12582" width="2.625" style="260" customWidth="1"/>
    <col min="12583" max="12583" width="2" style="260" customWidth="1"/>
    <col min="12584" max="12599" width="2.625" style="260" customWidth="1"/>
    <col min="12600" max="12797" width="9" style="260"/>
    <col min="12798" max="12798" width="2.5" style="260" customWidth="1"/>
    <col min="12799" max="12799" width="0.75" style="260" customWidth="1"/>
    <col min="12800" max="12838" width="2.625" style="260" customWidth="1"/>
    <col min="12839" max="12839" width="2" style="260" customWidth="1"/>
    <col min="12840" max="12855" width="2.625" style="260" customWidth="1"/>
    <col min="12856" max="13053" width="9" style="260"/>
    <col min="13054" max="13054" width="2.5" style="260" customWidth="1"/>
    <col min="13055" max="13055" width="0.75" style="260" customWidth="1"/>
    <col min="13056" max="13094" width="2.625" style="260" customWidth="1"/>
    <col min="13095" max="13095" width="2" style="260" customWidth="1"/>
    <col min="13096" max="13111" width="2.625" style="260" customWidth="1"/>
    <col min="13112" max="13309" width="9" style="260"/>
    <col min="13310" max="13310" width="2.5" style="260" customWidth="1"/>
    <col min="13311" max="13311" width="0.75" style="260" customWidth="1"/>
    <col min="13312" max="13350" width="2.625" style="260" customWidth="1"/>
    <col min="13351" max="13351" width="2" style="260" customWidth="1"/>
    <col min="13352" max="13367" width="2.625" style="260" customWidth="1"/>
    <col min="13368" max="13565" width="9" style="260"/>
    <col min="13566" max="13566" width="2.5" style="260" customWidth="1"/>
    <col min="13567" max="13567" width="0.75" style="260" customWidth="1"/>
    <col min="13568" max="13606" width="2.625" style="260" customWidth="1"/>
    <col min="13607" max="13607" width="2" style="260" customWidth="1"/>
    <col min="13608" max="13623" width="2.625" style="260" customWidth="1"/>
    <col min="13624" max="13821" width="9" style="260"/>
    <col min="13822" max="13822" width="2.5" style="260" customWidth="1"/>
    <col min="13823" max="13823" width="0.75" style="260" customWidth="1"/>
    <col min="13824" max="13862" width="2.625" style="260" customWidth="1"/>
    <col min="13863" max="13863" width="2" style="260" customWidth="1"/>
    <col min="13864" max="13879" width="2.625" style="260" customWidth="1"/>
    <col min="13880" max="14077" width="9" style="260"/>
    <col min="14078" max="14078" width="2.5" style="260" customWidth="1"/>
    <col min="14079" max="14079" width="0.75" style="260" customWidth="1"/>
    <col min="14080" max="14118" width="2.625" style="260" customWidth="1"/>
    <col min="14119" max="14119" width="2" style="260" customWidth="1"/>
    <col min="14120" max="14135" width="2.625" style="260" customWidth="1"/>
    <col min="14136" max="14333" width="9" style="260"/>
    <col min="14334" max="14334" width="2.5" style="260" customWidth="1"/>
    <col min="14335" max="14335" width="0.75" style="260" customWidth="1"/>
    <col min="14336" max="14374" width="2.625" style="260" customWidth="1"/>
    <col min="14375" max="14375" width="2" style="260" customWidth="1"/>
    <col min="14376" max="14391" width="2.625" style="260" customWidth="1"/>
    <col min="14392" max="14589" width="9" style="260"/>
    <col min="14590" max="14590" width="2.5" style="260" customWidth="1"/>
    <col min="14591" max="14591" width="0.75" style="260" customWidth="1"/>
    <col min="14592" max="14630" width="2.625" style="260" customWidth="1"/>
    <col min="14631" max="14631" width="2" style="260" customWidth="1"/>
    <col min="14632" max="14647" width="2.625" style="260" customWidth="1"/>
    <col min="14648" max="14845" width="9" style="260"/>
    <col min="14846" max="14846" width="2.5" style="260" customWidth="1"/>
    <col min="14847" max="14847" width="0.75" style="260" customWidth="1"/>
    <col min="14848" max="14886" width="2.625" style="260" customWidth="1"/>
    <col min="14887" max="14887" width="2" style="260" customWidth="1"/>
    <col min="14888" max="14903" width="2.625" style="260" customWidth="1"/>
    <col min="14904" max="15101" width="9" style="260"/>
    <col min="15102" max="15102" width="2.5" style="260" customWidth="1"/>
    <col min="15103" max="15103" width="0.75" style="260" customWidth="1"/>
    <col min="15104" max="15142" width="2.625" style="260" customWidth="1"/>
    <col min="15143" max="15143" width="2" style="260" customWidth="1"/>
    <col min="15144" max="15159" width="2.625" style="260" customWidth="1"/>
    <col min="15160" max="15357" width="9" style="260"/>
    <col min="15358" max="15358" width="2.5" style="260" customWidth="1"/>
    <col min="15359" max="15359" width="0.75" style="260" customWidth="1"/>
    <col min="15360" max="15398" width="2.625" style="260" customWidth="1"/>
    <col min="15399" max="15399" width="2" style="260" customWidth="1"/>
    <col min="15400" max="15415" width="2.625" style="260" customWidth="1"/>
    <col min="15416" max="15613" width="9" style="260"/>
    <col min="15614" max="15614" width="2.5" style="260" customWidth="1"/>
    <col min="15615" max="15615" width="0.75" style="260" customWidth="1"/>
    <col min="15616" max="15654" width="2.625" style="260" customWidth="1"/>
    <col min="15655" max="15655" width="2" style="260" customWidth="1"/>
    <col min="15656" max="15671" width="2.625" style="260" customWidth="1"/>
    <col min="15672" max="15869" width="9" style="260"/>
    <col min="15870" max="15870" width="2.5" style="260" customWidth="1"/>
    <col min="15871" max="15871" width="0.75" style="260" customWidth="1"/>
    <col min="15872" max="15910" width="2.625" style="260" customWidth="1"/>
    <col min="15911" max="15911" width="2" style="260" customWidth="1"/>
    <col min="15912" max="15927" width="2.625" style="260" customWidth="1"/>
    <col min="15928" max="16125" width="9" style="260"/>
    <col min="16126" max="16126" width="2.5" style="260" customWidth="1"/>
    <col min="16127" max="16127" width="0.75" style="260" customWidth="1"/>
    <col min="16128" max="16166" width="2.625" style="260" customWidth="1"/>
    <col min="16167" max="16167" width="2" style="260" customWidth="1"/>
    <col min="16168" max="16183" width="2.625" style="260" customWidth="1"/>
    <col min="16184" max="16380" width="9" style="260"/>
    <col min="16381" max="16384" width="9" style="260" customWidth="1"/>
  </cols>
  <sheetData>
    <row r="1" spans="1:34" x14ac:dyDescent="0.15">
      <c r="A1" s="273" t="s">
        <v>285</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s="256" customFormat="1" ht="18.75" customHeight="1" x14ac:dyDescent="0.15">
      <c r="A2" s="487" t="s">
        <v>292</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9"/>
    </row>
    <row r="3" spans="1:34" s="258" customFormat="1" ht="18" customHeight="1" x14ac:dyDescent="0.15">
      <c r="A3" s="490"/>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2"/>
    </row>
    <row r="4" spans="1:34" s="258" customFormat="1" ht="18" customHeight="1" x14ac:dyDescent="0.15">
      <c r="A4" s="493"/>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4" s="258" customFormat="1" ht="18" customHeight="1" x14ac:dyDescent="0.15">
      <c r="A5" s="493"/>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5"/>
    </row>
    <row r="6" spans="1:34" s="258" customFormat="1" ht="18" customHeight="1" x14ac:dyDescent="0.15">
      <c r="A6" s="496"/>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8"/>
    </row>
    <row r="7" spans="1:34" s="256" customFormat="1" ht="36.75" customHeight="1" x14ac:dyDescent="0.15">
      <c r="A7" s="481" t="s">
        <v>290</v>
      </c>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3"/>
    </row>
    <row r="8" spans="1:34" s="277" customFormat="1" ht="18.75" customHeight="1" x14ac:dyDescent="0.15">
      <c r="A8" s="499" t="s">
        <v>236</v>
      </c>
      <c r="B8" s="500"/>
      <c r="C8" s="500"/>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1"/>
    </row>
    <row r="9" spans="1:34" s="256" customFormat="1" ht="18.75" customHeight="1" x14ac:dyDescent="0.15">
      <c r="A9" s="502"/>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4"/>
    </row>
    <row r="10" spans="1:34" s="256" customFormat="1" ht="18.75" customHeight="1" x14ac:dyDescent="0.15">
      <c r="A10" s="502"/>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4"/>
    </row>
    <row r="11" spans="1:34" s="256" customFormat="1" ht="18.75" customHeight="1" x14ac:dyDescent="0.15">
      <c r="A11" s="502"/>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4"/>
    </row>
    <row r="12" spans="1:34" s="256" customFormat="1" ht="18.75" customHeight="1" x14ac:dyDescent="0.15">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4"/>
    </row>
    <row r="13" spans="1:34" s="272" customFormat="1" ht="18.75" customHeight="1" x14ac:dyDescent="0.15">
      <c r="A13" s="505" t="s">
        <v>237</v>
      </c>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7"/>
    </row>
    <row r="14" spans="1:34" s="272" customFormat="1" ht="18.75" customHeight="1" x14ac:dyDescent="0.15">
      <c r="A14" s="502"/>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4"/>
    </row>
    <row r="15" spans="1:34" s="272" customFormat="1" ht="18.75" customHeight="1" x14ac:dyDescent="0.15">
      <c r="A15" s="502"/>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4"/>
    </row>
    <row r="16" spans="1:34" s="272" customFormat="1" ht="15" customHeight="1" x14ac:dyDescent="0.15">
      <c r="A16" s="299" t="s">
        <v>238</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81"/>
    </row>
    <row r="17" spans="1:34" s="272" customFormat="1" ht="15" customHeight="1" x14ac:dyDescent="0.15">
      <c r="A17" s="282"/>
      <c r="B17" s="262"/>
      <c r="C17" s="262"/>
      <c r="D17" s="262"/>
      <c r="E17" s="262"/>
      <c r="F17" s="262"/>
      <c r="G17" s="263"/>
      <c r="H17" s="508" t="s">
        <v>316</v>
      </c>
      <c r="I17" s="509"/>
      <c r="J17" s="509"/>
      <c r="K17" s="509"/>
      <c r="L17" s="509"/>
      <c r="M17" s="509"/>
      <c r="N17" s="509"/>
      <c r="O17" s="509"/>
      <c r="P17" s="510"/>
      <c r="Q17" s="508" t="s">
        <v>317</v>
      </c>
      <c r="R17" s="509"/>
      <c r="S17" s="509"/>
      <c r="T17" s="509"/>
      <c r="U17" s="509"/>
      <c r="V17" s="509"/>
      <c r="W17" s="509"/>
      <c r="X17" s="509"/>
      <c r="Y17" s="510"/>
      <c r="Z17" s="508" t="s">
        <v>318</v>
      </c>
      <c r="AA17" s="509"/>
      <c r="AB17" s="509"/>
      <c r="AC17" s="509"/>
      <c r="AD17" s="509"/>
      <c r="AE17" s="509"/>
      <c r="AF17" s="509"/>
      <c r="AG17" s="509"/>
      <c r="AH17" s="510"/>
    </row>
    <row r="18" spans="1:34" s="272" customFormat="1" ht="18.75" customHeight="1" x14ac:dyDescent="0.15">
      <c r="A18" s="484" t="s">
        <v>47</v>
      </c>
      <c r="B18" s="485"/>
      <c r="C18" s="485"/>
      <c r="D18" s="485"/>
      <c r="E18" s="485"/>
      <c r="F18" s="485"/>
      <c r="G18" s="486"/>
      <c r="H18" s="471"/>
      <c r="I18" s="472"/>
      <c r="J18" s="472"/>
      <c r="K18" s="472"/>
      <c r="L18" s="472"/>
      <c r="M18" s="472"/>
      <c r="N18" s="472"/>
      <c r="O18" s="473" t="s">
        <v>203</v>
      </c>
      <c r="P18" s="474"/>
      <c r="Q18" s="471"/>
      <c r="R18" s="472"/>
      <c r="S18" s="472"/>
      <c r="T18" s="472"/>
      <c r="U18" s="472"/>
      <c r="V18" s="472"/>
      <c r="W18" s="472"/>
      <c r="X18" s="473" t="s">
        <v>203</v>
      </c>
      <c r="Y18" s="474"/>
      <c r="Z18" s="475"/>
      <c r="AA18" s="473"/>
      <c r="AB18" s="473"/>
      <c r="AC18" s="473"/>
      <c r="AD18" s="473"/>
      <c r="AE18" s="473"/>
      <c r="AF18" s="473"/>
      <c r="AG18" s="473" t="s">
        <v>203</v>
      </c>
      <c r="AH18" s="474"/>
    </row>
    <row r="19" spans="1:34" s="272" customFormat="1" ht="18.75" customHeight="1" x14ac:dyDescent="0.15">
      <c r="A19" s="476" t="s">
        <v>293</v>
      </c>
      <c r="B19" s="477"/>
      <c r="C19" s="477"/>
      <c r="D19" s="477"/>
      <c r="E19" s="477"/>
      <c r="F19" s="477"/>
      <c r="G19" s="478"/>
      <c r="H19" s="479"/>
      <c r="I19" s="480"/>
      <c r="J19" s="480"/>
      <c r="K19" s="480"/>
      <c r="L19" s="480"/>
      <c r="M19" s="480"/>
      <c r="N19" s="480"/>
      <c r="O19" s="469" t="s">
        <v>203</v>
      </c>
      <c r="P19" s="470"/>
      <c r="Q19" s="479"/>
      <c r="R19" s="480"/>
      <c r="S19" s="480"/>
      <c r="T19" s="480"/>
      <c r="U19" s="480"/>
      <c r="V19" s="480"/>
      <c r="W19" s="480"/>
      <c r="X19" s="469" t="s">
        <v>203</v>
      </c>
      <c r="Y19" s="470"/>
      <c r="Z19" s="468"/>
      <c r="AA19" s="469"/>
      <c r="AB19" s="469"/>
      <c r="AC19" s="469"/>
      <c r="AD19" s="469"/>
      <c r="AE19" s="469"/>
      <c r="AF19" s="469"/>
      <c r="AG19" s="469" t="s">
        <v>203</v>
      </c>
      <c r="AH19" s="470"/>
    </row>
    <row r="20" spans="1:34" s="256" customFormat="1" ht="18.75" customHeight="1" x14ac:dyDescent="0.15">
      <c r="A20" s="511" t="s">
        <v>239</v>
      </c>
      <c r="B20" s="512"/>
      <c r="C20" s="512"/>
      <c r="D20" s="512"/>
      <c r="E20" s="512"/>
      <c r="F20" s="512"/>
      <c r="G20" s="513"/>
      <c r="H20" s="514"/>
      <c r="I20" s="515"/>
      <c r="J20" s="515"/>
      <c r="K20" s="515"/>
      <c r="L20" s="515"/>
      <c r="M20" s="515"/>
      <c r="N20" s="515"/>
      <c r="O20" s="512" t="s">
        <v>240</v>
      </c>
      <c r="P20" s="513"/>
      <c r="Q20" s="514"/>
      <c r="R20" s="515"/>
      <c r="S20" s="515"/>
      <c r="T20" s="515"/>
      <c r="U20" s="515"/>
      <c r="V20" s="515"/>
      <c r="W20" s="515"/>
      <c r="X20" s="512" t="s">
        <v>240</v>
      </c>
      <c r="Y20" s="513"/>
      <c r="Z20" s="511"/>
      <c r="AA20" s="512"/>
      <c r="AB20" s="512"/>
      <c r="AC20" s="512"/>
      <c r="AD20" s="512"/>
      <c r="AE20" s="512"/>
      <c r="AF20" s="512"/>
      <c r="AG20" s="512" t="s">
        <v>240</v>
      </c>
      <c r="AH20" s="513"/>
    </row>
    <row r="21" spans="1:34" s="272" customFormat="1" ht="18" customHeight="1" x14ac:dyDescent="0.15">
      <c r="A21" s="511" t="s">
        <v>241</v>
      </c>
      <c r="B21" s="512"/>
      <c r="C21" s="512"/>
      <c r="D21" s="512"/>
      <c r="E21" s="512"/>
      <c r="F21" s="512"/>
      <c r="G21" s="513"/>
      <c r="H21" s="514"/>
      <c r="I21" s="515"/>
      <c r="J21" s="515"/>
      <c r="K21" s="515"/>
      <c r="L21" s="515"/>
      <c r="M21" s="515"/>
      <c r="N21" s="515"/>
      <c r="O21" s="512" t="s">
        <v>240</v>
      </c>
      <c r="P21" s="513"/>
      <c r="Q21" s="514"/>
      <c r="R21" s="515"/>
      <c r="S21" s="515"/>
      <c r="T21" s="515"/>
      <c r="U21" s="515"/>
      <c r="V21" s="515"/>
      <c r="W21" s="515"/>
      <c r="X21" s="512" t="s">
        <v>240</v>
      </c>
      <c r="Y21" s="513"/>
      <c r="Z21" s="511"/>
      <c r="AA21" s="512"/>
      <c r="AB21" s="512"/>
      <c r="AC21" s="512"/>
      <c r="AD21" s="512"/>
      <c r="AE21" s="512"/>
      <c r="AF21" s="512"/>
      <c r="AG21" s="512" t="s">
        <v>240</v>
      </c>
      <c r="AH21" s="513"/>
    </row>
    <row r="22" spans="1:34" s="272" customFormat="1" ht="27.75" customHeight="1" x14ac:dyDescent="0.15">
      <c r="A22" s="481" t="s">
        <v>319</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3"/>
    </row>
    <row r="23" spans="1:34" s="272" customFormat="1" ht="18" customHeight="1" x14ac:dyDescent="0.15">
      <c r="A23" s="525"/>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7"/>
    </row>
    <row r="24" spans="1:34" s="272" customFormat="1" ht="18" customHeight="1" x14ac:dyDescent="0.15">
      <c r="A24" s="528"/>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30"/>
    </row>
    <row r="25" spans="1:34" s="256" customFormat="1" ht="29.25" customHeight="1" x14ac:dyDescent="0.15">
      <c r="A25" s="528"/>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30"/>
    </row>
    <row r="26" spans="1:34" s="272" customFormat="1" ht="18" customHeight="1" x14ac:dyDescent="0.15">
      <c r="A26" s="531"/>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3"/>
    </row>
    <row r="27" spans="1:34" s="272" customFormat="1" ht="27.75" customHeight="1" x14ac:dyDescent="0.15">
      <c r="A27" s="481" t="s">
        <v>294</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3"/>
    </row>
    <row r="28" spans="1:34" s="272" customFormat="1" ht="18" customHeight="1" x14ac:dyDescent="0.15">
      <c r="A28" s="52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7"/>
    </row>
    <row r="29" spans="1:34" s="272" customFormat="1" ht="18" customHeight="1" x14ac:dyDescent="0.15">
      <c r="A29" s="528"/>
      <c r="B29" s="529"/>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30"/>
    </row>
    <row r="30" spans="1:34" s="256" customFormat="1" ht="57.75" customHeight="1" x14ac:dyDescent="0.15">
      <c r="A30" s="528"/>
      <c r="B30" s="529"/>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30"/>
    </row>
    <row r="31" spans="1:34" s="272" customFormat="1" ht="18" customHeight="1" x14ac:dyDescent="0.15">
      <c r="A31" s="531"/>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3"/>
    </row>
    <row r="32" spans="1:34" s="272" customFormat="1" ht="42" customHeight="1" x14ac:dyDescent="0.15">
      <c r="A32" s="481" t="s">
        <v>322</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3"/>
    </row>
    <row r="33" spans="1:34" s="272" customFormat="1" ht="18" customHeight="1" x14ac:dyDescent="0.15">
      <c r="A33" s="516"/>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8"/>
    </row>
    <row r="34" spans="1:34" s="272" customFormat="1" ht="18" customHeight="1" x14ac:dyDescent="0.15">
      <c r="A34" s="519"/>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1"/>
    </row>
    <row r="35" spans="1:34" x14ac:dyDescent="0.15">
      <c r="A35" s="519"/>
      <c r="B35" s="520"/>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1"/>
    </row>
    <row r="36" spans="1:34" x14ac:dyDescent="0.15">
      <c r="A36" s="522"/>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4"/>
    </row>
  </sheetData>
  <sheetProtection formatCells="0" formatRows="0"/>
  <mergeCells count="44">
    <mergeCell ref="A33:AH36"/>
    <mergeCell ref="A22:AH22"/>
    <mergeCell ref="A23:AH26"/>
    <mergeCell ref="A27:AH27"/>
    <mergeCell ref="A28:AH31"/>
    <mergeCell ref="A32:AH32"/>
    <mergeCell ref="Z20:AF20"/>
    <mergeCell ref="AG20:AH20"/>
    <mergeCell ref="A21:G21"/>
    <mergeCell ref="H21:N21"/>
    <mergeCell ref="O21:P21"/>
    <mergeCell ref="Q21:W21"/>
    <mergeCell ref="X21:Y21"/>
    <mergeCell ref="Z21:AF21"/>
    <mergeCell ref="AG21:AH21"/>
    <mergeCell ref="A20:G20"/>
    <mergeCell ref="H20:N20"/>
    <mergeCell ref="O20:P20"/>
    <mergeCell ref="Q20:W20"/>
    <mergeCell ref="X20:Y20"/>
    <mergeCell ref="A7:AH7"/>
    <mergeCell ref="A18:G18"/>
    <mergeCell ref="A2:AH2"/>
    <mergeCell ref="A3:AH6"/>
    <mergeCell ref="AG18:AH18"/>
    <mergeCell ref="A8:AH8"/>
    <mergeCell ref="A9:AH12"/>
    <mergeCell ref="A13:AH13"/>
    <mergeCell ref="A14:AH15"/>
    <mergeCell ref="H17:P17"/>
    <mergeCell ref="Q17:Y17"/>
    <mergeCell ref="Z17:AH17"/>
    <mergeCell ref="A19:G19"/>
    <mergeCell ref="H19:N19"/>
    <mergeCell ref="O19:P19"/>
    <mergeCell ref="Q19:W19"/>
    <mergeCell ref="X19:Y19"/>
    <mergeCell ref="Z19:AF19"/>
    <mergeCell ref="AG19:AH19"/>
    <mergeCell ref="H18:N18"/>
    <mergeCell ref="O18:P18"/>
    <mergeCell ref="Q18:W18"/>
    <mergeCell ref="X18:Y18"/>
    <mergeCell ref="Z18:AF18"/>
  </mergeCells>
  <phoneticPr fontId="7"/>
  <dataValidations count="1">
    <dataValidation imeMode="hiragana" allowBlank="1" showInputMessage="1" showErrorMessage="1" sqref="A14:AH15 A9:AH10" xr:uid="{00000000-0002-0000-0300-000000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AH32"/>
  <sheetViews>
    <sheetView showGridLines="0" view="pageBreakPreview" topLeftCell="A16" zoomScaleNormal="70" zoomScaleSheetLayoutView="100" workbookViewId="0">
      <selection activeCell="A8" sqref="A8:AH10"/>
    </sheetView>
  </sheetViews>
  <sheetFormatPr defaultRowHeight="13.5" x14ac:dyDescent="0.15"/>
  <cols>
    <col min="1" max="37" width="2.625" style="260" customWidth="1"/>
    <col min="38" max="38" width="2" style="260" customWidth="1"/>
    <col min="39" max="54" width="2.625" style="260" customWidth="1"/>
    <col min="55" max="252" width="9" style="260"/>
    <col min="253" max="253" width="2.5" style="260" customWidth="1"/>
    <col min="254" max="254" width="0.75" style="260" customWidth="1"/>
    <col min="255" max="293" width="2.625" style="260" customWidth="1"/>
    <col min="294" max="294" width="2" style="260" customWidth="1"/>
    <col min="295" max="310" width="2.625" style="260" customWidth="1"/>
    <col min="311" max="508" width="9" style="260"/>
    <col min="509" max="509" width="2.5" style="260" customWidth="1"/>
    <col min="510" max="510" width="0.75" style="260" customWidth="1"/>
    <col min="511" max="549" width="2.625" style="260" customWidth="1"/>
    <col min="550" max="550" width="2" style="260" customWidth="1"/>
    <col min="551" max="566" width="2.625" style="260" customWidth="1"/>
    <col min="567" max="764" width="9" style="260"/>
    <col min="765" max="765" width="2.5" style="260" customWidth="1"/>
    <col min="766" max="766" width="0.75" style="260" customWidth="1"/>
    <col min="767" max="805" width="2.625" style="260" customWidth="1"/>
    <col min="806" max="806" width="2" style="260" customWidth="1"/>
    <col min="807" max="822" width="2.625" style="260" customWidth="1"/>
    <col min="823" max="1020" width="9" style="260"/>
    <col min="1021" max="1021" width="2.5" style="260" customWidth="1"/>
    <col min="1022" max="1022" width="0.75" style="260" customWidth="1"/>
    <col min="1023" max="1061" width="2.625" style="260" customWidth="1"/>
    <col min="1062" max="1062" width="2" style="260" customWidth="1"/>
    <col min="1063" max="1078" width="2.625" style="260" customWidth="1"/>
    <col min="1079" max="1276" width="9" style="260"/>
    <col min="1277" max="1277" width="2.5" style="260" customWidth="1"/>
    <col min="1278" max="1278" width="0.75" style="260" customWidth="1"/>
    <col min="1279" max="1317" width="2.625" style="260" customWidth="1"/>
    <col min="1318" max="1318" width="2" style="260" customWidth="1"/>
    <col min="1319" max="1334" width="2.625" style="260" customWidth="1"/>
    <col min="1335" max="1532" width="9" style="260"/>
    <col min="1533" max="1533" width="2.5" style="260" customWidth="1"/>
    <col min="1534" max="1534" width="0.75" style="260" customWidth="1"/>
    <col min="1535" max="1573" width="2.625" style="260" customWidth="1"/>
    <col min="1574" max="1574" width="2" style="260" customWidth="1"/>
    <col min="1575" max="1590" width="2.625" style="260" customWidth="1"/>
    <col min="1591" max="1788" width="9" style="260"/>
    <col min="1789" max="1789" width="2.5" style="260" customWidth="1"/>
    <col min="1790" max="1790" width="0.75" style="260" customWidth="1"/>
    <col min="1791" max="1829" width="2.625" style="260" customWidth="1"/>
    <col min="1830" max="1830" width="2" style="260" customWidth="1"/>
    <col min="1831" max="1846" width="2.625" style="260" customWidth="1"/>
    <col min="1847" max="2044" width="9" style="260"/>
    <col min="2045" max="2045" width="2.5" style="260" customWidth="1"/>
    <col min="2046" max="2046" width="0.75" style="260" customWidth="1"/>
    <col min="2047" max="2085" width="2.625" style="260" customWidth="1"/>
    <col min="2086" max="2086" width="2" style="260" customWidth="1"/>
    <col min="2087" max="2102" width="2.625" style="260" customWidth="1"/>
    <col min="2103" max="2300" width="9" style="260"/>
    <col min="2301" max="2301" width="2.5" style="260" customWidth="1"/>
    <col min="2302" max="2302" width="0.75" style="260" customWidth="1"/>
    <col min="2303" max="2341" width="2.625" style="260" customWidth="1"/>
    <col min="2342" max="2342" width="2" style="260" customWidth="1"/>
    <col min="2343" max="2358" width="2.625" style="260" customWidth="1"/>
    <col min="2359" max="2556" width="9" style="260"/>
    <col min="2557" max="2557" width="2.5" style="260" customWidth="1"/>
    <col min="2558" max="2558" width="0.75" style="260" customWidth="1"/>
    <col min="2559" max="2597" width="2.625" style="260" customWidth="1"/>
    <col min="2598" max="2598" width="2" style="260" customWidth="1"/>
    <col min="2599" max="2614" width="2.625" style="260" customWidth="1"/>
    <col min="2615" max="2812" width="9" style="260"/>
    <col min="2813" max="2813" width="2.5" style="260" customWidth="1"/>
    <col min="2814" max="2814" width="0.75" style="260" customWidth="1"/>
    <col min="2815" max="2853" width="2.625" style="260" customWidth="1"/>
    <col min="2854" max="2854" width="2" style="260" customWidth="1"/>
    <col min="2855" max="2870" width="2.625" style="260" customWidth="1"/>
    <col min="2871" max="3068" width="9" style="260"/>
    <col min="3069" max="3069" width="2.5" style="260" customWidth="1"/>
    <col min="3070" max="3070" width="0.75" style="260" customWidth="1"/>
    <col min="3071" max="3109" width="2.625" style="260" customWidth="1"/>
    <col min="3110" max="3110" width="2" style="260" customWidth="1"/>
    <col min="3111" max="3126" width="2.625" style="260" customWidth="1"/>
    <col min="3127" max="3324" width="9" style="260"/>
    <col min="3325" max="3325" width="2.5" style="260" customWidth="1"/>
    <col min="3326" max="3326" width="0.75" style="260" customWidth="1"/>
    <col min="3327" max="3365" width="2.625" style="260" customWidth="1"/>
    <col min="3366" max="3366" width="2" style="260" customWidth="1"/>
    <col min="3367" max="3382" width="2.625" style="260" customWidth="1"/>
    <col min="3383" max="3580" width="9" style="260"/>
    <col min="3581" max="3581" width="2.5" style="260" customWidth="1"/>
    <col min="3582" max="3582" width="0.75" style="260" customWidth="1"/>
    <col min="3583" max="3621" width="2.625" style="260" customWidth="1"/>
    <col min="3622" max="3622" width="2" style="260" customWidth="1"/>
    <col min="3623" max="3638" width="2.625" style="260" customWidth="1"/>
    <col min="3639" max="3836" width="9" style="260"/>
    <col min="3837" max="3837" width="2.5" style="260" customWidth="1"/>
    <col min="3838" max="3838" width="0.75" style="260" customWidth="1"/>
    <col min="3839" max="3877" width="2.625" style="260" customWidth="1"/>
    <col min="3878" max="3878" width="2" style="260" customWidth="1"/>
    <col min="3879" max="3894" width="2.625" style="260" customWidth="1"/>
    <col min="3895" max="4092" width="9" style="260"/>
    <col min="4093" max="4093" width="2.5" style="260" customWidth="1"/>
    <col min="4094" max="4094" width="0.75" style="260" customWidth="1"/>
    <col min="4095" max="4133" width="2.625" style="260" customWidth="1"/>
    <col min="4134" max="4134" width="2" style="260" customWidth="1"/>
    <col min="4135" max="4150" width="2.625" style="260" customWidth="1"/>
    <col min="4151" max="4348" width="9" style="260"/>
    <col min="4349" max="4349" width="2.5" style="260" customWidth="1"/>
    <col min="4350" max="4350" width="0.75" style="260" customWidth="1"/>
    <col min="4351" max="4389" width="2.625" style="260" customWidth="1"/>
    <col min="4390" max="4390" width="2" style="260" customWidth="1"/>
    <col min="4391" max="4406" width="2.625" style="260" customWidth="1"/>
    <col min="4407" max="4604" width="9" style="260"/>
    <col min="4605" max="4605" width="2.5" style="260" customWidth="1"/>
    <col min="4606" max="4606" width="0.75" style="260" customWidth="1"/>
    <col min="4607" max="4645" width="2.625" style="260" customWidth="1"/>
    <col min="4646" max="4646" width="2" style="260" customWidth="1"/>
    <col min="4647" max="4662" width="2.625" style="260" customWidth="1"/>
    <col min="4663" max="4860" width="9" style="260"/>
    <col min="4861" max="4861" width="2.5" style="260" customWidth="1"/>
    <col min="4862" max="4862" width="0.75" style="260" customWidth="1"/>
    <col min="4863" max="4901" width="2.625" style="260" customWidth="1"/>
    <col min="4902" max="4902" width="2" style="260" customWidth="1"/>
    <col min="4903" max="4918" width="2.625" style="260" customWidth="1"/>
    <col min="4919" max="5116" width="9" style="260"/>
    <col min="5117" max="5117" width="2.5" style="260" customWidth="1"/>
    <col min="5118" max="5118" width="0.75" style="260" customWidth="1"/>
    <col min="5119" max="5157" width="2.625" style="260" customWidth="1"/>
    <col min="5158" max="5158" width="2" style="260" customWidth="1"/>
    <col min="5159" max="5174" width="2.625" style="260" customWidth="1"/>
    <col min="5175" max="5372" width="9" style="260"/>
    <col min="5373" max="5373" width="2.5" style="260" customWidth="1"/>
    <col min="5374" max="5374" width="0.75" style="260" customWidth="1"/>
    <col min="5375" max="5413" width="2.625" style="260" customWidth="1"/>
    <col min="5414" max="5414" width="2" style="260" customWidth="1"/>
    <col min="5415" max="5430" width="2.625" style="260" customWidth="1"/>
    <col min="5431" max="5628" width="9" style="260"/>
    <col min="5629" max="5629" width="2.5" style="260" customWidth="1"/>
    <col min="5630" max="5630" width="0.75" style="260" customWidth="1"/>
    <col min="5631" max="5669" width="2.625" style="260" customWidth="1"/>
    <col min="5670" max="5670" width="2" style="260" customWidth="1"/>
    <col min="5671" max="5686" width="2.625" style="260" customWidth="1"/>
    <col min="5687" max="5884" width="9" style="260"/>
    <col min="5885" max="5885" width="2.5" style="260" customWidth="1"/>
    <col min="5886" max="5886" width="0.75" style="260" customWidth="1"/>
    <col min="5887" max="5925" width="2.625" style="260" customWidth="1"/>
    <col min="5926" max="5926" width="2" style="260" customWidth="1"/>
    <col min="5927" max="5942" width="2.625" style="260" customWidth="1"/>
    <col min="5943" max="6140" width="9" style="260"/>
    <col min="6141" max="6141" width="2.5" style="260" customWidth="1"/>
    <col min="6142" max="6142" width="0.75" style="260" customWidth="1"/>
    <col min="6143" max="6181" width="2.625" style="260" customWidth="1"/>
    <col min="6182" max="6182" width="2" style="260" customWidth="1"/>
    <col min="6183" max="6198" width="2.625" style="260" customWidth="1"/>
    <col min="6199" max="6396" width="9" style="260"/>
    <col min="6397" max="6397" width="2.5" style="260" customWidth="1"/>
    <col min="6398" max="6398" width="0.75" style="260" customWidth="1"/>
    <col min="6399" max="6437" width="2.625" style="260" customWidth="1"/>
    <col min="6438" max="6438" width="2" style="260" customWidth="1"/>
    <col min="6439" max="6454" width="2.625" style="260" customWidth="1"/>
    <col min="6455" max="6652" width="9" style="260"/>
    <col min="6653" max="6653" width="2.5" style="260" customWidth="1"/>
    <col min="6654" max="6654" width="0.75" style="260" customWidth="1"/>
    <col min="6655" max="6693" width="2.625" style="260" customWidth="1"/>
    <col min="6694" max="6694" width="2" style="260" customWidth="1"/>
    <col min="6695" max="6710" width="2.625" style="260" customWidth="1"/>
    <col min="6711" max="6908" width="9" style="260"/>
    <col min="6909" max="6909" width="2.5" style="260" customWidth="1"/>
    <col min="6910" max="6910" width="0.75" style="260" customWidth="1"/>
    <col min="6911" max="6949" width="2.625" style="260" customWidth="1"/>
    <col min="6950" max="6950" width="2" style="260" customWidth="1"/>
    <col min="6951" max="6966" width="2.625" style="260" customWidth="1"/>
    <col min="6967" max="7164" width="9" style="260"/>
    <col min="7165" max="7165" width="2.5" style="260" customWidth="1"/>
    <col min="7166" max="7166" width="0.75" style="260" customWidth="1"/>
    <col min="7167" max="7205" width="2.625" style="260" customWidth="1"/>
    <col min="7206" max="7206" width="2" style="260" customWidth="1"/>
    <col min="7207" max="7222" width="2.625" style="260" customWidth="1"/>
    <col min="7223" max="7420" width="9" style="260"/>
    <col min="7421" max="7421" width="2.5" style="260" customWidth="1"/>
    <col min="7422" max="7422" width="0.75" style="260" customWidth="1"/>
    <col min="7423" max="7461" width="2.625" style="260" customWidth="1"/>
    <col min="7462" max="7462" width="2" style="260" customWidth="1"/>
    <col min="7463" max="7478" width="2.625" style="260" customWidth="1"/>
    <col min="7479" max="7676" width="9" style="260"/>
    <col min="7677" max="7677" width="2.5" style="260" customWidth="1"/>
    <col min="7678" max="7678" width="0.75" style="260" customWidth="1"/>
    <col min="7679" max="7717" width="2.625" style="260" customWidth="1"/>
    <col min="7718" max="7718" width="2" style="260" customWidth="1"/>
    <col min="7719" max="7734" width="2.625" style="260" customWidth="1"/>
    <col min="7735" max="7932" width="9" style="260"/>
    <col min="7933" max="7933" width="2.5" style="260" customWidth="1"/>
    <col min="7934" max="7934" width="0.75" style="260" customWidth="1"/>
    <col min="7935" max="7973" width="2.625" style="260" customWidth="1"/>
    <col min="7974" max="7974" width="2" style="260" customWidth="1"/>
    <col min="7975" max="7990" width="2.625" style="260" customWidth="1"/>
    <col min="7991" max="8188" width="9" style="260"/>
    <col min="8189" max="8189" width="2.5" style="260" customWidth="1"/>
    <col min="8190" max="8190" width="0.75" style="260" customWidth="1"/>
    <col min="8191" max="8229" width="2.625" style="260" customWidth="1"/>
    <col min="8230" max="8230" width="2" style="260" customWidth="1"/>
    <col min="8231" max="8246" width="2.625" style="260" customWidth="1"/>
    <col min="8247" max="8444" width="9" style="260"/>
    <col min="8445" max="8445" width="2.5" style="260" customWidth="1"/>
    <col min="8446" max="8446" width="0.75" style="260" customWidth="1"/>
    <col min="8447" max="8485" width="2.625" style="260" customWidth="1"/>
    <col min="8486" max="8486" width="2" style="260" customWidth="1"/>
    <col min="8487" max="8502" width="2.625" style="260" customWidth="1"/>
    <col min="8503" max="8700" width="9" style="260"/>
    <col min="8701" max="8701" width="2.5" style="260" customWidth="1"/>
    <col min="8702" max="8702" width="0.75" style="260" customWidth="1"/>
    <col min="8703" max="8741" width="2.625" style="260" customWidth="1"/>
    <col min="8742" max="8742" width="2" style="260" customWidth="1"/>
    <col min="8743" max="8758" width="2.625" style="260" customWidth="1"/>
    <col min="8759" max="8956" width="9" style="260"/>
    <col min="8957" max="8957" width="2.5" style="260" customWidth="1"/>
    <col min="8958" max="8958" width="0.75" style="260" customWidth="1"/>
    <col min="8959" max="8997" width="2.625" style="260" customWidth="1"/>
    <col min="8998" max="8998" width="2" style="260" customWidth="1"/>
    <col min="8999" max="9014" width="2.625" style="260" customWidth="1"/>
    <col min="9015" max="9212" width="9" style="260"/>
    <col min="9213" max="9213" width="2.5" style="260" customWidth="1"/>
    <col min="9214" max="9214" width="0.75" style="260" customWidth="1"/>
    <col min="9215" max="9253" width="2.625" style="260" customWidth="1"/>
    <col min="9254" max="9254" width="2" style="260" customWidth="1"/>
    <col min="9255" max="9270" width="2.625" style="260" customWidth="1"/>
    <col min="9271" max="9468" width="9" style="260"/>
    <col min="9469" max="9469" width="2.5" style="260" customWidth="1"/>
    <col min="9470" max="9470" width="0.75" style="260" customWidth="1"/>
    <col min="9471" max="9509" width="2.625" style="260" customWidth="1"/>
    <col min="9510" max="9510" width="2" style="260" customWidth="1"/>
    <col min="9511" max="9526" width="2.625" style="260" customWidth="1"/>
    <col min="9527" max="9724" width="9" style="260"/>
    <col min="9725" max="9725" width="2.5" style="260" customWidth="1"/>
    <col min="9726" max="9726" width="0.75" style="260" customWidth="1"/>
    <col min="9727" max="9765" width="2.625" style="260" customWidth="1"/>
    <col min="9766" max="9766" width="2" style="260" customWidth="1"/>
    <col min="9767" max="9782" width="2.625" style="260" customWidth="1"/>
    <col min="9783" max="9980" width="9" style="260"/>
    <col min="9981" max="9981" width="2.5" style="260" customWidth="1"/>
    <col min="9982" max="9982" width="0.75" style="260" customWidth="1"/>
    <col min="9983" max="10021" width="2.625" style="260" customWidth="1"/>
    <col min="10022" max="10022" width="2" style="260" customWidth="1"/>
    <col min="10023" max="10038" width="2.625" style="260" customWidth="1"/>
    <col min="10039" max="10236" width="9" style="260"/>
    <col min="10237" max="10237" width="2.5" style="260" customWidth="1"/>
    <col min="10238" max="10238" width="0.75" style="260" customWidth="1"/>
    <col min="10239" max="10277" width="2.625" style="260" customWidth="1"/>
    <col min="10278" max="10278" width="2" style="260" customWidth="1"/>
    <col min="10279" max="10294" width="2.625" style="260" customWidth="1"/>
    <col min="10295" max="10492" width="9" style="260"/>
    <col min="10493" max="10493" width="2.5" style="260" customWidth="1"/>
    <col min="10494" max="10494" width="0.75" style="260" customWidth="1"/>
    <col min="10495" max="10533" width="2.625" style="260" customWidth="1"/>
    <col min="10534" max="10534" width="2" style="260" customWidth="1"/>
    <col min="10535" max="10550" width="2.625" style="260" customWidth="1"/>
    <col min="10551" max="10748" width="9" style="260"/>
    <col min="10749" max="10749" width="2.5" style="260" customWidth="1"/>
    <col min="10750" max="10750" width="0.75" style="260" customWidth="1"/>
    <col min="10751" max="10789" width="2.625" style="260" customWidth="1"/>
    <col min="10790" max="10790" width="2" style="260" customWidth="1"/>
    <col min="10791" max="10806" width="2.625" style="260" customWidth="1"/>
    <col min="10807" max="11004" width="9" style="260"/>
    <col min="11005" max="11005" width="2.5" style="260" customWidth="1"/>
    <col min="11006" max="11006" width="0.75" style="260" customWidth="1"/>
    <col min="11007" max="11045" width="2.625" style="260" customWidth="1"/>
    <col min="11046" max="11046" width="2" style="260" customWidth="1"/>
    <col min="11047" max="11062" width="2.625" style="260" customWidth="1"/>
    <col min="11063" max="11260" width="9" style="260"/>
    <col min="11261" max="11261" width="2.5" style="260" customWidth="1"/>
    <col min="11262" max="11262" width="0.75" style="260" customWidth="1"/>
    <col min="11263" max="11301" width="2.625" style="260" customWidth="1"/>
    <col min="11302" max="11302" width="2" style="260" customWidth="1"/>
    <col min="11303" max="11318" width="2.625" style="260" customWidth="1"/>
    <col min="11319" max="11516" width="9" style="260"/>
    <col min="11517" max="11517" width="2.5" style="260" customWidth="1"/>
    <col min="11518" max="11518" width="0.75" style="260" customWidth="1"/>
    <col min="11519" max="11557" width="2.625" style="260" customWidth="1"/>
    <col min="11558" max="11558" width="2" style="260" customWidth="1"/>
    <col min="11559" max="11574" width="2.625" style="260" customWidth="1"/>
    <col min="11575" max="11772" width="9" style="260"/>
    <col min="11773" max="11773" width="2.5" style="260" customWidth="1"/>
    <col min="11774" max="11774" width="0.75" style="260" customWidth="1"/>
    <col min="11775" max="11813" width="2.625" style="260" customWidth="1"/>
    <col min="11814" max="11814" width="2" style="260" customWidth="1"/>
    <col min="11815" max="11830" width="2.625" style="260" customWidth="1"/>
    <col min="11831" max="12028" width="9" style="260"/>
    <col min="12029" max="12029" width="2.5" style="260" customWidth="1"/>
    <col min="12030" max="12030" width="0.75" style="260" customWidth="1"/>
    <col min="12031" max="12069" width="2.625" style="260" customWidth="1"/>
    <col min="12070" max="12070" width="2" style="260" customWidth="1"/>
    <col min="12071" max="12086" width="2.625" style="260" customWidth="1"/>
    <col min="12087" max="12284" width="9" style="260"/>
    <col min="12285" max="12285" width="2.5" style="260" customWidth="1"/>
    <col min="12286" max="12286" width="0.75" style="260" customWidth="1"/>
    <col min="12287" max="12325" width="2.625" style="260" customWidth="1"/>
    <col min="12326" max="12326" width="2" style="260" customWidth="1"/>
    <col min="12327" max="12342" width="2.625" style="260" customWidth="1"/>
    <col min="12343" max="12540" width="9" style="260"/>
    <col min="12541" max="12541" width="2.5" style="260" customWidth="1"/>
    <col min="12542" max="12542" width="0.75" style="260" customWidth="1"/>
    <col min="12543" max="12581" width="2.625" style="260" customWidth="1"/>
    <col min="12582" max="12582" width="2" style="260" customWidth="1"/>
    <col min="12583" max="12598" width="2.625" style="260" customWidth="1"/>
    <col min="12599" max="12796" width="9" style="260"/>
    <col min="12797" max="12797" width="2.5" style="260" customWidth="1"/>
    <col min="12798" max="12798" width="0.75" style="260" customWidth="1"/>
    <col min="12799" max="12837" width="2.625" style="260" customWidth="1"/>
    <col min="12838" max="12838" width="2" style="260" customWidth="1"/>
    <col min="12839" max="12854" width="2.625" style="260" customWidth="1"/>
    <col min="12855" max="13052" width="9" style="260"/>
    <col min="13053" max="13053" width="2.5" style="260" customWidth="1"/>
    <col min="13054" max="13054" width="0.75" style="260" customWidth="1"/>
    <col min="13055" max="13093" width="2.625" style="260" customWidth="1"/>
    <col min="13094" max="13094" width="2" style="260" customWidth="1"/>
    <col min="13095" max="13110" width="2.625" style="260" customWidth="1"/>
    <col min="13111" max="13308" width="9" style="260"/>
    <col min="13309" max="13309" width="2.5" style="260" customWidth="1"/>
    <col min="13310" max="13310" width="0.75" style="260" customWidth="1"/>
    <col min="13311" max="13349" width="2.625" style="260" customWidth="1"/>
    <col min="13350" max="13350" width="2" style="260" customWidth="1"/>
    <col min="13351" max="13366" width="2.625" style="260" customWidth="1"/>
    <col min="13367" max="13564" width="9" style="260"/>
    <col min="13565" max="13565" width="2.5" style="260" customWidth="1"/>
    <col min="13566" max="13566" width="0.75" style="260" customWidth="1"/>
    <col min="13567" max="13605" width="2.625" style="260" customWidth="1"/>
    <col min="13606" max="13606" width="2" style="260" customWidth="1"/>
    <col min="13607" max="13622" width="2.625" style="260" customWidth="1"/>
    <col min="13623" max="13820" width="9" style="260"/>
    <col min="13821" max="13821" width="2.5" style="260" customWidth="1"/>
    <col min="13822" max="13822" width="0.75" style="260" customWidth="1"/>
    <col min="13823" max="13861" width="2.625" style="260" customWidth="1"/>
    <col min="13862" max="13862" width="2" style="260" customWidth="1"/>
    <col min="13863" max="13878" width="2.625" style="260" customWidth="1"/>
    <col min="13879" max="14076" width="9" style="260"/>
    <col min="14077" max="14077" width="2.5" style="260" customWidth="1"/>
    <col min="14078" max="14078" width="0.75" style="260" customWidth="1"/>
    <col min="14079" max="14117" width="2.625" style="260" customWidth="1"/>
    <col min="14118" max="14118" width="2" style="260" customWidth="1"/>
    <col min="14119" max="14134" width="2.625" style="260" customWidth="1"/>
    <col min="14135" max="14332" width="9" style="260"/>
    <col min="14333" max="14333" width="2.5" style="260" customWidth="1"/>
    <col min="14334" max="14334" width="0.75" style="260" customWidth="1"/>
    <col min="14335" max="14373" width="2.625" style="260" customWidth="1"/>
    <col min="14374" max="14374" width="2" style="260" customWidth="1"/>
    <col min="14375" max="14390" width="2.625" style="260" customWidth="1"/>
    <col min="14391" max="14588" width="9" style="260"/>
    <col min="14589" max="14589" width="2.5" style="260" customWidth="1"/>
    <col min="14590" max="14590" width="0.75" style="260" customWidth="1"/>
    <col min="14591" max="14629" width="2.625" style="260" customWidth="1"/>
    <col min="14630" max="14630" width="2" style="260" customWidth="1"/>
    <col min="14631" max="14646" width="2.625" style="260" customWidth="1"/>
    <col min="14647" max="14844" width="9" style="260"/>
    <col min="14845" max="14845" width="2.5" style="260" customWidth="1"/>
    <col min="14846" max="14846" width="0.75" style="260" customWidth="1"/>
    <col min="14847" max="14885" width="2.625" style="260" customWidth="1"/>
    <col min="14886" max="14886" width="2" style="260" customWidth="1"/>
    <col min="14887" max="14902" width="2.625" style="260" customWidth="1"/>
    <col min="14903" max="15100" width="9" style="260"/>
    <col min="15101" max="15101" width="2.5" style="260" customWidth="1"/>
    <col min="15102" max="15102" width="0.75" style="260" customWidth="1"/>
    <col min="15103" max="15141" width="2.625" style="260" customWidth="1"/>
    <col min="15142" max="15142" width="2" style="260" customWidth="1"/>
    <col min="15143" max="15158" width="2.625" style="260" customWidth="1"/>
    <col min="15159" max="15356" width="9" style="260"/>
    <col min="15357" max="15357" width="2.5" style="260" customWidth="1"/>
    <col min="15358" max="15358" width="0.75" style="260" customWidth="1"/>
    <col min="15359" max="15397" width="2.625" style="260" customWidth="1"/>
    <col min="15398" max="15398" width="2" style="260" customWidth="1"/>
    <col min="15399" max="15414" width="2.625" style="260" customWidth="1"/>
    <col min="15415" max="15612" width="9" style="260"/>
    <col min="15613" max="15613" width="2.5" style="260" customWidth="1"/>
    <col min="15614" max="15614" width="0.75" style="260" customWidth="1"/>
    <col min="15615" max="15653" width="2.625" style="260" customWidth="1"/>
    <col min="15654" max="15654" width="2" style="260" customWidth="1"/>
    <col min="15655" max="15670" width="2.625" style="260" customWidth="1"/>
    <col min="15671" max="15868" width="9" style="260"/>
    <col min="15869" max="15869" width="2.5" style="260" customWidth="1"/>
    <col min="15870" max="15870" width="0.75" style="260" customWidth="1"/>
    <col min="15871" max="15909" width="2.625" style="260" customWidth="1"/>
    <col min="15910" max="15910" width="2" style="260" customWidth="1"/>
    <col min="15911" max="15926" width="2.625" style="260" customWidth="1"/>
    <col min="15927" max="16124" width="9" style="260"/>
    <col min="16125" max="16125" width="2.5" style="260" customWidth="1"/>
    <col min="16126" max="16126" width="0.75" style="260" customWidth="1"/>
    <col min="16127" max="16165" width="2.625" style="260" customWidth="1"/>
    <col min="16166" max="16166" width="2" style="260" customWidth="1"/>
    <col min="16167" max="16182" width="2.625" style="260" customWidth="1"/>
    <col min="16183" max="16380" width="9" style="260"/>
    <col min="16381" max="16384" width="9" style="260" customWidth="1"/>
  </cols>
  <sheetData>
    <row r="1" spans="1:34" s="256" customFormat="1" ht="73.5" customHeight="1" x14ac:dyDescent="0.15">
      <c r="A1" s="556" t="s">
        <v>349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row>
    <row r="2" spans="1:34" s="272" customFormat="1" ht="18" customHeight="1" x14ac:dyDescent="0.15">
      <c r="A2" s="557"/>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row>
    <row r="3" spans="1:34" s="272" customFormat="1" ht="18" customHeight="1" x14ac:dyDescent="0.15">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row>
    <row r="4" spans="1:34" s="272" customFormat="1" ht="18" customHeight="1" x14ac:dyDescent="0.15">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row>
    <row r="5" spans="1:34" s="272" customFormat="1" ht="18" customHeight="1"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row>
    <row r="6" spans="1:34" s="256" customFormat="1" ht="45.75" customHeight="1" x14ac:dyDescent="0.15">
      <c r="A6" s="538" t="s">
        <v>337</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40"/>
    </row>
    <row r="7" spans="1:34" s="272" customFormat="1" ht="18" customHeight="1" x14ac:dyDescent="0.15">
      <c r="A7" s="55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row>
    <row r="8" spans="1:34" s="272" customFormat="1" ht="18" customHeight="1" x14ac:dyDescent="0.15">
      <c r="A8" s="55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row>
    <row r="9" spans="1:34" s="272" customFormat="1" ht="18" customHeight="1" x14ac:dyDescent="0.15">
      <c r="A9" s="555"/>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row>
    <row r="10" spans="1:34" s="272" customFormat="1" ht="18" customHeight="1" x14ac:dyDescent="0.15">
      <c r="A10" s="55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row>
    <row r="11" spans="1:34" s="256" customFormat="1" ht="27.75" customHeight="1" x14ac:dyDescent="0.15">
      <c r="A11" s="538" t="s">
        <v>338</v>
      </c>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40"/>
    </row>
    <row r="12" spans="1:34" s="272" customFormat="1" ht="18.75" customHeight="1" x14ac:dyDescent="0.15">
      <c r="A12" s="541"/>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3"/>
    </row>
    <row r="13" spans="1:34" s="272" customFormat="1" ht="18.75" customHeight="1" x14ac:dyDescent="0.15">
      <c r="A13" s="544"/>
      <c r="B13" s="545"/>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6"/>
    </row>
    <row r="14" spans="1:34" s="272" customFormat="1" ht="18.75" customHeight="1" x14ac:dyDescent="0.15">
      <c r="A14" s="547"/>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9"/>
    </row>
    <row r="15" spans="1:34" s="272" customFormat="1" ht="18.75" customHeight="1" x14ac:dyDescent="0.15">
      <c r="A15" s="550" t="s">
        <v>283</v>
      </c>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4"/>
    </row>
    <row r="16" spans="1:34" s="272" customFormat="1" ht="18.75" customHeight="1" x14ac:dyDescent="0.15">
      <c r="A16" s="550" t="s">
        <v>242</v>
      </c>
      <c r="B16" s="551"/>
      <c r="C16" s="551"/>
      <c r="D16" s="551"/>
      <c r="E16" s="551"/>
      <c r="F16" s="551"/>
      <c r="G16" s="551"/>
      <c r="H16" s="551"/>
      <c r="I16" s="551"/>
      <c r="J16" s="551"/>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3"/>
    </row>
    <row r="17" spans="1:34" s="272" customFormat="1" ht="18.75" customHeight="1" x14ac:dyDescent="0.15">
      <c r="A17" s="550" t="s">
        <v>243</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4"/>
    </row>
    <row r="18" spans="1:34" s="272" customFormat="1" ht="18" customHeight="1" x14ac:dyDescent="0.15">
      <c r="A18" s="534" t="s">
        <v>244</v>
      </c>
      <c r="B18" s="535"/>
      <c r="C18" s="536"/>
      <c r="D18" s="536"/>
      <c r="E18" s="536"/>
      <c r="F18" s="536"/>
      <c r="G18" s="536"/>
      <c r="H18" s="536"/>
      <c r="I18" s="536"/>
      <c r="J18" s="536"/>
      <c r="K18" s="536"/>
      <c r="L18" s="536"/>
      <c r="M18" s="537"/>
      <c r="N18" s="534" t="s">
        <v>245</v>
      </c>
      <c r="O18" s="535"/>
      <c r="P18" s="536"/>
      <c r="Q18" s="536"/>
      <c r="R18" s="536"/>
      <c r="S18" s="536"/>
      <c r="T18" s="536"/>
      <c r="U18" s="536"/>
      <c r="V18" s="536"/>
      <c r="W18" s="536"/>
      <c r="X18" s="536"/>
      <c r="Y18" s="536"/>
      <c r="Z18" s="536"/>
      <c r="AA18" s="536"/>
      <c r="AB18" s="536"/>
      <c r="AC18" s="536"/>
      <c r="AD18" s="536"/>
      <c r="AE18" s="536"/>
      <c r="AF18" s="536"/>
      <c r="AG18" s="536"/>
      <c r="AH18" s="537"/>
    </row>
    <row r="19" spans="1:34" s="272" customFormat="1" ht="18" customHeight="1" x14ac:dyDescent="0.15">
      <c r="A19" s="534" t="s">
        <v>244</v>
      </c>
      <c r="B19" s="535"/>
      <c r="C19" s="536"/>
      <c r="D19" s="536"/>
      <c r="E19" s="536"/>
      <c r="F19" s="536"/>
      <c r="G19" s="536"/>
      <c r="H19" s="536"/>
      <c r="I19" s="536"/>
      <c r="J19" s="536"/>
      <c r="K19" s="536"/>
      <c r="L19" s="536"/>
      <c r="M19" s="537"/>
      <c r="N19" s="534" t="s">
        <v>245</v>
      </c>
      <c r="O19" s="535"/>
      <c r="P19" s="536"/>
      <c r="Q19" s="536"/>
      <c r="R19" s="536"/>
      <c r="S19" s="536"/>
      <c r="T19" s="536"/>
      <c r="U19" s="536"/>
      <c r="V19" s="536"/>
      <c r="W19" s="536"/>
      <c r="X19" s="536"/>
      <c r="Y19" s="536"/>
      <c r="Z19" s="536"/>
      <c r="AA19" s="536"/>
      <c r="AB19" s="536"/>
      <c r="AC19" s="536"/>
      <c r="AD19" s="536"/>
      <c r="AE19" s="536"/>
      <c r="AF19" s="536"/>
      <c r="AG19" s="536"/>
      <c r="AH19" s="537"/>
    </row>
    <row r="20" spans="1:34" s="272" customFormat="1" ht="18" customHeight="1" x14ac:dyDescent="0.15">
      <c r="A20" s="534" t="s">
        <v>244</v>
      </c>
      <c r="B20" s="535"/>
      <c r="C20" s="536"/>
      <c r="D20" s="536"/>
      <c r="E20" s="536"/>
      <c r="F20" s="536"/>
      <c r="G20" s="536"/>
      <c r="H20" s="536"/>
      <c r="I20" s="536"/>
      <c r="J20" s="536"/>
      <c r="K20" s="536"/>
      <c r="L20" s="536"/>
      <c r="M20" s="537"/>
      <c r="N20" s="534" t="s">
        <v>245</v>
      </c>
      <c r="O20" s="535"/>
      <c r="P20" s="536"/>
      <c r="Q20" s="536"/>
      <c r="R20" s="536"/>
      <c r="S20" s="536"/>
      <c r="T20" s="536"/>
      <c r="U20" s="536"/>
      <c r="V20" s="536"/>
      <c r="W20" s="536"/>
      <c r="X20" s="536"/>
      <c r="Y20" s="536"/>
      <c r="Z20" s="536"/>
      <c r="AA20" s="536"/>
      <c r="AB20" s="536"/>
      <c r="AC20" s="536"/>
      <c r="AD20" s="536"/>
      <c r="AE20" s="536"/>
      <c r="AF20" s="536"/>
      <c r="AG20" s="536"/>
      <c r="AH20" s="537"/>
    </row>
    <row r="21" spans="1:34" ht="18" customHeight="1" x14ac:dyDescent="0.15">
      <c r="A21" s="534" t="s">
        <v>244</v>
      </c>
      <c r="B21" s="535"/>
      <c r="C21" s="536"/>
      <c r="D21" s="536"/>
      <c r="E21" s="536"/>
      <c r="F21" s="536"/>
      <c r="G21" s="536"/>
      <c r="H21" s="536"/>
      <c r="I21" s="536"/>
      <c r="J21" s="536"/>
      <c r="K21" s="536"/>
      <c r="L21" s="536"/>
      <c r="M21" s="537"/>
      <c r="N21" s="534" t="s">
        <v>245</v>
      </c>
      <c r="O21" s="535"/>
      <c r="P21" s="536"/>
      <c r="Q21" s="536"/>
      <c r="R21" s="536"/>
      <c r="S21" s="536"/>
      <c r="T21" s="536"/>
      <c r="U21" s="536"/>
      <c r="V21" s="536"/>
      <c r="W21" s="536"/>
      <c r="X21" s="536"/>
      <c r="Y21" s="536"/>
      <c r="Z21" s="536"/>
      <c r="AA21" s="536"/>
      <c r="AB21" s="536"/>
      <c r="AC21" s="536"/>
      <c r="AD21" s="536"/>
      <c r="AE21" s="536"/>
      <c r="AF21" s="536"/>
      <c r="AG21" s="536"/>
      <c r="AH21" s="537"/>
    </row>
    <row r="22" spans="1:34" ht="18" customHeight="1" x14ac:dyDescent="0.15">
      <c r="A22" s="534" t="s">
        <v>244</v>
      </c>
      <c r="B22" s="535"/>
      <c r="C22" s="536"/>
      <c r="D22" s="536"/>
      <c r="E22" s="536"/>
      <c r="F22" s="536"/>
      <c r="G22" s="536"/>
      <c r="H22" s="536"/>
      <c r="I22" s="536"/>
      <c r="J22" s="536"/>
      <c r="K22" s="536"/>
      <c r="L22" s="536"/>
      <c r="M22" s="537"/>
      <c r="N22" s="534" t="s">
        <v>245</v>
      </c>
      <c r="O22" s="535"/>
      <c r="P22" s="536"/>
      <c r="Q22" s="536"/>
      <c r="R22" s="536"/>
      <c r="S22" s="536"/>
      <c r="T22" s="536"/>
      <c r="U22" s="536"/>
      <c r="V22" s="536"/>
      <c r="W22" s="536"/>
      <c r="X22" s="536"/>
      <c r="Y22" s="536"/>
      <c r="Z22" s="536"/>
      <c r="AA22" s="536"/>
      <c r="AB22" s="536"/>
      <c r="AC22" s="536"/>
      <c r="AD22" s="536"/>
      <c r="AE22" s="536"/>
      <c r="AF22" s="536"/>
      <c r="AG22" s="536"/>
      <c r="AH22" s="537"/>
    </row>
    <row r="23" spans="1:34" ht="18" customHeight="1" x14ac:dyDescent="0.15">
      <c r="A23" s="534" t="s">
        <v>244</v>
      </c>
      <c r="B23" s="535"/>
      <c r="C23" s="536"/>
      <c r="D23" s="536"/>
      <c r="E23" s="536"/>
      <c r="F23" s="536"/>
      <c r="G23" s="536"/>
      <c r="H23" s="536"/>
      <c r="I23" s="536"/>
      <c r="J23" s="536"/>
      <c r="K23" s="536"/>
      <c r="L23" s="536"/>
      <c r="M23" s="537"/>
      <c r="N23" s="534" t="s">
        <v>245</v>
      </c>
      <c r="O23" s="535"/>
      <c r="P23" s="536"/>
      <c r="Q23" s="536"/>
      <c r="R23" s="536"/>
      <c r="S23" s="536"/>
      <c r="T23" s="536"/>
      <c r="U23" s="536"/>
      <c r="V23" s="536"/>
      <c r="W23" s="536"/>
      <c r="X23" s="536"/>
      <c r="Y23" s="536"/>
      <c r="Z23" s="536"/>
      <c r="AA23" s="536"/>
      <c r="AB23" s="536"/>
      <c r="AC23" s="536"/>
      <c r="AD23" s="536"/>
      <c r="AE23" s="536"/>
      <c r="AF23" s="536"/>
      <c r="AG23" s="536"/>
      <c r="AH23" s="537"/>
    </row>
    <row r="24" spans="1:34" x14ac:dyDescent="0.15">
      <c r="A24" s="283" t="s">
        <v>286</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84"/>
    </row>
    <row r="25" spans="1:34" x14ac:dyDescent="0.15">
      <c r="A25" s="285"/>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86"/>
    </row>
    <row r="26" spans="1:34" x14ac:dyDescent="0.15">
      <c r="A26" s="28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86"/>
    </row>
    <row r="27" spans="1:34" x14ac:dyDescent="0.15">
      <c r="A27" s="28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86"/>
    </row>
    <row r="28" spans="1:34" x14ac:dyDescent="0.15">
      <c r="A28" s="28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86"/>
    </row>
    <row r="29" spans="1:34" x14ac:dyDescent="0.15">
      <c r="A29" s="285"/>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86"/>
    </row>
    <row r="30" spans="1:34" x14ac:dyDescent="0.15">
      <c r="A30" s="285"/>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86"/>
    </row>
    <row r="31" spans="1:34" x14ac:dyDescent="0.15">
      <c r="A31" s="285"/>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86"/>
    </row>
    <row r="32" spans="1:34" x14ac:dyDescent="0.15">
      <c r="A32" s="287"/>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row>
  </sheetData>
  <sheetProtection formatCells="0" formatRows="0"/>
  <mergeCells count="34">
    <mergeCell ref="A22:B22"/>
    <mergeCell ref="C22:M22"/>
    <mergeCell ref="N22:O22"/>
    <mergeCell ref="P22:AH22"/>
    <mergeCell ref="A23:B23"/>
    <mergeCell ref="C23:M23"/>
    <mergeCell ref="N23:O23"/>
    <mergeCell ref="P23:AH23"/>
    <mergeCell ref="A21:B21"/>
    <mergeCell ref="C21:M21"/>
    <mergeCell ref="N21:O21"/>
    <mergeCell ref="P21:AH21"/>
    <mergeCell ref="A20:B20"/>
    <mergeCell ref="C20:M20"/>
    <mergeCell ref="N20:O20"/>
    <mergeCell ref="P20:AH20"/>
    <mergeCell ref="A7:AH10"/>
    <mergeCell ref="A1:AH1"/>
    <mergeCell ref="A2:AH5"/>
    <mergeCell ref="A6:AH6"/>
    <mergeCell ref="A15:AH15"/>
    <mergeCell ref="A19:B19"/>
    <mergeCell ref="C19:M19"/>
    <mergeCell ref="N19:O19"/>
    <mergeCell ref="P19:AH19"/>
    <mergeCell ref="A11:AH11"/>
    <mergeCell ref="A12:AH14"/>
    <mergeCell ref="A16:J16"/>
    <mergeCell ref="K16:AH16"/>
    <mergeCell ref="A17:AH17"/>
    <mergeCell ref="A18:B18"/>
    <mergeCell ref="C18:M18"/>
    <mergeCell ref="N18:O18"/>
    <mergeCell ref="P18:AH18"/>
  </mergeCells>
  <phoneticPr fontId="7"/>
  <dataValidations count="1">
    <dataValidation imeMode="hiragana" allowBlank="1" showInputMessage="1" showErrorMessage="1" sqref="P15:AH20 K13:AH13 C15:M20" xr:uid="{00000000-0002-0000-0400-000000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H26"/>
  <sheetViews>
    <sheetView showGridLines="0" view="pageBreakPreview" topLeftCell="A4" zoomScaleNormal="70" zoomScaleSheetLayoutView="100" workbookViewId="0">
      <selection activeCell="A8" sqref="A8:AH10"/>
    </sheetView>
  </sheetViews>
  <sheetFormatPr defaultRowHeight="13.5" x14ac:dyDescent="0.15"/>
  <cols>
    <col min="1" max="38" width="2.625" style="260" customWidth="1"/>
    <col min="39" max="39" width="2" style="260" customWidth="1"/>
    <col min="40" max="55" width="2.625" style="260" customWidth="1"/>
    <col min="56" max="253" width="9" style="260"/>
    <col min="254" max="254" width="2.5" style="260" customWidth="1"/>
    <col min="255" max="255" width="0.75" style="260" customWidth="1"/>
    <col min="256" max="294" width="2.625" style="260" customWidth="1"/>
    <col min="295" max="295" width="2" style="260" customWidth="1"/>
    <col min="296" max="311" width="2.625" style="260" customWidth="1"/>
    <col min="312" max="509" width="9" style="260"/>
    <col min="510" max="510" width="2.5" style="260" customWidth="1"/>
    <col min="511" max="511" width="0.75" style="260" customWidth="1"/>
    <col min="512" max="550" width="2.625" style="260" customWidth="1"/>
    <col min="551" max="551" width="2" style="260" customWidth="1"/>
    <col min="552" max="567" width="2.625" style="260" customWidth="1"/>
    <col min="568" max="765" width="9" style="260"/>
    <col min="766" max="766" width="2.5" style="260" customWidth="1"/>
    <col min="767" max="767" width="0.75" style="260" customWidth="1"/>
    <col min="768" max="806" width="2.625" style="260" customWidth="1"/>
    <col min="807" max="807" width="2" style="260" customWidth="1"/>
    <col min="808" max="823" width="2.625" style="260" customWidth="1"/>
    <col min="824" max="1021" width="9" style="260"/>
    <col min="1022" max="1022" width="2.5" style="260" customWidth="1"/>
    <col min="1023" max="1023" width="0.75" style="260" customWidth="1"/>
    <col min="1024" max="1062" width="2.625" style="260" customWidth="1"/>
    <col min="1063" max="1063" width="2" style="260" customWidth="1"/>
    <col min="1064" max="1079" width="2.625" style="260" customWidth="1"/>
    <col min="1080" max="1277" width="9" style="260"/>
    <col min="1278" max="1278" width="2.5" style="260" customWidth="1"/>
    <col min="1279" max="1279" width="0.75" style="260" customWidth="1"/>
    <col min="1280" max="1318" width="2.625" style="260" customWidth="1"/>
    <col min="1319" max="1319" width="2" style="260" customWidth="1"/>
    <col min="1320" max="1335" width="2.625" style="260" customWidth="1"/>
    <col min="1336" max="1533" width="9" style="260"/>
    <col min="1534" max="1534" width="2.5" style="260" customWidth="1"/>
    <col min="1535" max="1535" width="0.75" style="260" customWidth="1"/>
    <col min="1536" max="1574" width="2.625" style="260" customWidth="1"/>
    <col min="1575" max="1575" width="2" style="260" customWidth="1"/>
    <col min="1576" max="1591" width="2.625" style="260" customWidth="1"/>
    <col min="1592" max="1789" width="9" style="260"/>
    <col min="1790" max="1790" width="2.5" style="260" customWidth="1"/>
    <col min="1791" max="1791" width="0.75" style="260" customWidth="1"/>
    <col min="1792" max="1830" width="2.625" style="260" customWidth="1"/>
    <col min="1831" max="1831" width="2" style="260" customWidth="1"/>
    <col min="1832" max="1847" width="2.625" style="260" customWidth="1"/>
    <col min="1848" max="2045" width="9" style="260"/>
    <col min="2046" max="2046" width="2.5" style="260" customWidth="1"/>
    <col min="2047" max="2047" width="0.75" style="260" customWidth="1"/>
    <col min="2048" max="2086" width="2.625" style="260" customWidth="1"/>
    <col min="2087" max="2087" width="2" style="260" customWidth="1"/>
    <col min="2088" max="2103" width="2.625" style="260" customWidth="1"/>
    <col min="2104" max="2301" width="9" style="260"/>
    <col min="2302" max="2302" width="2.5" style="260" customWidth="1"/>
    <col min="2303" max="2303" width="0.75" style="260" customWidth="1"/>
    <col min="2304" max="2342" width="2.625" style="260" customWidth="1"/>
    <col min="2343" max="2343" width="2" style="260" customWidth="1"/>
    <col min="2344" max="2359" width="2.625" style="260" customWidth="1"/>
    <col min="2360" max="2557" width="9" style="260"/>
    <col min="2558" max="2558" width="2.5" style="260" customWidth="1"/>
    <col min="2559" max="2559" width="0.75" style="260" customWidth="1"/>
    <col min="2560" max="2598" width="2.625" style="260" customWidth="1"/>
    <col min="2599" max="2599" width="2" style="260" customWidth="1"/>
    <col min="2600" max="2615" width="2.625" style="260" customWidth="1"/>
    <col min="2616" max="2813" width="9" style="260"/>
    <col min="2814" max="2814" width="2.5" style="260" customWidth="1"/>
    <col min="2815" max="2815" width="0.75" style="260" customWidth="1"/>
    <col min="2816" max="2854" width="2.625" style="260" customWidth="1"/>
    <col min="2855" max="2855" width="2" style="260" customWidth="1"/>
    <col min="2856" max="2871" width="2.625" style="260" customWidth="1"/>
    <col min="2872" max="3069" width="9" style="260"/>
    <col min="3070" max="3070" width="2.5" style="260" customWidth="1"/>
    <col min="3071" max="3071" width="0.75" style="260" customWidth="1"/>
    <col min="3072" max="3110" width="2.625" style="260" customWidth="1"/>
    <col min="3111" max="3111" width="2" style="260" customWidth="1"/>
    <col min="3112" max="3127" width="2.625" style="260" customWidth="1"/>
    <col min="3128" max="3325" width="9" style="260"/>
    <col min="3326" max="3326" width="2.5" style="260" customWidth="1"/>
    <col min="3327" max="3327" width="0.75" style="260" customWidth="1"/>
    <col min="3328" max="3366" width="2.625" style="260" customWidth="1"/>
    <col min="3367" max="3367" width="2" style="260" customWidth="1"/>
    <col min="3368" max="3383" width="2.625" style="260" customWidth="1"/>
    <col min="3384" max="3581" width="9" style="260"/>
    <col min="3582" max="3582" width="2.5" style="260" customWidth="1"/>
    <col min="3583" max="3583" width="0.75" style="260" customWidth="1"/>
    <col min="3584" max="3622" width="2.625" style="260" customWidth="1"/>
    <col min="3623" max="3623" width="2" style="260" customWidth="1"/>
    <col min="3624" max="3639" width="2.625" style="260" customWidth="1"/>
    <col min="3640" max="3837" width="9" style="260"/>
    <col min="3838" max="3838" width="2.5" style="260" customWidth="1"/>
    <col min="3839" max="3839" width="0.75" style="260" customWidth="1"/>
    <col min="3840" max="3878" width="2.625" style="260" customWidth="1"/>
    <col min="3879" max="3879" width="2" style="260" customWidth="1"/>
    <col min="3880" max="3895" width="2.625" style="260" customWidth="1"/>
    <col min="3896" max="4093" width="9" style="260"/>
    <col min="4094" max="4094" width="2.5" style="260" customWidth="1"/>
    <col min="4095" max="4095" width="0.75" style="260" customWidth="1"/>
    <col min="4096" max="4134" width="2.625" style="260" customWidth="1"/>
    <col min="4135" max="4135" width="2" style="260" customWidth="1"/>
    <col min="4136" max="4151" width="2.625" style="260" customWidth="1"/>
    <col min="4152" max="4349" width="9" style="260"/>
    <col min="4350" max="4350" width="2.5" style="260" customWidth="1"/>
    <col min="4351" max="4351" width="0.75" style="260" customWidth="1"/>
    <col min="4352" max="4390" width="2.625" style="260" customWidth="1"/>
    <col min="4391" max="4391" width="2" style="260" customWidth="1"/>
    <col min="4392" max="4407" width="2.625" style="260" customWidth="1"/>
    <col min="4408" max="4605" width="9" style="260"/>
    <col min="4606" max="4606" width="2.5" style="260" customWidth="1"/>
    <col min="4607" max="4607" width="0.75" style="260" customWidth="1"/>
    <col min="4608" max="4646" width="2.625" style="260" customWidth="1"/>
    <col min="4647" max="4647" width="2" style="260" customWidth="1"/>
    <col min="4648" max="4663" width="2.625" style="260" customWidth="1"/>
    <col min="4664" max="4861" width="9" style="260"/>
    <col min="4862" max="4862" width="2.5" style="260" customWidth="1"/>
    <col min="4863" max="4863" width="0.75" style="260" customWidth="1"/>
    <col min="4864" max="4902" width="2.625" style="260" customWidth="1"/>
    <col min="4903" max="4903" width="2" style="260" customWidth="1"/>
    <col min="4904" max="4919" width="2.625" style="260" customWidth="1"/>
    <col min="4920" max="5117" width="9" style="260"/>
    <col min="5118" max="5118" width="2.5" style="260" customWidth="1"/>
    <col min="5119" max="5119" width="0.75" style="260" customWidth="1"/>
    <col min="5120" max="5158" width="2.625" style="260" customWidth="1"/>
    <col min="5159" max="5159" width="2" style="260" customWidth="1"/>
    <col min="5160" max="5175" width="2.625" style="260" customWidth="1"/>
    <col min="5176" max="5373" width="9" style="260"/>
    <col min="5374" max="5374" width="2.5" style="260" customWidth="1"/>
    <col min="5375" max="5375" width="0.75" style="260" customWidth="1"/>
    <col min="5376" max="5414" width="2.625" style="260" customWidth="1"/>
    <col min="5415" max="5415" width="2" style="260" customWidth="1"/>
    <col min="5416" max="5431" width="2.625" style="260" customWidth="1"/>
    <col min="5432" max="5629" width="9" style="260"/>
    <col min="5630" max="5630" width="2.5" style="260" customWidth="1"/>
    <col min="5631" max="5631" width="0.75" style="260" customWidth="1"/>
    <col min="5632" max="5670" width="2.625" style="260" customWidth="1"/>
    <col min="5671" max="5671" width="2" style="260" customWidth="1"/>
    <col min="5672" max="5687" width="2.625" style="260" customWidth="1"/>
    <col min="5688" max="5885" width="9" style="260"/>
    <col min="5886" max="5886" width="2.5" style="260" customWidth="1"/>
    <col min="5887" max="5887" width="0.75" style="260" customWidth="1"/>
    <col min="5888" max="5926" width="2.625" style="260" customWidth="1"/>
    <col min="5927" max="5927" width="2" style="260" customWidth="1"/>
    <col min="5928" max="5943" width="2.625" style="260" customWidth="1"/>
    <col min="5944" max="6141" width="9" style="260"/>
    <col min="6142" max="6142" width="2.5" style="260" customWidth="1"/>
    <col min="6143" max="6143" width="0.75" style="260" customWidth="1"/>
    <col min="6144" max="6182" width="2.625" style="260" customWidth="1"/>
    <col min="6183" max="6183" width="2" style="260" customWidth="1"/>
    <col min="6184" max="6199" width="2.625" style="260" customWidth="1"/>
    <col min="6200" max="6397" width="9" style="260"/>
    <col min="6398" max="6398" width="2.5" style="260" customWidth="1"/>
    <col min="6399" max="6399" width="0.75" style="260" customWidth="1"/>
    <col min="6400" max="6438" width="2.625" style="260" customWidth="1"/>
    <col min="6439" max="6439" width="2" style="260" customWidth="1"/>
    <col min="6440" max="6455" width="2.625" style="260" customWidth="1"/>
    <col min="6456" max="6653" width="9" style="260"/>
    <col min="6654" max="6654" width="2.5" style="260" customWidth="1"/>
    <col min="6655" max="6655" width="0.75" style="260" customWidth="1"/>
    <col min="6656" max="6694" width="2.625" style="260" customWidth="1"/>
    <col min="6695" max="6695" width="2" style="260" customWidth="1"/>
    <col min="6696" max="6711" width="2.625" style="260" customWidth="1"/>
    <col min="6712" max="6909" width="9" style="260"/>
    <col min="6910" max="6910" width="2.5" style="260" customWidth="1"/>
    <col min="6911" max="6911" width="0.75" style="260" customWidth="1"/>
    <col min="6912" max="6950" width="2.625" style="260" customWidth="1"/>
    <col min="6951" max="6951" width="2" style="260" customWidth="1"/>
    <col min="6952" max="6967" width="2.625" style="260" customWidth="1"/>
    <col min="6968" max="7165" width="9" style="260"/>
    <col min="7166" max="7166" width="2.5" style="260" customWidth="1"/>
    <col min="7167" max="7167" width="0.75" style="260" customWidth="1"/>
    <col min="7168" max="7206" width="2.625" style="260" customWidth="1"/>
    <col min="7207" max="7207" width="2" style="260" customWidth="1"/>
    <col min="7208" max="7223" width="2.625" style="260" customWidth="1"/>
    <col min="7224" max="7421" width="9" style="260"/>
    <col min="7422" max="7422" width="2.5" style="260" customWidth="1"/>
    <col min="7423" max="7423" width="0.75" style="260" customWidth="1"/>
    <col min="7424" max="7462" width="2.625" style="260" customWidth="1"/>
    <col min="7463" max="7463" width="2" style="260" customWidth="1"/>
    <col min="7464" max="7479" width="2.625" style="260" customWidth="1"/>
    <col min="7480" max="7677" width="9" style="260"/>
    <col min="7678" max="7678" width="2.5" style="260" customWidth="1"/>
    <col min="7679" max="7679" width="0.75" style="260" customWidth="1"/>
    <col min="7680" max="7718" width="2.625" style="260" customWidth="1"/>
    <col min="7719" max="7719" width="2" style="260" customWidth="1"/>
    <col min="7720" max="7735" width="2.625" style="260" customWidth="1"/>
    <col min="7736" max="7933" width="9" style="260"/>
    <col min="7934" max="7934" width="2.5" style="260" customWidth="1"/>
    <col min="7935" max="7935" width="0.75" style="260" customWidth="1"/>
    <col min="7936" max="7974" width="2.625" style="260" customWidth="1"/>
    <col min="7975" max="7975" width="2" style="260" customWidth="1"/>
    <col min="7976" max="7991" width="2.625" style="260" customWidth="1"/>
    <col min="7992" max="8189" width="9" style="260"/>
    <col min="8190" max="8190" width="2.5" style="260" customWidth="1"/>
    <col min="8191" max="8191" width="0.75" style="260" customWidth="1"/>
    <col min="8192" max="8230" width="2.625" style="260" customWidth="1"/>
    <col min="8231" max="8231" width="2" style="260" customWidth="1"/>
    <col min="8232" max="8247" width="2.625" style="260" customWidth="1"/>
    <col min="8248" max="8445" width="9" style="260"/>
    <col min="8446" max="8446" width="2.5" style="260" customWidth="1"/>
    <col min="8447" max="8447" width="0.75" style="260" customWidth="1"/>
    <col min="8448" max="8486" width="2.625" style="260" customWidth="1"/>
    <col min="8487" max="8487" width="2" style="260" customWidth="1"/>
    <col min="8488" max="8503" width="2.625" style="260" customWidth="1"/>
    <col min="8504" max="8701" width="9" style="260"/>
    <col min="8702" max="8702" width="2.5" style="260" customWidth="1"/>
    <col min="8703" max="8703" width="0.75" style="260" customWidth="1"/>
    <col min="8704" max="8742" width="2.625" style="260" customWidth="1"/>
    <col min="8743" max="8743" width="2" style="260" customWidth="1"/>
    <col min="8744" max="8759" width="2.625" style="260" customWidth="1"/>
    <col min="8760" max="8957" width="9" style="260"/>
    <col min="8958" max="8958" width="2.5" style="260" customWidth="1"/>
    <col min="8959" max="8959" width="0.75" style="260" customWidth="1"/>
    <col min="8960" max="8998" width="2.625" style="260" customWidth="1"/>
    <col min="8999" max="8999" width="2" style="260" customWidth="1"/>
    <col min="9000" max="9015" width="2.625" style="260" customWidth="1"/>
    <col min="9016" max="9213" width="9" style="260"/>
    <col min="9214" max="9214" width="2.5" style="260" customWidth="1"/>
    <col min="9215" max="9215" width="0.75" style="260" customWidth="1"/>
    <col min="9216" max="9254" width="2.625" style="260" customWidth="1"/>
    <col min="9255" max="9255" width="2" style="260" customWidth="1"/>
    <col min="9256" max="9271" width="2.625" style="260" customWidth="1"/>
    <col min="9272" max="9469" width="9" style="260"/>
    <col min="9470" max="9470" width="2.5" style="260" customWidth="1"/>
    <col min="9471" max="9471" width="0.75" style="260" customWidth="1"/>
    <col min="9472" max="9510" width="2.625" style="260" customWidth="1"/>
    <col min="9511" max="9511" width="2" style="260" customWidth="1"/>
    <col min="9512" max="9527" width="2.625" style="260" customWidth="1"/>
    <col min="9528" max="9725" width="9" style="260"/>
    <col min="9726" max="9726" width="2.5" style="260" customWidth="1"/>
    <col min="9727" max="9727" width="0.75" style="260" customWidth="1"/>
    <col min="9728" max="9766" width="2.625" style="260" customWidth="1"/>
    <col min="9767" max="9767" width="2" style="260" customWidth="1"/>
    <col min="9768" max="9783" width="2.625" style="260" customWidth="1"/>
    <col min="9784" max="9981" width="9" style="260"/>
    <col min="9982" max="9982" width="2.5" style="260" customWidth="1"/>
    <col min="9983" max="9983" width="0.75" style="260" customWidth="1"/>
    <col min="9984" max="10022" width="2.625" style="260" customWidth="1"/>
    <col min="10023" max="10023" width="2" style="260" customWidth="1"/>
    <col min="10024" max="10039" width="2.625" style="260" customWidth="1"/>
    <col min="10040" max="10237" width="9" style="260"/>
    <col min="10238" max="10238" width="2.5" style="260" customWidth="1"/>
    <col min="10239" max="10239" width="0.75" style="260" customWidth="1"/>
    <col min="10240" max="10278" width="2.625" style="260" customWidth="1"/>
    <col min="10279" max="10279" width="2" style="260" customWidth="1"/>
    <col min="10280" max="10295" width="2.625" style="260" customWidth="1"/>
    <col min="10296" max="10493" width="9" style="260"/>
    <col min="10494" max="10494" width="2.5" style="260" customWidth="1"/>
    <col min="10495" max="10495" width="0.75" style="260" customWidth="1"/>
    <col min="10496" max="10534" width="2.625" style="260" customWidth="1"/>
    <col min="10535" max="10535" width="2" style="260" customWidth="1"/>
    <col min="10536" max="10551" width="2.625" style="260" customWidth="1"/>
    <col min="10552" max="10749" width="9" style="260"/>
    <col min="10750" max="10750" width="2.5" style="260" customWidth="1"/>
    <col min="10751" max="10751" width="0.75" style="260" customWidth="1"/>
    <col min="10752" max="10790" width="2.625" style="260" customWidth="1"/>
    <col min="10791" max="10791" width="2" style="260" customWidth="1"/>
    <col min="10792" max="10807" width="2.625" style="260" customWidth="1"/>
    <col min="10808" max="11005" width="9" style="260"/>
    <col min="11006" max="11006" width="2.5" style="260" customWidth="1"/>
    <col min="11007" max="11007" width="0.75" style="260" customWidth="1"/>
    <col min="11008" max="11046" width="2.625" style="260" customWidth="1"/>
    <col min="11047" max="11047" width="2" style="260" customWidth="1"/>
    <col min="11048" max="11063" width="2.625" style="260" customWidth="1"/>
    <col min="11064" max="11261" width="9" style="260"/>
    <col min="11262" max="11262" width="2.5" style="260" customWidth="1"/>
    <col min="11263" max="11263" width="0.75" style="260" customWidth="1"/>
    <col min="11264" max="11302" width="2.625" style="260" customWidth="1"/>
    <col min="11303" max="11303" width="2" style="260" customWidth="1"/>
    <col min="11304" max="11319" width="2.625" style="260" customWidth="1"/>
    <col min="11320" max="11517" width="9" style="260"/>
    <col min="11518" max="11518" width="2.5" style="260" customWidth="1"/>
    <col min="11519" max="11519" width="0.75" style="260" customWidth="1"/>
    <col min="11520" max="11558" width="2.625" style="260" customWidth="1"/>
    <col min="11559" max="11559" width="2" style="260" customWidth="1"/>
    <col min="11560" max="11575" width="2.625" style="260" customWidth="1"/>
    <col min="11576" max="11773" width="9" style="260"/>
    <col min="11774" max="11774" width="2.5" style="260" customWidth="1"/>
    <col min="11775" max="11775" width="0.75" style="260" customWidth="1"/>
    <col min="11776" max="11814" width="2.625" style="260" customWidth="1"/>
    <col min="11815" max="11815" width="2" style="260" customWidth="1"/>
    <col min="11816" max="11831" width="2.625" style="260" customWidth="1"/>
    <col min="11832" max="12029" width="9" style="260"/>
    <col min="12030" max="12030" width="2.5" style="260" customWidth="1"/>
    <col min="12031" max="12031" width="0.75" style="260" customWidth="1"/>
    <col min="12032" max="12070" width="2.625" style="260" customWidth="1"/>
    <col min="12071" max="12071" width="2" style="260" customWidth="1"/>
    <col min="12072" max="12087" width="2.625" style="260" customWidth="1"/>
    <col min="12088" max="12285" width="9" style="260"/>
    <col min="12286" max="12286" width="2.5" style="260" customWidth="1"/>
    <col min="12287" max="12287" width="0.75" style="260" customWidth="1"/>
    <col min="12288" max="12326" width="2.625" style="260" customWidth="1"/>
    <col min="12327" max="12327" width="2" style="260" customWidth="1"/>
    <col min="12328" max="12343" width="2.625" style="260" customWidth="1"/>
    <col min="12344" max="12541" width="9" style="260"/>
    <col min="12542" max="12542" width="2.5" style="260" customWidth="1"/>
    <col min="12543" max="12543" width="0.75" style="260" customWidth="1"/>
    <col min="12544" max="12582" width="2.625" style="260" customWidth="1"/>
    <col min="12583" max="12583" width="2" style="260" customWidth="1"/>
    <col min="12584" max="12599" width="2.625" style="260" customWidth="1"/>
    <col min="12600" max="12797" width="9" style="260"/>
    <col min="12798" max="12798" width="2.5" style="260" customWidth="1"/>
    <col min="12799" max="12799" width="0.75" style="260" customWidth="1"/>
    <col min="12800" max="12838" width="2.625" style="260" customWidth="1"/>
    <col min="12839" max="12839" width="2" style="260" customWidth="1"/>
    <col min="12840" max="12855" width="2.625" style="260" customWidth="1"/>
    <col min="12856" max="13053" width="9" style="260"/>
    <col min="13054" max="13054" width="2.5" style="260" customWidth="1"/>
    <col min="13055" max="13055" width="0.75" style="260" customWidth="1"/>
    <col min="13056" max="13094" width="2.625" style="260" customWidth="1"/>
    <col min="13095" max="13095" width="2" style="260" customWidth="1"/>
    <col min="13096" max="13111" width="2.625" style="260" customWidth="1"/>
    <col min="13112" max="13309" width="9" style="260"/>
    <col min="13310" max="13310" width="2.5" style="260" customWidth="1"/>
    <col min="13311" max="13311" width="0.75" style="260" customWidth="1"/>
    <col min="13312" max="13350" width="2.625" style="260" customWidth="1"/>
    <col min="13351" max="13351" width="2" style="260" customWidth="1"/>
    <col min="13352" max="13367" width="2.625" style="260" customWidth="1"/>
    <col min="13368" max="13565" width="9" style="260"/>
    <col min="13566" max="13566" width="2.5" style="260" customWidth="1"/>
    <col min="13567" max="13567" width="0.75" style="260" customWidth="1"/>
    <col min="13568" max="13606" width="2.625" style="260" customWidth="1"/>
    <col min="13607" max="13607" width="2" style="260" customWidth="1"/>
    <col min="13608" max="13623" width="2.625" style="260" customWidth="1"/>
    <col min="13624" max="13821" width="9" style="260"/>
    <col min="13822" max="13822" width="2.5" style="260" customWidth="1"/>
    <col min="13823" max="13823" width="0.75" style="260" customWidth="1"/>
    <col min="13824" max="13862" width="2.625" style="260" customWidth="1"/>
    <col min="13863" max="13863" width="2" style="260" customWidth="1"/>
    <col min="13864" max="13879" width="2.625" style="260" customWidth="1"/>
    <col min="13880" max="14077" width="9" style="260"/>
    <col min="14078" max="14078" width="2.5" style="260" customWidth="1"/>
    <col min="14079" max="14079" width="0.75" style="260" customWidth="1"/>
    <col min="14080" max="14118" width="2.625" style="260" customWidth="1"/>
    <col min="14119" max="14119" width="2" style="260" customWidth="1"/>
    <col min="14120" max="14135" width="2.625" style="260" customWidth="1"/>
    <col min="14136" max="14333" width="9" style="260"/>
    <col min="14334" max="14334" width="2.5" style="260" customWidth="1"/>
    <col min="14335" max="14335" width="0.75" style="260" customWidth="1"/>
    <col min="14336" max="14374" width="2.625" style="260" customWidth="1"/>
    <col min="14375" max="14375" width="2" style="260" customWidth="1"/>
    <col min="14376" max="14391" width="2.625" style="260" customWidth="1"/>
    <col min="14392" max="14589" width="9" style="260"/>
    <col min="14590" max="14590" width="2.5" style="260" customWidth="1"/>
    <col min="14591" max="14591" width="0.75" style="260" customWidth="1"/>
    <col min="14592" max="14630" width="2.625" style="260" customWidth="1"/>
    <col min="14631" max="14631" width="2" style="260" customWidth="1"/>
    <col min="14632" max="14647" width="2.625" style="260" customWidth="1"/>
    <col min="14648" max="14845" width="9" style="260"/>
    <col min="14846" max="14846" width="2.5" style="260" customWidth="1"/>
    <col min="14847" max="14847" width="0.75" style="260" customWidth="1"/>
    <col min="14848" max="14886" width="2.625" style="260" customWidth="1"/>
    <col min="14887" max="14887" width="2" style="260" customWidth="1"/>
    <col min="14888" max="14903" width="2.625" style="260" customWidth="1"/>
    <col min="14904" max="15101" width="9" style="260"/>
    <col min="15102" max="15102" width="2.5" style="260" customWidth="1"/>
    <col min="15103" max="15103" width="0.75" style="260" customWidth="1"/>
    <col min="15104" max="15142" width="2.625" style="260" customWidth="1"/>
    <col min="15143" max="15143" width="2" style="260" customWidth="1"/>
    <col min="15144" max="15159" width="2.625" style="260" customWidth="1"/>
    <col min="15160" max="15357" width="9" style="260"/>
    <col min="15358" max="15358" width="2.5" style="260" customWidth="1"/>
    <col min="15359" max="15359" width="0.75" style="260" customWidth="1"/>
    <col min="15360" max="15398" width="2.625" style="260" customWidth="1"/>
    <col min="15399" max="15399" width="2" style="260" customWidth="1"/>
    <col min="15400" max="15415" width="2.625" style="260" customWidth="1"/>
    <col min="15416" max="15613" width="9" style="260"/>
    <col min="15614" max="15614" width="2.5" style="260" customWidth="1"/>
    <col min="15615" max="15615" width="0.75" style="260" customWidth="1"/>
    <col min="15616" max="15654" width="2.625" style="260" customWidth="1"/>
    <col min="15655" max="15655" width="2" style="260" customWidth="1"/>
    <col min="15656" max="15671" width="2.625" style="260" customWidth="1"/>
    <col min="15672" max="15869" width="9" style="260"/>
    <col min="15870" max="15870" width="2.5" style="260" customWidth="1"/>
    <col min="15871" max="15871" width="0.75" style="260" customWidth="1"/>
    <col min="15872" max="15910" width="2.625" style="260" customWidth="1"/>
    <col min="15911" max="15911" width="2" style="260" customWidth="1"/>
    <col min="15912" max="15927" width="2.625" style="260" customWidth="1"/>
    <col min="15928" max="16125" width="9" style="260"/>
    <col min="16126" max="16126" width="2.5" style="260" customWidth="1"/>
    <col min="16127" max="16127" width="0.75" style="260" customWidth="1"/>
    <col min="16128" max="16166" width="2.625" style="260" customWidth="1"/>
    <col min="16167" max="16167" width="2" style="260" customWidth="1"/>
    <col min="16168" max="16183" width="2.625" style="260" customWidth="1"/>
    <col min="16184" max="16380" width="9" style="260"/>
    <col min="16381" max="16384" width="9" style="260" customWidth="1"/>
  </cols>
  <sheetData>
    <row r="1" spans="1:34" s="256" customFormat="1" ht="28.5" customHeight="1" x14ac:dyDescent="0.15">
      <c r="A1" s="556" t="s">
        <v>339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row>
    <row r="2" spans="1:34" s="272" customFormat="1" ht="18" customHeight="1" x14ac:dyDescent="0.15">
      <c r="A2" s="558"/>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row>
    <row r="3" spans="1:34" s="272" customFormat="1" ht="18" customHeight="1" x14ac:dyDescent="0.15">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row>
    <row r="4" spans="1:34" s="272" customFormat="1" ht="18" customHeight="1" x14ac:dyDescent="0.15">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row>
    <row r="5" spans="1:34" s="272" customFormat="1" ht="18" customHeight="1"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row>
    <row r="6" spans="1:34" s="256" customFormat="1" ht="24.75" customHeight="1" x14ac:dyDescent="0.15">
      <c r="A6" s="538" t="s">
        <v>340</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40"/>
    </row>
    <row r="7" spans="1:34" s="256" customFormat="1" ht="18.75" customHeight="1" x14ac:dyDescent="0.15">
      <c r="A7" s="559" t="s">
        <v>284</v>
      </c>
      <c r="B7" s="560"/>
      <c r="C7" s="560"/>
      <c r="D7" s="560"/>
      <c r="E7" s="560"/>
      <c r="F7" s="560"/>
      <c r="G7" s="560"/>
      <c r="H7" s="560"/>
      <c r="I7" s="560"/>
      <c r="J7" s="560"/>
      <c r="K7" s="560"/>
      <c r="L7" s="560"/>
      <c r="M7" s="560"/>
      <c r="N7" s="560"/>
      <c r="O7" s="560"/>
      <c r="P7" s="560"/>
      <c r="Q7" s="560"/>
      <c r="R7" s="560"/>
      <c r="S7" s="560"/>
      <c r="T7" s="561"/>
      <c r="U7" s="561"/>
      <c r="V7" s="561"/>
      <c r="W7" s="561"/>
      <c r="X7" s="561"/>
      <c r="Y7" s="560"/>
      <c r="Z7" s="560"/>
      <c r="AA7" s="560"/>
      <c r="AB7" s="560"/>
      <c r="AC7" s="560"/>
      <c r="AD7" s="560"/>
      <c r="AE7" s="560"/>
      <c r="AF7" s="562" t="s">
        <v>267</v>
      </c>
      <c r="AG7" s="562"/>
      <c r="AH7" s="563"/>
    </row>
    <row r="8" spans="1:34" s="256" customFormat="1" ht="15.75" customHeight="1" x14ac:dyDescent="0.15">
      <c r="A8" s="580"/>
      <c r="B8" s="581"/>
      <c r="C8" s="581"/>
      <c r="D8" s="581"/>
      <c r="E8" s="581"/>
      <c r="F8" s="581"/>
      <c r="G8" s="581"/>
      <c r="H8" s="581"/>
      <c r="I8" s="581"/>
      <c r="J8" s="582"/>
      <c r="K8" s="564" t="s">
        <v>342</v>
      </c>
      <c r="L8" s="565"/>
      <c r="M8" s="565"/>
      <c r="N8" s="565"/>
      <c r="O8" s="565"/>
      <c r="P8" s="565"/>
      <c r="Q8" s="565"/>
      <c r="R8" s="566"/>
      <c r="S8" s="564" t="s">
        <v>326</v>
      </c>
      <c r="T8" s="565"/>
      <c r="U8" s="565"/>
      <c r="V8" s="565"/>
      <c r="W8" s="565"/>
      <c r="X8" s="565"/>
      <c r="Y8" s="565"/>
      <c r="Z8" s="566"/>
      <c r="AA8" s="564" t="s">
        <v>343</v>
      </c>
      <c r="AB8" s="565"/>
      <c r="AC8" s="565"/>
      <c r="AD8" s="565"/>
      <c r="AE8" s="565"/>
      <c r="AF8" s="565"/>
      <c r="AG8" s="565"/>
      <c r="AH8" s="566"/>
    </row>
    <row r="9" spans="1:34" s="256" customFormat="1" ht="15.75" customHeight="1" x14ac:dyDescent="0.15">
      <c r="A9" s="564" t="s">
        <v>268</v>
      </c>
      <c r="B9" s="565"/>
      <c r="C9" s="565"/>
      <c r="D9" s="565"/>
      <c r="E9" s="565"/>
      <c r="F9" s="565"/>
      <c r="G9" s="565"/>
      <c r="H9" s="565"/>
      <c r="I9" s="565"/>
      <c r="J9" s="566"/>
      <c r="K9" s="567"/>
      <c r="L9" s="568"/>
      <c r="M9" s="568"/>
      <c r="N9" s="568"/>
      <c r="O9" s="568"/>
      <c r="P9" s="568"/>
      <c r="Q9" s="568"/>
      <c r="R9" s="569"/>
      <c r="S9" s="570"/>
      <c r="T9" s="571"/>
      <c r="U9" s="571"/>
      <c r="V9" s="571"/>
      <c r="W9" s="571"/>
      <c r="X9" s="571"/>
      <c r="Y9" s="571"/>
      <c r="Z9" s="572"/>
      <c r="AA9" s="570"/>
      <c r="AB9" s="571"/>
      <c r="AC9" s="571"/>
      <c r="AD9" s="571"/>
      <c r="AE9" s="571"/>
      <c r="AF9" s="571"/>
      <c r="AG9" s="571"/>
      <c r="AH9" s="572"/>
    </row>
    <row r="10" spans="1:34" s="256" customFormat="1" ht="15.75" customHeight="1" x14ac:dyDescent="0.15">
      <c r="A10" s="564" t="s">
        <v>269</v>
      </c>
      <c r="B10" s="565"/>
      <c r="C10" s="565"/>
      <c r="D10" s="565"/>
      <c r="E10" s="565"/>
      <c r="F10" s="565"/>
      <c r="G10" s="565"/>
      <c r="H10" s="565"/>
      <c r="I10" s="565"/>
      <c r="J10" s="566"/>
      <c r="K10" s="567"/>
      <c r="L10" s="568"/>
      <c r="M10" s="568"/>
      <c r="N10" s="568"/>
      <c r="O10" s="568"/>
      <c r="P10" s="568"/>
      <c r="Q10" s="568"/>
      <c r="R10" s="569"/>
      <c r="S10" s="570"/>
      <c r="T10" s="571"/>
      <c r="U10" s="571"/>
      <c r="V10" s="571"/>
      <c r="W10" s="571"/>
      <c r="X10" s="571"/>
      <c r="Y10" s="571"/>
      <c r="Z10" s="572"/>
      <c r="AA10" s="570"/>
      <c r="AB10" s="571"/>
      <c r="AC10" s="571"/>
      <c r="AD10" s="571"/>
      <c r="AE10" s="571"/>
      <c r="AF10" s="571"/>
      <c r="AG10" s="571"/>
      <c r="AH10" s="572"/>
    </row>
    <row r="11" spans="1:34" s="256" customFormat="1" ht="15.75" customHeight="1" x14ac:dyDescent="0.15">
      <c r="A11" s="564" t="s">
        <v>270</v>
      </c>
      <c r="B11" s="565"/>
      <c r="C11" s="565"/>
      <c r="D11" s="565"/>
      <c r="E11" s="565"/>
      <c r="F11" s="565"/>
      <c r="G11" s="565"/>
      <c r="H11" s="565"/>
      <c r="I11" s="565"/>
      <c r="J11" s="566"/>
      <c r="K11" s="567"/>
      <c r="L11" s="568"/>
      <c r="M11" s="568"/>
      <c r="N11" s="568"/>
      <c r="O11" s="568"/>
      <c r="P11" s="568"/>
      <c r="Q11" s="568"/>
      <c r="R11" s="569"/>
      <c r="S11" s="570"/>
      <c r="T11" s="571"/>
      <c r="U11" s="571"/>
      <c r="V11" s="571"/>
      <c r="W11" s="571"/>
      <c r="X11" s="571"/>
      <c r="Y11" s="571"/>
      <c r="Z11" s="572"/>
      <c r="AA11" s="570"/>
      <c r="AB11" s="571"/>
      <c r="AC11" s="571"/>
      <c r="AD11" s="571"/>
      <c r="AE11" s="571"/>
      <c r="AF11" s="571"/>
      <c r="AG11" s="571"/>
      <c r="AH11" s="572"/>
    </row>
    <row r="12" spans="1:34" s="256" customFormat="1" ht="15.75" customHeight="1" x14ac:dyDescent="0.15">
      <c r="A12" s="564" t="s">
        <v>271</v>
      </c>
      <c r="B12" s="565"/>
      <c r="C12" s="565"/>
      <c r="D12" s="565"/>
      <c r="E12" s="565"/>
      <c r="F12" s="565"/>
      <c r="G12" s="565"/>
      <c r="H12" s="565"/>
      <c r="I12" s="565"/>
      <c r="J12" s="566"/>
      <c r="K12" s="567"/>
      <c r="L12" s="568"/>
      <c r="M12" s="568"/>
      <c r="N12" s="568"/>
      <c r="O12" s="568"/>
      <c r="P12" s="568"/>
      <c r="Q12" s="568"/>
      <c r="R12" s="569"/>
      <c r="S12" s="570"/>
      <c r="T12" s="571"/>
      <c r="U12" s="571"/>
      <c r="V12" s="571"/>
      <c r="W12" s="571"/>
      <c r="X12" s="571"/>
      <c r="Y12" s="571"/>
      <c r="Z12" s="572"/>
      <c r="AA12" s="570"/>
      <c r="AB12" s="571"/>
      <c r="AC12" s="571"/>
      <c r="AD12" s="571"/>
      <c r="AE12" s="571"/>
      <c r="AF12" s="571"/>
      <c r="AG12" s="571"/>
      <c r="AH12" s="572"/>
    </row>
    <row r="13" spans="1:34" s="256" customFormat="1" ht="15.75" customHeight="1" x14ac:dyDescent="0.15">
      <c r="A13" s="564" t="s">
        <v>272</v>
      </c>
      <c r="B13" s="565"/>
      <c r="C13" s="565"/>
      <c r="D13" s="565"/>
      <c r="E13" s="565"/>
      <c r="F13" s="565"/>
      <c r="G13" s="565"/>
      <c r="H13" s="565"/>
      <c r="I13" s="565"/>
      <c r="J13" s="566"/>
      <c r="K13" s="567"/>
      <c r="L13" s="568"/>
      <c r="M13" s="568"/>
      <c r="N13" s="568"/>
      <c r="O13" s="568"/>
      <c r="P13" s="568"/>
      <c r="Q13" s="568"/>
      <c r="R13" s="569"/>
      <c r="S13" s="570"/>
      <c r="T13" s="571"/>
      <c r="U13" s="571"/>
      <c r="V13" s="571"/>
      <c r="W13" s="571"/>
      <c r="X13" s="571"/>
      <c r="Y13" s="571"/>
      <c r="Z13" s="572"/>
      <c r="AA13" s="570"/>
      <c r="AB13" s="571"/>
      <c r="AC13" s="571"/>
      <c r="AD13" s="571"/>
      <c r="AE13" s="571"/>
      <c r="AF13" s="571"/>
      <c r="AG13" s="571"/>
      <c r="AH13" s="572"/>
    </row>
    <row r="14" spans="1:34" s="256" customFormat="1" ht="15.75" customHeight="1" x14ac:dyDescent="0.15">
      <c r="A14" s="573" t="s">
        <v>83</v>
      </c>
      <c r="B14" s="574"/>
      <c r="C14" s="574"/>
      <c r="D14" s="574"/>
      <c r="E14" s="574"/>
      <c r="F14" s="574"/>
      <c r="G14" s="574"/>
      <c r="H14" s="574"/>
      <c r="I14" s="574"/>
      <c r="J14" s="575"/>
      <c r="K14" s="567"/>
      <c r="L14" s="568"/>
      <c r="M14" s="568"/>
      <c r="N14" s="568"/>
      <c r="O14" s="568"/>
      <c r="P14" s="568"/>
      <c r="Q14" s="568"/>
      <c r="R14" s="569"/>
      <c r="S14" s="576"/>
      <c r="T14" s="577"/>
      <c r="U14" s="577"/>
      <c r="V14" s="577"/>
      <c r="W14" s="577"/>
      <c r="X14" s="577"/>
      <c r="Y14" s="577"/>
      <c r="Z14" s="578"/>
      <c r="AA14" s="576"/>
      <c r="AB14" s="577"/>
      <c r="AC14" s="577"/>
      <c r="AD14" s="577"/>
      <c r="AE14" s="577"/>
      <c r="AF14" s="577"/>
      <c r="AG14" s="577"/>
      <c r="AH14" s="578"/>
    </row>
    <row r="15" spans="1:34" s="256" customFormat="1" ht="15.75" customHeight="1" x14ac:dyDescent="0.15">
      <c r="A15" s="564" t="s">
        <v>273</v>
      </c>
      <c r="B15" s="565"/>
      <c r="C15" s="565"/>
      <c r="D15" s="565"/>
      <c r="E15" s="565"/>
      <c r="F15" s="565"/>
      <c r="G15" s="565"/>
      <c r="H15" s="565"/>
      <c r="I15" s="565"/>
      <c r="J15" s="565"/>
      <c r="K15" s="567"/>
      <c r="L15" s="568"/>
      <c r="M15" s="568"/>
      <c r="N15" s="568"/>
      <c r="O15" s="568"/>
      <c r="P15" s="568"/>
      <c r="Q15" s="568"/>
      <c r="R15" s="569"/>
      <c r="S15" s="570"/>
      <c r="T15" s="571"/>
      <c r="U15" s="571"/>
      <c r="V15" s="571"/>
      <c r="W15" s="571"/>
      <c r="X15" s="571"/>
      <c r="Y15" s="571"/>
      <c r="Z15" s="572"/>
      <c r="AA15" s="571"/>
      <c r="AB15" s="571"/>
      <c r="AC15" s="571"/>
      <c r="AD15" s="571"/>
      <c r="AE15" s="571"/>
      <c r="AF15" s="571"/>
      <c r="AG15" s="571"/>
      <c r="AH15" s="572"/>
    </row>
    <row r="16" spans="1:34" s="256" customFormat="1" ht="15.75" customHeight="1" x14ac:dyDescent="0.15">
      <c r="A16" s="564" t="s">
        <v>274</v>
      </c>
      <c r="B16" s="565"/>
      <c r="C16" s="565"/>
      <c r="D16" s="565"/>
      <c r="E16" s="565"/>
      <c r="F16" s="565"/>
      <c r="G16" s="565"/>
      <c r="H16" s="565"/>
      <c r="I16" s="565"/>
      <c r="J16" s="565"/>
      <c r="K16" s="567">
        <f>SUM(K9:R15)</f>
        <v>0</v>
      </c>
      <c r="L16" s="568"/>
      <c r="M16" s="568"/>
      <c r="N16" s="568"/>
      <c r="O16" s="568"/>
      <c r="P16" s="568"/>
      <c r="Q16" s="568"/>
      <c r="R16" s="569"/>
      <c r="S16" s="570">
        <f>SUM(S9:Z15)</f>
        <v>0</v>
      </c>
      <c r="T16" s="571"/>
      <c r="U16" s="571"/>
      <c r="V16" s="571"/>
      <c r="W16" s="571"/>
      <c r="X16" s="571"/>
      <c r="Y16" s="571"/>
      <c r="Z16" s="572"/>
      <c r="AA16" s="571">
        <f>SUM(AA9:AH15)</f>
        <v>0</v>
      </c>
      <c r="AB16" s="571"/>
      <c r="AC16" s="571"/>
      <c r="AD16" s="571"/>
      <c r="AE16" s="571"/>
      <c r="AF16" s="571"/>
      <c r="AG16" s="571"/>
      <c r="AH16" s="572"/>
    </row>
    <row r="17" spans="1:34" s="256" customFormat="1" ht="30.75" customHeight="1" x14ac:dyDescent="0.15">
      <c r="A17" s="538" t="s">
        <v>341</v>
      </c>
      <c r="B17" s="539"/>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40"/>
    </row>
    <row r="18" spans="1:34" s="272" customFormat="1" ht="18" customHeight="1" x14ac:dyDescent="0.15">
      <c r="A18" s="579"/>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row>
    <row r="19" spans="1:34" s="272" customFormat="1" ht="18" customHeight="1" x14ac:dyDescent="0.15">
      <c r="A19" s="579"/>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row>
    <row r="20" spans="1:34" s="272" customFormat="1" ht="18" customHeight="1" x14ac:dyDescent="0.15">
      <c r="A20" s="579"/>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row>
    <row r="21" spans="1:34" s="272" customFormat="1" ht="18" customHeight="1" x14ac:dyDescent="0.15">
      <c r="A21" s="579"/>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row>
    <row r="22" spans="1:34" s="278" customFormat="1" ht="41.25" customHeight="1" x14ac:dyDescent="0.15">
      <c r="A22" s="538" t="s">
        <v>350</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40"/>
    </row>
    <row r="23" spans="1:34" s="278" customFormat="1" ht="18" customHeight="1" x14ac:dyDescent="0.15">
      <c r="A23" s="579"/>
      <c r="B23" s="579"/>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row>
    <row r="24" spans="1:34" s="278" customFormat="1" ht="18" customHeight="1" x14ac:dyDescent="0.15">
      <c r="A24" s="579"/>
      <c r="B24" s="579"/>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row>
    <row r="25" spans="1:34" s="278" customFormat="1" ht="18" customHeight="1" x14ac:dyDescent="0.15">
      <c r="A25" s="579"/>
      <c r="B25" s="579"/>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row>
    <row r="26" spans="1:34" s="278" customFormat="1" ht="18" customHeight="1" x14ac:dyDescent="0.15">
      <c r="A26" s="579"/>
      <c r="B26" s="579"/>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row>
  </sheetData>
  <sheetProtection formatCells="0" formatRows="0"/>
  <mergeCells count="45">
    <mergeCell ref="A22:AH22"/>
    <mergeCell ref="A23:AH26"/>
    <mergeCell ref="A18:AH21"/>
    <mergeCell ref="A8:J8"/>
    <mergeCell ref="K8:R8"/>
    <mergeCell ref="S8:Z8"/>
    <mergeCell ref="AA8:AH8"/>
    <mergeCell ref="A9:J9"/>
    <mergeCell ref="S9:Z9"/>
    <mergeCell ref="AA9:AH9"/>
    <mergeCell ref="S10:Z10"/>
    <mergeCell ref="AA10:AH10"/>
    <mergeCell ref="A11:J11"/>
    <mergeCell ref="K11:R11"/>
    <mergeCell ref="S11:Z11"/>
    <mergeCell ref="AA11:AH11"/>
    <mergeCell ref="A16:J16"/>
    <mergeCell ref="K10:R10"/>
    <mergeCell ref="A1:AH1"/>
    <mergeCell ref="A2:AH5"/>
    <mergeCell ref="A6:AH6"/>
    <mergeCell ref="K14:R14"/>
    <mergeCell ref="S14:Z14"/>
    <mergeCell ref="AA14:AH14"/>
    <mergeCell ref="A15:J15"/>
    <mergeCell ref="K15:R15"/>
    <mergeCell ref="S15:Z15"/>
    <mergeCell ref="AA15:AH15"/>
    <mergeCell ref="K16:R16"/>
    <mergeCell ref="A17:AH17"/>
    <mergeCell ref="A7:AE7"/>
    <mergeCell ref="AF7:AH7"/>
    <mergeCell ref="A12:J12"/>
    <mergeCell ref="K12:R12"/>
    <mergeCell ref="S12:Z12"/>
    <mergeCell ref="AA12:AH12"/>
    <mergeCell ref="A13:J13"/>
    <mergeCell ref="K13:R13"/>
    <mergeCell ref="S13:Z13"/>
    <mergeCell ref="AA13:AH13"/>
    <mergeCell ref="A10:J10"/>
    <mergeCell ref="K9:R9"/>
    <mergeCell ref="S16:Z16"/>
    <mergeCell ref="AA16:AH16"/>
    <mergeCell ref="A14:J14"/>
  </mergeCells>
  <phoneticPr fontId="7"/>
  <dataValidations count="1">
    <dataValidation imeMode="disabled" allowBlank="1" showInputMessage="1" showErrorMessage="1" sqref="K9:K16" xr:uid="{00000000-0002-0000-0500-000000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AI48"/>
  <sheetViews>
    <sheetView showGridLines="0" view="pageBreakPreview" topLeftCell="A28" zoomScaleNormal="85" zoomScaleSheetLayoutView="100" workbookViewId="0">
      <selection activeCell="A8" sqref="A8:AH10"/>
    </sheetView>
  </sheetViews>
  <sheetFormatPr defaultColWidth="9" defaultRowHeight="13.5" x14ac:dyDescent="0.15"/>
  <cols>
    <col min="1" max="2" width="6" style="260" customWidth="1"/>
    <col min="3" max="4" width="8.875" style="260" customWidth="1"/>
    <col min="5" max="10" width="12.75" style="260" customWidth="1"/>
    <col min="11" max="31" width="2.625" style="260" customWidth="1"/>
    <col min="32" max="16384" width="9" style="260"/>
  </cols>
  <sheetData>
    <row r="1" spans="1:35" s="256" customFormat="1" ht="23.25" customHeight="1" x14ac:dyDescent="0.15">
      <c r="A1" s="618" t="s">
        <v>351</v>
      </c>
      <c r="B1" s="619"/>
      <c r="C1" s="619"/>
      <c r="D1" s="619"/>
      <c r="E1" s="619"/>
      <c r="F1" s="619"/>
      <c r="G1" s="619"/>
      <c r="H1" s="619"/>
      <c r="I1" s="619"/>
      <c r="J1" s="620"/>
      <c r="K1"/>
      <c r="L1"/>
      <c r="M1"/>
      <c r="N1"/>
      <c r="O1"/>
      <c r="P1"/>
      <c r="Q1"/>
      <c r="R1"/>
      <c r="S1"/>
      <c r="T1"/>
      <c r="U1"/>
      <c r="V1"/>
      <c r="W1"/>
      <c r="X1"/>
      <c r="Y1"/>
      <c r="Z1"/>
      <c r="AA1"/>
      <c r="AB1"/>
      <c r="AC1"/>
      <c r="AD1"/>
      <c r="AE1"/>
      <c r="AF1"/>
      <c r="AG1"/>
      <c r="AH1"/>
      <c r="AI1"/>
    </row>
    <row r="2" spans="1:35" s="264" customFormat="1" ht="18.75" customHeight="1" x14ac:dyDescent="0.15">
      <c r="A2" s="600" t="s">
        <v>246</v>
      </c>
      <c r="B2" s="601"/>
      <c r="C2" s="279" t="s">
        <v>247</v>
      </c>
      <c r="D2" s="621"/>
      <c r="E2" s="621"/>
      <c r="F2" s="621"/>
      <c r="G2" s="621"/>
      <c r="H2" s="621"/>
      <c r="I2" s="621"/>
      <c r="J2" s="622"/>
      <c r="K2"/>
      <c r="L2"/>
      <c r="M2"/>
      <c r="N2"/>
      <c r="O2"/>
      <c r="P2"/>
      <c r="Q2"/>
      <c r="R2"/>
      <c r="S2"/>
      <c r="T2"/>
      <c r="U2"/>
      <c r="V2"/>
      <c r="W2"/>
      <c r="X2"/>
      <c r="Y2"/>
      <c r="Z2"/>
      <c r="AA2"/>
      <c r="AB2"/>
      <c r="AC2"/>
      <c r="AD2"/>
      <c r="AE2"/>
      <c r="AF2"/>
      <c r="AG2"/>
      <c r="AH2"/>
      <c r="AI2"/>
    </row>
    <row r="3" spans="1:35" s="264" customFormat="1" ht="18.75" customHeight="1" x14ac:dyDescent="0.15">
      <c r="A3" s="602"/>
      <c r="B3" s="603"/>
      <c r="C3" s="623"/>
      <c r="D3" s="624"/>
      <c r="E3" s="624"/>
      <c r="F3" s="624"/>
      <c r="G3" s="624"/>
      <c r="H3" s="624"/>
      <c r="I3" s="624"/>
      <c r="J3" s="625"/>
    </row>
    <row r="4" spans="1:35" s="264" customFormat="1" ht="18.75" customHeight="1" x14ac:dyDescent="0.15">
      <c r="A4" s="604"/>
      <c r="B4" s="605"/>
      <c r="C4" s="626"/>
      <c r="D4" s="627"/>
      <c r="E4" s="627"/>
      <c r="F4" s="627"/>
      <c r="G4" s="627"/>
      <c r="H4" s="627"/>
      <c r="I4" s="627"/>
      <c r="J4" s="628"/>
    </row>
    <row r="5" spans="1:35" s="264" customFormat="1" ht="18.75" customHeight="1" x14ac:dyDescent="0.15">
      <c r="A5" s="600" t="s">
        <v>248</v>
      </c>
      <c r="B5" s="601"/>
      <c r="C5" s="624"/>
      <c r="D5" s="624"/>
      <c r="E5" s="624"/>
      <c r="F5" s="624"/>
      <c r="G5" s="624"/>
      <c r="H5" s="624"/>
      <c r="I5" s="624"/>
      <c r="J5" s="625"/>
    </row>
    <row r="6" spans="1:35" s="264" customFormat="1" ht="18.75" customHeight="1" x14ac:dyDescent="0.15">
      <c r="A6" s="602"/>
      <c r="B6" s="603"/>
      <c r="C6" s="629"/>
      <c r="D6" s="629"/>
      <c r="E6" s="629"/>
      <c r="F6" s="629"/>
      <c r="G6" s="629"/>
      <c r="H6" s="629"/>
      <c r="I6" s="629"/>
      <c r="J6" s="630"/>
    </row>
    <row r="7" spans="1:35" s="264" customFormat="1" ht="18.75" customHeight="1" x14ac:dyDescent="0.15">
      <c r="A7" s="604"/>
      <c r="B7" s="605"/>
      <c r="C7" s="627"/>
      <c r="D7" s="627"/>
      <c r="E7" s="627"/>
      <c r="F7" s="627"/>
      <c r="G7" s="627"/>
      <c r="H7" s="627"/>
      <c r="I7" s="627"/>
      <c r="J7" s="628"/>
    </row>
    <row r="8" spans="1:35" s="264" customFormat="1" ht="18.75" customHeight="1" x14ac:dyDescent="0.15">
      <c r="A8" s="600" t="s">
        <v>249</v>
      </c>
      <c r="B8" s="601"/>
      <c r="C8" s="606" t="s">
        <v>250</v>
      </c>
      <c r="D8" s="607"/>
      <c r="E8" s="608"/>
      <c r="F8" s="608"/>
      <c r="G8" s="608"/>
      <c r="H8" s="608"/>
      <c r="I8" s="608"/>
      <c r="J8" s="609"/>
    </row>
    <row r="9" spans="1:35" s="264" customFormat="1" ht="18.75" customHeight="1" x14ac:dyDescent="0.15">
      <c r="A9" s="602"/>
      <c r="B9" s="603"/>
      <c r="C9" s="610" t="s">
        <v>251</v>
      </c>
      <c r="D9" s="611"/>
      <c r="E9" s="612" t="s">
        <v>252</v>
      </c>
      <c r="F9" s="612"/>
      <c r="G9" s="612"/>
      <c r="H9" s="612"/>
      <c r="I9" s="612"/>
      <c r="J9" s="613"/>
    </row>
    <row r="10" spans="1:35" ht="18.75" customHeight="1" x14ac:dyDescent="0.15">
      <c r="A10" s="602"/>
      <c r="B10" s="603"/>
      <c r="C10" s="610" t="s">
        <v>253</v>
      </c>
      <c r="D10" s="611"/>
      <c r="E10" s="612" t="s">
        <v>252</v>
      </c>
      <c r="F10" s="612"/>
      <c r="G10" s="612"/>
      <c r="H10" s="612"/>
      <c r="I10" s="612"/>
      <c r="J10" s="613"/>
    </row>
    <row r="11" spans="1:35" ht="18.75" customHeight="1" x14ac:dyDescent="0.15">
      <c r="A11" s="604"/>
      <c r="B11" s="605"/>
      <c r="C11" s="614" t="s">
        <v>254</v>
      </c>
      <c r="D11" s="615"/>
      <c r="E11" s="616" t="s">
        <v>255</v>
      </c>
      <c r="F11" s="616"/>
      <c r="G11" s="616"/>
      <c r="H11" s="616"/>
      <c r="I11" s="616"/>
      <c r="J11" s="617"/>
    </row>
    <row r="12" spans="1:35" ht="18.75" customHeight="1" x14ac:dyDescent="0.15">
      <c r="A12" s="596" t="s">
        <v>256</v>
      </c>
      <c r="B12" s="596"/>
      <c r="C12" s="598"/>
      <c r="D12" s="598"/>
      <c r="E12" s="598"/>
      <c r="F12" s="598"/>
      <c r="G12" s="598"/>
      <c r="H12" s="598"/>
      <c r="I12" s="598"/>
      <c r="J12" s="598"/>
    </row>
    <row r="13" spans="1:35" ht="18.75" customHeight="1" x14ac:dyDescent="0.15">
      <c r="A13" s="596"/>
      <c r="B13" s="596"/>
      <c r="C13" s="598"/>
      <c r="D13" s="598"/>
      <c r="E13" s="598"/>
      <c r="F13" s="598"/>
      <c r="G13" s="598"/>
      <c r="H13" s="598"/>
      <c r="I13" s="598"/>
      <c r="J13" s="598"/>
    </row>
    <row r="14" spans="1:35" ht="18.75" customHeight="1" x14ac:dyDescent="0.15">
      <c r="A14" s="596"/>
      <c r="B14" s="596"/>
      <c r="C14" s="598"/>
      <c r="D14" s="598"/>
      <c r="E14" s="598"/>
      <c r="F14" s="598"/>
      <c r="G14" s="598"/>
      <c r="H14" s="598"/>
      <c r="I14" s="598"/>
      <c r="J14" s="598"/>
    </row>
    <row r="15" spans="1:35" ht="18.75" customHeight="1" x14ac:dyDescent="0.15">
      <c r="A15" s="596"/>
      <c r="B15" s="596"/>
      <c r="C15" s="598"/>
      <c r="D15" s="598"/>
      <c r="E15" s="598"/>
      <c r="F15" s="598"/>
      <c r="G15" s="598"/>
      <c r="H15" s="598"/>
      <c r="I15" s="598"/>
      <c r="J15" s="598"/>
    </row>
    <row r="16" spans="1:35" ht="18.75" customHeight="1" x14ac:dyDescent="0.15">
      <c r="A16" s="596"/>
      <c r="B16" s="596"/>
      <c r="C16" s="598"/>
      <c r="D16" s="598"/>
      <c r="E16" s="598"/>
      <c r="F16" s="598"/>
      <c r="G16" s="598"/>
      <c r="H16" s="598"/>
      <c r="I16" s="598"/>
      <c r="J16" s="598"/>
    </row>
    <row r="17" spans="1:10" ht="18.75" customHeight="1" x14ac:dyDescent="0.15">
      <c r="A17" s="596"/>
      <c r="B17" s="596"/>
      <c r="C17" s="598"/>
      <c r="D17" s="598"/>
      <c r="E17" s="598"/>
      <c r="F17" s="598"/>
      <c r="G17" s="598"/>
      <c r="H17" s="598"/>
      <c r="I17" s="598"/>
      <c r="J17" s="598"/>
    </row>
    <row r="18" spans="1:10" ht="18.75" customHeight="1" x14ac:dyDescent="0.15">
      <c r="A18" s="596"/>
      <c r="B18" s="596"/>
      <c r="C18" s="598"/>
      <c r="D18" s="598"/>
      <c r="E18" s="598"/>
      <c r="F18" s="598"/>
      <c r="G18" s="598"/>
      <c r="H18" s="598"/>
      <c r="I18" s="598"/>
      <c r="J18" s="598"/>
    </row>
    <row r="19" spans="1:10" ht="18.75" customHeight="1" x14ac:dyDescent="0.15">
      <c r="A19" s="596"/>
      <c r="B19" s="596"/>
      <c r="C19" s="598"/>
      <c r="D19" s="598"/>
      <c r="E19" s="598"/>
      <c r="F19" s="598"/>
      <c r="G19" s="598"/>
      <c r="H19" s="598"/>
      <c r="I19" s="598"/>
      <c r="J19" s="598"/>
    </row>
    <row r="20" spans="1:10" ht="18.75" customHeight="1" x14ac:dyDescent="0.15">
      <c r="A20" s="596"/>
      <c r="B20" s="596"/>
      <c r="C20" s="598"/>
      <c r="D20" s="598"/>
      <c r="E20" s="598"/>
      <c r="F20" s="598"/>
      <c r="G20" s="598"/>
      <c r="H20" s="598"/>
      <c r="I20" s="598"/>
      <c r="J20" s="598"/>
    </row>
    <row r="21" spans="1:10" x14ac:dyDescent="0.15">
      <c r="A21" s="597" t="s">
        <v>257</v>
      </c>
      <c r="B21" s="597"/>
      <c r="C21" s="585" t="s">
        <v>258</v>
      </c>
      <c r="D21" s="599"/>
      <c r="E21" s="597" t="s">
        <v>259</v>
      </c>
      <c r="F21" s="597"/>
      <c r="G21" s="597"/>
      <c r="H21" s="597"/>
      <c r="I21" s="597"/>
      <c r="J21" s="597"/>
    </row>
    <row r="22" spans="1:10" ht="15" customHeight="1" x14ac:dyDescent="0.15">
      <c r="A22" s="597"/>
      <c r="B22" s="597"/>
      <c r="C22" s="592" t="s">
        <v>260</v>
      </c>
      <c r="D22" s="593"/>
      <c r="E22" s="591"/>
      <c r="F22" s="591"/>
      <c r="G22" s="591"/>
      <c r="H22" s="591"/>
      <c r="I22" s="591"/>
      <c r="J22" s="591"/>
    </row>
    <row r="23" spans="1:10" ht="15" customHeight="1" x14ac:dyDescent="0.15">
      <c r="A23" s="597"/>
      <c r="B23" s="597"/>
      <c r="C23" s="594" t="s">
        <v>261</v>
      </c>
      <c r="D23" s="595"/>
      <c r="E23" s="591"/>
      <c r="F23" s="591"/>
      <c r="G23" s="591"/>
      <c r="H23" s="591"/>
      <c r="I23" s="591"/>
      <c r="J23" s="591"/>
    </row>
    <row r="24" spans="1:10" ht="15" customHeight="1" x14ac:dyDescent="0.15">
      <c r="A24" s="597"/>
      <c r="B24" s="597"/>
      <c r="C24" s="592" t="s">
        <v>260</v>
      </c>
      <c r="D24" s="593"/>
      <c r="E24" s="591"/>
      <c r="F24" s="591"/>
      <c r="G24" s="591"/>
      <c r="H24" s="591"/>
      <c r="I24" s="591"/>
      <c r="J24" s="591"/>
    </row>
    <row r="25" spans="1:10" ht="15" customHeight="1" x14ac:dyDescent="0.15">
      <c r="A25" s="597"/>
      <c r="B25" s="597"/>
      <c r="C25" s="594" t="s">
        <v>261</v>
      </c>
      <c r="D25" s="595"/>
      <c r="E25" s="591"/>
      <c r="F25" s="591"/>
      <c r="G25" s="591"/>
      <c r="H25" s="591"/>
      <c r="I25" s="591"/>
      <c r="J25" s="591"/>
    </row>
    <row r="26" spans="1:10" ht="15" customHeight="1" x14ac:dyDescent="0.15">
      <c r="A26" s="597"/>
      <c r="B26" s="597"/>
      <c r="C26" s="592" t="s">
        <v>260</v>
      </c>
      <c r="D26" s="593"/>
      <c r="E26" s="591"/>
      <c r="F26" s="591"/>
      <c r="G26" s="591"/>
      <c r="H26" s="591"/>
      <c r="I26" s="591"/>
      <c r="J26" s="591"/>
    </row>
    <row r="27" spans="1:10" ht="15" customHeight="1" x14ac:dyDescent="0.15">
      <c r="A27" s="597"/>
      <c r="B27" s="597"/>
      <c r="C27" s="594" t="s">
        <v>261</v>
      </c>
      <c r="D27" s="595"/>
      <c r="E27" s="591"/>
      <c r="F27" s="591"/>
      <c r="G27" s="591"/>
      <c r="H27" s="591"/>
      <c r="I27" s="591"/>
      <c r="J27" s="591"/>
    </row>
    <row r="28" spans="1:10" ht="15" customHeight="1" x14ac:dyDescent="0.15">
      <c r="A28" s="597"/>
      <c r="B28" s="597"/>
      <c r="C28" s="592" t="s">
        <v>260</v>
      </c>
      <c r="D28" s="593"/>
      <c r="E28" s="591"/>
      <c r="F28" s="591"/>
      <c r="G28" s="591"/>
      <c r="H28" s="591"/>
      <c r="I28" s="591"/>
      <c r="J28" s="591"/>
    </row>
    <row r="29" spans="1:10" ht="15" customHeight="1" x14ac:dyDescent="0.15">
      <c r="A29" s="597"/>
      <c r="B29" s="597"/>
      <c r="C29" s="594" t="s">
        <v>261</v>
      </c>
      <c r="D29" s="595"/>
      <c r="E29" s="591"/>
      <c r="F29" s="591"/>
      <c r="G29" s="591"/>
      <c r="H29" s="591"/>
      <c r="I29" s="591"/>
      <c r="J29" s="591"/>
    </row>
    <row r="30" spans="1:10" ht="15" customHeight="1" x14ac:dyDescent="0.15">
      <c r="A30" s="597"/>
      <c r="B30" s="597"/>
      <c r="C30" s="592" t="s">
        <v>260</v>
      </c>
      <c r="D30" s="593"/>
      <c r="E30" s="591"/>
      <c r="F30" s="591"/>
      <c r="G30" s="591"/>
      <c r="H30" s="591"/>
      <c r="I30" s="591"/>
      <c r="J30" s="591"/>
    </row>
    <row r="31" spans="1:10" ht="15" customHeight="1" x14ac:dyDescent="0.15">
      <c r="A31" s="597"/>
      <c r="B31" s="597"/>
      <c r="C31" s="594" t="s">
        <v>261</v>
      </c>
      <c r="D31" s="595"/>
      <c r="E31" s="591"/>
      <c r="F31" s="591"/>
      <c r="G31" s="591"/>
      <c r="H31" s="591"/>
      <c r="I31" s="591"/>
      <c r="J31" s="591"/>
    </row>
    <row r="32" spans="1:10" ht="15" customHeight="1" x14ac:dyDescent="0.15">
      <c r="A32" s="597"/>
      <c r="B32" s="597"/>
      <c r="C32" s="592" t="s">
        <v>260</v>
      </c>
      <c r="D32" s="593"/>
      <c r="E32" s="591"/>
      <c r="F32" s="591"/>
      <c r="G32" s="591"/>
      <c r="H32" s="591"/>
      <c r="I32" s="591"/>
      <c r="J32" s="591"/>
    </row>
    <row r="33" spans="1:10" ht="15" customHeight="1" x14ac:dyDescent="0.15">
      <c r="A33" s="597"/>
      <c r="B33" s="597"/>
      <c r="C33" s="594" t="s">
        <v>261</v>
      </c>
      <c r="D33" s="595"/>
      <c r="E33" s="591"/>
      <c r="F33" s="591"/>
      <c r="G33" s="591"/>
      <c r="H33" s="591"/>
      <c r="I33" s="591"/>
      <c r="J33" s="591"/>
    </row>
    <row r="34" spans="1:10" ht="15" customHeight="1" x14ac:dyDescent="0.15">
      <c r="A34" s="597"/>
      <c r="B34" s="597"/>
      <c r="C34" s="592" t="s">
        <v>260</v>
      </c>
      <c r="D34" s="593"/>
      <c r="E34" s="591"/>
      <c r="F34" s="591"/>
      <c r="G34" s="591"/>
      <c r="H34" s="591"/>
      <c r="I34" s="591"/>
      <c r="J34" s="591"/>
    </row>
    <row r="35" spans="1:10" ht="15" customHeight="1" x14ac:dyDescent="0.15">
      <c r="A35" s="597"/>
      <c r="B35" s="597"/>
      <c r="C35" s="594" t="s">
        <v>261</v>
      </c>
      <c r="D35" s="595"/>
      <c r="E35" s="591"/>
      <c r="F35" s="591"/>
      <c r="G35" s="591"/>
      <c r="H35" s="591"/>
      <c r="I35" s="591"/>
      <c r="J35" s="591"/>
    </row>
    <row r="36" spans="1:10" x14ac:dyDescent="0.15">
      <c r="A36" s="596" t="s">
        <v>262</v>
      </c>
      <c r="B36" s="597"/>
      <c r="C36" s="597" t="s">
        <v>263</v>
      </c>
      <c r="D36" s="597"/>
      <c r="E36" s="597" t="s">
        <v>264</v>
      </c>
      <c r="F36" s="597"/>
      <c r="G36" s="597"/>
      <c r="H36" s="597" t="s">
        <v>265</v>
      </c>
      <c r="I36" s="597"/>
      <c r="J36" s="597"/>
    </row>
    <row r="37" spans="1:10" ht="17.25" customHeight="1" x14ac:dyDescent="0.15">
      <c r="A37" s="597"/>
      <c r="B37" s="597"/>
      <c r="C37" s="583"/>
      <c r="D37" s="583"/>
      <c r="E37" s="584"/>
      <c r="F37" s="584"/>
      <c r="G37" s="584"/>
      <c r="H37" s="584"/>
      <c r="I37" s="584"/>
      <c r="J37" s="584"/>
    </row>
    <row r="38" spans="1:10" ht="17.25" customHeight="1" x14ac:dyDescent="0.15">
      <c r="A38" s="597"/>
      <c r="B38" s="597"/>
      <c r="C38" s="583"/>
      <c r="D38" s="583"/>
      <c r="E38" s="584"/>
      <c r="F38" s="584"/>
      <c r="G38" s="584"/>
      <c r="H38" s="584"/>
      <c r="I38" s="584"/>
      <c r="J38" s="584"/>
    </row>
    <row r="39" spans="1:10" ht="17.25" customHeight="1" x14ac:dyDescent="0.15">
      <c r="A39" s="597"/>
      <c r="B39" s="597"/>
      <c r="C39" s="583"/>
      <c r="D39" s="583"/>
      <c r="E39" s="584"/>
      <c r="F39" s="584"/>
      <c r="G39" s="584"/>
      <c r="H39" s="584"/>
      <c r="I39" s="584"/>
      <c r="J39" s="584"/>
    </row>
    <row r="40" spans="1:10" ht="17.25" customHeight="1" x14ac:dyDescent="0.15">
      <c r="A40" s="597"/>
      <c r="B40" s="597"/>
      <c r="C40" s="583"/>
      <c r="D40" s="583"/>
      <c r="E40" s="584"/>
      <c r="F40" s="584"/>
      <c r="G40" s="584"/>
      <c r="H40" s="584"/>
      <c r="I40" s="584"/>
      <c r="J40" s="584"/>
    </row>
    <row r="41" spans="1:10" ht="17.25" customHeight="1" x14ac:dyDescent="0.15">
      <c r="A41" s="597"/>
      <c r="B41" s="597"/>
      <c r="C41" s="583"/>
      <c r="D41" s="583"/>
      <c r="E41" s="584"/>
      <c r="F41" s="584"/>
      <c r="G41" s="584"/>
      <c r="H41" s="584"/>
      <c r="I41" s="584"/>
      <c r="J41" s="584"/>
    </row>
    <row r="42" spans="1:10" ht="17.25" customHeight="1" x14ac:dyDescent="0.15">
      <c r="A42" s="597"/>
      <c r="B42" s="597"/>
      <c r="C42" s="583"/>
      <c r="D42" s="583"/>
      <c r="E42" s="584"/>
      <c r="F42" s="584"/>
      <c r="G42" s="584"/>
      <c r="H42" s="584"/>
      <c r="I42" s="584"/>
      <c r="J42" s="584"/>
    </row>
    <row r="43" spans="1:10" ht="17.25" customHeight="1" x14ac:dyDescent="0.15">
      <c r="A43" s="597"/>
      <c r="B43" s="597"/>
      <c r="C43" s="583"/>
      <c r="D43" s="583"/>
      <c r="E43" s="584"/>
      <c r="F43" s="584"/>
      <c r="G43" s="584"/>
      <c r="H43" s="584"/>
      <c r="I43" s="584"/>
      <c r="J43" s="584"/>
    </row>
    <row r="44" spans="1:10" ht="17.25" customHeight="1" x14ac:dyDescent="0.15">
      <c r="A44" s="597"/>
      <c r="B44" s="597"/>
      <c r="C44" s="583"/>
      <c r="D44" s="583"/>
      <c r="E44" s="584"/>
      <c r="F44" s="584"/>
      <c r="G44" s="584"/>
      <c r="H44" s="584"/>
      <c r="I44" s="584"/>
      <c r="J44" s="584"/>
    </row>
    <row r="45" spans="1:10" ht="17.25" customHeight="1" x14ac:dyDescent="0.15">
      <c r="A45" s="597"/>
      <c r="B45" s="597"/>
      <c r="C45" s="583"/>
      <c r="D45" s="583"/>
      <c r="E45" s="584"/>
      <c r="F45" s="584"/>
      <c r="G45" s="584"/>
      <c r="H45" s="584"/>
      <c r="I45" s="584"/>
      <c r="J45" s="584"/>
    </row>
    <row r="46" spans="1:10" x14ac:dyDescent="0.15">
      <c r="A46" s="585" t="s">
        <v>266</v>
      </c>
      <c r="B46" s="586"/>
      <c r="C46" s="591"/>
      <c r="D46" s="591"/>
      <c r="E46" s="591"/>
      <c r="F46" s="591"/>
      <c r="G46" s="591"/>
      <c r="H46" s="591"/>
      <c r="I46" s="591"/>
      <c r="J46" s="591"/>
    </row>
    <row r="47" spans="1:10" x14ac:dyDescent="0.15">
      <c r="A47" s="587"/>
      <c r="B47" s="588"/>
      <c r="C47" s="591"/>
      <c r="D47" s="591"/>
      <c r="E47" s="591"/>
      <c r="F47" s="591"/>
      <c r="G47" s="591"/>
      <c r="H47" s="591"/>
      <c r="I47" s="591"/>
      <c r="J47" s="591"/>
    </row>
    <row r="48" spans="1:10" x14ac:dyDescent="0.15">
      <c r="A48" s="589"/>
      <c r="B48" s="590"/>
      <c r="C48" s="591"/>
      <c r="D48" s="591"/>
      <c r="E48" s="591"/>
      <c r="F48" s="591"/>
      <c r="G48" s="591"/>
      <c r="H48" s="591"/>
      <c r="I48" s="591"/>
      <c r="J48" s="591"/>
    </row>
  </sheetData>
  <sheetProtection formatCells="0" formatRows="0"/>
  <mergeCells count="74">
    <mergeCell ref="A1:J1"/>
    <mergeCell ref="A2:B4"/>
    <mergeCell ref="D2:J2"/>
    <mergeCell ref="C3:J4"/>
    <mergeCell ref="A5:B7"/>
    <mergeCell ref="C5:J7"/>
    <mergeCell ref="A8:B11"/>
    <mergeCell ref="C8:D8"/>
    <mergeCell ref="E8:J8"/>
    <mergeCell ref="C9:D9"/>
    <mergeCell ref="E9:J9"/>
    <mergeCell ref="C10:D10"/>
    <mergeCell ref="E10:J10"/>
    <mergeCell ref="C11:D11"/>
    <mergeCell ref="E11:J11"/>
    <mergeCell ref="A12:B20"/>
    <mergeCell ref="C12:J20"/>
    <mergeCell ref="A21:B35"/>
    <mergeCell ref="C21:D21"/>
    <mergeCell ref="E21:J21"/>
    <mergeCell ref="C22:D22"/>
    <mergeCell ref="E22:J23"/>
    <mergeCell ref="C23:D23"/>
    <mergeCell ref="C24:D24"/>
    <mergeCell ref="E24:J25"/>
    <mergeCell ref="C25:D25"/>
    <mergeCell ref="C26:D26"/>
    <mergeCell ref="E26:J27"/>
    <mergeCell ref="C27:D27"/>
    <mergeCell ref="C28:D28"/>
    <mergeCell ref="E28:J29"/>
    <mergeCell ref="C29:D29"/>
    <mergeCell ref="C30:D30"/>
    <mergeCell ref="E30:J31"/>
    <mergeCell ref="C31:D31"/>
    <mergeCell ref="C32:D32"/>
    <mergeCell ref="E32:J33"/>
    <mergeCell ref="C33:D33"/>
    <mergeCell ref="C34:D34"/>
    <mergeCell ref="E34:J35"/>
    <mergeCell ref="C35:D35"/>
    <mergeCell ref="A36:B45"/>
    <mergeCell ref="C36:D36"/>
    <mergeCell ref="E36:G36"/>
    <mergeCell ref="H36:J36"/>
    <mergeCell ref="C37:D37"/>
    <mergeCell ref="E37:G37"/>
    <mergeCell ref="H37:J37"/>
    <mergeCell ref="C38:D38"/>
    <mergeCell ref="E38:G38"/>
    <mergeCell ref="H38:J38"/>
    <mergeCell ref="C39:D39"/>
    <mergeCell ref="E39:G39"/>
    <mergeCell ref="H39:J39"/>
    <mergeCell ref="E40:G40"/>
    <mergeCell ref="H40:J40"/>
    <mergeCell ref="C41:D41"/>
    <mergeCell ref="E41:G41"/>
    <mergeCell ref="H41:J41"/>
    <mergeCell ref="C40:D40"/>
    <mergeCell ref="A46:B48"/>
    <mergeCell ref="C46:J48"/>
    <mergeCell ref="C44:D44"/>
    <mergeCell ref="E44:G44"/>
    <mergeCell ref="H44:J44"/>
    <mergeCell ref="C45:D45"/>
    <mergeCell ref="E45:G45"/>
    <mergeCell ref="H45:J45"/>
    <mergeCell ref="C42:D42"/>
    <mergeCell ref="E42:G42"/>
    <mergeCell ref="H42:J42"/>
    <mergeCell ref="C43:D43"/>
    <mergeCell ref="E43:G43"/>
    <mergeCell ref="H43:J43"/>
  </mergeCells>
  <phoneticPr fontId="7"/>
  <dataValidations count="1">
    <dataValidation imeMode="hiragana" allowBlank="1" showInputMessage="1" showErrorMessage="1" sqref="D2:J2 C3:J4 E9:J11 C12:J20 C22:J35 C37:J48" xr:uid="{00000000-0002-0000-0600-000000000000}"/>
  </dataValidations>
  <pageMargins left="0.70866141732283472" right="0.70866141732283472" top="0.74803149606299213" bottom="0.74803149606299213" header="0.31496062992125984" footer="0.31496062992125984"/>
  <pageSetup paperSize="9" scale="81" fitToHeight="0" orientation="portrait" horizontalDpi="300" verticalDpi="300" r:id="rId1"/>
  <headerFooter>
    <oddHeader>&amp;L&amp;"Calibri"&amp;10&amp;K000000機密性2情報&amp;1#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H14"/>
  <sheetViews>
    <sheetView showGridLines="0" view="pageBreakPreview" zoomScaleNormal="70" zoomScaleSheetLayoutView="100" workbookViewId="0">
      <selection activeCell="A8" sqref="A8:AH10"/>
    </sheetView>
  </sheetViews>
  <sheetFormatPr defaultRowHeight="13.5" x14ac:dyDescent="0.15"/>
  <cols>
    <col min="1" max="41" width="2.625" style="260" customWidth="1"/>
    <col min="42" max="239" width="9" style="260"/>
    <col min="240" max="240" width="2.5" style="260" customWidth="1"/>
    <col min="241" max="241" width="0.75" style="260" customWidth="1"/>
    <col min="242" max="280" width="2.625" style="260" customWidth="1"/>
    <col min="281" max="281" width="2" style="260" customWidth="1"/>
    <col min="282" max="297" width="2.625" style="260" customWidth="1"/>
    <col min="298" max="495" width="9" style="260"/>
    <col min="496" max="496" width="2.5" style="260" customWidth="1"/>
    <col min="497" max="497" width="0.75" style="260" customWidth="1"/>
    <col min="498" max="536" width="2.625" style="260" customWidth="1"/>
    <col min="537" max="537" width="2" style="260" customWidth="1"/>
    <col min="538" max="553" width="2.625" style="260" customWidth="1"/>
    <col min="554" max="751" width="9" style="260"/>
    <col min="752" max="752" width="2.5" style="260" customWidth="1"/>
    <col min="753" max="753" width="0.75" style="260" customWidth="1"/>
    <col min="754" max="792" width="2.625" style="260" customWidth="1"/>
    <col min="793" max="793" width="2" style="260" customWidth="1"/>
    <col min="794" max="809" width="2.625" style="260" customWidth="1"/>
    <col min="810" max="1007" width="9" style="260"/>
    <col min="1008" max="1008" width="2.5" style="260" customWidth="1"/>
    <col min="1009" max="1009" width="0.75" style="260" customWidth="1"/>
    <col min="1010" max="1048" width="2.625" style="260" customWidth="1"/>
    <col min="1049" max="1049" width="2" style="260" customWidth="1"/>
    <col min="1050" max="1065" width="2.625" style="260" customWidth="1"/>
    <col min="1066" max="1263" width="9" style="260"/>
    <col min="1264" max="1264" width="2.5" style="260" customWidth="1"/>
    <col min="1265" max="1265" width="0.75" style="260" customWidth="1"/>
    <col min="1266" max="1304" width="2.625" style="260" customWidth="1"/>
    <col min="1305" max="1305" width="2" style="260" customWidth="1"/>
    <col min="1306" max="1321" width="2.625" style="260" customWidth="1"/>
    <col min="1322" max="1519" width="9" style="260"/>
    <col min="1520" max="1520" width="2.5" style="260" customWidth="1"/>
    <col min="1521" max="1521" width="0.75" style="260" customWidth="1"/>
    <col min="1522" max="1560" width="2.625" style="260" customWidth="1"/>
    <col min="1561" max="1561" width="2" style="260" customWidth="1"/>
    <col min="1562" max="1577" width="2.625" style="260" customWidth="1"/>
    <col min="1578" max="1775" width="9" style="260"/>
    <col min="1776" max="1776" width="2.5" style="260" customWidth="1"/>
    <col min="1777" max="1777" width="0.75" style="260" customWidth="1"/>
    <col min="1778" max="1816" width="2.625" style="260" customWidth="1"/>
    <col min="1817" max="1817" width="2" style="260" customWidth="1"/>
    <col min="1818" max="1833" width="2.625" style="260" customWidth="1"/>
    <col min="1834" max="2031" width="9" style="260"/>
    <col min="2032" max="2032" width="2.5" style="260" customWidth="1"/>
    <col min="2033" max="2033" width="0.75" style="260" customWidth="1"/>
    <col min="2034" max="2072" width="2.625" style="260" customWidth="1"/>
    <col min="2073" max="2073" width="2" style="260" customWidth="1"/>
    <col min="2074" max="2089" width="2.625" style="260" customWidth="1"/>
    <col min="2090" max="2287" width="9" style="260"/>
    <col min="2288" max="2288" width="2.5" style="260" customWidth="1"/>
    <col min="2289" max="2289" width="0.75" style="260" customWidth="1"/>
    <col min="2290" max="2328" width="2.625" style="260" customWidth="1"/>
    <col min="2329" max="2329" width="2" style="260" customWidth="1"/>
    <col min="2330" max="2345" width="2.625" style="260" customWidth="1"/>
    <col min="2346" max="2543" width="9" style="260"/>
    <col min="2544" max="2544" width="2.5" style="260" customWidth="1"/>
    <col min="2545" max="2545" width="0.75" style="260" customWidth="1"/>
    <col min="2546" max="2584" width="2.625" style="260" customWidth="1"/>
    <col min="2585" max="2585" width="2" style="260" customWidth="1"/>
    <col min="2586" max="2601" width="2.625" style="260" customWidth="1"/>
    <col min="2602" max="2799" width="9" style="260"/>
    <col min="2800" max="2800" width="2.5" style="260" customWidth="1"/>
    <col min="2801" max="2801" width="0.75" style="260" customWidth="1"/>
    <col min="2802" max="2840" width="2.625" style="260" customWidth="1"/>
    <col min="2841" max="2841" width="2" style="260" customWidth="1"/>
    <col min="2842" max="2857" width="2.625" style="260" customWidth="1"/>
    <col min="2858" max="3055" width="9" style="260"/>
    <col min="3056" max="3056" width="2.5" style="260" customWidth="1"/>
    <col min="3057" max="3057" width="0.75" style="260" customWidth="1"/>
    <col min="3058" max="3096" width="2.625" style="260" customWidth="1"/>
    <col min="3097" max="3097" width="2" style="260" customWidth="1"/>
    <col min="3098" max="3113" width="2.625" style="260" customWidth="1"/>
    <col min="3114" max="3311" width="9" style="260"/>
    <col min="3312" max="3312" width="2.5" style="260" customWidth="1"/>
    <col min="3313" max="3313" width="0.75" style="260" customWidth="1"/>
    <col min="3314" max="3352" width="2.625" style="260" customWidth="1"/>
    <col min="3353" max="3353" width="2" style="260" customWidth="1"/>
    <col min="3354" max="3369" width="2.625" style="260" customWidth="1"/>
    <col min="3370" max="3567" width="9" style="260"/>
    <col min="3568" max="3568" width="2.5" style="260" customWidth="1"/>
    <col min="3569" max="3569" width="0.75" style="260" customWidth="1"/>
    <col min="3570" max="3608" width="2.625" style="260" customWidth="1"/>
    <col min="3609" max="3609" width="2" style="260" customWidth="1"/>
    <col min="3610" max="3625" width="2.625" style="260" customWidth="1"/>
    <col min="3626" max="3823" width="9" style="260"/>
    <col min="3824" max="3824" width="2.5" style="260" customWidth="1"/>
    <col min="3825" max="3825" width="0.75" style="260" customWidth="1"/>
    <col min="3826" max="3864" width="2.625" style="260" customWidth="1"/>
    <col min="3865" max="3865" width="2" style="260" customWidth="1"/>
    <col min="3866" max="3881" width="2.625" style="260" customWidth="1"/>
    <col min="3882" max="4079" width="9" style="260"/>
    <col min="4080" max="4080" width="2.5" style="260" customWidth="1"/>
    <col min="4081" max="4081" width="0.75" style="260" customWidth="1"/>
    <col min="4082" max="4120" width="2.625" style="260" customWidth="1"/>
    <col min="4121" max="4121" width="2" style="260" customWidth="1"/>
    <col min="4122" max="4137" width="2.625" style="260" customWidth="1"/>
    <col min="4138" max="4335" width="9" style="260"/>
    <col min="4336" max="4336" width="2.5" style="260" customWidth="1"/>
    <col min="4337" max="4337" width="0.75" style="260" customWidth="1"/>
    <col min="4338" max="4376" width="2.625" style="260" customWidth="1"/>
    <col min="4377" max="4377" width="2" style="260" customWidth="1"/>
    <col min="4378" max="4393" width="2.625" style="260" customWidth="1"/>
    <col min="4394" max="4591" width="9" style="260"/>
    <col min="4592" max="4592" width="2.5" style="260" customWidth="1"/>
    <col min="4593" max="4593" width="0.75" style="260" customWidth="1"/>
    <col min="4594" max="4632" width="2.625" style="260" customWidth="1"/>
    <col min="4633" max="4633" width="2" style="260" customWidth="1"/>
    <col min="4634" max="4649" width="2.625" style="260" customWidth="1"/>
    <col min="4650" max="4847" width="9" style="260"/>
    <col min="4848" max="4848" width="2.5" style="260" customWidth="1"/>
    <col min="4849" max="4849" width="0.75" style="260" customWidth="1"/>
    <col min="4850" max="4888" width="2.625" style="260" customWidth="1"/>
    <col min="4889" max="4889" width="2" style="260" customWidth="1"/>
    <col min="4890" max="4905" width="2.625" style="260" customWidth="1"/>
    <col min="4906" max="5103" width="9" style="260"/>
    <col min="5104" max="5104" width="2.5" style="260" customWidth="1"/>
    <col min="5105" max="5105" width="0.75" style="260" customWidth="1"/>
    <col min="5106" max="5144" width="2.625" style="260" customWidth="1"/>
    <col min="5145" max="5145" width="2" style="260" customWidth="1"/>
    <col min="5146" max="5161" width="2.625" style="260" customWidth="1"/>
    <col min="5162" max="5359" width="9" style="260"/>
    <col min="5360" max="5360" width="2.5" style="260" customWidth="1"/>
    <col min="5361" max="5361" width="0.75" style="260" customWidth="1"/>
    <col min="5362" max="5400" width="2.625" style="260" customWidth="1"/>
    <col min="5401" max="5401" width="2" style="260" customWidth="1"/>
    <col min="5402" max="5417" width="2.625" style="260" customWidth="1"/>
    <col min="5418" max="5615" width="9" style="260"/>
    <col min="5616" max="5616" width="2.5" style="260" customWidth="1"/>
    <col min="5617" max="5617" width="0.75" style="260" customWidth="1"/>
    <col min="5618" max="5656" width="2.625" style="260" customWidth="1"/>
    <col min="5657" max="5657" width="2" style="260" customWidth="1"/>
    <col min="5658" max="5673" width="2.625" style="260" customWidth="1"/>
    <col min="5674" max="5871" width="9" style="260"/>
    <col min="5872" max="5872" width="2.5" style="260" customWidth="1"/>
    <col min="5873" max="5873" width="0.75" style="260" customWidth="1"/>
    <col min="5874" max="5912" width="2.625" style="260" customWidth="1"/>
    <col min="5913" max="5913" width="2" style="260" customWidth="1"/>
    <col min="5914" max="5929" width="2.625" style="260" customWidth="1"/>
    <col min="5930" max="6127" width="9" style="260"/>
    <col min="6128" max="6128" width="2.5" style="260" customWidth="1"/>
    <col min="6129" max="6129" width="0.75" style="260" customWidth="1"/>
    <col min="6130" max="6168" width="2.625" style="260" customWidth="1"/>
    <col min="6169" max="6169" width="2" style="260" customWidth="1"/>
    <col min="6170" max="6185" width="2.625" style="260" customWidth="1"/>
    <col min="6186" max="6383" width="9" style="260"/>
    <col min="6384" max="6384" width="2.5" style="260" customWidth="1"/>
    <col min="6385" max="6385" width="0.75" style="260" customWidth="1"/>
    <col min="6386" max="6424" width="2.625" style="260" customWidth="1"/>
    <col min="6425" max="6425" width="2" style="260" customWidth="1"/>
    <col min="6426" max="6441" width="2.625" style="260" customWidth="1"/>
    <col min="6442" max="6639" width="9" style="260"/>
    <col min="6640" max="6640" width="2.5" style="260" customWidth="1"/>
    <col min="6641" max="6641" width="0.75" style="260" customWidth="1"/>
    <col min="6642" max="6680" width="2.625" style="260" customWidth="1"/>
    <col min="6681" max="6681" width="2" style="260" customWidth="1"/>
    <col min="6682" max="6697" width="2.625" style="260" customWidth="1"/>
    <col min="6698" max="6895" width="9" style="260"/>
    <col min="6896" max="6896" width="2.5" style="260" customWidth="1"/>
    <col min="6897" max="6897" width="0.75" style="260" customWidth="1"/>
    <col min="6898" max="6936" width="2.625" style="260" customWidth="1"/>
    <col min="6937" max="6937" width="2" style="260" customWidth="1"/>
    <col min="6938" max="6953" width="2.625" style="260" customWidth="1"/>
    <col min="6954" max="7151" width="9" style="260"/>
    <col min="7152" max="7152" width="2.5" style="260" customWidth="1"/>
    <col min="7153" max="7153" width="0.75" style="260" customWidth="1"/>
    <col min="7154" max="7192" width="2.625" style="260" customWidth="1"/>
    <col min="7193" max="7193" width="2" style="260" customWidth="1"/>
    <col min="7194" max="7209" width="2.625" style="260" customWidth="1"/>
    <col min="7210" max="7407" width="9" style="260"/>
    <col min="7408" max="7408" width="2.5" style="260" customWidth="1"/>
    <col min="7409" max="7409" width="0.75" style="260" customWidth="1"/>
    <col min="7410" max="7448" width="2.625" style="260" customWidth="1"/>
    <col min="7449" max="7449" width="2" style="260" customWidth="1"/>
    <col min="7450" max="7465" width="2.625" style="260" customWidth="1"/>
    <col min="7466" max="7663" width="9" style="260"/>
    <col min="7664" max="7664" width="2.5" style="260" customWidth="1"/>
    <col min="7665" max="7665" width="0.75" style="260" customWidth="1"/>
    <col min="7666" max="7704" width="2.625" style="260" customWidth="1"/>
    <col min="7705" max="7705" width="2" style="260" customWidth="1"/>
    <col min="7706" max="7721" width="2.625" style="260" customWidth="1"/>
    <col min="7722" max="7919" width="9" style="260"/>
    <col min="7920" max="7920" width="2.5" style="260" customWidth="1"/>
    <col min="7921" max="7921" width="0.75" style="260" customWidth="1"/>
    <col min="7922" max="7960" width="2.625" style="260" customWidth="1"/>
    <col min="7961" max="7961" width="2" style="260" customWidth="1"/>
    <col min="7962" max="7977" width="2.625" style="260" customWidth="1"/>
    <col min="7978" max="8175" width="9" style="260"/>
    <col min="8176" max="8176" width="2.5" style="260" customWidth="1"/>
    <col min="8177" max="8177" width="0.75" style="260" customWidth="1"/>
    <col min="8178" max="8216" width="2.625" style="260" customWidth="1"/>
    <col min="8217" max="8217" width="2" style="260" customWidth="1"/>
    <col min="8218" max="8233" width="2.625" style="260" customWidth="1"/>
    <col min="8234" max="8431" width="9" style="260"/>
    <col min="8432" max="8432" width="2.5" style="260" customWidth="1"/>
    <col min="8433" max="8433" width="0.75" style="260" customWidth="1"/>
    <col min="8434" max="8472" width="2.625" style="260" customWidth="1"/>
    <col min="8473" max="8473" width="2" style="260" customWidth="1"/>
    <col min="8474" max="8489" width="2.625" style="260" customWidth="1"/>
    <col min="8490" max="8687" width="9" style="260"/>
    <col min="8688" max="8688" width="2.5" style="260" customWidth="1"/>
    <col min="8689" max="8689" width="0.75" style="260" customWidth="1"/>
    <col min="8690" max="8728" width="2.625" style="260" customWidth="1"/>
    <col min="8729" max="8729" width="2" style="260" customWidth="1"/>
    <col min="8730" max="8745" width="2.625" style="260" customWidth="1"/>
    <col min="8746" max="8943" width="9" style="260"/>
    <col min="8944" max="8944" width="2.5" style="260" customWidth="1"/>
    <col min="8945" max="8945" width="0.75" style="260" customWidth="1"/>
    <col min="8946" max="8984" width="2.625" style="260" customWidth="1"/>
    <col min="8985" max="8985" width="2" style="260" customWidth="1"/>
    <col min="8986" max="9001" width="2.625" style="260" customWidth="1"/>
    <col min="9002" max="9199" width="9" style="260"/>
    <col min="9200" max="9200" width="2.5" style="260" customWidth="1"/>
    <col min="9201" max="9201" width="0.75" style="260" customWidth="1"/>
    <col min="9202" max="9240" width="2.625" style="260" customWidth="1"/>
    <col min="9241" max="9241" width="2" style="260" customWidth="1"/>
    <col min="9242" max="9257" width="2.625" style="260" customWidth="1"/>
    <col min="9258" max="9455" width="9" style="260"/>
    <col min="9456" max="9456" width="2.5" style="260" customWidth="1"/>
    <col min="9457" max="9457" width="0.75" style="260" customWidth="1"/>
    <col min="9458" max="9496" width="2.625" style="260" customWidth="1"/>
    <col min="9497" max="9497" width="2" style="260" customWidth="1"/>
    <col min="9498" max="9513" width="2.625" style="260" customWidth="1"/>
    <col min="9514" max="9711" width="9" style="260"/>
    <col min="9712" max="9712" width="2.5" style="260" customWidth="1"/>
    <col min="9713" max="9713" width="0.75" style="260" customWidth="1"/>
    <col min="9714" max="9752" width="2.625" style="260" customWidth="1"/>
    <col min="9753" max="9753" width="2" style="260" customWidth="1"/>
    <col min="9754" max="9769" width="2.625" style="260" customWidth="1"/>
    <col min="9770" max="9967" width="9" style="260"/>
    <col min="9968" max="9968" width="2.5" style="260" customWidth="1"/>
    <col min="9969" max="9969" width="0.75" style="260" customWidth="1"/>
    <col min="9970" max="10008" width="2.625" style="260" customWidth="1"/>
    <col min="10009" max="10009" width="2" style="260" customWidth="1"/>
    <col min="10010" max="10025" width="2.625" style="260" customWidth="1"/>
    <col min="10026" max="10223" width="9" style="260"/>
    <col min="10224" max="10224" width="2.5" style="260" customWidth="1"/>
    <col min="10225" max="10225" width="0.75" style="260" customWidth="1"/>
    <col min="10226" max="10264" width="2.625" style="260" customWidth="1"/>
    <col min="10265" max="10265" width="2" style="260" customWidth="1"/>
    <col min="10266" max="10281" width="2.625" style="260" customWidth="1"/>
    <col min="10282" max="10479" width="9" style="260"/>
    <col min="10480" max="10480" width="2.5" style="260" customWidth="1"/>
    <col min="10481" max="10481" width="0.75" style="260" customWidth="1"/>
    <col min="10482" max="10520" width="2.625" style="260" customWidth="1"/>
    <col min="10521" max="10521" width="2" style="260" customWidth="1"/>
    <col min="10522" max="10537" width="2.625" style="260" customWidth="1"/>
    <col min="10538" max="10735" width="9" style="260"/>
    <col min="10736" max="10736" width="2.5" style="260" customWidth="1"/>
    <col min="10737" max="10737" width="0.75" style="260" customWidth="1"/>
    <col min="10738" max="10776" width="2.625" style="260" customWidth="1"/>
    <col min="10777" max="10777" width="2" style="260" customWidth="1"/>
    <col min="10778" max="10793" width="2.625" style="260" customWidth="1"/>
    <col min="10794" max="10991" width="9" style="260"/>
    <col min="10992" max="10992" width="2.5" style="260" customWidth="1"/>
    <col min="10993" max="10993" width="0.75" style="260" customWidth="1"/>
    <col min="10994" max="11032" width="2.625" style="260" customWidth="1"/>
    <col min="11033" max="11033" width="2" style="260" customWidth="1"/>
    <col min="11034" max="11049" width="2.625" style="260" customWidth="1"/>
    <col min="11050" max="11247" width="9" style="260"/>
    <col min="11248" max="11248" width="2.5" style="260" customWidth="1"/>
    <col min="11249" max="11249" width="0.75" style="260" customWidth="1"/>
    <col min="11250" max="11288" width="2.625" style="260" customWidth="1"/>
    <col min="11289" max="11289" width="2" style="260" customWidth="1"/>
    <col min="11290" max="11305" width="2.625" style="260" customWidth="1"/>
    <col min="11306" max="11503" width="9" style="260"/>
    <col min="11504" max="11504" width="2.5" style="260" customWidth="1"/>
    <col min="11505" max="11505" width="0.75" style="260" customWidth="1"/>
    <col min="11506" max="11544" width="2.625" style="260" customWidth="1"/>
    <col min="11545" max="11545" width="2" style="260" customWidth="1"/>
    <col min="11546" max="11561" width="2.625" style="260" customWidth="1"/>
    <col min="11562" max="11759" width="9" style="260"/>
    <col min="11760" max="11760" width="2.5" style="260" customWidth="1"/>
    <col min="11761" max="11761" width="0.75" style="260" customWidth="1"/>
    <col min="11762" max="11800" width="2.625" style="260" customWidth="1"/>
    <col min="11801" max="11801" width="2" style="260" customWidth="1"/>
    <col min="11802" max="11817" width="2.625" style="260" customWidth="1"/>
    <col min="11818" max="12015" width="9" style="260"/>
    <col min="12016" max="12016" width="2.5" style="260" customWidth="1"/>
    <col min="12017" max="12017" width="0.75" style="260" customWidth="1"/>
    <col min="12018" max="12056" width="2.625" style="260" customWidth="1"/>
    <col min="12057" max="12057" width="2" style="260" customWidth="1"/>
    <col min="12058" max="12073" width="2.625" style="260" customWidth="1"/>
    <col min="12074" max="12271" width="9" style="260"/>
    <col min="12272" max="12272" width="2.5" style="260" customWidth="1"/>
    <col min="12273" max="12273" width="0.75" style="260" customWidth="1"/>
    <col min="12274" max="12312" width="2.625" style="260" customWidth="1"/>
    <col min="12313" max="12313" width="2" style="260" customWidth="1"/>
    <col min="12314" max="12329" width="2.625" style="260" customWidth="1"/>
    <col min="12330" max="12527" width="9" style="260"/>
    <col min="12528" max="12528" width="2.5" style="260" customWidth="1"/>
    <col min="12529" max="12529" width="0.75" style="260" customWidth="1"/>
    <col min="12530" max="12568" width="2.625" style="260" customWidth="1"/>
    <col min="12569" max="12569" width="2" style="260" customWidth="1"/>
    <col min="12570" max="12585" width="2.625" style="260" customWidth="1"/>
    <col min="12586" max="12783" width="9" style="260"/>
    <col min="12784" max="12784" width="2.5" style="260" customWidth="1"/>
    <col min="12785" max="12785" width="0.75" style="260" customWidth="1"/>
    <col min="12786" max="12824" width="2.625" style="260" customWidth="1"/>
    <col min="12825" max="12825" width="2" style="260" customWidth="1"/>
    <col min="12826" max="12841" width="2.625" style="260" customWidth="1"/>
    <col min="12842" max="13039" width="9" style="260"/>
    <col min="13040" max="13040" width="2.5" style="260" customWidth="1"/>
    <col min="13041" max="13041" width="0.75" style="260" customWidth="1"/>
    <col min="13042" max="13080" width="2.625" style="260" customWidth="1"/>
    <col min="13081" max="13081" width="2" style="260" customWidth="1"/>
    <col min="13082" max="13097" width="2.625" style="260" customWidth="1"/>
    <col min="13098" max="13295" width="9" style="260"/>
    <col min="13296" max="13296" width="2.5" style="260" customWidth="1"/>
    <col min="13297" max="13297" width="0.75" style="260" customWidth="1"/>
    <col min="13298" max="13336" width="2.625" style="260" customWidth="1"/>
    <col min="13337" max="13337" width="2" style="260" customWidth="1"/>
    <col min="13338" max="13353" width="2.625" style="260" customWidth="1"/>
    <col min="13354" max="13551" width="9" style="260"/>
    <col min="13552" max="13552" width="2.5" style="260" customWidth="1"/>
    <col min="13553" max="13553" width="0.75" style="260" customWidth="1"/>
    <col min="13554" max="13592" width="2.625" style="260" customWidth="1"/>
    <col min="13593" max="13593" width="2" style="260" customWidth="1"/>
    <col min="13594" max="13609" width="2.625" style="260" customWidth="1"/>
    <col min="13610" max="13807" width="9" style="260"/>
    <col min="13808" max="13808" width="2.5" style="260" customWidth="1"/>
    <col min="13809" max="13809" width="0.75" style="260" customWidth="1"/>
    <col min="13810" max="13848" width="2.625" style="260" customWidth="1"/>
    <col min="13849" max="13849" width="2" style="260" customWidth="1"/>
    <col min="13850" max="13865" width="2.625" style="260" customWidth="1"/>
    <col min="13866" max="14063" width="9" style="260"/>
    <col min="14064" max="14064" width="2.5" style="260" customWidth="1"/>
    <col min="14065" max="14065" width="0.75" style="260" customWidth="1"/>
    <col min="14066" max="14104" width="2.625" style="260" customWidth="1"/>
    <col min="14105" max="14105" width="2" style="260" customWidth="1"/>
    <col min="14106" max="14121" width="2.625" style="260" customWidth="1"/>
    <col min="14122" max="14319" width="9" style="260"/>
    <col min="14320" max="14320" width="2.5" style="260" customWidth="1"/>
    <col min="14321" max="14321" width="0.75" style="260" customWidth="1"/>
    <col min="14322" max="14360" width="2.625" style="260" customWidth="1"/>
    <col min="14361" max="14361" width="2" style="260" customWidth="1"/>
    <col min="14362" max="14377" width="2.625" style="260" customWidth="1"/>
    <col min="14378" max="14575" width="9" style="260"/>
    <col min="14576" max="14576" width="2.5" style="260" customWidth="1"/>
    <col min="14577" max="14577" width="0.75" style="260" customWidth="1"/>
    <col min="14578" max="14616" width="2.625" style="260" customWidth="1"/>
    <col min="14617" max="14617" width="2" style="260" customWidth="1"/>
    <col min="14618" max="14633" width="2.625" style="260" customWidth="1"/>
    <col min="14634" max="14831" width="9" style="260"/>
    <col min="14832" max="14832" width="2.5" style="260" customWidth="1"/>
    <col min="14833" max="14833" width="0.75" style="260" customWidth="1"/>
    <col min="14834" max="14872" width="2.625" style="260" customWidth="1"/>
    <col min="14873" max="14873" width="2" style="260" customWidth="1"/>
    <col min="14874" max="14889" width="2.625" style="260" customWidth="1"/>
    <col min="14890" max="15087" width="9" style="260"/>
    <col min="15088" max="15088" width="2.5" style="260" customWidth="1"/>
    <col min="15089" max="15089" width="0.75" style="260" customWidth="1"/>
    <col min="15090" max="15128" width="2.625" style="260" customWidth="1"/>
    <col min="15129" max="15129" width="2" style="260" customWidth="1"/>
    <col min="15130" max="15145" width="2.625" style="260" customWidth="1"/>
    <col min="15146" max="15343" width="9" style="260"/>
    <col min="15344" max="15344" width="2.5" style="260" customWidth="1"/>
    <col min="15345" max="15345" width="0.75" style="260" customWidth="1"/>
    <col min="15346" max="15384" width="2.625" style="260" customWidth="1"/>
    <col min="15385" max="15385" width="2" style="260" customWidth="1"/>
    <col min="15386" max="15401" width="2.625" style="260" customWidth="1"/>
    <col min="15402" max="15599" width="9" style="260"/>
    <col min="15600" max="15600" width="2.5" style="260" customWidth="1"/>
    <col min="15601" max="15601" width="0.75" style="260" customWidth="1"/>
    <col min="15602" max="15640" width="2.625" style="260" customWidth="1"/>
    <col min="15641" max="15641" width="2" style="260" customWidth="1"/>
    <col min="15642" max="15657" width="2.625" style="260" customWidth="1"/>
    <col min="15658" max="15855" width="9" style="260"/>
    <col min="15856" max="15856" width="2.5" style="260" customWidth="1"/>
    <col min="15857" max="15857" width="0.75" style="260" customWidth="1"/>
    <col min="15858" max="15896" width="2.625" style="260" customWidth="1"/>
    <col min="15897" max="15897" width="2" style="260" customWidth="1"/>
    <col min="15898" max="15913" width="2.625" style="260" customWidth="1"/>
    <col min="15914" max="16111" width="9" style="260"/>
    <col min="16112" max="16112" width="2.5" style="260" customWidth="1"/>
    <col min="16113" max="16113" width="0.75" style="260" customWidth="1"/>
    <col min="16114" max="16152" width="2.625" style="260" customWidth="1"/>
    <col min="16153" max="16153" width="2" style="260" customWidth="1"/>
    <col min="16154" max="16169" width="2.625" style="260" customWidth="1"/>
    <col min="16170" max="16381" width="9" style="260"/>
    <col min="16382" max="16384" width="9" style="260" customWidth="1"/>
  </cols>
  <sheetData>
    <row r="1" spans="1:34" x14ac:dyDescent="0.15">
      <c r="A1" s="290" t="s">
        <v>352</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2"/>
    </row>
    <row r="2" spans="1:34" x14ac:dyDescent="0.15">
      <c r="A2" s="293" t="s">
        <v>291</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5"/>
    </row>
    <row r="3" spans="1:34" ht="28.5" customHeight="1" x14ac:dyDescent="0.15">
      <c r="A3" s="633" t="s">
        <v>324</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5"/>
    </row>
    <row r="4" spans="1:34" ht="36" customHeight="1" x14ac:dyDescent="0.15">
      <c r="A4" s="636" t="s">
        <v>323</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8"/>
    </row>
    <row r="5" spans="1:34" ht="27.75" customHeight="1" x14ac:dyDescent="0.15">
      <c r="A5" s="636" t="s">
        <v>325</v>
      </c>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8"/>
    </row>
    <row r="6" spans="1:34" x14ac:dyDescent="0.15">
      <c r="A6" s="639" t="s">
        <v>299</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1"/>
    </row>
    <row r="7" spans="1:34" s="272" customFormat="1" ht="18" customHeight="1" x14ac:dyDescent="0.15">
      <c r="A7" s="631"/>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row>
    <row r="8" spans="1:34" s="272" customFormat="1" ht="18" customHeight="1" x14ac:dyDescent="0.15">
      <c r="A8" s="632"/>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row>
    <row r="9" spans="1:34" s="272" customFormat="1" ht="18" customHeight="1" x14ac:dyDescent="0.15">
      <c r="A9" s="632"/>
      <c r="B9" s="632"/>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row>
    <row r="10" spans="1:34" s="278" customFormat="1" ht="18" customHeight="1" x14ac:dyDescent="0.15">
      <c r="A10" s="632"/>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row>
    <row r="11" spans="1:34" s="278" customFormat="1" ht="18" customHeight="1" x14ac:dyDescent="0.15">
      <c r="A11" s="632"/>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row>
    <row r="12" spans="1:34" s="278" customFormat="1" ht="18" customHeight="1" x14ac:dyDescent="0.15">
      <c r="A12" s="632"/>
      <c r="B12" s="632"/>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row>
    <row r="13" spans="1:34" s="278" customFormat="1" ht="18" customHeight="1" x14ac:dyDescent="0.15">
      <c r="A13" s="632"/>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row>
    <row r="14" spans="1:34" s="272" customFormat="1" ht="18" customHeight="1" x14ac:dyDescent="0.15">
      <c r="A14" s="632"/>
      <c r="B14" s="632"/>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row>
  </sheetData>
  <sheetProtection formatCells="0" formatRows="0"/>
  <mergeCells count="5">
    <mergeCell ref="A7:AH14"/>
    <mergeCell ref="A3:AH3"/>
    <mergeCell ref="A4:AH4"/>
    <mergeCell ref="A5:AH5"/>
    <mergeCell ref="A6:AH6"/>
  </mergeCells>
  <phoneticPr fontId="7"/>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BQ46"/>
  <sheetViews>
    <sheetView showGridLines="0" view="pageBreakPreview" zoomScaleNormal="70" zoomScaleSheetLayoutView="100" workbookViewId="0">
      <selection activeCell="A8" sqref="A8:AH10"/>
    </sheetView>
  </sheetViews>
  <sheetFormatPr defaultRowHeight="13.5" x14ac:dyDescent="0.15"/>
  <cols>
    <col min="1" max="38" width="2.625" style="260" customWidth="1"/>
    <col min="39" max="39" width="2" style="260" customWidth="1"/>
    <col min="40" max="55" width="2.625" style="260" customWidth="1"/>
    <col min="56" max="253" width="9" style="260"/>
    <col min="254" max="254" width="2.5" style="260" customWidth="1"/>
    <col min="255" max="255" width="0.75" style="260" customWidth="1"/>
    <col min="256" max="294" width="2.625" style="260" customWidth="1"/>
    <col min="295" max="295" width="2" style="260" customWidth="1"/>
    <col min="296" max="311" width="2.625" style="260" customWidth="1"/>
    <col min="312" max="509" width="9" style="260"/>
    <col min="510" max="510" width="2.5" style="260" customWidth="1"/>
    <col min="511" max="511" width="0.75" style="260" customWidth="1"/>
    <col min="512" max="550" width="2.625" style="260" customWidth="1"/>
    <col min="551" max="551" width="2" style="260" customWidth="1"/>
    <col min="552" max="567" width="2.625" style="260" customWidth="1"/>
    <col min="568" max="765" width="9" style="260"/>
    <col min="766" max="766" width="2.5" style="260" customWidth="1"/>
    <col min="767" max="767" width="0.75" style="260" customWidth="1"/>
    <col min="768" max="806" width="2.625" style="260" customWidth="1"/>
    <col min="807" max="807" width="2" style="260" customWidth="1"/>
    <col min="808" max="823" width="2.625" style="260" customWidth="1"/>
    <col min="824" max="1021" width="9" style="260"/>
    <col min="1022" max="1022" width="2.5" style="260" customWidth="1"/>
    <col min="1023" max="1023" width="0.75" style="260" customWidth="1"/>
    <col min="1024" max="1062" width="2.625" style="260" customWidth="1"/>
    <col min="1063" max="1063" width="2" style="260" customWidth="1"/>
    <col min="1064" max="1079" width="2.625" style="260" customWidth="1"/>
    <col min="1080" max="1277" width="9" style="260"/>
    <col min="1278" max="1278" width="2.5" style="260" customWidth="1"/>
    <col min="1279" max="1279" width="0.75" style="260" customWidth="1"/>
    <col min="1280" max="1318" width="2.625" style="260" customWidth="1"/>
    <col min="1319" max="1319" width="2" style="260" customWidth="1"/>
    <col min="1320" max="1335" width="2.625" style="260" customWidth="1"/>
    <col min="1336" max="1533" width="9" style="260"/>
    <col min="1534" max="1534" width="2.5" style="260" customWidth="1"/>
    <col min="1535" max="1535" width="0.75" style="260" customWidth="1"/>
    <col min="1536" max="1574" width="2.625" style="260" customWidth="1"/>
    <col min="1575" max="1575" width="2" style="260" customWidth="1"/>
    <col min="1576" max="1591" width="2.625" style="260" customWidth="1"/>
    <col min="1592" max="1789" width="9" style="260"/>
    <col min="1790" max="1790" width="2.5" style="260" customWidth="1"/>
    <col min="1791" max="1791" width="0.75" style="260" customWidth="1"/>
    <col min="1792" max="1830" width="2.625" style="260" customWidth="1"/>
    <col min="1831" max="1831" width="2" style="260" customWidth="1"/>
    <col min="1832" max="1847" width="2.625" style="260" customWidth="1"/>
    <col min="1848" max="2045" width="9" style="260"/>
    <col min="2046" max="2046" width="2.5" style="260" customWidth="1"/>
    <col min="2047" max="2047" width="0.75" style="260" customWidth="1"/>
    <col min="2048" max="2086" width="2.625" style="260" customWidth="1"/>
    <col min="2087" max="2087" width="2" style="260" customWidth="1"/>
    <col min="2088" max="2103" width="2.625" style="260" customWidth="1"/>
    <col min="2104" max="2301" width="9" style="260"/>
    <col min="2302" max="2302" width="2.5" style="260" customWidth="1"/>
    <col min="2303" max="2303" width="0.75" style="260" customWidth="1"/>
    <col min="2304" max="2342" width="2.625" style="260" customWidth="1"/>
    <col min="2343" max="2343" width="2" style="260" customWidth="1"/>
    <col min="2344" max="2359" width="2.625" style="260" customWidth="1"/>
    <col min="2360" max="2557" width="9" style="260"/>
    <col min="2558" max="2558" width="2.5" style="260" customWidth="1"/>
    <col min="2559" max="2559" width="0.75" style="260" customWidth="1"/>
    <col min="2560" max="2598" width="2.625" style="260" customWidth="1"/>
    <col min="2599" max="2599" width="2" style="260" customWidth="1"/>
    <col min="2600" max="2615" width="2.625" style="260" customWidth="1"/>
    <col min="2616" max="2813" width="9" style="260"/>
    <col min="2814" max="2814" width="2.5" style="260" customWidth="1"/>
    <col min="2815" max="2815" width="0.75" style="260" customWidth="1"/>
    <col min="2816" max="2854" width="2.625" style="260" customWidth="1"/>
    <col min="2855" max="2855" width="2" style="260" customWidth="1"/>
    <col min="2856" max="2871" width="2.625" style="260" customWidth="1"/>
    <col min="2872" max="3069" width="9" style="260"/>
    <col min="3070" max="3070" width="2.5" style="260" customWidth="1"/>
    <col min="3071" max="3071" width="0.75" style="260" customWidth="1"/>
    <col min="3072" max="3110" width="2.625" style="260" customWidth="1"/>
    <col min="3111" max="3111" width="2" style="260" customWidth="1"/>
    <col min="3112" max="3127" width="2.625" style="260" customWidth="1"/>
    <col min="3128" max="3325" width="9" style="260"/>
    <col min="3326" max="3326" width="2.5" style="260" customWidth="1"/>
    <col min="3327" max="3327" width="0.75" style="260" customWidth="1"/>
    <col min="3328" max="3366" width="2.625" style="260" customWidth="1"/>
    <col min="3367" max="3367" width="2" style="260" customWidth="1"/>
    <col min="3368" max="3383" width="2.625" style="260" customWidth="1"/>
    <col min="3384" max="3581" width="9" style="260"/>
    <col min="3582" max="3582" width="2.5" style="260" customWidth="1"/>
    <col min="3583" max="3583" width="0.75" style="260" customWidth="1"/>
    <col min="3584" max="3622" width="2.625" style="260" customWidth="1"/>
    <col min="3623" max="3623" width="2" style="260" customWidth="1"/>
    <col min="3624" max="3639" width="2.625" style="260" customWidth="1"/>
    <col min="3640" max="3837" width="9" style="260"/>
    <col min="3838" max="3838" width="2.5" style="260" customWidth="1"/>
    <col min="3839" max="3839" width="0.75" style="260" customWidth="1"/>
    <col min="3840" max="3878" width="2.625" style="260" customWidth="1"/>
    <col min="3879" max="3879" width="2" style="260" customWidth="1"/>
    <col min="3880" max="3895" width="2.625" style="260" customWidth="1"/>
    <col min="3896" max="4093" width="9" style="260"/>
    <col min="4094" max="4094" width="2.5" style="260" customWidth="1"/>
    <col min="4095" max="4095" width="0.75" style="260" customWidth="1"/>
    <col min="4096" max="4134" width="2.625" style="260" customWidth="1"/>
    <col min="4135" max="4135" width="2" style="260" customWidth="1"/>
    <col min="4136" max="4151" width="2.625" style="260" customWidth="1"/>
    <col min="4152" max="4349" width="9" style="260"/>
    <col min="4350" max="4350" width="2.5" style="260" customWidth="1"/>
    <col min="4351" max="4351" width="0.75" style="260" customWidth="1"/>
    <col min="4352" max="4390" width="2.625" style="260" customWidth="1"/>
    <col min="4391" max="4391" width="2" style="260" customWidth="1"/>
    <col min="4392" max="4407" width="2.625" style="260" customWidth="1"/>
    <col min="4408" max="4605" width="9" style="260"/>
    <col min="4606" max="4606" width="2.5" style="260" customWidth="1"/>
    <col min="4607" max="4607" width="0.75" style="260" customWidth="1"/>
    <col min="4608" max="4646" width="2.625" style="260" customWidth="1"/>
    <col min="4647" max="4647" width="2" style="260" customWidth="1"/>
    <col min="4648" max="4663" width="2.625" style="260" customWidth="1"/>
    <col min="4664" max="4861" width="9" style="260"/>
    <col min="4862" max="4862" width="2.5" style="260" customWidth="1"/>
    <col min="4863" max="4863" width="0.75" style="260" customWidth="1"/>
    <col min="4864" max="4902" width="2.625" style="260" customWidth="1"/>
    <col min="4903" max="4903" width="2" style="260" customWidth="1"/>
    <col min="4904" max="4919" width="2.625" style="260" customWidth="1"/>
    <col min="4920" max="5117" width="9" style="260"/>
    <col min="5118" max="5118" width="2.5" style="260" customWidth="1"/>
    <col min="5119" max="5119" width="0.75" style="260" customWidth="1"/>
    <col min="5120" max="5158" width="2.625" style="260" customWidth="1"/>
    <col min="5159" max="5159" width="2" style="260" customWidth="1"/>
    <col min="5160" max="5175" width="2.625" style="260" customWidth="1"/>
    <col min="5176" max="5373" width="9" style="260"/>
    <col min="5374" max="5374" width="2.5" style="260" customWidth="1"/>
    <col min="5375" max="5375" width="0.75" style="260" customWidth="1"/>
    <col min="5376" max="5414" width="2.625" style="260" customWidth="1"/>
    <col min="5415" max="5415" width="2" style="260" customWidth="1"/>
    <col min="5416" max="5431" width="2.625" style="260" customWidth="1"/>
    <col min="5432" max="5629" width="9" style="260"/>
    <col min="5630" max="5630" width="2.5" style="260" customWidth="1"/>
    <col min="5631" max="5631" width="0.75" style="260" customWidth="1"/>
    <col min="5632" max="5670" width="2.625" style="260" customWidth="1"/>
    <col min="5671" max="5671" width="2" style="260" customWidth="1"/>
    <col min="5672" max="5687" width="2.625" style="260" customWidth="1"/>
    <col min="5688" max="5885" width="9" style="260"/>
    <col min="5886" max="5886" width="2.5" style="260" customWidth="1"/>
    <col min="5887" max="5887" width="0.75" style="260" customWidth="1"/>
    <col min="5888" max="5926" width="2.625" style="260" customWidth="1"/>
    <col min="5927" max="5927" width="2" style="260" customWidth="1"/>
    <col min="5928" max="5943" width="2.625" style="260" customWidth="1"/>
    <col min="5944" max="6141" width="9" style="260"/>
    <col min="6142" max="6142" width="2.5" style="260" customWidth="1"/>
    <col min="6143" max="6143" width="0.75" style="260" customWidth="1"/>
    <col min="6144" max="6182" width="2.625" style="260" customWidth="1"/>
    <col min="6183" max="6183" width="2" style="260" customWidth="1"/>
    <col min="6184" max="6199" width="2.625" style="260" customWidth="1"/>
    <col min="6200" max="6397" width="9" style="260"/>
    <col min="6398" max="6398" width="2.5" style="260" customWidth="1"/>
    <col min="6399" max="6399" width="0.75" style="260" customWidth="1"/>
    <col min="6400" max="6438" width="2.625" style="260" customWidth="1"/>
    <col min="6439" max="6439" width="2" style="260" customWidth="1"/>
    <col min="6440" max="6455" width="2.625" style="260" customWidth="1"/>
    <col min="6456" max="6653" width="9" style="260"/>
    <col min="6654" max="6654" width="2.5" style="260" customWidth="1"/>
    <col min="6655" max="6655" width="0.75" style="260" customWidth="1"/>
    <col min="6656" max="6694" width="2.625" style="260" customWidth="1"/>
    <col min="6695" max="6695" width="2" style="260" customWidth="1"/>
    <col min="6696" max="6711" width="2.625" style="260" customWidth="1"/>
    <col min="6712" max="6909" width="9" style="260"/>
    <col min="6910" max="6910" width="2.5" style="260" customWidth="1"/>
    <col min="6911" max="6911" width="0.75" style="260" customWidth="1"/>
    <col min="6912" max="6950" width="2.625" style="260" customWidth="1"/>
    <col min="6951" max="6951" width="2" style="260" customWidth="1"/>
    <col min="6952" max="6967" width="2.625" style="260" customWidth="1"/>
    <col min="6968" max="7165" width="9" style="260"/>
    <col min="7166" max="7166" width="2.5" style="260" customWidth="1"/>
    <col min="7167" max="7167" width="0.75" style="260" customWidth="1"/>
    <col min="7168" max="7206" width="2.625" style="260" customWidth="1"/>
    <col min="7207" max="7207" width="2" style="260" customWidth="1"/>
    <col min="7208" max="7223" width="2.625" style="260" customWidth="1"/>
    <col min="7224" max="7421" width="9" style="260"/>
    <col min="7422" max="7422" width="2.5" style="260" customWidth="1"/>
    <col min="7423" max="7423" width="0.75" style="260" customWidth="1"/>
    <col min="7424" max="7462" width="2.625" style="260" customWidth="1"/>
    <col min="7463" max="7463" width="2" style="260" customWidth="1"/>
    <col min="7464" max="7479" width="2.625" style="260" customWidth="1"/>
    <col min="7480" max="7677" width="9" style="260"/>
    <col min="7678" max="7678" width="2.5" style="260" customWidth="1"/>
    <col min="7679" max="7679" width="0.75" style="260" customWidth="1"/>
    <col min="7680" max="7718" width="2.625" style="260" customWidth="1"/>
    <col min="7719" max="7719" width="2" style="260" customWidth="1"/>
    <col min="7720" max="7735" width="2.625" style="260" customWidth="1"/>
    <col min="7736" max="7933" width="9" style="260"/>
    <col min="7934" max="7934" width="2.5" style="260" customWidth="1"/>
    <col min="7935" max="7935" width="0.75" style="260" customWidth="1"/>
    <col min="7936" max="7974" width="2.625" style="260" customWidth="1"/>
    <col min="7975" max="7975" width="2" style="260" customWidth="1"/>
    <col min="7976" max="7991" width="2.625" style="260" customWidth="1"/>
    <col min="7992" max="8189" width="9" style="260"/>
    <col min="8190" max="8190" width="2.5" style="260" customWidth="1"/>
    <col min="8191" max="8191" width="0.75" style="260" customWidth="1"/>
    <col min="8192" max="8230" width="2.625" style="260" customWidth="1"/>
    <col min="8231" max="8231" width="2" style="260" customWidth="1"/>
    <col min="8232" max="8247" width="2.625" style="260" customWidth="1"/>
    <col min="8248" max="8445" width="9" style="260"/>
    <col min="8446" max="8446" width="2.5" style="260" customWidth="1"/>
    <col min="8447" max="8447" width="0.75" style="260" customWidth="1"/>
    <col min="8448" max="8486" width="2.625" style="260" customWidth="1"/>
    <col min="8487" max="8487" width="2" style="260" customWidth="1"/>
    <col min="8488" max="8503" width="2.625" style="260" customWidth="1"/>
    <col min="8504" max="8701" width="9" style="260"/>
    <col min="8702" max="8702" width="2.5" style="260" customWidth="1"/>
    <col min="8703" max="8703" width="0.75" style="260" customWidth="1"/>
    <col min="8704" max="8742" width="2.625" style="260" customWidth="1"/>
    <col min="8743" max="8743" width="2" style="260" customWidth="1"/>
    <col min="8744" max="8759" width="2.625" style="260" customWidth="1"/>
    <col min="8760" max="8957" width="9" style="260"/>
    <col min="8958" max="8958" width="2.5" style="260" customWidth="1"/>
    <col min="8959" max="8959" width="0.75" style="260" customWidth="1"/>
    <col min="8960" max="8998" width="2.625" style="260" customWidth="1"/>
    <col min="8999" max="8999" width="2" style="260" customWidth="1"/>
    <col min="9000" max="9015" width="2.625" style="260" customWidth="1"/>
    <col min="9016" max="9213" width="9" style="260"/>
    <col min="9214" max="9214" width="2.5" style="260" customWidth="1"/>
    <col min="9215" max="9215" width="0.75" style="260" customWidth="1"/>
    <col min="9216" max="9254" width="2.625" style="260" customWidth="1"/>
    <col min="9255" max="9255" width="2" style="260" customWidth="1"/>
    <col min="9256" max="9271" width="2.625" style="260" customWidth="1"/>
    <col min="9272" max="9469" width="9" style="260"/>
    <col min="9470" max="9470" width="2.5" style="260" customWidth="1"/>
    <col min="9471" max="9471" width="0.75" style="260" customWidth="1"/>
    <col min="9472" max="9510" width="2.625" style="260" customWidth="1"/>
    <col min="9511" max="9511" width="2" style="260" customWidth="1"/>
    <col min="9512" max="9527" width="2.625" style="260" customWidth="1"/>
    <col min="9528" max="9725" width="9" style="260"/>
    <col min="9726" max="9726" width="2.5" style="260" customWidth="1"/>
    <col min="9727" max="9727" width="0.75" style="260" customWidth="1"/>
    <col min="9728" max="9766" width="2.625" style="260" customWidth="1"/>
    <col min="9767" max="9767" width="2" style="260" customWidth="1"/>
    <col min="9768" max="9783" width="2.625" style="260" customWidth="1"/>
    <col min="9784" max="9981" width="9" style="260"/>
    <col min="9982" max="9982" width="2.5" style="260" customWidth="1"/>
    <col min="9983" max="9983" width="0.75" style="260" customWidth="1"/>
    <col min="9984" max="10022" width="2.625" style="260" customWidth="1"/>
    <col min="10023" max="10023" width="2" style="260" customWidth="1"/>
    <col min="10024" max="10039" width="2.625" style="260" customWidth="1"/>
    <col min="10040" max="10237" width="9" style="260"/>
    <col min="10238" max="10238" width="2.5" style="260" customWidth="1"/>
    <col min="10239" max="10239" width="0.75" style="260" customWidth="1"/>
    <col min="10240" max="10278" width="2.625" style="260" customWidth="1"/>
    <col min="10279" max="10279" width="2" style="260" customWidth="1"/>
    <col min="10280" max="10295" width="2.625" style="260" customWidth="1"/>
    <col min="10296" max="10493" width="9" style="260"/>
    <col min="10494" max="10494" width="2.5" style="260" customWidth="1"/>
    <col min="10495" max="10495" width="0.75" style="260" customWidth="1"/>
    <col min="10496" max="10534" width="2.625" style="260" customWidth="1"/>
    <col min="10535" max="10535" width="2" style="260" customWidth="1"/>
    <col min="10536" max="10551" width="2.625" style="260" customWidth="1"/>
    <col min="10552" max="10749" width="9" style="260"/>
    <col min="10750" max="10750" width="2.5" style="260" customWidth="1"/>
    <col min="10751" max="10751" width="0.75" style="260" customWidth="1"/>
    <col min="10752" max="10790" width="2.625" style="260" customWidth="1"/>
    <col min="10791" max="10791" width="2" style="260" customWidth="1"/>
    <col min="10792" max="10807" width="2.625" style="260" customWidth="1"/>
    <col min="10808" max="11005" width="9" style="260"/>
    <col min="11006" max="11006" width="2.5" style="260" customWidth="1"/>
    <col min="11007" max="11007" width="0.75" style="260" customWidth="1"/>
    <col min="11008" max="11046" width="2.625" style="260" customWidth="1"/>
    <col min="11047" max="11047" width="2" style="260" customWidth="1"/>
    <col min="11048" max="11063" width="2.625" style="260" customWidth="1"/>
    <col min="11064" max="11261" width="9" style="260"/>
    <col min="11262" max="11262" width="2.5" style="260" customWidth="1"/>
    <col min="11263" max="11263" width="0.75" style="260" customWidth="1"/>
    <col min="11264" max="11302" width="2.625" style="260" customWidth="1"/>
    <col min="11303" max="11303" width="2" style="260" customWidth="1"/>
    <col min="11304" max="11319" width="2.625" style="260" customWidth="1"/>
    <col min="11320" max="11517" width="9" style="260"/>
    <col min="11518" max="11518" width="2.5" style="260" customWidth="1"/>
    <col min="11519" max="11519" width="0.75" style="260" customWidth="1"/>
    <col min="11520" max="11558" width="2.625" style="260" customWidth="1"/>
    <col min="11559" max="11559" width="2" style="260" customWidth="1"/>
    <col min="11560" max="11575" width="2.625" style="260" customWidth="1"/>
    <col min="11576" max="11773" width="9" style="260"/>
    <col min="11774" max="11774" width="2.5" style="260" customWidth="1"/>
    <col min="11775" max="11775" width="0.75" style="260" customWidth="1"/>
    <col min="11776" max="11814" width="2.625" style="260" customWidth="1"/>
    <col min="11815" max="11815" width="2" style="260" customWidth="1"/>
    <col min="11816" max="11831" width="2.625" style="260" customWidth="1"/>
    <col min="11832" max="12029" width="9" style="260"/>
    <col min="12030" max="12030" width="2.5" style="260" customWidth="1"/>
    <col min="12031" max="12031" width="0.75" style="260" customWidth="1"/>
    <col min="12032" max="12070" width="2.625" style="260" customWidth="1"/>
    <col min="12071" max="12071" width="2" style="260" customWidth="1"/>
    <col min="12072" max="12087" width="2.625" style="260" customWidth="1"/>
    <col min="12088" max="12285" width="9" style="260"/>
    <col min="12286" max="12286" width="2.5" style="260" customWidth="1"/>
    <col min="12287" max="12287" width="0.75" style="260" customWidth="1"/>
    <col min="12288" max="12326" width="2.625" style="260" customWidth="1"/>
    <col min="12327" max="12327" width="2" style="260" customWidth="1"/>
    <col min="12328" max="12343" width="2.625" style="260" customWidth="1"/>
    <col min="12344" max="12541" width="9" style="260"/>
    <col min="12542" max="12542" width="2.5" style="260" customWidth="1"/>
    <col min="12543" max="12543" width="0.75" style="260" customWidth="1"/>
    <col min="12544" max="12582" width="2.625" style="260" customWidth="1"/>
    <col min="12583" max="12583" width="2" style="260" customWidth="1"/>
    <col min="12584" max="12599" width="2.625" style="260" customWidth="1"/>
    <col min="12600" max="12797" width="9" style="260"/>
    <col min="12798" max="12798" width="2.5" style="260" customWidth="1"/>
    <col min="12799" max="12799" width="0.75" style="260" customWidth="1"/>
    <col min="12800" max="12838" width="2.625" style="260" customWidth="1"/>
    <col min="12839" max="12839" width="2" style="260" customWidth="1"/>
    <col min="12840" max="12855" width="2.625" style="260" customWidth="1"/>
    <col min="12856" max="13053" width="9" style="260"/>
    <col min="13054" max="13054" width="2.5" style="260" customWidth="1"/>
    <col min="13055" max="13055" width="0.75" style="260" customWidth="1"/>
    <col min="13056" max="13094" width="2.625" style="260" customWidth="1"/>
    <col min="13095" max="13095" width="2" style="260" customWidth="1"/>
    <col min="13096" max="13111" width="2.625" style="260" customWidth="1"/>
    <col min="13112" max="13309" width="9" style="260"/>
    <col min="13310" max="13310" width="2.5" style="260" customWidth="1"/>
    <col min="13311" max="13311" width="0.75" style="260" customWidth="1"/>
    <col min="13312" max="13350" width="2.625" style="260" customWidth="1"/>
    <col min="13351" max="13351" width="2" style="260" customWidth="1"/>
    <col min="13352" max="13367" width="2.625" style="260" customWidth="1"/>
    <col min="13368" max="13565" width="9" style="260"/>
    <col min="13566" max="13566" width="2.5" style="260" customWidth="1"/>
    <col min="13567" max="13567" width="0.75" style="260" customWidth="1"/>
    <col min="13568" max="13606" width="2.625" style="260" customWidth="1"/>
    <col min="13607" max="13607" width="2" style="260" customWidth="1"/>
    <col min="13608" max="13623" width="2.625" style="260" customWidth="1"/>
    <col min="13624" max="13821" width="9" style="260"/>
    <col min="13822" max="13822" width="2.5" style="260" customWidth="1"/>
    <col min="13823" max="13823" width="0.75" style="260" customWidth="1"/>
    <col min="13824" max="13862" width="2.625" style="260" customWidth="1"/>
    <col min="13863" max="13863" width="2" style="260" customWidth="1"/>
    <col min="13864" max="13879" width="2.625" style="260" customWidth="1"/>
    <col min="13880" max="14077" width="9" style="260"/>
    <col min="14078" max="14078" width="2.5" style="260" customWidth="1"/>
    <col min="14079" max="14079" width="0.75" style="260" customWidth="1"/>
    <col min="14080" max="14118" width="2.625" style="260" customWidth="1"/>
    <col min="14119" max="14119" width="2" style="260" customWidth="1"/>
    <col min="14120" max="14135" width="2.625" style="260" customWidth="1"/>
    <col min="14136" max="14333" width="9" style="260"/>
    <col min="14334" max="14334" width="2.5" style="260" customWidth="1"/>
    <col min="14335" max="14335" width="0.75" style="260" customWidth="1"/>
    <col min="14336" max="14374" width="2.625" style="260" customWidth="1"/>
    <col min="14375" max="14375" width="2" style="260" customWidth="1"/>
    <col min="14376" max="14391" width="2.625" style="260" customWidth="1"/>
    <col min="14392" max="14589" width="9" style="260"/>
    <col min="14590" max="14590" width="2.5" style="260" customWidth="1"/>
    <col min="14591" max="14591" width="0.75" style="260" customWidth="1"/>
    <col min="14592" max="14630" width="2.625" style="260" customWidth="1"/>
    <col min="14631" max="14631" width="2" style="260" customWidth="1"/>
    <col min="14632" max="14647" width="2.625" style="260" customWidth="1"/>
    <col min="14648" max="14845" width="9" style="260"/>
    <col min="14846" max="14846" width="2.5" style="260" customWidth="1"/>
    <col min="14847" max="14847" width="0.75" style="260" customWidth="1"/>
    <col min="14848" max="14886" width="2.625" style="260" customWidth="1"/>
    <col min="14887" max="14887" width="2" style="260" customWidth="1"/>
    <col min="14888" max="14903" width="2.625" style="260" customWidth="1"/>
    <col min="14904" max="15101" width="9" style="260"/>
    <col min="15102" max="15102" width="2.5" style="260" customWidth="1"/>
    <col min="15103" max="15103" width="0.75" style="260" customWidth="1"/>
    <col min="15104" max="15142" width="2.625" style="260" customWidth="1"/>
    <col min="15143" max="15143" width="2" style="260" customWidth="1"/>
    <col min="15144" max="15159" width="2.625" style="260" customWidth="1"/>
    <col min="15160" max="15357" width="9" style="260"/>
    <col min="15358" max="15358" width="2.5" style="260" customWidth="1"/>
    <col min="15359" max="15359" width="0.75" style="260" customWidth="1"/>
    <col min="15360" max="15398" width="2.625" style="260" customWidth="1"/>
    <col min="15399" max="15399" width="2" style="260" customWidth="1"/>
    <col min="15400" max="15415" width="2.625" style="260" customWidth="1"/>
    <col min="15416" max="15613" width="9" style="260"/>
    <col min="15614" max="15614" width="2.5" style="260" customWidth="1"/>
    <col min="15615" max="15615" width="0.75" style="260" customWidth="1"/>
    <col min="15616" max="15654" width="2.625" style="260" customWidth="1"/>
    <col min="15655" max="15655" width="2" style="260" customWidth="1"/>
    <col min="15656" max="15671" width="2.625" style="260" customWidth="1"/>
    <col min="15672" max="15869" width="9" style="260"/>
    <col min="15870" max="15870" width="2.5" style="260" customWidth="1"/>
    <col min="15871" max="15871" width="0.75" style="260" customWidth="1"/>
    <col min="15872" max="15910" width="2.625" style="260" customWidth="1"/>
    <col min="15911" max="15911" width="2" style="260" customWidth="1"/>
    <col min="15912" max="15927" width="2.625" style="260" customWidth="1"/>
    <col min="15928" max="16125" width="9" style="260"/>
    <col min="16126" max="16126" width="2.5" style="260" customWidth="1"/>
    <col min="16127" max="16127" width="0.75" style="260" customWidth="1"/>
    <col min="16128" max="16166" width="2.625" style="260" customWidth="1"/>
    <col min="16167" max="16167" width="2" style="260" customWidth="1"/>
    <col min="16168" max="16183" width="2.625" style="260" customWidth="1"/>
    <col min="16184" max="16381" width="9" style="260"/>
    <col min="16382" max="16384" width="9" style="260" customWidth="1"/>
  </cols>
  <sheetData>
    <row r="1" spans="1:34" ht="21" customHeight="1" x14ac:dyDescent="0.15">
      <c r="A1" s="265" t="s">
        <v>300</v>
      </c>
    </row>
    <row r="2" spans="1:34" ht="19.5" customHeight="1" x14ac:dyDescent="0.15">
      <c r="A2" s="266" t="s">
        <v>275</v>
      </c>
    </row>
    <row r="3" spans="1:34" s="256" customFormat="1" ht="33.75" customHeight="1" x14ac:dyDescent="0.15">
      <c r="A3" s="652" t="s">
        <v>276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row>
    <row r="4" spans="1:34" s="258" customFormat="1" ht="12.75" customHeight="1" x14ac:dyDescent="0.15">
      <c r="A4" s="643"/>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644"/>
    </row>
    <row r="5" spans="1:34" s="258" customFormat="1" ht="15.75" customHeight="1" x14ac:dyDescent="0.15">
      <c r="A5" s="645"/>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646"/>
    </row>
    <row r="6" spans="1:34" s="258" customFormat="1" ht="18" customHeight="1" x14ac:dyDescent="0.15">
      <c r="A6" s="650"/>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651"/>
    </row>
    <row r="7" spans="1:34" s="256" customFormat="1" ht="18" customHeight="1" x14ac:dyDescent="0.15">
      <c r="A7" s="642" t="s">
        <v>277</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40"/>
    </row>
    <row r="8" spans="1:34" s="256" customFormat="1" ht="18" customHeight="1" x14ac:dyDescent="0.15">
      <c r="A8" s="643"/>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644"/>
    </row>
    <row r="9" spans="1:34" s="258" customFormat="1" ht="18" customHeight="1" x14ac:dyDescent="0.15">
      <c r="A9" s="645"/>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646"/>
    </row>
    <row r="10" spans="1:34" s="256" customFormat="1" ht="18" customHeight="1" x14ac:dyDescent="0.15">
      <c r="A10" s="650"/>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651"/>
    </row>
    <row r="11" spans="1:34" s="256" customFormat="1" ht="18" customHeight="1" x14ac:dyDescent="0.15">
      <c r="A11" s="642" t="s">
        <v>278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40"/>
    </row>
    <row r="12" spans="1:34" s="256" customFormat="1" ht="18" customHeight="1" x14ac:dyDescent="0.15">
      <c r="A12" s="643"/>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644"/>
    </row>
    <row r="13" spans="1:34" s="258" customFormat="1" ht="18" customHeight="1" x14ac:dyDescent="0.15">
      <c r="A13" s="645"/>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646"/>
    </row>
    <row r="14" spans="1:34" s="256" customFormat="1" ht="18" customHeight="1" x14ac:dyDescent="0.15">
      <c r="A14" s="650"/>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651"/>
    </row>
    <row r="15" spans="1:34" s="256" customFormat="1" ht="18" customHeight="1" x14ac:dyDescent="0.15">
      <c r="A15" s="642" t="s">
        <v>279</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40"/>
    </row>
    <row r="16" spans="1:34" s="256" customFormat="1" ht="18" customHeight="1" x14ac:dyDescent="0.15">
      <c r="A16" s="64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644"/>
    </row>
    <row r="17" spans="1:69" s="258" customFormat="1" ht="18" customHeight="1" x14ac:dyDescent="0.15">
      <c r="A17" s="645"/>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646"/>
      <c r="BK17" s="278"/>
    </row>
    <row r="18" spans="1:69" s="256" customFormat="1" ht="18" customHeight="1" x14ac:dyDescent="0.15">
      <c r="A18" s="642" t="s">
        <v>280</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40"/>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1:69" s="256" customFormat="1" ht="17.100000000000001" customHeight="1" x14ac:dyDescent="0.15">
      <c r="A19" s="658" t="s">
        <v>302</v>
      </c>
      <c r="B19" s="659"/>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60"/>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1:69" s="277" customFormat="1" ht="17.100000000000001" customHeight="1" x14ac:dyDescent="0.15">
      <c r="A20" s="647" t="s">
        <v>303</v>
      </c>
      <c r="B20" s="648"/>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9"/>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1:69" s="258" customFormat="1" ht="17.100000000000001" customHeight="1" x14ac:dyDescent="0.15">
      <c r="A21" s="647" t="s">
        <v>313</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9"/>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1:69" s="258" customFormat="1" ht="17.100000000000001" customHeight="1" x14ac:dyDescent="0.15">
      <c r="A22" s="647" t="s">
        <v>304</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9"/>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1:69" s="256" customFormat="1" ht="17.100000000000001" customHeight="1" x14ac:dyDescent="0.15">
      <c r="A23" s="647" t="s">
        <v>314</v>
      </c>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9"/>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1:69" s="256" customFormat="1" ht="17.100000000000001" customHeight="1" x14ac:dyDescent="0.15">
      <c r="A24" s="647" t="s">
        <v>305</v>
      </c>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9"/>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row>
    <row r="25" spans="1:69" s="256" customFormat="1" ht="17.100000000000001" customHeight="1" x14ac:dyDescent="0.15">
      <c r="A25" s="647" t="s">
        <v>315</v>
      </c>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9"/>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1:69" s="258" customFormat="1" ht="17.100000000000001" customHeight="1" x14ac:dyDescent="0.15">
      <c r="A26" s="647" t="s">
        <v>306</v>
      </c>
      <c r="B26" s="648"/>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9"/>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s="258" customFormat="1" ht="17.100000000000001" customHeight="1" x14ac:dyDescent="0.15">
      <c r="A27" s="647" t="s">
        <v>313</v>
      </c>
      <c r="B27" s="648"/>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9"/>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s="256" customFormat="1" ht="17.100000000000001" customHeight="1" x14ac:dyDescent="0.15">
      <c r="A28" s="647" t="s">
        <v>307</v>
      </c>
      <c r="B28" s="648"/>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9"/>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s="256" customFormat="1" ht="17.100000000000001" customHeight="1" x14ac:dyDescent="0.15">
      <c r="A29" s="647" t="s">
        <v>313</v>
      </c>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s="277" customFormat="1" ht="17.100000000000001" customHeight="1" x14ac:dyDescent="0.15">
      <c r="A30" s="647" t="s">
        <v>308</v>
      </c>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9"/>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s="256" customFormat="1" ht="17.100000000000001" customHeight="1" x14ac:dyDescent="0.15">
      <c r="A31" s="647" t="s">
        <v>313</v>
      </c>
      <c r="B31" s="648"/>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9"/>
    </row>
    <row r="32" spans="1:69" s="258" customFormat="1" ht="18" customHeight="1" x14ac:dyDescent="0.15">
      <c r="A32" s="642" t="s">
        <v>281</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40"/>
    </row>
    <row r="33" spans="1:34" s="258" customFormat="1" ht="18" customHeight="1" x14ac:dyDescent="0.15">
      <c r="A33" s="643"/>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644"/>
    </row>
    <row r="34" spans="1:34" s="256" customFormat="1" ht="18" customHeight="1" x14ac:dyDescent="0.15">
      <c r="A34" s="645"/>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646"/>
    </row>
    <row r="35" spans="1:34" x14ac:dyDescent="0.15">
      <c r="A35" s="650"/>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651"/>
    </row>
    <row r="36" spans="1:34" ht="17.25" customHeight="1" x14ac:dyDescent="0.15">
      <c r="A36" s="654" t="s">
        <v>301</v>
      </c>
      <c r="B36" s="655"/>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6"/>
    </row>
    <row r="37" spans="1:34" ht="15" customHeight="1" x14ac:dyDescent="0.15">
      <c r="A37" s="643"/>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644"/>
    </row>
    <row r="38" spans="1:34" ht="18" customHeight="1" x14ac:dyDescent="0.15">
      <c r="A38" s="645"/>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646"/>
    </row>
    <row r="39" spans="1:34" x14ac:dyDescent="0.15">
      <c r="A39" s="650"/>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651"/>
    </row>
    <row r="40" spans="1:34" x14ac:dyDescent="0.15">
      <c r="A40" s="657" t="s">
        <v>282</v>
      </c>
      <c r="B40" s="657"/>
      <c r="C40" s="657"/>
      <c r="D40" s="657"/>
      <c r="E40" s="657"/>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row>
    <row r="41" spans="1:34" x14ac:dyDescent="0.15">
      <c r="A41" s="657"/>
      <c r="B41" s="657"/>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row>
    <row r="42" spans="1:34" x14ac:dyDescent="0.15">
      <c r="A42" s="657"/>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row>
    <row r="43" spans="1:34" x14ac:dyDescent="0.15">
      <c r="A43" s="657"/>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row>
    <row r="44" spans="1:34" x14ac:dyDescent="0.15">
      <c r="A44" s="657"/>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row>
    <row r="45" spans="1:34" x14ac:dyDescent="0.15">
      <c r="A45" s="657"/>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row>
    <row r="46" spans="1:34" x14ac:dyDescent="0.15">
      <c r="A46" s="657"/>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row>
  </sheetData>
  <sheetProtection formatCells="0" formatRows="0"/>
  <mergeCells count="27">
    <mergeCell ref="A36:AH36"/>
    <mergeCell ref="A37:AH39"/>
    <mergeCell ref="A40:AH46"/>
    <mergeCell ref="A19:AH19"/>
    <mergeCell ref="A21:AH21"/>
    <mergeCell ref="A23:AH23"/>
    <mergeCell ref="A20:AH20"/>
    <mergeCell ref="A22:AH22"/>
    <mergeCell ref="A24:AH24"/>
    <mergeCell ref="A25:AH25"/>
    <mergeCell ref="A26:AH26"/>
    <mergeCell ref="A33:AH35"/>
    <mergeCell ref="A12:AH14"/>
    <mergeCell ref="A3:AH3"/>
    <mergeCell ref="A4:AH6"/>
    <mergeCell ref="A7:AH7"/>
    <mergeCell ref="A8:AH10"/>
    <mergeCell ref="A11:AH11"/>
    <mergeCell ref="A15:AH15"/>
    <mergeCell ref="A16:AH17"/>
    <mergeCell ref="A18:AH18"/>
    <mergeCell ref="A27:AH27"/>
    <mergeCell ref="A32:AH32"/>
    <mergeCell ref="A28:AH28"/>
    <mergeCell ref="A29:AH29"/>
    <mergeCell ref="A30:AH30"/>
    <mergeCell ref="A31:AH31"/>
  </mergeCells>
  <phoneticPr fontId="7"/>
  <dataValidations count="1">
    <dataValidation imeMode="hiragana" allowBlank="1" showInputMessage="1" showErrorMessage="1" sqref="A4 A8 A12 A16 A19:A20 A33 A37 A22" xr:uid="{00000000-0002-0000-0800-00000000000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headerFooter>
    <oddHeader>&amp;L&amp;"Calibri"&amp;10&amp;K000000機密性2情報&amp;1#</oddHeader>
  </headerFooter>
  <rowBreaks count="1" manualBreakCount="1">
    <brk id="35" max="3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34</vt:i4>
      </vt:variant>
      <vt:variant>
        <vt:lpstr>名前付き一覧</vt:lpstr>
      </vt:variant>
      <vt:variant>
        <vt:i4>45</vt:i4>
      </vt:variant>
    </vt:vector>
  </HeadingPairs>
  <TitlesOfParts>
    <vt:vector size="79" baseType="lpstr">
      <vt:lpstr>計画書①</vt:lpstr>
      <vt:lpstr>計画書②</vt:lpstr>
      <vt:lpstr>計画書③</vt:lpstr>
      <vt:lpstr>日本博としての計画①</vt:lpstr>
      <vt:lpstr>日本博としての計画②</vt:lpstr>
      <vt:lpstr>日本博としての計画③</vt:lpstr>
      <vt:lpstr>日本博としての計画④</vt:lpstr>
      <vt:lpstr>日本博としての計画⑤</vt:lpstr>
      <vt:lpstr>日本博としての計画⑥</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マスター</vt:lpstr>
      <vt:lpstr>委託内訳書!Print_Area</vt:lpstr>
      <vt:lpstr>計画書①!Print_Area</vt:lpstr>
      <vt:lpstr>計画書②!Print_Area</vt:lpstr>
      <vt:lpstr>計画書③!Print_Area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日本博としての計画①!Print_Area</vt:lpstr>
      <vt:lpstr>日本博としての計画②!Print_Area</vt:lpstr>
      <vt:lpstr>日本博としての計画③!Print_Area</vt:lpstr>
      <vt:lpstr>日本博としての計画④!Print_Area</vt:lpstr>
      <vt:lpstr>日本博としての計画⑤!Print_Area</vt:lpstr>
      <vt:lpstr>日本博としての計画⑥!Print_Area</vt:lpstr>
      <vt:lpstr>'内訳書１(収入一括)'!Print_Titles</vt:lpstr>
      <vt:lpstr>'内訳書１(収入事業別)'!Print_Titles</vt:lpstr>
      <vt:lpstr>委託費等</vt:lpstr>
      <vt:lpstr>区分</vt:lpstr>
      <vt:lpstr>区分2</vt:lpstr>
      <vt:lpstr>雑役務費・消耗品費等</vt:lpstr>
      <vt:lpstr>事業形態</vt:lpstr>
      <vt:lpstr>収入</vt:lpstr>
      <vt:lpstr>収入2</vt:lpstr>
      <vt:lpstr>出演・音楽・文芸費</vt:lpstr>
      <vt:lpstr>賃金・旅費・報償費</vt:lpstr>
      <vt:lpstr>舞台・会場・設営費等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2020-01-21T05:03:36Z</cp:lastPrinted>
  <dcterms:created xsi:type="dcterms:W3CDTF">2018-04-26T11:11:26Z</dcterms:created>
  <dcterms:modified xsi:type="dcterms:W3CDTF">2022-01-12T12:07:11Z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2022-01-11T13:01:11Z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c2d44225-3d08-4655-b80c-7df56e8bf0e9</vt:lpwstr>
  </property>
  <property fmtid="{D5CDD505-2E9C-101B-9397-08002B2CF9AE}" pid="8" name="MSIP_Label_d899a617-f30e-4fb8-b81c-fb6d0b94ac5b_ContentBits">
    <vt:lpwstr>1</vt:lpwstr>
  </property>
</Properties>
</file>