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hiaki-o\Desktop\委託・補助HP掲載用\補助事業\"/>
    </mc:Choice>
  </mc:AlternateContent>
  <xr:revisionPtr revIDLastSave="0" documentId="13_ncr:1_{E854F1D3-EDC4-4F83-BBA9-107F675C8CAB}" xr6:coauthVersionLast="47" xr6:coauthVersionMax="47" xr10:uidLastSave="{00000000-0000-0000-0000-000000000000}"/>
  <bookViews>
    <workbookView xWindow="28680" yWindow="-120" windowWidth="29040" windowHeight="15840" tabRatio="740" xr2:uid="{00000000-000D-0000-FFFF-FFFF00000000}"/>
  </bookViews>
  <sheets>
    <sheet name="事業計画書" sheetId="143" r:id="rId1"/>
    <sheet name="収支予算書" sheetId="57" r:id="rId2"/>
    <sheet name="内訳書１(収入事業別)" sheetId="61" r:id="rId3"/>
    <sheet name="内訳書１(収入一括)" sheetId="60" r:id="rId4"/>
    <sheet name="内訳書2-1" sheetId="31" r:id="rId5"/>
    <sheet name="内訳書2-2" sheetId="98" r:id="rId6"/>
    <sheet name="内訳書2-3" sheetId="99" r:id="rId7"/>
    <sheet name="委託内訳書" sheetId="118" r:id="rId8"/>
    <sheet name="内訳書2-4" sheetId="100" state="hidden" r:id="rId9"/>
    <sheet name="内訳書2-5" sheetId="101" state="hidden" r:id="rId10"/>
    <sheet name="内訳書2-6" sheetId="102" state="hidden" r:id="rId11"/>
    <sheet name="内訳書2-7" sheetId="103" state="hidden" r:id="rId12"/>
    <sheet name="内訳書2-8" sheetId="104" state="hidden" r:id="rId13"/>
    <sheet name="内訳書2-9" sheetId="105" state="hidden" r:id="rId14"/>
    <sheet name="内訳書2-10" sheetId="106" state="hidden" r:id="rId15"/>
    <sheet name="内訳書2-11" sheetId="107" state="hidden" r:id="rId16"/>
    <sheet name="内訳書2-12" sheetId="108" state="hidden" r:id="rId17"/>
    <sheet name="内訳書2-13" sheetId="109" state="hidden" r:id="rId18"/>
    <sheet name="内訳書2-14" sheetId="110" state="hidden" r:id="rId19"/>
    <sheet name="内訳書2-15" sheetId="112" state="hidden" r:id="rId20"/>
    <sheet name="内訳書2-16" sheetId="113" state="hidden" r:id="rId21"/>
    <sheet name="内訳書2-17" sheetId="114" state="hidden" r:id="rId22"/>
    <sheet name="内訳書2-18" sheetId="115" state="hidden" r:id="rId23"/>
    <sheet name="内訳書2-19" sheetId="116" state="hidden" r:id="rId24"/>
    <sheet name="内訳書2-20" sheetId="117" state="hidden" r:id="rId25"/>
    <sheet name="マスター" sheetId="28" state="hidden" r:id="rId26"/>
  </sheets>
  <definedNames>
    <definedName name="_xlnm._FilterDatabase" localSheetId="25" hidden="1">マスター!#REF!</definedName>
    <definedName name="_xlnm.Print_Area" localSheetId="7">委託内訳書!$A$1:$R$159</definedName>
    <definedName name="_xlnm.Print_Area" localSheetId="1">収支予算書!$A$1:$F$45</definedName>
    <definedName name="_xlnm.Print_Area" localSheetId="3">'内訳書１(収入一括)'!$A$1:$Y$49</definedName>
    <definedName name="_xlnm.Print_Area" localSheetId="2">'内訳書１(収入事業別)'!$A$1:$Y$49</definedName>
    <definedName name="_xlnm.Print_Area" localSheetId="4">'内訳書2-1'!$A$1:$R$219</definedName>
    <definedName name="_xlnm.Print_Area" localSheetId="14">'内訳書2-10'!$A$1:$R$219</definedName>
    <definedName name="_xlnm.Print_Area" localSheetId="15">'内訳書2-11'!$A$1:$R$219</definedName>
    <definedName name="_xlnm.Print_Area" localSheetId="16">'内訳書2-12'!$A$1:$R$219</definedName>
    <definedName name="_xlnm.Print_Area" localSheetId="17">'内訳書2-13'!$A$1:$R$219</definedName>
    <definedName name="_xlnm.Print_Area" localSheetId="18">'内訳書2-14'!$A$1:$R$219</definedName>
    <definedName name="_xlnm.Print_Area" localSheetId="19">'内訳書2-15'!$A$1:$R$219</definedName>
    <definedName name="_xlnm.Print_Area" localSheetId="20">'内訳書2-16'!$A$1:$R$219</definedName>
    <definedName name="_xlnm.Print_Area" localSheetId="21">'内訳書2-17'!$A$1:$R$219</definedName>
    <definedName name="_xlnm.Print_Area" localSheetId="22">'内訳書2-18'!$A$1:$R$219</definedName>
    <definedName name="_xlnm.Print_Area" localSheetId="23">'内訳書2-19'!$A$1:$R$219</definedName>
    <definedName name="_xlnm.Print_Area" localSheetId="5">'内訳書2-2'!$A$1:$R$219</definedName>
    <definedName name="_xlnm.Print_Area" localSheetId="24">'内訳書2-20'!$A$1:$R$219</definedName>
    <definedName name="_xlnm.Print_Area" localSheetId="6">'内訳書2-3'!$A$1:$R$219</definedName>
    <definedName name="_xlnm.Print_Area" localSheetId="8">'内訳書2-4'!$A$1:$R$219</definedName>
    <definedName name="_xlnm.Print_Area" localSheetId="9">'内訳書2-5'!$A$1:$R$219</definedName>
    <definedName name="_xlnm.Print_Area" localSheetId="10">'内訳書2-6'!$A$1:$R$219</definedName>
    <definedName name="_xlnm.Print_Area" localSheetId="11">'内訳書2-7'!$A$1:$R$219</definedName>
    <definedName name="_xlnm.Print_Area" localSheetId="12">'内訳書2-8'!$A$1:$R$219</definedName>
    <definedName name="_xlnm.Print_Area" localSheetId="13">'内訳書2-9'!$A$1:$R$219</definedName>
    <definedName name="_xlnm.Print_Titles" localSheetId="3">'内訳書１(収入一括)'!$A:$D</definedName>
    <definedName name="_xlnm.Print_Titles" localSheetId="2">'内訳書１(収入事業別)'!$A:$D</definedName>
    <definedName name="委託費">マスター!$F$3:$F$3</definedName>
    <definedName name="区分">マスター!$B$2:$F$2</definedName>
    <definedName name="区分2">マスター!$B$2:$E$2</definedName>
    <definedName name="事業形態">マスター!$J$3:$J$4</definedName>
    <definedName name="借損料">マスター!$C$3</definedName>
    <definedName name="収入">マスター!$H$3:$H$9</definedName>
    <definedName name="収入2">マスター!$H$4:$H$8</definedName>
    <definedName name="消耗品費・会議費">マスター!$D$3:$D$4</definedName>
    <definedName name="賃金・報償費・旅費">マスター!$B$3:$B$5</definedName>
    <definedName name="通信運搬費・雑役務費等">マスター!$E$3:$E$6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18" l="1"/>
  <c r="J27" i="57"/>
  <c r="J28" i="57" s="1"/>
  <c r="E6" i="57"/>
  <c r="E163" i="117" l="1"/>
  <c r="E162" i="117"/>
  <c r="E163" i="116"/>
  <c r="E162" i="116"/>
  <c r="E163" i="115"/>
  <c r="E162" i="115"/>
  <c r="E163" i="114"/>
  <c r="E162" i="114"/>
  <c r="E163" i="113"/>
  <c r="E162" i="113"/>
  <c r="E163" i="112" l="1"/>
  <c r="E162" i="112"/>
  <c r="E163" i="110"/>
  <c r="E162" i="110"/>
  <c r="E163" i="109"/>
  <c r="E162" i="109"/>
  <c r="E163" i="108" l="1"/>
  <c r="E162" i="108"/>
  <c r="E163" i="107"/>
  <c r="E162" i="107"/>
  <c r="E163" i="106"/>
  <c r="E162" i="106"/>
  <c r="E163" i="105"/>
  <c r="E162" i="105"/>
  <c r="E163" i="104"/>
  <c r="E162" i="104"/>
  <c r="E163" i="103"/>
  <c r="E162" i="103"/>
  <c r="E163" i="102"/>
  <c r="E162" i="102"/>
  <c r="E163" i="101"/>
  <c r="E162" i="101"/>
  <c r="E163" i="100"/>
  <c r="E162" i="100"/>
  <c r="E163" i="99"/>
  <c r="E162" i="99"/>
  <c r="E163" i="98"/>
  <c r="E162" i="98"/>
  <c r="E163" i="31"/>
  <c r="E162" i="31"/>
  <c r="A1" i="118" l="1"/>
  <c r="A160" i="98"/>
  <c r="A160" i="99"/>
  <c r="A160" i="100"/>
  <c r="A160" i="101"/>
  <c r="A160" i="102"/>
  <c r="A160" i="103"/>
  <c r="A160" i="104"/>
  <c r="A160" i="105"/>
  <c r="A160" i="106"/>
  <c r="A160" i="107"/>
  <c r="A160" i="108"/>
  <c r="A160" i="109"/>
  <c r="A160" i="110"/>
  <c r="A160" i="112"/>
  <c r="A160" i="113"/>
  <c r="A160" i="114"/>
  <c r="A160" i="115"/>
  <c r="A160" i="117"/>
  <c r="A160" i="31"/>
  <c r="A1" i="98"/>
  <c r="A1" i="99"/>
  <c r="A1" i="100"/>
  <c r="A1" i="101"/>
  <c r="A1" i="102"/>
  <c r="A1" i="103"/>
  <c r="A1" i="104"/>
  <c r="A1" i="105"/>
  <c r="A1" i="106"/>
  <c r="A1" i="107"/>
  <c r="A1" i="108"/>
  <c r="A1" i="109"/>
  <c r="A1" i="110"/>
  <c r="A1" i="112"/>
  <c r="A1" i="113"/>
  <c r="A1" i="114"/>
  <c r="A1" i="115"/>
  <c r="A1" i="116"/>
  <c r="A1" i="117"/>
  <c r="A1" i="31"/>
  <c r="A1" i="60" l="1"/>
  <c r="A1" i="61"/>
  <c r="A1" i="57"/>
  <c r="Y35" i="61" l="1"/>
  <c r="Y35" i="60"/>
  <c r="U5" i="61" l="1"/>
  <c r="V5" i="61"/>
  <c r="W5" i="61"/>
  <c r="X5" i="61"/>
  <c r="Q10" i="99"/>
  <c r="F238" i="99"/>
  <c r="G23" i="61" s="1"/>
  <c r="Q11" i="99"/>
  <c r="Q27" i="99"/>
  <c r="Q12" i="99"/>
  <c r="Q28" i="99"/>
  <c r="Q13" i="99"/>
  <c r="Q29" i="99"/>
  <c r="F239" i="99"/>
  <c r="G24" i="61" s="1"/>
  <c r="Q14" i="99"/>
  <c r="Q30" i="99"/>
  <c r="Q15" i="99"/>
  <c r="Q31" i="99"/>
  <c r="Q16" i="99"/>
  <c r="Q32" i="99"/>
  <c r="Q17" i="99"/>
  <c r="Q33" i="99"/>
  <c r="Q18" i="99"/>
  <c r="Q34" i="99"/>
  <c r="F240" i="99"/>
  <c r="G25" i="61" s="1"/>
  <c r="Q19" i="99"/>
  <c r="Q35" i="99"/>
  <c r="F241" i="99"/>
  <c r="G26" i="61" s="1"/>
  <c r="Q20" i="99"/>
  <c r="Q36" i="99"/>
  <c r="F242" i="99"/>
  <c r="G27" i="61" s="1"/>
  <c r="Q21" i="99"/>
  <c r="Q37" i="99"/>
  <c r="F243" i="99"/>
  <c r="G28" i="61" s="1"/>
  <c r="Q22" i="99"/>
  <c r="Q38" i="99"/>
  <c r="F244" i="99"/>
  <c r="G29" i="61" s="1"/>
  <c r="Q23" i="99"/>
  <c r="Q39" i="99"/>
  <c r="F245" i="99"/>
  <c r="G30" i="61" s="1"/>
  <c r="Q24" i="99"/>
  <c r="Q40" i="99"/>
  <c r="F246" i="99"/>
  <c r="G31" i="61" s="1"/>
  <c r="Q25" i="99"/>
  <c r="Q41" i="99"/>
  <c r="F247" i="99"/>
  <c r="Q26" i="99"/>
  <c r="E7" i="99" s="1"/>
  <c r="Q42" i="99"/>
  <c r="Q43" i="99"/>
  <c r="F248" i="99"/>
  <c r="G33" i="61" s="1"/>
  <c r="G23" i="60"/>
  <c r="F252" i="99"/>
  <c r="G37" i="60" s="1"/>
  <c r="F253" i="99"/>
  <c r="G38" i="60" s="1"/>
  <c r="F254" i="99"/>
  <c r="G39" i="60" s="1"/>
  <c r="F255" i="99"/>
  <c r="G40" i="60" s="1"/>
  <c r="F256" i="99"/>
  <c r="G41" i="60" s="1"/>
  <c r="F257" i="99"/>
  <c r="G42" i="60" s="1"/>
  <c r="F258" i="99"/>
  <c r="G43" i="60" s="1"/>
  <c r="F259" i="99"/>
  <c r="G44" i="60" s="1"/>
  <c r="F260" i="99"/>
  <c r="G45" i="60" s="1"/>
  <c r="F261" i="99"/>
  <c r="G46" i="60" s="1"/>
  <c r="F262" i="99"/>
  <c r="G47"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87" i="118"/>
  <c r="F185" i="118"/>
  <c r="F184" i="118"/>
  <c r="F183" i="118"/>
  <c r="F182" i="118"/>
  <c r="F181" i="118"/>
  <c r="F180" i="118"/>
  <c r="F179" i="118"/>
  <c r="F178" i="118"/>
  <c r="F177" i="118"/>
  <c r="F173" i="118"/>
  <c r="F171" i="118"/>
  <c r="F170" i="118"/>
  <c r="F169" i="118"/>
  <c r="F168" i="118"/>
  <c r="F167" i="118"/>
  <c r="F166" i="118"/>
  <c r="F165" i="118"/>
  <c r="F246" i="98"/>
  <c r="F31" i="61" s="1"/>
  <c r="F246" i="100"/>
  <c r="H31" i="60" s="1"/>
  <c r="F246" i="101"/>
  <c r="F246" i="102"/>
  <c r="J31" i="60" s="1"/>
  <c r="F246" i="103"/>
  <c r="K31" i="60" s="1"/>
  <c r="F246" i="104"/>
  <c r="L31" i="60" s="1"/>
  <c r="F246" i="105"/>
  <c r="F246" i="106"/>
  <c r="N31" i="60" s="1"/>
  <c r="F246" i="107"/>
  <c r="O31" i="60" s="1"/>
  <c r="F246" i="108"/>
  <c r="P31" i="60" s="1"/>
  <c r="F246" i="109"/>
  <c r="F246" i="110"/>
  <c r="R31" i="60" s="1"/>
  <c r="F246" i="112"/>
  <c r="S31" i="60" s="1"/>
  <c r="F246" i="113"/>
  <c r="T31" i="60" s="1"/>
  <c r="F246" i="114"/>
  <c r="F246" i="115"/>
  <c r="V31" i="60" s="1"/>
  <c r="F246" i="116"/>
  <c r="E29" i="57"/>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4" i="118" s="1"/>
  <c r="F260" i="117"/>
  <c r="X45" i="61" s="1"/>
  <c r="F256" i="117"/>
  <c r="X41" i="60" s="1"/>
  <c r="F245" i="117"/>
  <c r="X30" i="61" s="1"/>
  <c r="F241" i="117"/>
  <c r="X26" i="61"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62" i="117" s="1"/>
  <c r="Q41" i="117"/>
  <c r="F261" i="117" s="1"/>
  <c r="X46" i="61" s="1"/>
  <c r="Q40" i="117"/>
  <c r="Q39" i="117"/>
  <c r="F259" i="117" s="1"/>
  <c r="Q38" i="117"/>
  <c r="F258" i="117" s="1"/>
  <c r="Q37" i="117"/>
  <c r="F257" i="117" s="1"/>
  <c r="Q36" i="117"/>
  <c r="Q35" i="117"/>
  <c r="F255" i="117" s="1"/>
  <c r="Q34" i="117"/>
  <c r="F254" i="117" s="1"/>
  <c r="Q33" i="117"/>
  <c r="Q32" i="117"/>
  <c r="Q31" i="117"/>
  <c r="Q30" i="117"/>
  <c r="Q29" i="117"/>
  <c r="E7" i="117" s="1"/>
  <c r="Q28" i="117"/>
  <c r="Q27" i="117"/>
  <c r="Q26" i="117"/>
  <c r="F252" i="117" s="1"/>
  <c r="Q25" i="117"/>
  <c r="F248" i="117" s="1"/>
  <c r="X33" i="61" s="1"/>
  <c r="Q24" i="117"/>
  <c r="F246" i="117" s="1"/>
  <c r="X31" i="60" s="1"/>
  <c r="Q23" i="117"/>
  <c r="Q22" i="117"/>
  <c r="F244" i="117" s="1"/>
  <c r="Q21" i="117"/>
  <c r="F243" i="117" s="1"/>
  <c r="Q20" i="117"/>
  <c r="F242" i="117" s="1"/>
  <c r="Q19" i="117"/>
  <c r="Q18" i="117"/>
  <c r="F240" i="117" s="1"/>
  <c r="Q17" i="117"/>
  <c r="Q16" i="117"/>
  <c r="Q15" i="117"/>
  <c r="Q14" i="117"/>
  <c r="Q13" i="117"/>
  <c r="F239" i="117" s="1"/>
  <c r="Q12" i="117"/>
  <c r="Q11" i="117"/>
  <c r="Q10" i="117"/>
  <c r="F238" i="117" s="1"/>
  <c r="F262" i="116"/>
  <c r="W47" i="61" s="1"/>
  <c r="F261" i="116"/>
  <c r="W46" i="61" s="1"/>
  <c r="F260" i="116"/>
  <c r="F259" i="116"/>
  <c r="W44" i="60" s="1"/>
  <c r="F258" i="116"/>
  <c r="W43" i="60" s="1"/>
  <c r="F257" i="116"/>
  <c r="W42" i="60" s="1"/>
  <c r="F256" i="116"/>
  <c r="F255" i="116"/>
  <c r="W40" i="60" s="1"/>
  <c r="F254" i="116"/>
  <c r="W39" i="61" s="1"/>
  <c r="F253" i="116"/>
  <c r="W38" i="61" s="1"/>
  <c r="F252" i="116"/>
  <c r="F248" i="116"/>
  <c r="W33" i="60" s="1"/>
  <c r="F245" i="116"/>
  <c r="W30" i="60" s="1"/>
  <c r="F244" i="116"/>
  <c r="F243" i="116"/>
  <c r="F242" i="116"/>
  <c r="W27" i="61" s="1"/>
  <c r="F241" i="116"/>
  <c r="W26" i="60" s="1"/>
  <c r="F240" i="116"/>
  <c r="F239" i="116"/>
  <c r="F238" i="116"/>
  <c r="W23" i="61" s="1"/>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47" i="116" s="1"/>
  <c r="M6" i="116" s="1"/>
  <c r="E7" i="116"/>
  <c r="F262" i="115"/>
  <c r="F261" i="115"/>
  <c r="V46" i="60" s="1"/>
  <c r="F260" i="115"/>
  <c r="F259" i="115"/>
  <c r="V44" i="61" s="1"/>
  <c r="F258" i="115"/>
  <c r="V43" i="60" s="1"/>
  <c r="F257" i="115"/>
  <c r="V42" i="61" s="1"/>
  <c r="F256" i="115"/>
  <c r="F255" i="115"/>
  <c r="F254" i="115"/>
  <c r="V39" i="61" s="1"/>
  <c r="F253" i="115"/>
  <c r="V38" i="60" s="1"/>
  <c r="F252" i="115"/>
  <c r="F248" i="115"/>
  <c r="V33" i="60" s="1"/>
  <c r="F245" i="115"/>
  <c r="V30" i="61" s="1"/>
  <c r="F244" i="115"/>
  <c r="V29" i="60" s="1"/>
  <c r="F243" i="115"/>
  <c r="V28" i="61" s="1"/>
  <c r="F242" i="115"/>
  <c r="V27" i="61" s="1"/>
  <c r="F241" i="115"/>
  <c r="V26" i="60" s="1"/>
  <c r="F240" i="115"/>
  <c r="V25" i="61" s="1"/>
  <c r="F239" i="115"/>
  <c r="V24" i="60" s="1"/>
  <c r="F238" i="115"/>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47" i="115" s="1"/>
  <c r="M6" i="115" s="1"/>
  <c r="E7" i="115"/>
  <c r="F262" i="114"/>
  <c r="F261" i="114"/>
  <c r="U46" i="60" s="1"/>
  <c r="F260" i="114"/>
  <c r="F259" i="114"/>
  <c r="F258" i="114"/>
  <c r="U43" i="60" s="1"/>
  <c r="F257" i="114"/>
  <c r="U42" i="60" s="1"/>
  <c r="F256" i="114"/>
  <c r="F255" i="114"/>
  <c r="F254" i="114"/>
  <c r="F253" i="114"/>
  <c r="U38" i="60" s="1"/>
  <c r="F252" i="114"/>
  <c r="F248" i="114"/>
  <c r="F245" i="114"/>
  <c r="U30" i="61" s="1"/>
  <c r="F244" i="114"/>
  <c r="U29" i="60" s="1"/>
  <c r="F243" i="114"/>
  <c r="F242" i="114"/>
  <c r="F241" i="114"/>
  <c r="F240" i="114"/>
  <c r="U25" i="60" s="1"/>
  <c r="F239" i="114"/>
  <c r="F238" i="114"/>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47" i="114" s="1"/>
  <c r="E7" i="114"/>
  <c r="F262" i="113"/>
  <c r="F261" i="113"/>
  <c r="F260" i="113"/>
  <c r="T45" i="60" s="1"/>
  <c r="F259" i="113"/>
  <c r="T44" i="60" s="1"/>
  <c r="F258" i="113"/>
  <c r="F257" i="113"/>
  <c r="F256" i="113"/>
  <c r="T41" i="60" s="1"/>
  <c r="F255" i="113"/>
  <c r="F254" i="113"/>
  <c r="F253" i="113"/>
  <c r="F252" i="113"/>
  <c r="T37" i="60" s="1"/>
  <c r="F248" i="113"/>
  <c r="T33" i="60" s="1"/>
  <c r="F245" i="113"/>
  <c r="F244" i="113"/>
  <c r="T29" i="60" s="1"/>
  <c r="F243" i="113"/>
  <c r="T28" i="60" s="1"/>
  <c r="F242" i="113"/>
  <c r="F241" i="113"/>
  <c r="F240" i="113"/>
  <c r="F239" i="113"/>
  <c r="T24" i="60" s="1"/>
  <c r="F238" i="113"/>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47" i="113" s="1"/>
  <c r="E7" i="113"/>
  <c r="F262" i="112"/>
  <c r="F261" i="112"/>
  <c r="S46" i="61" s="1"/>
  <c r="F260" i="112"/>
  <c r="F259" i="112"/>
  <c r="S44" i="60" s="1"/>
  <c r="F258" i="112"/>
  <c r="F257" i="112"/>
  <c r="S42" i="60" s="1"/>
  <c r="F256" i="112"/>
  <c r="F255" i="112"/>
  <c r="S40" i="60" s="1"/>
  <c r="F254" i="112"/>
  <c r="F253" i="112"/>
  <c r="S38" i="61" s="1"/>
  <c r="F252" i="112"/>
  <c r="F248" i="112"/>
  <c r="S33" i="60" s="1"/>
  <c r="F245" i="112"/>
  <c r="S30" i="60" s="1"/>
  <c r="F244" i="112"/>
  <c r="F243" i="112"/>
  <c r="S28" i="61" s="1"/>
  <c r="F242" i="112"/>
  <c r="S27" i="60" s="1"/>
  <c r="F241" i="112"/>
  <c r="S26" i="60" s="1"/>
  <c r="F240" i="112"/>
  <c r="F238" i="112"/>
  <c r="S23" i="61" s="1"/>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F239" i="112" s="1"/>
  <c r="S24" i="60" s="1"/>
  <c r="Q10" i="112"/>
  <c r="F247" i="112" s="1"/>
  <c r="E7" i="112"/>
  <c r="F262" i="110"/>
  <c r="F261" i="110"/>
  <c r="F260" i="110"/>
  <c r="F259" i="110"/>
  <c r="R44" i="60" s="1"/>
  <c r="F258" i="110"/>
  <c r="R43" i="60" s="1"/>
  <c r="F257" i="110"/>
  <c r="F256" i="110"/>
  <c r="F255" i="110"/>
  <c r="R40" i="60" s="1"/>
  <c r="F254" i="110"/>
  <c r="R39" i="61" s="1"/>
  <c r="F253" i="110"/>
  <c r="F252" i="110"/>
  <c r="F248" i="110"/>
  <c r="R33" i="61" s="1"/>
  <c r="F245" i="110"/>
  <c r="R30" i="60" s="1"/>
  <c r="F244" i="110"/>
  <c r="F243" i="110"/>
  <c r="R28" i="60" s="1"/>
  <c r="F242" i="110"/>
  <c r="R27" i="60" s="1"/>
  <c r="F241" i="110"/>
  <c r="R26" i="60" s="1"/>
  <c r="F240" i="110"/>
  <c r="F239" i="110"/>
  <c r="R24" i="61" s="1"/>
  <c r="F238" i="110"/>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47" i="110" s="1"/>
  <c r="E7" i="110"/>
  <c r="F262" i="109"/>
  <c r="F261" i="109"/>
  <c r="Q46" i="60" s="1"/>
  <c r="F260" i="109"/>
  <c r="F259" i="109"/>
  <c r="Q44" i="61" s="1"/>
  <c r="F258" i="109"/>
  <c r="F257" i="109"/>
  <c r="Q42" i="60" s="1"/>
  <c r="F256" i="109"/>
  <c r="F255" i="109"/>
  <c r="Q40" i="60" s="1"/>
  <c r="F254" i="109"/>
  <c r="Q39" i="60" s="1"/>
  <c r="F253" i="109"/>
  <c r="Q38" i="60" s="1"/>
  <c r="F252" i="109"/>
  <c r="F248" i="109"/>
  <c r="Q33" i="60" s="1"/>
  <c r="F245" i="109"/>
  <c r="Q30" i="60" s="1"/>
  <c r="F244" i="109"/>
  <c r="Q29" i="60" s="1"/>
  <c r="F243" i="109"/>
  <c r="Q28" i="60" s="1"/>
  <c r="F242" i="109"/>
  <c r="F241" i="109"/>
  <c r="Q26" i="60" s="1"/>
  <c r="F240" i="109"/>
  <c r="Q25" i="60" s="1"/>
  <c r="F239" i="109"/>
  <c r="Q24" i="60" s="1"/>
  <c r="F238" i="109"/>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47" i="109" s="1"/>
  <c r="E7" i="109"/>
  <c r="F262" i="108"/>
  <c r="F261" i="108"/>
  <c r="P46" i="61" s="1"/>
  <c r="F260" i="108"/>
  <c r="P45" i="60" s="1"/>
  <c r="F259" i="108"/>
  <c r="P44" i="60" s="1"/>
  <c r="F258" i="108"/>
  <c r="F257" i="108"/>
  <c r="P42" i="60" s="1"/>
  <c r="F256" i="108"/>
  <c r="P41" i="61" s="1"/>
  <c r="F255" i="108"/>
  <c r="P40" i="60" s="1"/>
  <c r="F254" i="108"/>
  <c r="F253" i="108"/>
  <c r="P38" i="61" s="1"/>
  <c r="F252" i="108"/>
  <c r="P37" i="61" s="1"/>
  <c r="F248" i="108"/>
  <c r="P33" i="60" s="1"/>
  <c r="F245" i="108"/>
  <c r="F244" i="108"/>
  <c r="P29" i="60" s="1"/>
  <c r="F243" i="108"/>
  <c r="P28" i="61" s="1"/>
  <c r="F242" i="108"/>
  <c r="F241" i="108"/>
  <c r="F240" i="108"/>
  <c r="P25" i="61" s="1"/>
  <c r="F239" i="108"/>
  <c r="P24" i="60" s="1"/>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47" i="108" s="1"/>
  <c r="E7" i="108"/>
  <c r="F262" i="107"/>
  <c r="F261" i="107"/>
  <c r="O46" i="61" s="1"/>
  <c r="F260" i="107"/>
  <c r="F259" i="107"/>
  <c r="O44" i="60" s="1"/>
  <c r="F258" i="107"/>
  <c r="F257" i="107"/>
  <c r="O42" i="60" s="1"/>
  <c r="F256" i="107"/>
  <c r="F255" i="107"/>
  <c r="O40" i="60" s="1"/>
  <c r="F254" i="107"/>
  <c r="F253" i="107"/>
  <c r="O38" i="61" s="1"/>
  <c r="F252" i="107"/>
  <c r="F248" i="107"/>
  <c r="O33" i="60" s="1"/>
  <c r="F245" i="107"/>
  <c r="O30" i="60" s="1"/>
  <c r="F244" i="107"/>
  <c r="F243" i="107"/>
  <c r="O28" i="60" s="1"/>
  <c r="F242" i="107"/>
  <c r="O27" i="61" s="1"/>
  <c r="F241" i="107"/>
  <c r="O26" i="60" s="1"/>
  <c r="F240" i="107"/>
  <c r="F239" i="107"/>
  <c r="O24" i="60" s="1"/>
  <c r="F238" i="107"/>
  <c r="O23" i="61"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47" i="107" s="1"/>
  <c r="E7" i="107"/>
  <c r="F262" i="106"/>
  <c r="N47" i="60" s="1"/>
  <c r="F261" i="106"/>
  <c r="N46" i="61" s="1"/>
  <c r="F260" i="106"/>
  <c r="F259" i="106"/>
  <c r="N44" i="60" s="1"/>
  <c r="F258" i="106"/>
  <c r="N43" i="61" s="1"/>
  <c r="F257" i="106"/>
  <c r="N42" i="61" s="1"/>
  <c r="F256" i="106"/>
  <c r="F255" i="106"/>
  <c r="F254" i="106"/>
  <c r="N39" i="60" s="1"/>
  <c r="F253" i="106"/>
  <c r="N38" i="61" s="1"/>
  <c r="F252" i="106"/>
  <c r="F248" i="106"/>
  <c r="N33" i="60" s="1"/>
  <c r="F245" i="106"/>
  <c r="N30" i="60" s="1"/>
  <c r="F244" i="106"/>
  <c r="F243" i="106"/>
  <c r="N28" i="60" s="1"/>
  <c r="F242" i="106"/>
  <c r="F241" i="106"/>
  <c r="N26" i="60" s="1"/>
  <c r="F240" i="106"/>
  <c r="F239" i="106"/>
  <c r="N24" i="60" s="1"/>
  <c r="F238" i="106"/>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47" i="106" s="1"/>
  <c r="E7" i="106"/>
  <c r="F262" i="105"/>
  <c r="F261" i="105"/>
  <c r="M46" i="61" s="1"/>
  <c r="F260" i="105"/>
  <c r="F259" i="105"/>
  <c r="M44" i="60" s="1"/>
  <c r="F258" i="105"/>
  <c r="F257" i="105"/>
  <c r="M42" i="60" s="1"/>
  <c r="F256" i="105"/>
  <c r="F255" i="105"/>
  <c r="M40" i="61" s="1"/>
  <c r="F254" i="105"/>
  <c r="F253" i="105"/>
  <c r="M38" i="60" s="1"/>
  <c r="F252" i="105"/>
  <c r="F248" i="105"/>
  <c r="M33" i="60" s="1"/>
  <c r="F245" i="105"/>
  <c r="M30" i="60" s="1"/>
  <c r="F244" i="105"/>
  <c r="M29" i="61" s="1"/>
  <c r="F243" i="105"/>
  <c r="M28" i="60" s="1"/>
  <c r="F242" i="105"/>
  <c r="F241" i="105"/>
  <c r="M26" i="60" s="1"/>
  <c r="F240" i="105"/>
  <c r="M25" i="60" s="1"/>
  <c r="F239" i="105"/>
  <c r="M24" i="61" s="1"/>
  <c r="F238" i="105"/>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47" i="105" s="1"/>
  <c r="E7" i="105"/>
  <c r="F262" i="104"/>
  <c r="L47" i="60" s="1"/>
  <c r="F261" i="104"/>
  <c r="L46" i="60" s="1"/>
  <c r="F260" i="104"/>
  <c r="L45" i="60" s="1"/>
  <c r="F259" i="104"/>
  <c r="L44" i="60" s="1"/>
  <c r="F258" i="104"/>
  <c r="L43" i="61" s="1"/>
  <c r="F257" i="104"/>
  <c r="L42" i="61" s="1"/>
  <c r="F256" i="104"/>
  <c r="L41" i="61" s="1"/>
  <c r="F255" i="104"/>
  <c r="F254" i="104"/>
  <c r="L39" i="60" s="1"/>
  <c r="F253" i="104"/>
  <c r="L38" i="61" s="1"/>
  <c r="F252" i="104"/>
  <c r="L37" i="60" s="1"/>
  <c r="F248" i="104"/>
  <c r="L33" i="61" s="1"/>
  <c r="F245" i="104"/>
  <c r="L30" i="61" s="1"/>
  <c r="F244" i="104"/>
  <c r="L29" i="60" s="1"/>
  <c r="F243" i="104"/>
  <c r="L28" i="60" s="1"/>
  <c r="F242" i="104"/>
  <c r="L27" i="60" s="1"/>
  <c r="F241" i="104"/>
  <c r="L26" i="61" s="1"/>
  <c r="F240" i="104"/>
  <c r="L25" i="60" s="1"/>
  <c r="F239" i="104"/>
  <c r="L24" i="61"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47" i="104" s="1"/>
  <c r="M6" i="104" s="1"/>
  <c r="E7" i="104"/>
  <c r="F262" i="103"/>
  <c r="F261" i="103"/>
  <c r="K46" i="60" s="1"/>
  <c r="F260" i="103"/>
  <c r="K45" i="60" s="1"/>
  <c r="F259" i="103"/>
  <c r="K44" i="61" s="1"/>
  <c r="F258" i="103"/>
  <c r="F257" i="103"/>
  <c r="K42" i="60" s="1"/>
  <c r="F256" i="103"/>
  <c r="K41" i="61" s="1"/>
  <c r="F255" i="103"/>
  <c r="K40" i="61" s="1"/>
  <c r="F254" i="103"/>
  <c r="K39" i="61" s="1"/>
  <c r="F253" i="103"/>
  <c r="F252" i="103"/>
  <c r="K37" i="61" s="1"/>
  <c r="F248" i="103"/>
  <c r="K33" i="60" s="1"/>
  <c r="F245" i="103"/>
  <c r="K30" i="60" s="1"/>
  <c r="F244" i="103"/>
  <c r="K29" i="61" s="1"/>
  <c r="F243" i="103"/>
  <c r="K28" i="60" s="1"/>
  <c r="F242" i="103"/>
  <c r="K27" i="60" s="1"/>
  <c r="F241" i="103"/>
  <c r="K26" i="60" s="1"/>
  <c r="F240" i="103"/>
  <c r="K25" i="60" s="1"/>
  <c r="F239" i="103"/>
  <c r="K24" i="60" s="1"/>
  <c r="F238" i="103"/>
  <c r="K23" i="61"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47" i="103" s="1"/>
  <c r="E7" i="103"/>
  <c r="F262" i="102"/>
  <c r="J47" i="60" s="1"/>
  <c r="F261" i="102"/>
  <c r="J46" i="60" s="1"/>
  <c r="F260" i="102"/>
  <c r="J45" i="60" s="1"/>
  <c r="F259" i="102"/>
  <c r="J44" i="60" s="1"/>
  <c r="F258" i="102"/>
  <c r="J43" i="61" s="1"/>
  <c r="F257" i="102"/>
  <c r="J42" i="61" s="1"/>
  <c r="F256" i="102"/>
  <c r="J41" i="61" s="1"/>
  <c r="F255" i="102"/>
  <c r="J40" i="61" s="1"/>
  <c r="F254" i="102"/>
  <c r="J39" i="60" s="1"/>
  <c r="F253" i="102"/>
  <c r="J38" i="61" s="1"/>
  <c r="F252" i="102"/>
  <c r="J37" i="60" s="1"/>
  <c r="F248" i="102"/>
  <c r="J33" i="61" s="1"/>
  <c r="F245" i="102"/>
  <c r="J30" i="61" s="1"/>
  <c r="F244" i="102"/>
  <c r="F243" i="102"/>
  <c r="J28" i="60" s="1"/>
  <c r="F242" i="102"/>
  <c r="J27" i="60" s="1"/>
  <c r="F241" i="102"/>
  <c r="J26" i="61" s="1"/>
  <c r="F240" i="102"/>
  <c r="F239" i="102"/>
  <c r="J24" i="61"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47" i="102" s="1"/>
  <c r="E7" i="102"/>
  <c r="F262" i="101"/>
  <c r="I47" i="60" s="1"/>
  <c r="F261" i="101"/>
  <c r="I46" i="60" s="1"/>
  <c r="F260" i="101"/>
  <c r="I45" i="60" s="1"/>
  <c r="F259" i="101"/>
  <c r="I44" i="61" s="1"/>
  <c r="F258" i="101"/>
  <c r="I43" i="61" s="1"/>
  <c r="F257" i="101"/>
  <c r="I42" i="60" s="1"/>
  <c r="F256" i="101"/>
  <c r="I41" i="61" s="1"/>
  <c r="F255" i="101"/>
  <c r="I40" i="61" s="1"/>
  <c r="F254" i="101"/>
  <c r="I39" i="60" s="1"/>
  <c r="F253" i="101"/>
  <c r="I38" i="60" s="1"/>
  <c r="F252" i="101"/>
  <c r="I37" i="60" s="1"/>
  <c r="F248" i="101"/>
  <c r="I33" i="60" s="1"/>
  <c r="F245" i="101"/>
  <c r="I30" i="60" s="1"/>
  <c r="F244" i="101"/>
  <c r="I29" i="60" s="1"/>
  <c r="F243" i="101"/>
  <c r="I28" i="61" s="1"/>
  <c r="F242" i="101"/>
  <c r="I27" i="61" s="1"/>
  <c r="F241" i="101"/>
  <c r="I26" i="60"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47" i="101" s="1"/>
  <c r="E7" i="101"/>
  <c r="F262" i="100"/>
  <c r="H47" i="60" s="1"/>
  <c r="F261" i="100"/>
  <c r="H46" i="61" s="1"/>
  <c r="F260" i="100"/>
  <c r="H45" i="60" s="1"/>
  <c r="F259" i="100"/>
  <c r="H44" i="60" s="1"/>
  <c r="F258" i="100"/>
  <c r="H43" i="60" s="1"/>
  <c r="F257" i="100"/>
  <c r="H42" i="61" s="1"/>
  <c r="F256" i="100"/>
  <c r="H41" i="60" s="1"/>
  <c r="F254" i="100"/>
  <c r="H39" i="61" s="1"/>
  <c r="F253" i="100"/>
  <c r="H38" i="60" s="1"/>
  <c r="F252" i="100"/>
  <c r="H37" i="61" s="1"/>
  <c r="F245" i="100"/>
  <c r="H30" i="60" s="1"/>
  <c r="F244" i="100"/>
  <c r="H29" i="61" s="1"/>
  <c r="F243" i="100"/>
  <c r="H28" i="61" s="1"/>
  <c r="F242" i="100"/>
  <c r="H27" i="60" s="1"/>
  <c r="F241" i="100"/>
  <c r="H26" i="60" s="1"/>
  <c r="F240" i="100"/>
  <c r="H25" i="60" s="1"/>
  <c r="F239" i="100"/>
  <c r="H24" i="61"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55" i="100"/>
  <c r="H40" i="60" s="1"/>
  <c r="Q12" i="100"/>
  <c r="E7" i="100"/>
  <c r="Q11" i="100"/>
  <c r="F248" i="100"/>
  <c r="H33" i="60" s="1"/>
  <c r="Q10" i="100"/>
  <c r="F247" i="100" s="1"/>
  <c r="M6"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159" i="99"/>
  <c r="Q158" i="99"/>
  <c r="Q157" i="99"/>
  <c r="Q156" i="99"/>
  <c r="Q155" i="99"/>
  <c r="Q154" i="99"/>
  <c r="Q153" i="99"/>
  <c r="Q152" i="99"/>
  <c r="Q151" i="99"/>
  <c r="Q150" i="99"/>
  <c r="Q149" i="99"/>
  <c r="Q148" i="99"/>
  <c r="Q147" i="99"/>
  <c r="Q146" i="99"/>
  <c r="Q145" i="99"/>
  <c r="Q144" i="99"/>
  <c r="Q143" i="99"/>
  <c r="Q142" i="99"/>
  <c r="Q141" i="99"/>
  <c r="Q140" i="99"/>
  <c r="Q139" i="99"/>
  <c r="Q138" i="99"/>
  <c r="Q137" i="99"/>
  <c r="Q136" i="99"/>
  <c r="Q135" i="99"/>
  <c r="Q134" i="99"/>
  <c r="Q133" i="99"/>
  <c r="Q132" i="99"/>
  <c r="Q131" i="99"/>
  <c r="Q130" i="99"/>
  <c r="Q129" i="99"/>
  <c r="Q128" i="99"/>
  <c r="Q127" i="99"/>
  <c r="Q126" i="99"/>
  <c r="Q125" i="99"/>
  <c r="Q124" i="99"/>
  <c r="Q123" i="99"/>
  <c r="Q122" i="99"/>
  <c r="Q121" i="99"/>
  <c r="Q120" i="99"/>
  <c r="Q119" i="99"/>
  <c r="Q118" i="99"/>
  <c r="Q117" i="99"/>
  <c r="Q116" i="99"/>
  <c r="Q115" i="99"/>
  <c r="Q114" i="99"/>
  <c r="Q113" i="99"/>
  <c r="Q112" i="99"/>
  <c r="Q111" i="99"/>
  <c r="Q110" i="99"/>
  <c r="Q109" i="99"/>
  <c r="Q108" i="99"/>
  <c r="Q107" i="99"/>
  <c r="Q106" i="99"/>
  <c r="Q105" i="99"/>
  <c r="Q104" i="99"/>
  <c r="Q103" i="99"/>
  <c r="Q102" i="99"/>
  <c r="Q101" i="99"/>
  <c r="Q100" i="99"/>
  <c r="Q99" i="99"/>
  <c r="Q98" i="99"/>
  <c r="Q97" i="99"/>
  <c r="Q96" i="99"/>
  <c r="Q95" i="99"/>
  <c r="Q94" i="99"/>
  <c r="Q93" i="99"/>
  <c r="Q92" i="99"/>
  <c r="Q91" i="99"/>
  <c r="Q90" i="99"/>
  <c r="Q89" i="99"/>
  <c r="Q88" i="99"/>
  <c r="Q87" i="99"/>
  <c r="Q86" i="99"/>
  <c r="Q85" i="99"/>
  <c r="Q84" i="99"/>
  <c r="Q83" i="99"/>
  <c r="Q82" i="99"/>
  <c r="Q81" i="99"/>
  <c r="Q80" i="99"/>
  <c r="Q79" i="99"/>
  <c r="Q78" i="99"/>
  <c r="Q77" i="99"/>
  <c r="Q76" i="99"/>
  <c r="Q75" i="99"/>
  <c r="Q74" i="99"/>
  <c r="Q73" i="99"/>
  <c r="Q72" i="99"/>
  <c r="Q71" i="99"/>
  <c r="Q70" i="99"/>
  <c r="Q69" i="99"/>
  <c r="Q68" i="99"/>
  <c r="Q67" i="99"/>
  <c r="Q66" i="99"/>
  <c r="Q65" i="99"/>
  <c r="Q64" i="99"/>
  <c r="Q63" i="99"/>
  <c r="Q62" i="99"/>
  <c r="Q61" i="99"/>
  <c r="Q60" i="99"/>
  <c r="Q59" i="99"/>
  <c r="Q58" i="99"/>
  <c r="Q57" i="99"/>
  <c r="Q56" i="99"/>
  <c r="Q55" i="99"/>
  <c r="Q54" i="99"/>
  <c r="Q53" i="99"/>
  <c r="Q52" i="99"/>
  <c r="Q51" i="99"/>
  <c r="Q50" i="99"/>
  <c r="Q49" i="99"/>
  <c r="Q48" i="99"/>
  <c r="Q47" i="99"/>
  <c r="Q46" i="99"/>
  <c r="Q45" i="99"/>
  <c r="Q44" i="99"/>
  <c r="F262" i="98"/>
  <c r="F47" i="60" s="1"/>
  <c r="F261" i="98"/>
  <c r="F46" i="60" s="1"/>
  <c r="F260" i="98"/>
  <c r="F45" i="60" s="1"/>
  <c r="F259" i="98"/>
  <c r="F44" i="61" s="1"/>
  <c r="F258" i="98"/>
  <c r="F43" i="60" s="1"/>
  <c r="F257" i="98"/>
  <c r="F42" i="61" s="1"/>
  <c r="F256" i="98"/>
  <c r="F41" i="60" s="1"/>
  <c r="F254" i="98"/>
  <c r="F39" i="60" s="1"/>
  <c r="F253" i="98"/>
  <c r="F38" i="60" s="1"/>
  <c r="F244" i="98"/>
  <c r="F29" i="60" s="1"/>
  <c r="F227" i="98"/>
  <c r="F11" i="61" s="1"/>
  <c r="F226" i="98"/>
  <c r="F10" i="61" s="1"/>
  <c r="Q171" i="98"/>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F229" i="98" s="1"/>
  <c r="F13" i="61" s="1"/>
  <c r="Q173" i="98"/>
  <c r="Q172" i="98"/>
  <c r="Q170" i="98"/>
  <c r="F225" i="98" s="1"/>
  <c r="F9"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F245" i="98" s="1"/>
  <c r="Q16" i="98"/>
  <c r="Q15" i="98"/>
  <c r="F243" i="98" s="1"/>
  <c r="Q14" i="98"/>
  <c r="F242" i="98" s="1"/>
  <c r="Q13" i="98"/>
  <c r="F241" i="98" s="1"/>
  <c r="F255" i="98"/>
  <c r="F40" i="61" s="1"/>
  <c r="Q12" i="98"/>
  <c r="F252" i="98"/>
  <c r="F37" i="61" s="1"/>
  <c r="Q11" i="98"/>
  <c r="Q10" i="98"/>
  <c r="F238" i="98" s="1"/>
  <c r="F23" i="60" s="1"/>
  <c r="F172" i="118"/>
  <c r="M6" i="118" s="1"/>
  <c r="F186" i="118"/>
  <c r="F239" i="98"/>
  <c r="F24" i="60" s="1"/>
  <c r="E7" i="98"/>
  <c r="L29" i="61"/>
  <c r="N45" i="60"/>
  <c r="N45" i="61"/>
  <c r="J41" i="60"/>
  <c r="K39" i="60"/>
  <c r="K43" i="60"/>
  <c r="K43" i="61"/>
  <c r="K47" i="60"/>
  <c r="K47" i="61"/>
  <c r="M37" i="60"/>
  <c r="M37" i="61"/>
  <c r="M39" i="60"/>
  <c r="M39" i="61"/>
  <c r="M43" i="60"/>
  <c r="M43" i="61"/>
  <c r="M47" i="60"/>
  <c r="M47" i="61"/>
  <c r="N23" i="60"/>
  <c r="N23" i="61"/>
  <c r="N25" i="60"/>
  <c r="N25" i="61"/>
  <c r="N29" i="60"/>
  <c r="N29" i="61"/>
  <c r="N38" i="60"/>
  <c r="N42" i="60"/>
  <c r="N46" i="60"/>
  <c r="O41" i="60"/>
  <c r="O41" i="61"/>
  <c r="O45" i="60"/>
  <c r="O45" i="61"/>
  <c r="P23" i="60"/>
  <c r="P25" i="60"/>
  <c r="P29" i="61"/>
  <c r="P38" i="60"/>
  <c r="P42" i="61"/>
  <c r="P46" i="60"/>
  <c r="Q27" i="60"/>
  <c r="Q27" i="61"/>
  <c r="R37" i="60"/>
  <c r="R37" i="61"/>
  <c r="R47" i="60"/>
  <c r="R47" i="61"/>
  <c r="S25" i="60"/>
  <c r="S25" i="61"/>
  <c r="S29" i="60"/>
  <c r="S29" i="61"/>
  <c r="U27" i="60"/>
  <c r="U27" i="61"/>
  <c r="U40" i="60"/>
  <c r="U40" i="61"/>
  <c r="U44" i="60"/>
  <c r="U44" i="61"/>
  <c r="V37" i="60"/>
  <c r="V37" i="61"/>
  <c r="V47" i="60"/>
  <c r="V47" i="61"/>
  <c r="W24" i="60"/>
  <c r="W24" i="61"/>
  <c r="W28" i="60"/>
  <c r="W28" i="61"/>
  <c r="W41" i="60"/>
  <c r="W41" i="61"/>
  <c r="W45" i="60"/>
  <c r="W45" i="61"/>
  <c r="G44" i="61"/>
  <c r="I41" i="60"/>
  <c r="K29" i="60"/>
  <c r="J25" i="60"/>
  <c r="J25" i="61"/>
  <c r="J29" i="60"/>
  <c r="J29" i="61"/>
  <c r="L27" i="61"/>
  <c r="M27" i="60"/>
  <c r="M27" i="61"/>
  <c r="N37" i="60"/>
  <c r="N37" i="61"/>
  <c r="O25" i="60"/>
  <c r="O25" i="61"/>
  <c r="O29" i="60"/>
  <c r="O29" i="61"/>
  <c r="O46" i="60"/>
  <c r="P26" i="60"/>
  <c r="P26" i="61"/>
  <c r="P30" i="60"/>
  <c r="P30" i="61"/>
  <c r="P39" i="60"/>
  <c r="P39" i="61"/>
  <c r="P43" i="60"/>
  <c r="P43" i="61"/>
  <c r="P47" i="60"/>
  <c r="P47" i="61"/>
  <c r="Q41" i="60"/>
  <c r="Q41" i="61"/>
  <c r="Q45" i="60"/>
  <c r="Q45" i="61"/>
  <c r="R40" i="61"/>
  <c r="S37" i="60"/>
  <c r="S37" i="61"/>
  <c r="S39" i="60"/>
  <c r="S39" i="61"/>
  <c r="S43" i="60"/>
  <c r="S43" i="61"/>
  <c r="S47" i="60"/>
  <c r="S47" i="61"/>
  <c r="T23" i="60"/>
  <c r="T23" i="61"/>
  <c r="T25" i="60"/>
  <c r="T25" i="61"/>
  <c r="T38" i="60"/>
  <c r="T38" i="61"/>
  <c r="T42" i="60"/>
  <c r="T42" i="61"/>
  <c r="T46" i="60"/>
  <c r="T46" i="61"/>
  <c r="U24" i="60"/>
  <c r="U24" i="61"/>
  <c r="U28" i="60"/>
  <c r="U28" i="61"/>
  <c r="U33" i="60"/>
  <c r="U33" i="61"/>
  <c r="U41" i="60"/>
  <c r="U41" i="61"/>
  <c r="U45" i="60"/>
  <c r="U45" i="61"/>
  <c r="W25" i="60"/>
  <c r="W25" i="61"/>
  <c r="W29" i="60"/>
  <c r="W29" i="61"/>
  <c r="K25" i="61"/>
  <c r="L38" i="60"/>
  <c r="J37" i="61"/>
  <c r="K45" i="61"/>
  <c r="M41" i="60"/>
  <c r="M41" i="61"/>
  <c r="M45" i="60"/>
  <c r="M45" i="61"/>
  <c r="N27" i="60"/>
  <c r="N27" i="61"/>
  <c r="O37" i="60"/>
  <c r="O37" i="61"/>
  <c r="O39" i="60"/>
  <c r="O39" i="61"/>
  <c r="O43" i="60"/>
  <c r="O43" i="61"/>
  <c r="O47" i="60"/>
  <c r="O47" i="61"/>
  <c r="P27" i="60"/>
  <c r="P27" i="61"/>
  <c r="Q23" i="60"/>
  <c r="Q23" i="61"/>
  <c r="R24" i="60"/>
  <c r="R33" i="60"/>
  <c r="R41" i="60"/>
  <c r="R41" i="61"/>
  <c r="R45" i="60"/>
  <c r="R45" i="61"/>
  <c r="T26" i="60"/>
  <c r="T26" i="61"/>
  <c r="T30" i="60"/>
  <c r="T30" i="61"/>
  <c r="T39" i="60"/>
  <c r="T39" i="61"/>
  <c r="T43" i="60"/>
  <c r="T43" i="61"/>
  <c r="T47" i="60"/>
  <c r="T47" i="61"/>
  <c r="U23" i="60"/>
  <c r="U23" i="61"/>
  <c r="V41" i="60"/>
  <c r="V41" i="61"/>
  <c r="V45" i="60"/>
  <c r="V45" i="61"/>
  <c r="W37" i="60"/>
  <c r="W37" i="61"/>
  <c r="W39" i="60"/>
  <c r="W43" i="61"/>
  <c r="L23" i="60"/>
  <c r="M23" i="60"/>
  <c r="M23" i="61"/>
  <c r="N41" i="60"/>
  <c r="N41" i="61"/>
  <c r="Q26" i="61"/>
  <c r="Q37" i="60"/>
  <c r="Q37" i="61"/>
  <c r="Q43" i="60"/>
  <c r="Q43" i="61"/>
  <c r="Q47" i="60"/>
  <c r="Q47" i="61"/>
  <c r="R23" i="60"/>
  <c r="R23" i="61"/>
  <c r="R25" i="60"/>
  <c r="R25" i="61"/>
  <c r="R29" i="60"/>
  <c r="R29" i="61"/>
  <c r="R38" i="60"/>
  <c r="R38" i="61"/>
  <c r="R42" i="60"/>
  <c r="R42" i="61"/>
  <c r="R46" i="60"/>
  <c r="R46" i="61"/>
  <c r="S41" i="60"/>
  <c r="S41" i="61"/>
  <c r="S45" i="60"/>
  <c r="S45" i="61"/>
  <c r="T27" i="60"/>
  <c r="T27" i="61"/>
  <c r="T40" i="60"/>
  <c r="U26" i="60"/>
  <c r="U37" i="60"/>
  <c r="U37" i="61"/>
  <c r="U39" i="60"/>
  <c r="U39" i="61"/>
  <c r="U47" i="60"/>
  <c r="U47" i="61"/>
  <c r="V23" i="60"/>
  <c r="V23" i="61"/>
  <c r="V25" i="60"/>
  <c r="V29" i="61"/>
  <c r="F228" i="100"/>
  <c r="H12" i="61" s="1"/>
  <c r="F228" i="99"/>
  <c r="G12" i="61" s="1"/>
  <c r="F228" i="98"/>
  <c r="F12" i="61" s="1"/>
  <c r="Q169" i="115"/>
  <c r="Q169" i="103"/>
  <c r="Q169" i="114"/>
  <c r="Q169" i="116"/>
  <c r="Q169" i="110"/>
  <c r="F166" i="110" s="1"/>
  <c r="Q169" i="104"/>
  <c r="Q169" i="109"/>
  <c r="F166" i="109" s="1"/>
  <c r="Q169" i="117"/>
  <c r="F224" i="117" s="1"/>
  <c r="Q169" i="102"/>
  <c r="Q169" i="106"/>
  <c r="Q169" i="105"/>
  <c r="Q169" i="113"/>
  <c r="Q169" i="107"/>
  <c r="F166" i="107" s="1"/>
  <c r="Q169" i="112"/>
  <c r="F166" i="112" s="1"/>
  <c r="Q169" i="108"/>
  <c r="F166" i="108" s="1"/>
  <c r="Q169" i="101"/>
  <c r="F224" i="105"/>
  <c r="M8" i="61" s="1"/>
  <c r="F224" i="114"/>
  <c r="U8" i="61" s="1"/>
  <c r="F166" i="114"/>
  <c r="F224" i="115"/>
  <c r="F166" i="115"/>
  <c r="F224" i="112"/>
  <c r="S8" i="61" s="1"/>
  <c r="F224" i="107"/>
  <c r="O8" i="61" s="1"/>
  <c r="F224" i="102"/>
  <c r="J8" i="61" s="1"/>
  <c r="F224" i="104"/>
  <c r="F224" i="109"/>
  <c r="Q8" i="61" s="1"/>
  <c r="F224" i="116"/>
  <c r="F224" i="103"/>
  <c r="K8" i="61" s="1"/>
  <c r="F224" i="108"/>
  <c r="F224" i="113"/>
  <c r="F224" i="106"/>
  <c r="N8" i="61" s="1"/>
  <c r="F224" i="110"/>
  <c r="R8" i="61" s="1"/>
  <c r="F224" i="101"/>
  <c r="I8" i="61" s="1"/>
  <c r="Q169" i="100"/>
  <c r="Q169" i="98"/>
  <c r="F224" i="98" s="1"/>
  <c r="F8" i="61" s="1"/>
  <c r="F224" i="100"/>
  <c r="K5" i="60"/>
  <c r="O5" i="60"/>
  <c r="R5" i="60"/>
  <c r="S5" i="60"/>
  <c r="U5" i="60"/>
  <c r="V5" i="60"/>
  <c r="W5" i="60"/>
  <c r="A161"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Q173" i="31"/>
  <c r="F229" i="3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F227" i="31" s="1"/>
  <c r="Q170"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F262" i="31" s="1"/>
  <c r="E47" i="61" s="1"/>
  <c r="Q28" i="31"/>
  <c r="F260" i="31" s="1"/>
  <c r="Q27" i="31"/>
  <c r="F259" i="31" s="1"/>
  <c r="E44" i="61" s="1"/>
  <c r="Q26" i="31"/>
  <c r="F258" i="31" s="1"/>
  <c r="E43" i="60" s="1"/>
  <c r="Q25" i="31"/>
  <c r="F257" i="31" s="1"/>
  <c r="E42" i="60" s="1"/>
  <c r="Q24" i="31"/>
  <c r="F256" i="31" s="1"/>
  <c r="E41" i="61" s="1"/>
  <c r="Q23" i="31"/>
  <c r="Q22" i="31"/>
  <c r="F254" i="31" s="1"/>
  <c r="E39" i="60" s="1"/>
  <c r="Q21" i="31"/>
  <c r="F253" i="31" s="1"/>
  <c r="E38" i="61" s="1"/>
  <c r="Q20" i="31"/>
  <c r="Q19" i="31"/>
  <c r="Q18" i="31"/>
  <c r="F246" i="31" s="1"/>
  <c r="E31" i="61" s="1"/>
  <c r="Q17" i="31"/>
  <c r="F245" i="31" s="1"/>
  <c r="E30" i="61" s="1"/>
  <c r="Q16" i="31"/>
  <c r="F244" i="31" s="1"/>
  <c r="E29" i="61" s="1"/>
  <c r="Q15" i="31"/>
  <c r="F243" i="31" s="1"/>
  <c r="E28" i="60" s="1"/>
  <c r="Q14" i="31"/>
  <c r="F242" i="31" s="1"/>
  <c r="E27" i="60" s="1"/>
  <c r="Q13" i="31"/>
  <c r="F241" i="31" s="1"/>
  <c r="E26" i="61" s="1"/>
  <c r="Q12" i="31"/>
  <c r="F261" i="31" s="1"/>
  <c r="E46" i="60" s="1"/>
  <c r="Q11" i="31"/>
  <c r="F239" i="31" s="1"/>
  <c r="E24" i="60" s="1"/>
  <c r="Q10" i="31"/>
  <c r="F238" i="31" s="1"/>
  <c r="E23" i="61" s="1"/>
  <c r="Q169" i="31"/>
  <c r="F224" i="31" s="1"/>
  <c r="Q171" i="31"/>
  <c r="F225" i="31" s="1"/>
  <c r="F225" i="99"/>
  <c r="G9" i="61" s="1"/>
  <c r="Q170" i="99"/>
  <c r="F232" i="99"/>
  <c r="G16" i="61" s="1"/>
  <c r="Q169" i="99"/>
  <c r="F224" i="99"/>
  <c r="G8" i="61" s="1"/>
  <c r="J45" i="61" l="1"/>
  <c r="I23" i="60"/>
  <c r="I27" i="60"/>
  <c r="H43" i="61"/>
  <c r="L43" i="60"/>
  <c r="V43" i="61"/>
  <c r="V39" i="60"/>
  <c r="V27" i="60"/>
  <c r="U43" i="61"/>
  <c r="U29" i="61"/>
  <c r="S44" i="61"/>
  <c r="S28" i="60"/>
  <c r="S23" i="60"/>
  <c r="R39" i="60"/>
  <c r="R43" i="61"/>
  <c r="R27" i="61"/>
  <c r="R26" i="61"/>
  <c r="R30" i="61"/>
  <c r="Q46" i="61"/>
  <c r="Q38" i="61"/>
  <c r="Q39" i="61"/>
  <c r="Q25" i="61"/>
  <c r="Q29" i="61"/>
  <c r="P37" i="60"/>
  <c r="P41" i="60"/>
  <c r="O27" i="60"/>
  <c r="O23" i="60"/>
  <c r="N43" i="60"/>
  <c r="M29" i="60"/>
  <c r="L41" i="60"/>
  <c r="H45" i="61"/>
  <c r="J26" i="60"/>
  <c r="H41" i="61"/>
  <c r="J43" i="60"/>
  <c r="I43" i="60"/>
  <c r="F166" i="101"/>
  <c r="F41" i="61"/>
  <c r="K41" i="60"/>
  <c r="I47" i="61"/>
  <c r="K37" i="60"/>
  <c r="I39" i="61"/>
  <c r="L25" i="61"/>
  <c r="H27" i="61"/>
  <c r="G38" i="61"/>
  <c r="J39" i="61"/>
  <c r="J47" i="61"/>
  <c r="K30" i="61"/>
  <c r="K27" i="61"/>
  <c r="L45" i="61"/>
  <c r="L37" i="61"/>
  <c r="M46" i="60"/>
  <c r="M25" i="61"/>
  <c r="N47" i="61"/>
  <c r="N39" i="61"/>
  <c r="N30" i="61"/>
  <c r="N26" i="61"/>
  <c r="P45" i="61"/>
  <c r="S27" i="61"/>
  <c r="T37" i="61"/>
  <c r="T45" i="61"/>
  <c r="T28" i="61"/>
  <c r="U25" i="61"/>
  <c r="F166" i="116"/>
  <c r="W40" i="61"/>
  <c r="W33" i="61"/>
  <c r="W44" i="61"/>
  <c r="W32" i="60"/>
  <c r="W50" i="60" s="1"/>
  <c r="W32" i="61"/>
  <c r="W50" i="61" s="1"/>
  <c r="W31" i="60"/>
  <c r="V32" i="61"/>
  <c r="V50" i="61" s="1"/>
  <c r="V32" i="60"/>
  <c r="V50" i="60" s="1"/>
  <c r="V44" i="60"/>
  <c r="M6" i="114"/>
  <c r="U32" i="60"/>
  <c r="U50" i="60" s="1"/>
  <c r="U32" i="61"/>
  <c r="U50" i="61" s="1"/>
  <c r="M6" i="113"/>
  <c r="T32" i="61"/>
  <c r="T50" i="61" s="1"/>
  <c r="T32" i="60"/>
  <c r="T50" i="60" s="1"/>
  <c r="M6" i="112"/>
  <c r="S32" i="60"/>
  <c r="S50" i="60" s="1"/>
  <c r="S32" i="61"/>
  <c r="S50" i="61" s="1"/>
  <c r="S33" i="61"/>
  <c r="S24" i="61"/>
  <c r="S40" i="61"/>
  <c r="M6" i="110"/>
  <c r="R32" i="60"/>
  <c r="R50" i="60" s="1"/>
  <c r="R32" i="61"/>
  <c r="R50" i="61" s="1"/>
  <c r="M6" i="109"/>
  <c r="Q32" i="61"/>
  <c r="Q50" i="61" s="1"/>
  <c r="Q32" i="60"/>
  <c r="Q50" i="60" s="1"/>
  <c r="Q28" i="61"/>
  <c r="Q44" i="60"/>
  <c r="Q48" i="60" s="1"/>
  <c r="Q40" i="61"/>
  <c r="M6" i="108"/>
  <c r="P32" i="60"/>
  <c r="P50" i="60" s="1"/>
  <c r="P32" i="61"/>
  <c r="P50" i="61" s="1"/>
  <c r="M6" i="107"/>
  <c r="O32" i="60"/>
  <c r="O50" i="60" s="1"/>
  <c r="O32" i="61"/>
  <c r="O50" i="61" s="1"/>
  <c r="M6" i="106"/>
  <c r="N32" i="60"/>
  <c r="N50" i="60" s="1"/>
  <c r="N32" i="61"/>
  <c r="N50" i="61" s="1"/>
  <c r="M6" i="105"/>
  <c r="M32" i="60"/>
  <c r="M50" i="60" s="1"/>
  <c r="M32" i="61"/>
  <c r="M50" i="61" s="1"/>
  <c r="M6" i="103"/>
  <c r="K32" i="60"/>
  <c r="K50" i="60" s="1"/>
  <c r="K32" i="61"/>
  <c r="K50" i="61" s="1"/>
  <c r="K23" i="60"/>
  <c r="M6" i="102"/>
  <c r="J32" i="60"/>
  <c r="J50" i="60" s="1"/>
  <c r="J23" i="60"/>
  <c r="H32" i="61"/>
  <c r="H50" i="61" s="1"/>
  <c r="H32" i="60"/>
  <c r="H50" i="60" s="1"/>
  <c r="H23" i="61"/>
  <c r="M6" i="101"/>
  <c r="I32" i="61"/>
  <c r="I50" i="61" s="1"/>
  <c r="I32" i="60"/>
  <c r="I50" i="60" s="1"/>
  <c r="I24" i="61"/>
  <c r="F247" i="117"/>
  <c r="M6" i="117" s="1"/>
  <c r="F247" i="98"/>
  <c r="M6" i="98" s="1"/>
  <c r="F247" i="31"/>
  <c r="M6" i="31" s="1"/>
  <c r="G46" i="61"/>
  <c r="G32" i="61"/>
  <c r="M6" i="99"/>
  <c r="W27" i="60"/>
  <c r="W47" i="60"/>
  <c r="V42" i="60"/>
  <c r="V30" i="60"/>
  <c r="V46" i="61"/>
  <c r="V38" i="61"/>
  <c r="V26" i="61"/>
  <c r="W30" i="61"/>
  <c r="W46" i="60"/>
  <c r="F249" i="116"/>
  <c r="F251" i="116" s="1"/>
  <c r="W38" i="60"/>
  <c r="W42" i="61"/>
  <c r="W26" i="61"/>
  <c r="W23" i="60"/>
  <c r="F263" i="116"/>
  <c r="H42" i="60"/>
  <c r="K46" i="61"/>
  <c r="J42" i="60"/>
  <c r="I26" i="61"/>
  <c r="H28" i="60"/>
  <c r="I46" i="61"/>
  <c r="I38" i="61"/>
  <c r="C7" i="107"/>
  <c r="F7" i="107" s="1"/>
  <c r="M30" i="61"/>
  <c r="L30" i="60"/>
  <c r="L42" i="60"/>
  <c r="H24" i="60"/>
  <c r="F249" i="109"/>
  <c r="Q33" i="61"/>
  <c r="Q24" i="61"/>
  <c r="F263" i="110"/>
  <c r="H29" i="60"/>
  <c r="M33" i="61"/>
  <c r="F249" i="106"/>
  <c r="F251" i="106" s="1"/>
  <c r="O28" i="61"/>
  <c r="H25" i="61"/>
  <c r="L33" i="60"/>
  <c r="M40" i="60"/>
  <c r="M48" i="60" s="1"/>
  <c r="O44" i="61"/>
  <c r="L24" i="60"/>
  <c r="M44" i="61"/>
  <c r="L44" i="61"/>
  <c r="H30" i="61"/>
  <c r="O40" i="61"/>
  <c r="F252" i="31"/>
  <c r="E37" i="60" s="1"/>
  <c r="F166" i="105"/>
  <c r="F263" i="107"/>
  <c r="M28" i="61"/>
  <c r="K24" i="61"/>
  <c r="I40" i="60"/>
  <c r="I33" i="61"/>
  <c r="O33" i="61"/>
  <c r="O24" i="61"/>
  <c r="F249" i="114"/>
  <c r="F251" i="114" s="1"/>
  <c r="C7" i="115"/>
  <c r="F7" i="115" s="1"/>
  <c r="F166" i="100"/>
  <c r="F166" i="106"/>
  <c r="F166" i="104"/>
  <c r="F166" i="103"/>
  <c r="N44" i="61"/>
  <c r="K44" i="60"/>
  <c r="M24" i="60"/>
  <c r="J46" i="61"/>
  <c r="L46" i="61"/>
  <c r="H47" i="61"/>
  <c r="J30" i="60"/>
  <c r="I44" i="60"/>
  <c r="H46" i="60"/>
  <c r="H38" i="61"/>
  <c r="J38" i="60"/>
  <c r="J27" i="61"/>
  <c r="L26" i="60"/>
  <c r="I29" i="61"/>
  <c r="H37" i="60"/>
  <c r="I28" i="60"/>
  <c r="I45" i="61"/>
  <c r="K33" i="61"/>
  <c r="J32" i="61"/>
  <c r="J50" i="61" s="1"/>
  <c r="F47" i="61"/>
  <c r="F44" i="60"/>
  <c r="F232" i="98"/>
  <c r="F16" i="61" s="1"/>
  <c r="F248" i="98"/>
  <c r="F33" i="61" s="1"/>
  <c r="F38" i="61"/>
  <c r="F43" i="61"/>
  <c r="F240" i="98"/>
  <c r="F25" i="60" s="1"/>
  <c r="F263" i="115"/>
  <c r="F249" i="115"/>
  <c r="F251" i="115" s="1"/>
  <c r="V28" i="60"/>
  <c r="V33" i="61"/>
  <c r="V24" i="61"/>
  <c r="V40" i="61"/>
  <c r="V40" i="60"/>
  <c r="U42" i="61"/>
  <c r="F263" i="114"/>
  <c r="F264" i="114" s="1"/>
  <c r="C7" i="114"/>
  <c r="F7" i="114" s="1"/>
  <c r="U30" i="60"/>
  <c r="U46" i="61"/>
  <c r="U38" i="61"/>
  <c r="U26" i="61"/>
  <c r="T29" i="61"/>
  <c r="T41" i="61"/>
  <c r="F166" i="113"/>
  <c r="F263" i="113"/>
  <c r="T44" i="61"/>
  <c r="F249" i="113"/>
  <c r="F251" i="113" s="1"/>
  <c r="T33" i="61"/>
  <c r="T24" i="61"/>
  <c r="T40" i="61"/>
  <c r="F263" i="112"/>
  <c r="S46" i="60"/>
  <c r="S38" i="60"/>
  <c r="C7" i="112"/>
  <c r="F7" i="112" s="1"/>
  <c r="F249" i="112"/>
  <c r="S30" i="61"/>
  <c r="S42" i="61"/>
  <c r="S26" i="61"/>
  <c r="F249" i="110"/>
  <c r="F251" i="110" s="1"/>
  <c r="R28" i="61"/>
  <c r="R44" i="61"/>
  <c r="R48" i="61" s="1"/>
  <c r="C7" i="109"/>
  <c r="F7" i="109" s="1"/>
  <c r="Q30" i="61"/>
  <c r="Q42" i="61"/>
  <c r="F263" i="109"/>
  <c r="F263" i="108"/>
  <c r="P28" i="60"/>
  <c r="P40" i="61"/>
  <c r="C7" i="108"/>
  <c r="F7" i="108" s="1"/>
  <c r="P33" i="61"/>
  <c r="P24" i="61"/>
  <c r="F249" i="108"/>
  <c r="F251" i="108" s="1"/>
  <c r="P44" i="61"/>
  <c r="O38" i="60"/>
  <c r="O48" i="60" s="1"/>
  <c r="F249" i="107"/>
  <c r="O30" i="61"/>
  <c r="O42" i="61"/>
  <c r="O26" i="61"/>
  <c r="N28" i="61"/>
  <c r="C7" i="106"/>
  <c r="F7" i="106" s="1"/>
  <c r="F263" i="106"/>
  <c r="N33" i="61"/>
  <c r="N40" i="61"/>
  <c r="N24" i="61"/>
  <c r="N40" i="60"/>
  <c r="N48" i="60" s="1"/>
  <c r="F249" i="105"/>
  <c r="F251" i="105" s="1"/>
  <c r="C7" i="105"/>
  <c r="F7" i="105" s="1"/>
  <c r="F263" i="105"/>
  <c r="M42" i="61"/>
  <c r="M26" i="61"/>
  <c r="M38" i="61"/>
  <c r="L47" i="61"/>
  <c r="L39" i="61"/>
  <c r="L32" i="61"/>
  <c r="L50" i="61" s="1"/>
  <c r="L32" i="60"/>
  <c r="L50" i="60" s="1"/>
  <c r="F263" i="104"/>
  <c r="L28" i="61"/>
  <c r="L40" i="61"/>
  <c r="F249" i="104"/>
  <c r="F251" i="104" s="1"/>
  <c r="L40" i="60"/>
  <c r="L48" i="60" s="1"/>
  <c r="K28" i="61"/>
  <c r="K40" i="60"/>
  <c r="F263" i="103"/>
  <c r="C7" i="103"/>
  <c r="F7" i="103" s="1"/>
  <c r="K38" i="61"/>
  <c r="F249" i="103"/>
  <c r="F251" i="103" s="1"/>
  <c r="K42" i="61"/>
  <c r="K26" i="61"/>
  <c r="K38" i="60"/>
  <c r="J33" i="60"/>
  <c r="J40" i="60"/>
  <c r="C7" i="102"/>
  <c r="F7" i="102" s="1"/>
  <c r="F166" i="102"/>
  <c r="F249" i="102"/>
  <c r="F251" i="102" s="1"/>
  <c r="J24" i="60"/>
  <c r="F263" i="102"/>
  <c r="F264" i="102" s="1"/>
  <c r="J44" i="61"/>
  <c r="J28" i="61"/>
  <c r="I37" i="61"/>
  <c r="I25" i="61"/>
  <c r="F249" i="101"/>
  <c r="F251" i="101" s="1"/>
  <c r="C7" i="101"/>
  <c r="F7" i="101" s="1"/>
  <c r="F263" i="101"/>
  <c r="I30" i="61"/>
  <c r="I42" i="61"/>
  <c r="C7" i="100"/>
  <c r="F7" i="100" s="1"/>
  <c r="F263" i="100"/>
  <c r="H40" i="61"/>
  <c r="H39" i="60"/>
  <c r="H44" i="61"/>
  <c r="H33" i="61"/>
  <c r="H26" i="61"/>
  <c r="F249" i="100"/>
  <c r="F251" i="100" s="1"/>
  <c r="C7" i="99"/>
  <c r="F7" i="99" s="1"/>
  <c r="G42" i="61"/>
  <c r="G45" i="61"/>
  <c r="G25" i="60"/>
  <c r="G41" i="61"/>
  <c r="F42" i="60"/>
  <c r="F45" i="61"/>
  <c r="F228" i="31"/>
  <c r="F248" i="31"/>
  <c r="E33" i="60" s="1"/>
  <c r="F7" i="60"/>
  <c r="F22" i="60" s="1"/>
  <c r="F7" i="61"/>
  <c r="F22" i="61" s="1"/>
  <c r="G6" i="60"/>
  <c r="G21" i="60" s="1"/>
  <c r="G6" i="61"/>
  <c r="G21" i="61" s="1"/>
  <c r="H7" i="60"/>
  <c r="H22" i="60" s="1"/>
  <c r="H7" i="61"/>
  <c r="H22" i="61" s="1"/>
  <c r="I6" i="60"/>
  <c r="I21" i="60" s="1"/>
  <c r="I6" i="61"/>
  <c r="I21" i="61" s="1"/>
  <c r="K6" i="60"/>
  <c r="K21" i="60" s="1"/>
  <c r="K6" i="61"/>
  <c r="K21" i="61" s="1"/>
  <c r="M6" i="60"/>
  <c r="M21" i="60" s="1"/>
  <c r="M6" i="61"/>
  <c r="M21" i="61" s="1"/>
  <c r="O6" i="60"/>
  <c r="O21" i="60" s="1"/>
  <c r="O6" i="61"/>
  <c r="O21" i="61" s="1"/>
  <c r="Q6" i="61"/>
  <c r="Q21" i="61" s="1"/>
  <c r="Q6" i="60"/>
  <c r="Q21" i="60" s="1"/>
  <c r="S6" i="60"/>
  <c r="S21" i="60" s="1"/>
  <c r="S6" i="61"/>
  <c r="S21" i="61" s="1"/>
  <c r="U6" i="61"/>
  <c r="U21" i="61" s="1"/>
  <c r="U6" i="60"/>
  <c r="U21" i="60" s="1"/>
  <c r="W6" i="60"/>
  <c r="W21" i="60" s="1"/>
  <c r="W6" i="61"/>
  <c r="W21" i="61" s="1"/>
  <c r="E6" i="61"/>
  <c r="E21" i="61" s="1"/>
  <c r="E6" i="60"/>
  <c r="E21" i="60" s="1"/>
  <c r="G7" i="60"/>
  <c r="G22" i="60" s="1"/>
  <c r="G7" i="61"/>
  <c r="G22" i="61" s="1"/>
  <c r="I7" i="60"/>
  <c r="I22" i="60" s="1"/>
  <c r="I7" i="61"/>
  <c r="I22" i="61" s="1"/>
  <c r="K7" i="60"/>
  <c r="K22" i="60" s="1"/>
  <c r="K7" i="61"/>
  <c r="K22" i="61" s="1"/>
  <c r="M7" i="61"/>
  <c r="M22" i="61" s="1"/>
  <c r="M7" i="60"/>
  <c r="M22" i="60" s="1"/>
  <c r="O7" i="60"/>
  <c r="O22" i="60" s="1"/>
  <c r="O7" i="61"/>
  <c r="O22" i="61" s="1"/>
  <c r="Q7" i="60"/>
  <c r="Q22" i="60" s="1"/>
  <c r="Q7" i="61"/>
  <c r="Q22" i="61" s="1"/>
  <c r="S7" i="60"/>
  <c r="S22" i="60" s="1"/>
  <c r="S7" i="61"/>
  <c r="S22" i="61" s="1"/>
  <c r="U7" i="61"/>
  <c r="U22" i="61" s="1"/>
  <c r="U7" i="60"/>
  <c r="U22" i="60" s="1"/>
  <c r="W7" i="60"/>
  <c r="W22" i="60" s="1"/>
  <c r="W7" i="61"/>
  <c r="W22" i="61" s="1"/>
  <c r="E7" i="60"/>
  <c r="E22" i="60" s="1"/>
  <c r="E7" i="61"/>
  <c r="E22" i="61" s="1"/>
  <c r="J6" i="60"/>
  <c r="J21" i="60" s="1"/>
  <c r="J6" i="61"/>
  <c r="J21" i="61" s="1"/>
  <c r="L6" i="60"/>
  <c r="L21" i="60" s="1"/>
  <c r="L6" i="61"/>
  <c r="L21" i="61" s="1"/>
  <c r="N6" i="60"/>
  <c r="N21" i="60" s="1"/>
  <c r="N6" i="61"/>
  <c r="N21" i="61" s="1"/>
  <c r="P6" i="60"/>
  <c r="P21" i="60" s="1"/>
  <c r="P6" i="61"/>
  <c r="P21" i="61" s="1"/>
  <c r="R6" i="60"/>
  <c r="R21" i="60" s="1"/>
  <c r="R6" i="61"/>
  <c r="R21" i="61" s="1"/>
  <c r="T6" i="60"/>
  <c r="T21" i="60" s="1"/>
  <c r="T6" i="61"/>
  <c r="T21" i="61" s="1"/>
  <c r="V6" i="60"/>
  <c r="V21" i="60" s="1"/>
  <c r="V6" i="61"/>
  <c r="V21" i="61" s="1"/>
  <c r="X6" i="60"/>
  <c r="X21" i="60" s="1"/>
  <c r="X6" i="61"/>
  <c r="X21" i="61" s="1"/>
  <c r="F6" i="60"/>
  <c r="F21" i="60" s="1"/>
  <c r="F6" i="61"/>
  <c r="F21" i="61" s="1"/>
  <c r="H6" i="60"/>
  <c r="H21" i="60" s="1"/>
  <c r="H6" i="61"/>
  <c r="H21" i="61" s="1"/>
  <c r="J7" i="60"/>
  <c r="J22" i="60" s="1"/>
  <c r="J7" i="61"/>
  <c r="J22" i="61" s="1"/>
  <c r="L7" i="60"/>
  <c r="L22" i="60" s="1"/>
  <c r="L7" i="61"/>
  <c r="L22" i="61" s="1"/>
  <c r="N7" i="60"/>
  <c r="N22" i="60" s="1"/>
  <c r="N7" i="61"/>
  <c r="N22" i="61" s="1"/>
  <c r="P7" i="60"/>
  <c r="P22" i="60" s="1"/>
  <c r="P7" i="61"/>
  <c r="P22" i="61" s="1"/>
  <c r="R7" i="60"/>
  <c r="R22" i="60" s="1"/>
  <c r="R7" i="61"/>
  <c r="R22" i="61" s="1"/>
  <c r="T7" i="60"/>
  <c r="T22" i="60" s="1"/>
  <c r="T7" i="61"/>
  <c r="T22" i="61" s="1"/>
  <c r="V7" i="60"/>
  <c r="V22" i="60" s="1"/>
  <c r="V7" i="61"/>
  <c r="V22" i="61" s="1"/>
  <c r="X7" i="60"/>
  <c r="X22" i="60" s="1"/>
  <c r="X7" i="61"/>
  <c r="X22" i="61" s="1"/>
  <c r="F166" i="99"/>
  <c r="G48" i="60"/>
  <c r="F230" i="102"/>
  <c r="F230" i="106"/>
  <c r="F230" i="110"/>
  <c r="F231" i="110" s="1"/>
  <c r="F233" i="110" s="1"/>
  <c r="F230" i="115"/>
  <c r="F231" i="115" s="1"/>
  <c r="F233" i="115" s="1"/>
  <c r="Q5" i="60"/>
  <c r="J5" i="60"/>
  <c r="N5" i="60"/>
  <c r="F166" i="98"/>
  <c r="F46" i="61"/>
  <c r="F163" i="118"/>
  <c r="F174" i="118" s="1"/>
  <c r="F176" i="118" s="1"/>
  <c r="F39" i="61"/>
  <c r="F30" i="60"/>
  <c r="F30" i="61"/>
  <c r="F26" i="61"/>
  <c r="F26" i="60"/>
  <c r="F27" i="60"/>
  <c r="F27" i="61"/>
  <c r="F28" i="60"/>
  <c r="F28" i="61"/>
  <c r="F29" i="61"/>
  <c r="F263" i="98"/>
  <c r="F37" i="60"/>
  <c r="C7" i="98"/>
  <c r="F7" i="98" s="1"/>
  <c r="E7" i="31"/>
  <c r="F255" i="31"/>
  <c r="E40" i="60" s="1"/>
  <c r="F232" i="31"/>
  <c r="E16" i="61" s="1"/>
  <c r="E11" i="61"/>
  <c r="Y11" i="61" s="1"/>
  <c r="Y11" i="60" s="1"/>
  <c r="E11" i="60" s="1"/>
  <c r="F226" i="31"/>
  <c r="E10" i="61" s="1"/>
  <c r="E45" i="61"/>
  <c r="E45" i="60"/>
  <c r="F240" i="31"/>
  <c r="E25" i="60" s="1"/>
  <c r="T48" i="60"/>
  <c r="S48" i="61"/>
  <c r="P48" i="60"/>
  <c r="R34" i="60"/>
  <c r="O34" i="60"/>
  <c r="R48" i="60"/>
  <c r="U48" i="60"/>
  <c r="N34" i="60"/>
  <c r="H14" i="61"/>
  <c r="L14" i="61"/>
  <c r="P14" i="61"/>
  <c r="T14" i="61"/>
  <c r="I14" i="61"/>
  <c r="I15" i="61" s="1"/>
  <c r="I17" i="61" s="1"/>
  <c r="K14" i="61"/>
  <c r="K15" i="61" s="1"/>
  <c r="K17" i="61" s="1"/>
  <c r="M14" i="61"/>
  <c r="M15" i="61" s="1"/>
  <c r="M17" i="61" s="1"/>
  <c r="O14" i="61"/>
  <c r="O15" i="61" s="1"/>
  <c r="O17" i="61" s="1"/>
  <c r="Q14" i="61"/>
  <c r="Q15" i="61" s="1"/>
  <c r="Q17" i="61" s="1"/>
  <c r="S14" i="61"/>
  <c r="S15" i="61" s="1"/>
  <c r="S17" i="61" s="1"/>
  <c r="U14" i="61"/>
  <c r="U15" i="61" s="1"/>
  <c r="U17" i="61" s="1"/>
  <c r="W14" i="61"/>
  <c r="F230" i="114"/>
  <c r="F231" i="114" s="1"/>
  <c r="F233" i="114" s="1"/>
  <c r="F230" i="109"/>
  <c r="F231" i="109" s="1"/>
  <c r="F233" i="109" s="1"/>
  <c r="F230" i="105"/>
  <c r="F231" i="105" s="1"/>
  <c r="F233" i="105" s="1"/>
  <c r="F230" i="101"/>
  <c r="F231" i="101" s="1"/>
  <c r="F233" i="101" s="1"/>
  <c r="H8" i="61"/>
  <c r="J10" i="61"/>
  <c r="J14" i="61" s="1"/>
  <c r="J15" i="61" s="1"/>
  <c r="J17" i="61" s="1"/>
  <c r="L8" i="61"/>
  <c r="N10" i="61"/>
  <c r="N14" i="61" s="1"/>
  <c r="N15" i="61" s="1"/>
  <c r="N17" i="61" s="1"/>
  <c r="P8" i="61"/>
  <c r="R10" i="61"/>
  <c r="R14" i="61" s="1"/>
  <c r="R15" i="61" s="1"/>
  <c r="R17" i="61" s="1"/>
  <c r="T8" i="61"/>
  <c r="V10" i="61"/>
  <c r="V14" i="61" s="1"/>
  <c r="F230" i="113"/>
  <c r="F231" i="113" s="1"/>
  <c r="F233" i="113" s="1"/>
  <c r="F230" i="108"/>
  <c r="F231" i="108" s="1"/>
  <c r="F233" i="108" s="1"/>
  <c r="F230" i="104"/>
  <c r="F231" i="104" s="1"/>
  <c r="F233" i="104" s="1"/>
  <c r="F230" i="100"/>
  <c r="F231" i="100" s="1"/>
  <c r="F233" i="100" s="1"/>
  <c r="F231" i="106"/>
  <c r="F233" i="106" s="1"/>
  <c r="F231" i="102"/>
  <c r="F233" i="102" s="1"/>
  <c r="W8" i="61"/>
  <c r="C7" i="113"/>
  <c r="F7" i="113" s="1"/>
  <c r="C7" i="116"/>
  <c r="F7" i="116" s="1"/>
  <c r="F230" i="116"/>
  <c r="F231" i="116" s="1"/>
  <c r="F233" i="116" s="1"/>
  <c r="F230" i="112"/>
  <c r="F231" i="112" s="1"/>
  <c r="F233" i="112" s="1"/>
  <c r="F230" i="107"/>
  <c r="F231" i="107" s="1"/>
  <c r="F233" i="107" s="1"/>
  <c r="F230" i="103"/>
  <c r="F231" i="103" s="1"/>
  <c r="F233" i="103" s="1"/>
  <c r="V8" i="61"/>
  <c r="C7" i="104"/>
  <c r="F7" i="104" s="1"/>
  <c r="I5" i="60"/>
  <c r="M5" i="60"/>
  <c r="P5" i="60"/>
  <c r="L5" i="60"/>
  <c r="H5" i="60"/>
  <c r="G14" i="61"/>
  <c r="G15" i="61" s="1"/>
  <c r="G17" i="61" s="1"/>
  <c r="F230" i="99"/>
  <c r="F231" i="99" s="1"/>
  <c r="F233" i="99" s="1"/>
  <c r="G40" i="61"/>
  <c r="G32" i="60"/>
  <c r="G50" i="60" s="1"/>
  <c r="G47" i="61"/>
  <c r="G29" i="60"/>
  <c r="G24" i="60"/>
  <c r="G39" i="61"/>
  <c r="G43" i="61"/>
  <c r="G37" i="61"/>
  <c r="F249" i="99"/>
  <c r="F263" i="99"/>
  <c r="G28" i="60"/>
  <c r="F14" i="61"/>
  <c r="F15" i="61" s="1"/>
  <c r="F230" i="98"/>
  <c r="F231" i="98" s="1"/>
  <c r="F40" i="60"/>
  <c r="F23" i="61"/>
  <c r="F31" i="60"/>
  <c r="E26" i="60"/>
  <c r="X5" i="60"/>
  <c r="T5" i="60"/>
  <c r="X14" i="61"/>
  <c r="F166" i="117"/>
  <c r="X24" i="60"/>
  <c r="X24" i="61"/>
  <c r="X28" i="60"/>
  <c r="X28" i="61"/>
  <c r="X42" i="60"/>
  <c r="X42" i="61"/>
  <c r="X27" i="61"/>
  <c r="X27" i="60"/>
  <c r="X23" i="61"/>
  <c r="X23" i="60"/>
  <c r="X25" i="60"/>
  <c r="X25" i="61"/>
  <c r="X29" i="60"/>
  <c r="X29" i="61"/>
  <c r="X37" i="61"/>
  <c r="X37" i="60"/>
  <c r="X39" i="60"/>
  <c r="X39" i="61"/>
  <c r="X43" i="60"/>
  <c r="X43" i="61"/>
  <c r="X47" i="61"/>
  <c r="X47" i="60"/>
  <c r="X40" i="60"/>
  <c r="X40" i="61"/>
  <c r="X44" i="60"/>
  <c r="X44" i="61"/>
  <c r="C7" i="117"/>
  <c r="F7" i="117" s="1"/>
  <c r="F253" i="117"/>
  <c r="F263" i="117" s="1"/>
  <c r="X30" i="60"/>
  <c r="X45" i="60"/>
  <c r="X26" i="60"/>
  <c r="X41" i="61"/>
  <c r="X46" i="60"/>
  <c r="X33" i="60"/>
  <c r="X31" i="61"/>
  <c r="E41" i="60"/>
  <c r="E27" i="61"/>
  <c r="E39" i="61"/>
  <c r="E44" i="60"/>
  <c r="F7" i="118"/>
  <c r="F188" i="118"/>
  <c r="F24" i="61"/>
  <c r="P31" i="61"/>
  <c r="G33" i="60"/>
  <c r="F251" i="109"/>
  <c r="T31" i="61"/>
  <c r="H31" i="61"/>
  <c r="C7" i="110"/>
  <c r="F7" i="110" s="1"/>
  <c r="L31" i="61"/>
  <c r="U31" i="60"/>
  <c r="U31" i="61"/>
  <c r="Q31" i="60"/>
  <c r="Q31" i="61"/>
  <c r="M31" i="60"/>
  <c r="M31" i="61"/>
  <c r="I31" i="60"/>
  <c r="I31" i="61"/>
  <c r="G31" i="60"/>
  <c r="G27" i="60"/>
  <c r="J31" i="61"/>
  <c r="N31" i="61"/>
  <c r="R31" i="61"/>
  <c r="V31" i="61"/>
  <c r="G30" i="60"/>
  <c r="G26" i="60"/>
  <c r="K31" i="61"/>
  <c r="O31" i="61"/>
  <c r="S31" i="61"/>
  <c r="W31" i="61"/>
  <c r="E38" i="60"/>
  <c r="E30" i="60"/>
  <c r="E43" i="61"/>
  <c r="E13" i="61"/>
  <c r="Y13" i="61" s="1"/>
  <c r="Y13" i="60" s="1"/>
  <c r="E13" i="60" s="1"/>
  <c r="F166" i="31"/>
  <c r="E47" i="60"/>
  <c r="E9" i="61"/>
  <c r="Y9" i="61" s="1"/>
  <c r="E8" i="61"/>
  <c r="E12" i="61"/>
  <c r="Y12" i="61" s="1"/>
  <c r="Y12" i="60" s="1"/>
  <c r="E12" i="60" s="1"/>
  <c r="E23" i="60"/>
  <c r="C7" i="31"/>
  <c r="E46" i="61"/>
  <c r="E24" i="61"/>
  <c r="E42" i="61"/>
  <c r="E28" i="61"/>
  <c r="E31" i="60"/>
  <c r="E29" i="60"/>
  <c r="F5" i="60"/>
  <c r="F5" i="61"/>
  <c r="X8" i="61"/>
  <c r="F230" i="117"/>
  <c r="Q48" i="61" l="1"/>
  <c r="T34" i="60"/>
  <c r="S34" i="60"/>
  <c r="F264" i="112"/>
  <c r="M34" i="60"/>
  <c r="Y41" i="60"/>
  <c r="Y43" i="60"/>
  <c r="K48" i="60"/>
  <c r="V34" i="60"/>
  <c r="V36" i="60" s="1"/>
  <c r="G34" i="61"/>
  <c r="G36" i="61" s="1"/>
  <c r="G50" i="61"/>
  <c r="P34" i="60"/>
  <c r="P36" i="60" s="1"/>
  <c r="T48" i="61"/>
  <c r="F32" i="60"/>
  <c r="F50" i="60" s="1"/>
  <c r="F32" i="61"/>
  <c r="F50" i="61" s="1"/>
  <c r="I34" i="60"/>
  <c r="J48" i="61"/>
  <c r="L34" i="61"/>
  <c r="M34" i="61"/>
  <c r="M36" i="61" s="1"/>
  <c r="Q34" i="60"/>
  <c r="Q49" i="60" s="1"/>
  <c r="Q18" i="60" s="1"/>
  <c r="F251" i="112"/>
  <c r="S48" i="60"/>
  <c r="S49" i="60" s="1"/>
  <c r="S18" i="60" s="1"/>
  <c r="U34" i="61"/>
  <c r="W48" i="61"/>
  <c r="F249" i="117"/>
  <c r="F251" i="117" s="1"/>
  <c r="W34" i="60"/>
  <c r="W36" i="60" s="1"/>
  <c r="F264" i="116"/>
  <c r="W48" i="60"/>
  <c r="V48" i="60"/>
  <c r="F264" i="110"/>
  <c r="F264" i="109"/>
  <c r="O48" i="61"/>
  <c r="F264" i="107"/>
  <c r="N48" i="61"/>
  <c r="F264" i="105"/>
  <c r="K34" i="60"/>
  <c r="K36" i="60" s="1"/>
  <c r="H34" i="60"/>
  <c r="H36" i="60" s="1"/>
  <c r="H48" i="60"/>
  <c r="I48" i="60"/>
  <c r="F264" i="101"/>
  <c r="X32" i="61"/>
  <c r="X50" i="61" s="1"/>
  <c r="X32" i="60"/>
  <c r="X50" i="60" s="1"/>
  <c r="E37" i="61"/>
  <c r="Y37" i="61" s="1"/>
  <c r="E32" i="61"/>
  <c r="E50" i="61" s="1"/>
  <c r="E32" i="60"/>
  <c r="W34" i="61"/>
  <c r="V48" i="61"/>
  <c r="Y39" i="61"/>
  <c r="I48" i="61"/>
  <c r="J34" i="60"/>
  <c r="J36" i="60" s="1"/>
  <c r="J48" i="60"/>
  <c r="M48" i="61"/>
  <c r="Y43" i="61"/>
  <c r="J34" i="61"/>
  <c r="J49" i="61" s="1"/>
  <c r="J18" i="61" s="1"/>
  <c r="F264" i="106"/>
  <c r="Y45" i="61"/>
  <c r="F264" i="108"/>
  <c r="O34" i="61"/>
  <c r="O36" i="61" s="1"/>
  <c r="V34" i="61"/>
  <c r="V36" i="61" s="1"/>
  <c r="P48" i="61"/>
  <c r="L15" i="61"/>
  <c r="L17" i="61" s="1"/>
  <c r="U48" i="61"/>
  <c r="W15" i="61"/>
  <c r="W17" i="61" s="1"/>
  <c r="Y47" i="61"/>
  <c r="Y41" i="61"/>
  <c r="Y46" i="61"/>
  <c r="F264" i="104"/>
  <c r="H48" i="61"/>
  <c r="F264" i="103"/>
  <c r="L48" i="61"/>
  <c r="K48" i="61"/>
  <c r="Y44" i="61"/>
  <c r="Q34" i="61"/>
  <c r="Q49" i="61" s="1"/>
  <c r="Q18" i="61" s="1"/>
  <c r="F251" i="107"/>
  <c r="E33" i="61"/>
  <c r="Y33" i="61" s="1"/>
  <c r="Y42" i="61"/>
  <c r="Y16" i="61"/>
  <c r="E14" i="57" s="1"/>
  <c r="F233" i="98"/>
  <c r="F17" i="61"/>
  <c r="F33" i="60"/>
  <c r="Y42" i="60"/>
  <c r="F25" i="61"/>
  <c r="F249" i="98"/>
  <c r="F251" i="98" s="1"/>
  <c r="Y24" i="60"/>
  <c r="F264" i="115"/>
  <c r="U34" i="60"/>
  <c r="U36" i="60" s="1"/>
  <c r="F264" i="113"/>
  <c r="T34" i="61"/>
  <c r="S34" i="61"/>
  <c r="S49" i="61" s="1"/>
  <c r="S18" i="61" s="1"/>
  <c r="R34" i="61"/>
  <c r="R49" i="61" s="1"/>
  <c r="R18" i="61" s="1"/>
  <c r="P34" i="61"/>
  <c r="P36" i="61" s="1"/>
  <c r="Y30" i="61"/>
  <c r="N34" i="61"/>
  <c r="L34" i="60"/>
  <c r="L36" i="60" s="1"/>
  <c r="K34" i="61"/>
  <c r="K36" i="61" s="1"/>
  <c r="Y26" i="61"/>
  <c r="I34" i="61"/>
  <c r="I36" i="61" s="1"/>
  <c r="Y39" i="60"/>
  <c r="F264" i="100"/>
  <c r="H34" i="61"/>
  <c r="H36" i="61" s="1"/>
  <c r="E35" i="57"/>
  <c r="E39" i="57"/>
  <c r="E33" i="57"/>
  <c r="E22" i="57"/>
  <c r="E26" i="57"/>
  <c r="E23" i="57"/>
  <c r="E37" i="57"/>
  <c r="E41" i="57"/>
  <c r="E20" i="57"/>
  <c r="E24" i="57"/>
  <c r="E19" i="57"/>
  <c r="E31" i="57"/>
  <c r="E38" i="57"/>
  <c r="E42" i="57"/>
  <c r="E25" i="57"/>
  <c r="E40" i="57"/>
  <c r="E27" i="57"/>
  <c r="Y47" i="60"/>
  <c r="V15" i="61"/>
  <c r="V17" i="61" s="1"/>
  <c r="H15" i="61"/>
  <c r="H17" i="61" s="1"/>
  <c r="Y10" i="61"/>
  <c r="Y10" i="60" s="1"/>
  <c r="P15" i="61"/>
  <c r="P17" i="61" s="1"/>
  <c r="F264" i="99"/>
  <c r="G34" i="60"/>
  <c r="G49" i="60" s="1"/>
  <c r="G18" i="60" s="1"/>
  <c r="F48" i="61"/>
  <c r="Y45" i="60"/>
  <c r="Y27" i="61"/>
  <c r="Y29" i="61"/>
  <c r="F48" i="60"/>
  <c r="Y28" i="60"/>
  <c r="F263" i="31"/>
  <c r="F7" i="31"/>
  <c r="E40" i="61"/>
  <c r="F230" i="31"/>
  <c r="F231" i="31" s="1"/>
  <c r="F233" i="31" s="1"/>
  <c r="Y25" i="60"/>
  <c r="E25" i="61"/>
  <c r="F249" i="31"/>
  <c r="F251" i="31" s="1"/>
  <c r="J36" i="61"/>
  <c r="I36" i="60"/>
  <c r="M49" i="60"/>
  <c r="M18" i="60" s="1"/>
  <c r="M36" i="60"/>
  <c r="T36" i="61"/>
  <c r="Y23" i="61"/>
  <c r="R49" i="60"/>
  <c r="R18" i="60" s="1"/>
  <c r="R36" i="60"/>
  <c r="T36" i="60"/>
  <c r="T49" i="60"/>
  <c r="T18" i="60" s="1"/>
  <c r="E48" i="60"/>
  <c r="L36" i="61"/>
  <c r="S36" i="60"/>
  <c r="T15" i="61"/>
  <c r="T17" i="61" s="1"/>
  <c r="E9" i="57"/>
  <c r="G48" i="61"/>
  <c r="G49" i="61" s="1"/>
  <c r="G18" i="61" s="1"/>
  <c r="N49" i="60"/>
  <c r="N18" i="60" s="1"/>
  <c r="N36" i="60"/>
  <c r="O49" i="60"/>
  <c r="O18" i="60" s="1"/>
  <c r="O36" i="60"/>
  <c r="Y27" i="60"/>
  <c r="F189" i="118"/>
  <c r="F251" i="99"/>
  <c r="Y40" i="60"/>
  <c r="Y44" i="60"/>
  <c r="Y29" i="60"/>
  <c r="Y28" i="61"/>
  <c r="X38" i="60"/>
  <c r="Y38" i="60" s="1"/>
  <c r="X38" i="61"/>
  <c r="X48" i="61" s="1"/>
  <c r="Y23" i="60"/>
  <c r="Y30" i="60"/>
  <c r="Y26" i="60"/>
  <c r="Y46" i="60"/>
  <c r="E10" i="57"/>
  <c r="E11" i="57"/>
  <c r="F231" i="117"/>
  <c r="F233" i="117" s="1"/>
  <c r="Y24" i="61"/>
  <c r="Y31" i="61"/>
  <c r="Y31" i="60"/>
  <c r="E14" i="61"/>
  <c r="E15" i="61" s="1"/>
  <c r="E17" i="61" s="1"/>
  <c r="Y37" i="60"/>
  <c r="E7" i="57"/>
  <c r="Y9" i="60"/>
  <c r="E9" i="60" s="1"/>
  <c r="G5" i="61"/>
  <c r="G5" i="60"/>
  <c r="E5" i="60"/>
  <c r="E5" i="61"/>
  <c r="X15" i="61"/>
  <c r="X17" i="61" s="1"/>
  <c r="Y8" i="61"/>
  <c r="P49" i="60" l="1"/>
  <c r="P18" i="60" s="1"/>
  <c r="T49" i="61"/>
  <c r="T18" i="61" s="1"/>
  <c r="V49" i="60"/>
  <c r="V18" i="60" s="1"/>
  <c r="E34" i="60"/>
  <c r="E49" i="60" s="1"/>
  <c r="E50" i="60"/>
  <c r="Y16" i="60"/>
  <c r="E16" i="60" s="1"/>
  <c r="M49" i="61"/>
  <c r="M18" i="61" s="1"/>
  <c r="N49" i="61"/>
  <c r="N18" i="61" s="1"/>
  <c r="F34" i="60"/>
  <c r="F36" i="60" s="1"/>
  <c r="F34" i="61"/>
  <c r="F49" i="61" s="1"/>
  <c r="F18" i="61" s="1"/>
  <c r="H49" i="61"/>
  <c r="H18" i="61" s="1"/>
  <c r="I49" i="60"/>
  <c r="I18" i="60" s="1"/>
  <c r="I49" i="61"/>
  <c r="I18" i="61" s="1"/>
  <c r="K49" i="61"/>
  <c r="K18" i="61" s="1"/>
  <c r="K49" i="60"/>
  <c r="K18" i="60" s="1"/>
  <c r="L49" i="61"/>
  <c r="L18" i="61" s="1"/>
  <c r="N36" i="61"/>
  <c r="Q36" i="60"/>
  <c r="U49" i="61"/>
  <c r="U18" i="61" s="1"/>
  <c r="U36" i="61"/>
  <c r="W49" i="61"/>
  <c r="W18" i="61" s="1"/>
  <c r="F264" i="117"/>
  <c r="W49" i="60"/>
  <c r="W18" i="60" s="1"/>
  <c r="W36" i="61"/>
  <c r="O49" i="61"/>
  <c r="O18" i="61" s="1"/>
  <c r="H49" i="60"/>
  <c r="H18" i="60" s="1"/>
  <c r="X34" i="60"/>
  <c r="X36" i="60" s="1"/>
  <c r="Y32" i="61"/>
  <c r="X34" i="61"/>
  <c r="X36" i="61" s="1"/>
  <c r="E34" i="57"/>
  <c r="Y32" i="60"/>
  <c r="Y14" i="60"/>
  <c r="E14" i="60" s="1"/>
  <c r="E10" i="60"/>
  <c r="Q36" i="61"/>
  <c r="S36" i="61"/>
  <c r="J49" i="60"/>
  <c r="J18" i="60" s="1"/>
  <c r="R36" i="61"/>
  <c r="V49" i="61"/>
  <c r="V18" i="61" s="1"/>
  <c r="U49" i="60"/>
  <c r="U18" i="60" s="1"/>
  <c r="P49" i="61"/>
  <c r="P18" i="61" s="1"/>
  <c r="E34" i="61"/>
  <c r="E36" i="61" s="1"/>
  <c r="E48" i="61"/>
  <c r="E43" i="57" s="1"/>
  <c r="Y40" i="61"/>
  <c r="L49" i="60"/>
  <c r="L18" i="60" s="1"/>
  <c r="Y38" i="61"/>
  <c r="Y33" i="60"/>
  <c r="F264" i="98"/>
  <c r="E8" i="57"/>
  <c r="E12" i="57" s="1"/>
  <c r="G36" i="60"/>
  <c r="Y14" i="61"/>
  <c r="Y15" i="61" s="1"/>
  <c r="Y17" i="61" s="1"/>
  <c r="E21" i="57"/>
  <c r="E36" i="57"/>
  <c r="Y25" i="61"/>
  <c r="F264" i="31"/>
  <c r="Y48" i="60"/>
  <c r="F36" i="61"/>
  <c r="E36" i="60"/>
  <c r="X48" i="60"/>
  <c r="Y8" i="60"/>
  <c r="F49" i="60" l="1"/>
  <c r="F18" i="60" s="1"/>
  <c r="X49" i="61"/>
  <c r="X18" i="61" s="1"/>
  <c r="Y34" i="61"/>
  <c r="Y36" i="61" s="1"/>
  <c r="X49" i="60"/>
  <c r="X18" i="60" s="1"/>
  <c r="Y34" i="60"/>
  <c r="Y49" i="60" s="1"/>
  <c r="E44" i="57"/>
  <c r="Y15" i="60"/>
  <c r="E8" i="60"/>
  <c r="Y48" i="61"/>
  <c r="E49" i="61"/>
  <c r="E18" i="61" s="1"/>
  <c r="E13" i="57"/>
  <c r="E15" i="57" s="1"/>
  <c r="Y36" i="60" l="1"/>
  <c r="Y49" i="61"/>
  <c r="Y17" i="60"/>
  <c r="E17" i="60" s="1"/>
  <c r="E18" i="60" s="1"/>
  <c r="E15" i="60"/>
  <c r="E28" i="57"/>
  <c r="E30" i="57" s="1"/>
  <c r="E32" i="57" l="1"/>
  <c r="E45" i="57" l="1"/>
  <c r="E16"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T4" authorId="0" shapeId="0" xr:uid="{00000000-0006-0000-0000-000001000000}">
      <text>
        <r>
          <rPr>
            <sz val="9"/>
            <color indexed="81"/>
            <rFont val="Meiryo UI"/>
            <family val="3"/>
            <charset val="128"/>
          </rPr>
          <t>地方公共団体名を入力してください。</t>
        </r>
      </text>
    </comment>
    <comment ref="A71" authorId="0" shapeId="0" xr:uid="{00000000-0006-0000-0000-000002000000}">
      <text>
        <r>
          <rPr>
            <sz val="9"/>
            <color indexed="81"/>
            <rFont val="Meiryo UI"/>
            <family val="3"/>
            <charset val="128"/>
          </rPr>
          <t>事業実施による効果について、指標とその目標値（具体的な数値）を必ず記載してください。これまでの実績がある場合は、その実績等を踏まえて記載してください。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100-000001000000}">
      <text>
        <r>
          <rPr>
            <sz val="10"/>
            <color indexed="81"/>
            <rFont val="Meiryo UI"/>
            <family val="3"/>
            <charset val="128"/>
          </rPr>
          <t>「事業計画書」シートに入力した補助事業者名が表示されます。</t>
        </r>
      </text>
    </comment>
    <comment ref="F5" authorId="0" shapeId="0" xr:uid="{00000000-0006-0000-0100-000002000000}">
      <text>
        <r>
          <rPr>
            <sz val="9"/>
            <color theme="1"/>
            <rFont val="Meiryo UI"/>
            <family val="3"/>
            <charset val="128"/>
          </rPr>
          <t>収入元や内訳の概要を記載してください。</t>
        </r>
      </text>
    </comment>
    <comment ref="E14" authorId="0" shapeId="0" xr:uid="{00000000-0006-0000-0100-000003000000}">
      <text>
        <r>
          <rPr>
            <sz val="9"/>
            <color indexed="81"/>
            <rFont val="メイリオ"/>
            <family val="3"/>
            <charset val="128"/>
          </rPr>
          <t>千円未満切り捨ての金額としてください。</t>
        </r>
      </text>
    </comment>
    <comment ref="J29" authorId="0" shapeId="0" xr:uid="{00000000-0006-0000-0100-00000400000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200-000001000000}">
      <text>
        <r>
          <rPr>
            <sz val="10"/>
            <color indexed="81"/>
            <rFont val="Meiryo UI"/>
            <family val="3"/>
            <charset val="128"/>
          </rPr>
          <t>「事業計画書」シートに入力した補助事業者名が表示されます。</t>
        </r>
      </text>
    </comment>
    <comment ref="D6" authorId="0" shapeId="0" xr:uid="{00000000-0006-0000-0200-000002000000}">
      <text>
        <r>
          <rPr>
            <sz val="10"/>
            <color indexed="81"/>
            <rFont val="Meiryo UI"/>
            <family val="3"/>
            <charset val="128"/>
          </rPr>
          <t>内訳書２に入力した事業名が表示されます。（支出の部も同じ。）</t>
        </r>
      </text>
    </comment>
    <comment ref="B8" authorId="0" shapeId="0" xr:uid="{00000000-0006-0000-0200-000003000000}">
      <text>
        <r>
          <rPr>
            <sz val="9"/>
            <color indexed="81"/>
            <rFont val="メイリオ"/>
            <family val="3"/>
            <charset val="128"/>
          </rPr>
          <t>内訳書２に入力した金額が表示されます。（国庫補助額まで同じ。）</t>
        </r>
      </text>
    </comment>
    <comment ref="D23" authorId="0" shapeId="0" xr:uid="{00000000-0006-0000-0200-000004000000}">
      <text>
        <r>
          <rPr>
            <sz val="10"/>
            <color indexed="81"/>
            <rFont val="Meiryo UI"/>
            <family val="3"/>
            <charset val="128"/>
          </rPr>
          <t>内訳書２で補助対象経費とした金額が表示されます。（委託費まで同じ。）</t>
        </r>
      </text>
    </comment>
    <comment ref="D37" authorId="0" shapeId="0" xr:uid="{00000000-0006-0000-0200-000005000000}">
      <text>
        <r>
          <rPr>
            <sz val="10"/>
            <color indexed="81"/>
            <rFont val="Meiryo UI"/>
            <family val="3"/>
            <charset val="128"/>
          </rPr>
          <t>内訳書２で補助対象外経費とした金額が表示されます。（委託費まで同じ。）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300-000001000000}">
      <text>
        <r>
          <rPr>
            <sz val="10"/>
            <color indexed="81"/>
            <rFont val="Meiryo UI"/>
            <family val="3"/>
            <charset val="128"/>
          </rPr>
          <t>「事業計画書」シートに入力した補助事業者名が表示されます。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400-000001000000}">
      <text>
        <r>
          <rPr>
            <sz val="10"/>
            <color indexed="81"/>
            <rFont val="Meiryo UI"/>
            <family val="3"/>
            <charset val="128"/>
          </rPr>
          <t>「事業計画書」シートに入力した補助事業者名が表示されます。</t>
        </r>
      </text>
    </comment>
    <comment ref="E3" authorId="0" shapeId="0" xr:uid="{00000000-0006-0000-0400-00000200000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xr:uid="{00000000-0006-0000-0400-000003000000}">
      <text>
        <r>
          <rPr>
            <sz val="9"/>
            <color indexed="81"/>
            <rFont val="Meiryo UI"/>
            <family val="3"/>
            <charset val="128"/>
          </rPr>
          <t>100万円以上の委託契約を締結する場合は、別途、委託内訳書を作成してください。</t>
        </r>
      </text>
    </comment>
    <comment ref="R10" authorId="0" shapeId="0" xr:uid="{00000000-0006-0000-0400-00000400000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xr:uid="{00000000-0006-0000-0400-000005000000}">
      <text>
        <r>
          <rPr>
            <sz val="10"/>
            <color indexed="81"/>
            <rFont val="Meiryo UI"/>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3" authorId="0" shapeId="0" xr:uid="{00000000-0006-0000-0700-00000100000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<sst xmlns="http://schemas.openxmlformats.org/spreadsheetml/2006/main" count="2430" uniqueCount="201">
  <si>
    <t xml:space="preserve">令和４年度　障害者等による文化芸術活動推進事業　事業計画書 </t>
    <rPh sb="9" eb="10">
      <t>トウ</t>
    </rPh>
    <phoneticPr fontId="6"/>
  </si>
  <si>
    <t>補助事業者名</t>
    <rPh sb="0" eb="2">
      <t>ホジョ</t>
    </rPh>
    <rPh sb="2" eb="6">
      <t>ジギョウシャメイ</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</si>
  <si>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</si>
  <si>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</si>
  <si>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</si>
  <si>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　　　－　　　　）</t>
  </si>
  <si>
    <t>TEL</t>
    <phoneticPr fontId="6"/>
  </si>
  <si>
    <t/>
  </si>
  <si>
    <t>／FAX</t>
    <phoneticPr fontId="6"/>
  </si>
  <si>
    <t>E-mail</t>
    <phoneticPr fontId="6"/>
  </si>
  <si>
    <t>１．事業計画の名称</t>
    <rPh sb="7" eb="9">
      <t>メイショウ</t>
    </rPh>
    <phoneticPr fontId="6"/>
  </si>
  <si>
    <t>２．事業計画の期間</t>
    <rPh sb="7" eb="9">
      <t>キカン</t>
    </rPh>
    <phoneticPr fontId="6"/>
  </si>
  <si>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6"/>
  </si>
  <si>
    <t>３．事業計画の趣旨・目的</t>
    <phoneticPr fontId="6"/>
  </si>
  <si>
    <t>４．障害者による文化芸術活動の推進に関する法律に基づく地方公共団体の計画との関連</t>
    <phoneticPr fontId="6"/>
  </si>
  <si>
    <t>５．事業計画の内容</t>
    <rPh sb="7" eb="9">
      <t>ナイヨウ</t>
    </rPh>
    <phoneticPr fontId="6"/>
  </si>
  <si>
    <t>【バリアフリー対応や多言語対応等、観客や参加者への配慮】</t>
    <phoneticPr fontId="6"/>
  </si>
  <si>
    <t>【事業計画の概要（公表用）】　（※公表用に事業計画の概要の要約を１００字以内で記載してください。）</t>
    <rPh sb="6" eb="8">
      <t>ガイヨウ</t>
    </rPh>
    <rPh sb="9" eb="11">
      <t>コウヒョウ</t>
    </rPh>
    <rPh sb="11" eb="12">
      <t>ヨウ</t>
    </rPh>
    <phoneticPr fontId="6"/>
  </si>
  <si>
    <t>６．実施体制について</t>
    <rPh sb="2" eb="4">
      <t>ジッシ</t>
    </rPh>
    <rPh sb="4" eb="6">
      <t>タイセイ</t>
    </rPh>
    <phoneticPr fontId="6"/>
  </si>
  <si>
    <t>【関係部局との連携・協力体制の状況】</t>
    <phoneticPr fontId="6"/>
  </si>
  <si>
    <t>７．事業実施による効果等</t>
    <rPh sb="2" eb="4">
      <t>ジギョウ</t>
    </rPh>
    <rPh sb="4" eb="6">
      <t>ジッシ</t>
    </rPh>
    <rPh sb="9" eb="11">
      <t>コウカ</t>
    </rPh>
    <rPh sb="11" eb="12">
      <t>トウ</t>
    </rPh>
    <phoneticPr fontId="6"/>
  </si>
  <si>
    <t>社会的・文化的効果の指標と目標値</t>
    <rPh sb="0" eb="2">
      <t>シャカイ</t>
    </rPh>
    <rPh sb="2" eb="3">
      <t>テキ</t>
    </rPh>
    <rPh sb="4" eb="7">
      <t>ブンカテキ</t>
    </rPh>
    <rPh sb="7" eb="9">
      <t>コウカ</t>
    </rPh>
    <rPh sb="10" eb="12">
      <t>シヒョウ</t>
    </rPh>
    <rPh sb="13" eb="16">
      <t>モクヒョウチ</t>
    </rPh>
    <phoneticPr fontId="16"/>
  </si>
  <si>
    <t>＜指標＞</t>
    <rPh sb="1" eb="3">
      <t>シヒョウ</t>
    </rPh>
    <phoneticPr fontId="16"/>
  </si>
  <si>
    <t>＜目標値＞</t>
    <rPh sb="1" eb="4">
      <t>モクヒョウチ</t>
    </rPh>
    <phoneticPr fontId="16"/>
  </si>
  <si>
    <t>＜期待される文化的・社会的効果等＞</t>
    <phoneticPr fontId="6"/>
  </si>
  <si>
    <t>＜目標値の積算根拠＞</t>
    <phoneticPr fontId="6"/>
  </si>
  <si>
    <t>＜効果検証の方法＞</t>
  </si>
  <si>
    <t>８．具体的な事業又は取組（予定）</t>
    <rPh sb="13" eb="15">
      <t>ヨテイ</t>
    </rPh>
    <phoneticPr fontId="6"/>
  </si>
  <si>
    <t>実施期間</t>
    <rPh sb="2" eb="4">
      <t>キカン</t>
    </rPh>
    <phoneticPr fontId="6"/>
  </si>
  <si>
    <t>事業名又は取組名</t>
    <phoneticPr fontId="6"/>
  </si>
  <si>
    <t>事業又は取組の内容、実施場所、参加者数等</t>
    <phoneticPr fontId="6"/>
  </si>
  <si>
    <t>事業番号</t>
    <rPh sb="0" eb="2">
      <t>ジギョウ</t>
    </rPh>
    <rPh sb="2" eb="4">
      <t>バンゴウ</t>
    </rPh>
    <phoneticPr fontId="16"/>
  </si>
  <si>
    <t>①</t>
    <phoneticPr fontId="6"/>
  </si>
  <si>
    <t>②</t>
    <phoneticPr fontId="6"/>
  </si>
  <si>
    <t>③</t>
    <phoneticPr fontId="6"/>
  </si>
  <si>
    <t>【収支予算書】</t>
    <rPh sb="1" eb="3">
      <t>シュウシ</t>
    </rPh>
    <rPh sb="3" eb="5">
      <t>ヨサン</t>
    </rPh>
    <rPh sb="5" eb="6">
      <t>ショ</t>
    </rPh>
    <phoneticPr fontId="6"/>
  </si>
  <si>
    <t>（収入の部）</t>
    <rPh sb="1" eb="3">
      <t>シュウニュウ</t>
    </rPh>
    <rPh sb="4" eb="5">
      <t>ブ</t>
    </rPh>
    <phoneticPr fontId="6"/>
  </si>
  <si>
    <t>（単位：円）</t>
    <rPh sb="1" eb="3">
      <t>タンイ</t>
    </rPh>
    <rPh sb="4" eb="5">
      <t>エン</t>
    </rPh>
    <phoneticPr fontId="6"/>
  </si>
  <si>
    <t>区   分</t>
    <rPh sb="0" eb="1">
      <t>ク</t>
    </rPh>
    <rPh sb="4" eb="5">
      <t>ブン</t>
    </rPh>
    <phoneticPr fontId="6"/>
  </si>
  <si>
    <t>予算額</t>
    <rPh sb="0" eb="3">
      <t>ヨサンガク</t>
    </rPh>
    <phoneticPr fontId="6"/>
  </si>
  <si>
    <t>備考</t>
    <rPh sb="0" eb="2">
      <t>ビコウ</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</si>
  <si>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</si>
  <si>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</si>
  <si>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自己収入</t>
    <rPh sb="0" eb="2">
      <t>ジコ</t>
    </rPh>
    <rPh sb="2" eb="4">
      <t>シュウニュウ</t>
    </rPh>
    <phoneticPr fontId="6"/>
  </si>
  <si>
    <t>補助金・助成金</t>
    <rPh sb="0" eb="3">
      <t>ホジョキン</t>
    </rPh>
    <rPh sb="4" eb="7">
      <t>ジョセイキン</t>
    </rPh>
    <phoneticPr fontId="6"/>
  </si>
  <si>
    <t>寄附金・協賛金</t>
    <rPh sb="0" eb="3">
      <t>キフキン</t>
    </rPh>
    <rPh sb="4" eb="7">
      <t>キョウサンキン</t>
    </rPh>
    <phoneticPr fontId="6"/>
  </si>
  <si>
    <t>事業収入</t>
    <rPh sb="0" eb="2">
      <t>ジギョウ</t>
    </rPh>
    <rPh sb="2" eb="4">
      <t>シュウニュウ</t>
    </rPh>
    <phoneticPr fontId="6"/>
  </si>
  <si>
    <t>その他</t>
    <rPh sb="2" eb="3">
      <t>タ</t>
    </rPh>
    <phoneticPr fontId="6"/>
  </si>
  <si>
    <t>自己収入計</t>
    <rPh sb="0" eb="2">
      <t>ジコ</t>
    </rPh>
    <rPh sb="2" eb="4">
      <t>シュウニュウ</t>
    </rPh>
    <rPh sb="4" eb="5">
      <t>ケイ</t>
    </rPh>
    <phoneticPr fontId="6"/>
  </si>
  <si>
    <t>小   計（Ａ）</t>
    <rPh sb="0" eb="1">
      <t>ショウ</t>
    </rPh>
    <rPh sb="4" eb="5">
      <t>ケイ</t>
    </rPh>
    <phoneticPr fontId="6"/>
  </si>
  <si>
    <t>国庫補助額</t>
    <rPh sb="0" eb="2">
      <t>コッコ</t>
    </rPh>
    <rPh sb="2" eb="4">
      <t>ホジョ</t>
    </rPh>
    <rPh sb="4" eb="5">
      <t>ガク</t>
    </rPh>
    <phoneticPr fontId="6"/>
  </si>
  <si>
    <t>合   計（Ｂ）</t>
    <rPh sb="0" eb="1">
      <t>ゴウ</t>
    </rPh>
    <rPh sb="4" eb="5">
      <t>ケイ</t>
    </rPh>
    <phoneticPr fontId="6"/>
  </si>
  <si>
    <t>（支出の部）</t>
    <rPh sb="1" eb="3">
      <t>シシュツ</t>
    </rPh>
    <rPh sb="4" eb="5">
      <t>ブ</t>
    </rPh>
    <phoneticPr fontId="6"/>
  </si>
  <si>
    <t>区分</t>
    <rPh sb="0" eb="2">
      <t>クブン</t>
    </rPh>
    <phoneticPr fontId="6"/>
  </si>
  <si>
    <t>細目</t>
    <rPh sb="0" eb="2">
      <t>サイモク</t>
    </rPh>
    <phoneticPr fontId="6"/>
  </si>
  <si>
    <t>補助対象経費</t>
    <rPh sb="0" eb="2">
      <t>ホジョ</t>
    </rPh>
    <rPh sb="2" eb="4">
      <t>タイショウ</t>
    </rPh>
    <rPh sb="4" eb="6">
      <t>ケイヒ</t>
    </rPh>
    <phoneticPr fontId="6"/>
  </si>
  <si>
    <t>賃金・報償費・旅費</t>
    <rPh sb="0" eb="2">
      <t>チンギン</t>
    </rPh>
    <phoneticPr fontId="6"/>
  </si>
  <si>
    <t>賃金・共済費</t>
    <phoneticPr fontId="6"/>
  </si>
  <si>
    <t>報償費</t>
    <rPh sb="0" eb="3">
      <t>ホウショウヒ</t>
    </rPh>
    <phoneticPr fontId="6"/>
  </si>
  <si>
    <t>旅費</t>
    <rPh sb="0" eb="2">
      <t>リョヒ</t>
    </rPh>
    <phoneticPr fontId="6"/>
  </si>
  <si>
    <t>借損料</t>
    <rPh sb="0" eb="3">
      <t>シャクソンリョウ</t>
    </rPh>
    <phoneticPr fontId="6"/>
  </si>
  <si>
    <t>消耗品費・会議費</t>
    <rPh sb="0" eb="3">
      <t>ショウモウヒン</t>
    </rPh>
    <rPh sb="3" eb="4">
      <t>ヒ</t>
    </rPh>
    <rPh sb="5" eb="8">
      <t>カイギヒ</t>
    </rPh>
    <phoneticPr fontId="6"/>
  </si>
  <si>
    <t>消耗品費</t>
    <rPh sb="0" eb="3">
      <t>ショウモウヒン</t>
    </rPh>
    <rPh sb="3" eb="4">
      <t>ヒ</t>
    </rPh>
    <phoneticPr fontId="6"/>
  </si>
  <si>
    <t>会議費</t>
    <rPh sb="0" eb="3">
      <t>カイギヒ</t>
    </rPh>
    <phoneticPr fontId="6"/>
  </si>
  <si>
    <t>通信運搬費・雑役務費等</t>
    <rPh sb="0" eb="2">
      <t>ツウシン</t>
    </rPh>
    <rPh sb="2" eb="4">
      <t>ウンパン</t>
    </rPh>
    <rPh sb="4" eb="5">
      <t>ヒ</t>
    </rPh>
    <rPh sb="6" eb="7">
      <t>ザツ</t>
    </rPh>
    <rPh sb="7" eb="10">
      <t>エキムヒ</t>
    </rPh>
    <rPh sb="10" eb="11">
      <t>トウ</t>
    </rPh>
    <phoneticPr fontId="6"/>
  </si>
  <si>
    <t>通信運搬費</t>
    <rPh sb="0" eb="2">
      <t>ツウシン</t>
    </rPh>
    <rPh sb="2" eb="4">
      <t>ウンパン</t>
    </rPh>
    <rPh sb="4" eb="5">
      <t>ヒ</t>
    </rPh>
    <phoneticPr fontId="6"/>
  </si>
  <si>
    <t>雑役務費</t>
    <rPh sb="0" eb="1">
      <t>ザツ</t>
    </rPh>
    <rPh sb="1" eb="4">
      <t>エキムヒ</t>
    </rPh>
    <phoneticPr fontId="6"/>
  </si>
  <si>
    <t>保険料</t>
    <rPh sb="0" eb="3">
      <t>ホケンリョウ</t>
    </rPh>
    <phoneticPr fontId="6"/>
  </si>
  <si>
    <t>委託費・補助金総額</t>
    <rPh sb="0" eb="2">
      <t>イタク</t>
    </rPh>
    <rPh sb="2" eb="3">
      <t>ヒ</t>
    </rPh>
    <rPh sb="4" eb="7">
      <t>ホジョキン</t>
    </rPh>
    <rPh sb="7" eb="9">
      <t>ソウガク</t>
    </rPh>
    <phoneticPr fontId="6"/>
  </si>
  <si>
    <t>委託費・補助金</t>
    <phoneticPr fontId="6"/>
  </si>
  <si>
    <t>委託費</t>
    <rPh sb="0" eb="3">
      <t>イタクヒ</t>
    </rPh>
    <phoneticPr fontId="6"/>
  </si>
  <si>
    <t>振り分け</t>
    <rPh sb="0" eb="1">
      <t>フ</t>
    </rPh>
    <rPh sb="2" eb="3">
      <t>ワ</t>
    </rPh>
    <phoneticPr fontId="6"/>
  </si>
  <si>
    <t>委託費</t>
    <rPh sb="0" eb="2">
      <t>イタク</t>
    </rPh>
    <rPh sb="2" eb="3">
      <t>ヒ</t>
    </rPh>
    <phoneticPr fontId="6"/>
  </si>
  <si>
    <t>補助金</t>
    <rPh sb="0" eb="3">
      <t>ホジョキン</t>
    </rPh>
    <phoneticPr fontId="6"/>
  </si>
  <si>
    <t>小   計（Ｃ）</t>
    <rPh sb="0" eb="1">
      <t>ショウ</t>
    </rPh>
    <rPh sb="4" eb="5">
      <t>ケイ</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</si>
  <si>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</si>
  <si>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補助対象経費計（Ｄ）</t>
    <rPh sb="0" eb="2">
      <t>ホジョ</t>
    </rPh>
    <rPh sb="2" eb="4">
      <t>タイショウ</t>
    </rPh>
    <rPh sb="4" eb="6">
      <t>ケイヒ</t>
    </rPh>
    <rPh sb="6" eb="7">
      <t>ケイ</t>
    </rPh>
    <phoneticPr fontId="6"/>
  </si>
  <si>
    <t>指定する</t>
    <rPh sb="0" eb="2">
      <t>シテイ</t>
    </rPh>
    <phoneticPr fontId="6"/>
  </si>
  <si>
    <t>補助対象外経費</t>
    <rPh sb="0" eb="2">
      <t>ホジョ</t>
    </rPh>
    <rPh sb="2" eb="5">
      <t>タイショウガイ</t>
    </rPh>
    <rPh sb="5" eb="7">
      <t>ケイヒ</t>
    </rPh>
    <phoneticPr fontId="6"/>
  </si>
  <si>
    <t>その他</t>
    <rPh sb="2" eb="3">
      <t>タ</t>
    </rPh>
    <phoneticPr fontId="16"/>
  </si>
  <si>
    <t>小   計（Ｅ）</t>
    <rPh sb="0" eb="1">
      <t>ショウ</t>
    </rPh>
    <rPh sb="4" eb="5">
      <t>ケイ</t>
    </rPh>
    <phoneticPr fontId="6"/>
  </si>
  <si>
    <t>合   計（F）</t>
    <rPh sb="0" eb="1">
      <t>ゴウ</t>
    </rPh>
    <rPh sb="4" eb="5">
      <t>ケイ</t>
    </rPh>
    <phoneticPr fontId="6"/>
  </si>
  <si>
    <t>【内訳書1】</t>
    <rPh sb="1" eb="4">
      <t>ウチワケショ</t>
    </rPh>
    <phoneticPr fontId="2"/>
  </si>
  <si>
    <t>（収入の部）</t>
    <rPh sb="1" eb="3">
      <t>シュウニュウ</t>
    </rPh>
    <rPh sb="4" eb="5">
      <t>ブ</t>
    </rPh>
    <phoneticPr fontId="2"/>
  </si>
  <si>
    <t>区   分</t>
    <rPh sb="0" eb="1">
      <t>ク</t>
    </rPh>
    <rPh sb="4" eb="5">
      <t>ブン</t>
    </rPh>
    <phoneticPr fontId="2"/>
  </si>
  <si>
    <t>内訳書</t>
    <rPh sb="0" eb="3">
      <t>ウチワケショ</t>
    </rPh>
    <phoneticPr fontId="6"/>
  </si>
  <si>
    <t>2-1</t>
    <phoneticPr fontId="6"/>
  </si>
  <si>
    <t>2-2</t>
  </si>
  <si>
    <t>2-3</t>
  </si>
  <si>
    <t>2-4</t>
  </si>
  <si>
    <t>2-5</t>
  </si>
  <si>
    <t>2-6</t>
  </si>
  <si>
    <t>2-7</t>
  </si>
  <si>
    <t>2-8</t>
  </si>
  <si>
    <t>2-9</t>
  </si>
  <si>
    <t>2-10</t>
  </si>
  <si>
    <t>2-11</t>
  </si>
  <si>
    <t>2-12</t>
  </si>
  <si>
    <t>2-13</t>
  </si>
  <si>
    <t>2-14</t>
  </si>
  <si>
    <t>2-15</t>
  </si>
  <si>
    <t>2-16</t>
  </si>
  <si>
    <t>2-17</t>
  </si>
  <si>
    <t>2-18</t>
  </si>
  <si>
    <t>2-19</t>
  </si>
  <si>
    <t>2-20</t>
  </si>
  <si>
    <t>予算額
合計</t>
    <rPh sb="0" eb="2">
      <t>ヨサン</t>
    </rPh>
    <phoneticPr fontId="2"/>
  </si>
  <si>
    <t>事業識別</t>
    <rPh sb="0" eb="2">
      <t>ジギョウ</t>
    </rPh>
    <rPh sb="2" eb="4">
      <t>シキベツ</t>
    </rPh>
    <phoneticPr fontId="6"/>
  </si>
  <si>
    <t>執行団体</t>
    <phoneticPr fontId="16"/>
  </si>
  <si>
    <t>事業名
（取組名）</t>
    <phoneticPr fontId="16"/>
  </si>
  <si>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</si>
  <si>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</si>
  <si>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</si>
  <si>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</si>
  <si>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</si>
  <si>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</si>
  <si>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</si>
  <si>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</si>
  <si>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</si>
  <si>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（単位：円）</t>
  </si>
  <si>
    <t>区分</t>
    <rPh sb="0" eb="2">
      <t>クブン</t>
    </rPh>
    <phoneticPr fontId="2"/>
  </si>
  <si>
    <t>費目</t>
    <rPh sb="0" eb="2">
      <t>ヒモク</t>
    </rPh>
    <phoneticPr fontId="2"/>
  </si>
  <si>
    <t>補助対象経費</t>
    <rPh sb="0" eb="2">
      <t>ホジョ</t>
    </rPh>
    <rPh sb="2" eb="4">
      <t>タイショウ</t>
    </rPh>
    <rPh sb="4" eb="6">
      <t>ケイヒ</t>
    </rPh>
    <phoneticPr fontId="2"/>
  </si>
  <si>
    <t>賃金・共済費</t>
  </si>
  <si>
    <t>委託費・補助金</t>
    <rPh sb="4" eb="7">
      <t>ホジョキン</t>
    </rPh>
    <phoneticPr fontId="6"/>
  </si>
  <si>
    <t>小   計（Ｃ）</t>
    <rPh sb="0" eb="1">
      <t>ショウ</t>
    </rPh>
    <rPh sb="4" eb="5">
      <t>ケイ</t>
    </rPh>
    <phoneticPr fontId="2"/>
  </si>
  <si>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</si>
  <si>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</si>
  <si>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</si>
  <si>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</si>
  <si>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合   計（F）</t>
    <rPh sb="0" eb="1">
      <t>ゴウ</t>
    </rPh>
    <rPh sb="4" eb="5">
      <t>ケイ</t>
    </rPh>
    <phoneticPr fontId="2"/>
  </si>
  <si>
    <t>2-1</t>
    <phoneticPr fontId="16"/>
  </si>
  <si>
    <t>予算額
合計</t>
    <rPh sb="0" eb="2">
      <t>ヨサン</t>
    </rPh>
    <rPh sb="2" eb="3">
      <t>ガク</t>
    </rPh>
    <rPh sb="4" eb="6">
      <t>ゴウケイ</t>
    </rPh>
    <phoneticPr fontId="6"/>
  </si>
  <si>
    <t>申請者自己負担額</t>
    <rPh sb="0" eb="3">
      <t>シンセイシャ</t>
    </rPh>
    <rPh sb="3" eb="5">
      <t>ジコ</t>
    </rPh>
    <rPh sb="5" eb="8">
      <t>フタンガク</t>
    </rPh>
    <phoneticPr fontId="2"/>
  </si>
  <si>
    <t>委託費</t>
    <rPh sb="0" eb="3">
      <t>イタクヒ</t>
    </rPh>
    <phoneticPr fontId="2"/>
  </si>
  <si>
    <t xml:space="preserve">【 内訳書 】 </t>
    <rPh sb="2" eb="4">
      <t>ウチワケ</t>
    </rPh>
    <rPh sb="4" eb="5">
      <t>ショ</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</si>
  <si>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</si>
  <si>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</si>
  <si>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補助対象経費計</t>
    <rPh sb="0" eb="2">
      <t>ホジョ</t>
    </rPh>
    <rPh sb="2" eb="4">
      <t>タイショウ</t>
    </rPh>
    <rPh sb="4" eb="6">
      <t>ケイヒ</t>
    </rPh>
    <rPh sb="6" eb="7">
      <t>ケイ</t>
    </rPh>
    <phoneticPr fontId="6"/>
  </si>
  <si>
    <t>補助対象外経費計</t>
    <rPh sb="4" eb="5">
      <t>ガイ</t>
    </rPh>
    <phoneticPr fontId="6"/>
  </si>
  <si>
    <t>支出合計</t>
    <rPh sb="0" eb="2">
      <t>シシュツ</t>
    </rPh>
    <rPh sb="2" eb="4">
      <t>ゴウケイ</t>
    </rPh>
    <phoneticPr fontId="6"/>
  </si>
  <si>
    <t>No.</t>
    <phoneticPr fontId="6"/>
  </si>
  <si>
    <t>費目</t>
    <rPh sb="0" eb="2">
      <t>ヒモク</t>
    </rPh>
    <phoneticPr fontId="6"/>
  </si>
  <si>
    <t>内　　訳</t>
    <rPh sb="0" eb="1">
      <t>ウチ</t>
    </rPh>
    <rPh sb="3" eb="4">
      <t>ヤク</t>
    </rPh>
    <phoneticPr fontId="6"/>
  </si>
  <si>
    <t>（単価）</t>
    <rPh sb="1" eb="3">
      <t>タンカ</t>
    </rPh>
    <phoneticPr fontId="6"/>
  </si>
  <si>
    <t>×</t>
  </si>
  <si>
    <t>（数量）</t>
    <rPh sb="1" eb="3">
      <t>スウリョウ</t>
    </rPh>
    <phoneticPr fontId="6"/>
  </si>
  <si>
    <t>（単位）</t>
    <rPh sb="1" eb="3">
      <t>タンイ</t>
    </rPh>
    <phoneticPr fontId="6"/>
  </si>
  <si>
    <t>（数量）</t>
  </si>
  <si>
    <t>＋</t>
  </si>
  <si>
    <t>（調整額）</t>
    <rPh sb="1" eb="3">
      <t>チョウセイ</t>
    </rPh>
    <rPh sb="3" eb="4">
      <t>ガク</t>
    </rPh>
    <phoneticPr fontId="6"/>
  </si>
  <si>
    <t>＝</t>
  </si>
  <si>
    <t>(金額)</t>
    <rPh sb="1" eb="3">
      <t>キンガク</t>
    </rPh>
    <phoneticPr fontId="6"/>
  </si>
  <si>
    <t>補助
対象外</t>
    <rPh sb="0" eb="2">
      <t>ホジョ</t>
    </rPh>
    <rPh sb="3" eb="5">
      <t>タイショウ</t>
    </rPh>
    <rPh sb="5" eb="6">
      <t>ガイ</t>
    </rPh>
    <phoneticPr fontId="6"/>
  </si>
  <si>
    <t>収入合計</t>
    <rPh sb="0" eb="2">
      <t>シュウニュウ</t>
    </rPh>
    <rPh sb="2" eb="4">
      <t>ゴウケイ</t>
    </rPh>
    <phoneticPr fontId="6"/>
  </si>
  <si>
    <t>【 内訳書 集計表 】</t>
    <rPh sb="2" eb="4">
      <t>ウチワケ</t>
    </rPh>
    <rPh sb="4" eb="5">
      <t>ショ</t>
    </rPh>
    <rPh sb="6" eb="9">
      <t>シュウケイヒョウ</t>
    </rPh>
    <phoneticPr fontId="6"/>
  </si>
  <si>
    <t>金額</t>
    <rPh sb="0" eb="2">
      <t>キンガク</t>
    </rPh>
    <phoneticPr fontId="6"/>
  </si>
  <si>
    <t>国庫補助額</t>
  </si>
  <si>
    <t>合　計（B）</t>
    <rPh sb="0" eb="1">
      <t>ゴウ</t>
    </rPh>
    <rPh sb="2" eb="3">
      <t>ケイ</t>
    </rPh>
    <phoneticPr fontId="6"/>
  </si>
  <si>
    <t>賃金・報償費・旅費</t>
    <rPh sb="0" eb="2">
      <t>チンギン</t>
    </rPh>
    <phoneticPr fontId="5"/>
  </si>
  <si>
    <t>報償費</t>
    <rPh sb="0" eb="3">
      <t>ホウショウヒ</t>
    </rPh>
    <phoneticPr fontId="5"/>
  </si>
  <si>
    <t>旅費</t>
    <rPh sb="0" eb="2">
      <t>リョヒ</t>
    </rPh>
    <phoneticPr fontId="5"/>
  </si>
  <si>
    <t>借損料</t>
    <rPh sb="0" eb="3">
      <t>シャクソンリョウ</t>
    </rPh>
    <phoneticPr fontId="5"/>
  </si>
  <si>
    <t>消耗品費・会議費</t>
    <rPh sb="0" eb="3">
      <t>ショウモウヒン</t>
    </rPh>
    <rPh sb="3" eb="4">
      <t>ヒ</t>
    </rPh>
    <rPh sb="5" eb="8">
      <t>カイギヒ</t>
    </rPh>
    <phoneticPr fontId="5"/>
  </si>
  <si>
    <t>消耗品費</t>
    <rPh sb="0" eb="3">
      <t>ショウモウヒン</t>
    </rPh>
    <rPh sb="3" eb="4">
      <t>ヒ</t>
    </rPh>
    <phoneticPr fontId="5"/>
  </si>
  <si>
    <t>会議費</t>
    <rPh sb="0" eb="3">
      <t>カイギヒ</t>
    </rPh>
    <phoneticPr fontId="5"/>
  </si>
  <si>
    <t>通信運搬費・雑役務費等</t>
    <rPh sb="0" eb="2">
      <t>ツウシン</t>
    </rPh>
    <rPh sb="2" eb="4">
      <t>ウンパン</t>
    </rPh>
    <rPh sb="4" eb="5">
      <t>ヒ</t>
    </rPh>
    <rPh sb="6" eb="7">
      <t>ザツ</t>
    </rPh>
    <rPh sb="7" eb="10">
      <t>エキムヒ</t>
    </rPh>
    <rPh sb="10" eb="11">
      <t>トウ</t>
    </rPh>
    <phoneticPr fontId="5"/>
  </si>
  <si>
    <t>通信運搬費</t>
    <rPh sb="0" eb="2">
      <t>ツウシン</t>
    </rPh>
    <rPh sb="2" eb="4">
      <t>ウンパン</t>
    </rPh>
    <rPh sb="4" eb="5">
      <t>ヒ</t>
    </rPh>
    <phoneticPr fontId="5"/>
  </si>
  <si>
    <t>雑役務費</t>
    <rPh sb="0" eb="1">
      <t>ザツ</t>
    </rPh>
    <rPh sb="1" eb="4">
      <t>エキムヒ</t>
    </rPh>
    <phoneticPr fontId="5"/>
  </si>
  <si>
    <t>保険料</t>
    <rPh sb="0" eb="3">
      <t>ホケンリョウ</t>
    </rPh>
    <phoneticPr fontId="5"/>
  </si>
  <si>
    <t>その他</t>
    <rPh sb="2" eb="3">
      <t>タ</t>
    </rPh>
    <phoneticPr fontId="5"/>
  </si>
  <si>
    <t>委託費・補助金</t>
    <rPh sb="0" eb="2">
      <t>イタク</t>
    </rPh>
    <rPh sb="2" eb="3">
      <t>ヒ</t>
    </rPh>
    <rPh sb="4" eb="7">
      <t>ホジョキン</t>
    </rPh>
    <phoneticPr fontId="6"/>
  </si>
  <si>
    <t>補助対象外経費</t>
    <rPh sb="0" eb="2">
      <t>ホジョ</t>
    </rPh>
    <rPh sb="2" eb="4">
      <t>タイショウ</t>
    </rPh>
    <rPh sb="4" eb="5">
      <t>ソト</t>
    </rPh>
    <rPh sb="5" eb="7">
      <t>ケイヒ</t>
    </rPh>
    <phoneticPr fontId="6"/>
  </si>
  <si>
    <t>小　計（Ｅ）</t>
    <rPh sb="0" eb="1">
      <t>ショウ</t>
    </rPh>
    <rPh sb="2" eb="3">
      <t>ケイ</t>
    </rPh>
    <phoneticPr fontId="6"/>
  </si>
  <si>
    <t>2-2</t>
    <phoneticPr fontId="6"/>
  </si>
  <si>
    <t>2-3</t>
    <phoneticPr fontId="6"/>
  </si>
  <si>
    <t xml:space="preserve">【委託内訳書 】 </t>
    <rPh sb="1" eb="3">
      <t>イタク</t>
    </rPh>
    <rPh sb="3" eb="5">
      <t>ウチワケ</t>
    </rPh>
    <rPh sb="5" eb="6">
      <t>ショ</t>
    </rPh>
    <phoneticPr fontId="6"/>
  </si>
  <si>
    <t>委託費・補助金</t>
    <rPh sb="0" eb="2">
      <t>イタク</t>
    </rPh>
    <rPh sb="2" eb="3">
      <t>ヒ</t>
    </rPh>
    <rPh sb="4" eb="7">
      <t>ホジョキン</t>
    </rPh>
    <phoneticPr fontId="5"/>
  </si>
  <si>
    <t>委託費</t>
    <rPh sb="0" eb="2">
      <t>イタク</t>
    </rPh>
    <rPh sb="2" eb="3">
      <t>ヒ</t>
    </rPh>
    <phoneticPr fontId="5"/>
  </si>
  <si>
    <t>2-4</t>
    <phoneticPr fontId="6"/>
  </si>
  <si>
    <t>2-5</t>
    <phoneticPr fontId="6"/>
  </si>
  <si>
    <t>2-6</t>
    <phoneticPr fontId="6"/>
  </si>
  <si>
    <t>2-7</t>
    <phoneticPr fontId="6"/>
  </si>
  <si>
    <t>2-8</t>
    <phoneticPr fontId="6"/>
  </si>
  <si>
    <t>2-9</t>
    <phoneticPr fontId="6"/>
  </si>
  <si>
    <t>2-10</t>
    <phoneticPr fontId="6"/>
  </si>
  <si>
    <t>2-11</t>
    <phoneticPr fontId="6"/>
  </si>
  <si>
    <t>2-12</t>
    <phoneticPr fontId="6"/>
  </si>
  <si>
    <t>2-13</t>
    <phoneticPr fontId="6"/>
  </si>
  <si>
    <t>2-14</t>
    <phoneticPr fontId="6"/>
  </si>
  <si>
    <t>2-15</t>
    <phoneticPr fontId="6"/>
  </si>
  <si>
    <t>2-16</t>
    <phoneticPr fontId="6"/>
  </si>
  <si>
    <t>2-17</t>
    <phoneticPr fontId="6"/>
  </si>
  <si>
    <t>2-18</t>
    <phoneticPr fontId="6"/>
  </si>
  <si>
    <t>2-19</t>
    <phoneticPr fontId="6"/>
  </si>
  <si>
    <t>2-20</t>
    <phoneticPr fontId="6"/>
  </si>
  <si>
    <t>収入</t>
    <rPh sb="0" eb="2">
      <t>シュウニュウ</t>
    </rPh>
    <phoneticPr fontId="6"/>
  </si>
  <si>
    <t>事業形態</t>
    <rPh sb="0" eb="2">
      <t>ジギョウ</t>
    </rPh>
    <rPh sb="2" eb="4">
      <t>ケイタイ</t>
    </rPh>
    <phoneticPr fontId="6"/>
  </si>
  <si>
    <t>補助事業者</t>
    <rPh sb="0" eb="2">
      <t>ホジョ</t>
    </rPh>
    <rPh sb="2" eb="5">
      <t>ジギョウシャ</t>
    </rPh>
    <phoneticPr fontId="6"/>
  </si>
  <si>
    <t>補助事業者以外</t>
    <rPh sb="0" eb="2">
      <t>ホジョ</t>
    </rPh>
    <rPh sb="2" eb="5">
      <t>ジギョウシャ</t>
    </rPh>
    <rPh sb="5" eb="7">
      <t>イガイ</t>
    </rPh>
    <phoneticPr fontId="6"/>
  </si>
  <si>
    <t>国庫補助額</t>
    <rPh sb="0" eb="2">
      <t>コッコ</t>
    </rPh>
    <rPh sb="2" eb="4">
      <t>ホジョ</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</si>
</sst>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6"/>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indexed="81"/>
      <name val="メイリオ"/>
      <family val="3"/>
      <charset val="128"/>
    </font>
    <font>
      <sz val="9"/>
      <color theme="1"/>
      <name val="Meiryo UI"/>
      <family val="3"/>
      <charset val="128"/>
    </font>
    <font>
      <sz val="11"/>
      <name val="ＭＳ Ｐゴシック"/>
      <family val="3"/>
      <charset val="128"/>
      <scheme val="minor"/>
    </font>
    <font>
      <sz val="16"/>
      <name val="ＭＳ Ｐゴシック"/>
      <family val="3"/>
      <charset val="128"/>
    </font>
    <font>
      <sz val="16"/>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dotted">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2" fillId="0" borderId="0"/>
  </cellStyleXfs>
  <cellXfs count="622">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9" fillId="0" borderId="0" xfId="0" applyFont="1" applyBorder="1" applyAlignment="1">
      <alignment horizontal="center"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Fill="1" applyBorder="1" applyAlignment="1">
      <alignment horizontal="right" vertical="center" shrinkToFit="1"/>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29"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0" borderId="0" xfId="17" applyFont="1" applyFill="1" applyBorder="1" applyAlignment="1" applyProtection="1">
      <alignment vertical="center"/>
      <protection locked="0"/>
    </xf>
    <xf numFmtId="0" fontId="7" fillId="0" borderId="0" xfId="17" applyFont="1" applyFill="1" applyBorder="1" applyAlignment="1" applyProtection="1">
      <alignment horizontal="center" vertical="center" shrinkToFit="1"/>
      <protection locked="0"/>
    </xf>
    <xf numFmtId="4" fontId="7" fillId="0" borderId="0" xfId="3" applyNumberFormat="1" applyFont="1" applyFill="1" applyBorder="1" applyAlignment="1" applyProtection="1">
      <alignment vertical="center" shrinkToFit="1"/>
      <protection locked="0"/>
    </xf>
    <xf numFmtId="0" fontId="7" fillId="0" borderId="0" xfId="17" applyFont="1" applyFill="1" applyBorder="1" applyAlignment="1" applyProtection="1">
      <alignment vertical="center" shrinkToFit="1"/>
      <protection locked="0"/>
    </xf>
    <xf numFmtId="0" fontId="7" fillId="6" borderId="31" xfId="17" applyFont="1" applyFill="1" applyBorder="1" applyAlignment="1" applyProtection="1">
      <alignment horizontal="center" vertical="center" shrinkToFit="1"/>
      <protection locked="0"/>
    </xf>
    <xf numFmtId="0" fontId="9" fillId="0" borderId="0" xfId="10" applyFont="1">
      <alignment vertical="center"/>
    </xf>
    <xf numFmtId="38" fontId="7" fillId="0" borderId="0" xfId="18" applyFont="1" applyFill="1" applyBorder="1" applyAlignment="1">
      <alignment horizontal="center" vertical="center"/>
    </xf>
    <xf numFmtId="0" fontId="15" fillId="0" borderId="0" xfId="19" applyBorder="1" applyAlignment="1">
      <alignment vertical="center"/>
    </xf>
    <xf numFmtId="0" fontId="9" fillId="0" borderId="0" xfId="10" applyFont="1" applyAlignment="1">
      <alignment vertical="center" shrinkToFit="1"/>
    </xf>
    <xf numFmtId="38" fontId="7" fillId="0" borderId="13" xfId="2" applyFont="1" applyFill="1" applyBorder="1" applyAlignment="1">
      <alignment horizontal="left" vertical="center" shrinkToFit="1"/>
    </xf>
    <xf numFmtId="38" fontId="7" fillId="0" borderId="14" xfId="2" applyFont="1" applyFill="1" applyBorder="1" applyAlignment="1">
      <alignment horizontal="left" vertical="center" shrinkToFit="1"/>
    </xf>
    <xf numFmtId="38" fontId="7" fillId="0" borderId="17"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1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7" xfId="10" applyFont="1" applyBorder="1" applyAlignment="1">
      <alignment vertical="center"/>
    </xf>
    <xf numFmtId="176" fontId="7" fillId="6" borderId="31" xfId="17" applyNumberFormat="1"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shrinkToFit="1"/>
      <protection locked="0"/>
    </xf>
    <xf numFmtId="0" fontId="7" fillId="6" borderId="32" xfId="17" applyFont="1" applyFill="1" applyBorder="1" applyAlignment="1" applyProtection="1">
      <alignment horizontal="center" vertical="center" shrinkToFit="1"/>
      <protection locked="0"/>
    </xf>
    <xf numFmtId="49" fontId="17" fillId="0" borderId="0" xfId="0" applyNumberFormat="1" applyFont="1" applyAlignment="1">
      <alignment horizontal="center" vertical="center" shrinkToFit="1"/>
    </xf>
    <xf numFmtId="0" fontId="9" fillId="0" borderId="13" xfId="10" applyFont="1" applyBorder="1">
      <alignment vertical="center"/>
    </xf>
    <xf numFmtId="0" fontId="9" fillId="0" borderId="17" xfId="10" applyFont="1" applyBorder="1">
      <alignment vertical="center"/>
    </xf>
    <xf numFmtId="178" fontId="7" fillId="7" borderId="31" xfId="3" applyNumberFormat="1" applyFont="1" applyFill="1" applyBorder="1" applyAlignment="1" applyProtection="1">
      <alignment horizontal="right" vertical="center" shrinkToFit="1"/>
      <protection locked="0"/>
    </xf>
    <xf numFmtId="178" fontId="7" fillId="7" borderId="31" xfId="3" applyNumberFormat="1" applyFont="1" applyFill="1" applyBorder="1" applyAlignment="1" applyProtection="1">
      <alignment vertical="center" shrinkToFit="1"/>
      <protection locked="0"/>
    </xf>
    <xf numFmtId="178" fontId="7" fillId="7" borderId="32" xfId="3" applyNumberFormat="1" applyFont="1" applyFill="1" applyBorder="1" applyAlignment="1" applyProtection="1">
      <alignment vertical="center" shrinkToFit="1"/>
      <protection locked="0"/>
    </xf>
    <xf numFmtId="178" fontId="7" fillId="7" borderId="33" xfId="3" applyNumberFormat="1" applyFont="1" applyFill="1" applyBorder="1" applyAlignment="1" applyProtection="1">
      <alignment vertical="center" shrinkToFit="1"/>
      <protection locked="0"/>
    </xf>
    <xf numFmtId="38" fontId="7" fillId="4" borderId="12" xfId="2" applyFont="1" applyFill="1" applyBorder="1" applyAlignment="1">
      <alignment horizontal="center" vertical="center" shrinkToFit="1"/>
    </xf>
    <xf numFmtId="0" fontId="9" fillId="4" borderId="12" xfId="10" applyFont="1" applyFill="1" applyBorder="1" applyAlignment="1">
      <alignment horizontal="center" vertical="center"/>
    </xf>
    <xf numFmtId="0" fontId="9" fillId="4" borderId="12" xfId="10" applyFont="1" applyFill="1" applyBorder="1">
      <alignment vertical="center"/>
    </xf>
    <xf numFmtId="38" fontId="7" fillId="0" borderId="50" xfId="3" applyFont="1" applyFill="1" applyBorder="1" applyAlignment="1" applyProtection="1">
      <alignment horizontal="center" vertical="center" shrinkToFit="1"/>
      <protection locked="0"/>
    </xf>
    <xf numFmtId="178" fontId="7" fillId="7" borderId="33" xfId="3" applyNumberFormat="1" applyFont="1" applyFill="1" applyBorder="1" applyAlignment="1" applyProtection="1">
      <alignment horizontal="right" vertical="center" shrinkToFit="1"/>
      <protection locked="0"/>
    </xf>
    <xf numFmtId="0" fontId="7" fillId="6" borderId="33" xfId="17" applyFont="1" applyFill="1" applyBorder="1" applyAlignment="1" applyProtection="1">
      <alignment horizontal="center" vertical="center" shrinkToFit="1"/>
      <protection locked="0"/>
    </xf>
    <xf numFmtId="38" fontId="8" fillId="0" borderId="51" xfId="3" applyFont="1" applyFill="1" applyBorder="1" applyAlignment="1">
      <alignment horizontal="center" vertical="center"/>
    </xf>
    <xf numFmtId="0" fontId="8" fillId="7" borderId="52"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8" fillId="4" borderId="39" xfId="3" applyFont="1" applyFill="1" applyBorder="1" applyAlignment="1">
      <alignment horizontal="center" vertical="center" wrapText="1"/>
    </xf>
    <xf numFmtId="38" fontId="8" fillId="4" borderId="46" xfId="3" applyFont="1" applyFill="1" applyBorder="1" applyAlignment="1">
      <alignment horizontal="center" vertical="center" wrapText="1"/>
    </xf>
    <xf numFmtId="178" fontId="7" fillId="4" borderId="35" xfId="17" applyNumberFormat="1" applyFont="1" applyFill="1" applyBorder="1" applyAlignment="1">
      <alignment vertical="center" shrinkToFit="1"/>
    </xf>
    <xf numFmtId="178" fontId="7" fillId="4" borderId="34" xfId="17" applyNumberFormat="1" applyFont="1" applyFill="1" applyBorder="1" applyAlignment="1">
      <alignment vertical="center" shrinkToFit="1"/>
    </xf>
    <xf numFmtId="0" fontId="9" fillId="0" borderId="17" xfId="10" applyFont="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49" fontId="18" fillId="0" borderId="0" xfId="0" applyNumberFormat="1" applyFont="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0" fontId="8" fillId="7" borderId="52"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7" borderId="4" xfId="0"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7" borderId="4" xfId="17" applyFont="1" applyFill="1" applyBorder="1" applyAlignment="1" applyProtection="1">
      <alignment horizontal="center" vertical="center"/>
    </xf>
    <xf numFmtId="0" fontId="14" fillId="6" borderId="4" xfId="17" applyFont="1" applyFill="1" applyBorder="1" applyAlignment="1" applyProtection="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0" fontId="15" fillId="0" borderId="0" xfId="19" applyFont="1" applyProtection="1">
      <alignment vertical="center"/>
    </xf>
    <xf numFmtId="38" fontId="11" fillId="0" borderId="0" xfId="2" applyFont="1" applyFill="1" applyAlignment="1" applyProtection="1">
      <alignment horizontal="center" vertical="center" shrinkToFit="1"/>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33" xfId="17" applyNumberFormat="1" applyFont="1" applyFill="1" applyBorder="1" applyAlignment="1">
      <alignment vertical="center" shrinkToFit="1"/>
    </xf>
    <xf numFmtId="178" fontId="7" fillId="4" borderId="31" xfId="17" applyNumberFormat="1" applyFont="1" applyFill="1" applyBorder="1" applyAlignment="1">
      <alignment vertical="center" shrinkToFit="1"/>
    </xf>
    <xf numFmtId="38" fontId="7" fillId="0" borderId="55" xfId="3" applyFont="1" applyFill="1" applyBorder="1" applyAlignment="1" applyProtection="1">
      <alignment horizontal="center" vertical="center" textRotation="255"/>
      <protection locked="0"/>
    </xf>
    <xf numFmtId="38" fontId="7" fillId="0" borderId="56" xfId="3" applyFont="1" applyFill="1" applyBorder="1" applyAlignment="1" applyProtection="1">
      <alignment horizontal="center" vertical="center" textRotation="255"/>
      <protection locked="0"/>
    </xf>
    <xf numFmtId="0" fontId="5" fillId="0" borderId="0" xfId="0" applyFont="1">
      <alignment vertical="center"/>
    </xf>
    <xf numFmtId="182" fontId="7" fillId="7" borderId="33"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vertical="center" shrinkToFit="1"/>
      <protection locked="0"/>
    </xf>
    <xf numFmtId="182" fontId="7" fillId="7" borderId="33" xfId="3" applyNumberFormat="1" applyFont="1" applyFill="1" applyBorder="1" applyAlignment="1" applyProtection="1">
      <alignment vertical="center" shrinkToFit="1"/>
      <protection locked="0"/>
    </xf>
    <xf numFmtId="182" fontId="7" fillId="7" borderId="32" xfId="3" applyNumberFormat="1" applyFont="1" applyFill="1" applyBorder="1" applyAlignment="1" applyProtection="1">
      <alignment vertical="center" shrinkToFit="1"/>
      <protection locked="0"/>
    </xf>
    <xf numFmtId="0" fontId="7" fillId="5" borderId="33" xfId="17" applyFont="1" applyFill="1" applyBorder="1" applyAlignment="1" applyProtection="1">
      <alignment horizontal="center" vertical="center" shrinkToFit="1"/>
      <protection locked="0"/>
    </xf>
    <xf numFmtId="0" fontId="7" fillId="5" borderId="31" xfId="17" applyFont="1" applyFill="1" applyBorder="1" applyAlignment="1" applyProtection="1">
      <alignment horizontal="center" vertical="center" shrinkToFit="1"/>
      <protection locked="0"/>
    </xf>
    <xf numFmtId="0" fontId="7" fillId="5" borderId="31" xfId="17" applyFont="1" applyFill="1" applyBorder="1" applyAlignment="1" applyProtection="1">
      <alignment vertical="center" shrinkToFit="1"/>
      <protection locked="0"/>
    </xf>
    <xf numFmtId="0" fontId="7" fillId="5" borderId="33" xfId="17" applyFont="1" applyFill="1" applyBorder="1" applyAlignment="1" applyProtection="1">
      <alignment vertical="center" shrinkToFit="1"/>
      <protection locked="0"/>
    </xf>
    <xf numFmtId="0" fontId="7" fillId="0" borderId="33" xfId="17" applyFont="1" applyFill="1" applyBorder="1" applyAlignment="1" applyProtection="1">
      <alignment horizontal="center" vertical="center" shrinkToFit="1"/>
      <protection locked="0"/>
    </xf>
    <xf numFmtId="0" fontId="7" fillId="0" borderId="31" xfId="17" applyFont="1" applyFill="1" applyBorder="1" applyAlignment="1" applyProtection="1">
      <alignment horizontal="center" vertical="center" shrinkToFit="1"/>
      <protection locked="0"/>
    </xf>
    <xf numFmtId="0" fontId="5" fillId="0" borderId="33" xfId="15" applyFont="1" applyBorder="1" applyProtection="1">
      <alignment vertical="center"/>
      <protection locked="0"/>
    </xf>
    <xf numFmtId="0" fontId="5" fillId="0" borderId="31" xfId="15" applyFont="1" applyBorder="1" applyProtection="1">
      <alignment vertical="center"/>
      <protection locked="0"/>
    </xf>
    <xf numFmtId="0" fontId="5" fillId="0" borderId="32" xfId="15" applyFont="1" applyBorder="1" applyProtection="1">
      <alignment vertical="center"/>
      <protection locked="0"/>
    </xf>
    <xf numFmtId="0" fontId="7" fillId="5" borderId="33" xfId="0" applyFont="1" applyFill="1" applyBorder="1" applyAlignment="1" applyProtection="1">
      <alignment vertical="center" shrinkToFit="1"/>
      <protection locked="0"/>
    </xf>
    <xf numFmtId="0" fontId="7" fillId="5" borderId="32" xfId="17" applyFont="1" applyFill="1" applyBorder="1" applyAlignment="1" applyProtection="1">
      <alignment vertical="center" shrinkToFit="1"/>
      <protection locked="0"/>
    </xf>
    <xf numFmtId="0" fontId="7" fillId="0" borderId="33" xfId="0" applyFont="1" applyFill="1" applyBorder="1" applyAlignment="1" applyProtection="1">
      <alignment vertical="center" shrinkToFit="1"/>
      <protection locked="0"/>
    </xf>
    <xf numFmtId="0" fontId="7" fillId="0" borderId="32" xfId="17" applyFont="1" applyFill="1" applyBorder="1" applyAlignment="1" applyProtection="1">
      <alignment horizontal="center" vertical="center" shrinkToFit="1"/>
      <protection locked="0"/>
    </xf>
    <xf numFmtId="181" fontId="21" fillId="0" borderId="0" xfId="19" applyNumberFormat="1" applyFont="1" applyAlignment="1" applyProtection="1">
      <alignment horizontal="left" vertical="center" wrapText="1" shrinkToFit="1"/>
    </xf>
    <xf numFmtId="0" fontId="7" fillId="0" borderId="10"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9" fillId="0" borderId="6" xfId="0" applyFont="1" applyFill="1" applyBorder="1" applyAlignment="1" applyProtection="1">
      <alignment horizontal="center" vertical="center" textRotation="255"/>
    </xf>
    <xf numFmtId="38" fontId="14" fillId="0" borderId="38" xfId="3" applyFont="1" applyFill="1" applyBorder="1" applyAlignment="1">
      <alignment horizontal="center" vertical="center" wrapText="1"/>
    </xf>
    <xf numFmtId="0" fontId="7" fillId="5" borderId="32" xfId="17" applyFont="1" applyFill="1" applyBorder="1" applyAlignment="1" applyProtection="1">
      <alignment horizontal="center" vertical="center" shrinkToFit="1"/>
      <protection locked="0"/>
    </xf>
    <xf numFmtId="178" fontId="7" fillId="4" borderId="32" xfId="17" applyNumberFormat="1" applyFont="1" applyFill="1" applyBorder="1" applyAlignment="1">
      <alignment vertical="center" shrinkToFit="1"/>
    </xf>
    <xf numFmtId="38" fontId="7" fillId="0" borderId="64" xfId="3" applyFont="1" applyFill="1" applyBorder="1" applyAlignment="1" applyProtection="1">
      <alignment horizontal="center" vertical="center" textRotation="255"/>
      <protection locked="0"/>
    </xf>
    <xf numFmtId="0" fontId="7" fillId="7" borderId="50" xfId="17" applyFont="1" applyFill="1" applyBorder="1" applyAlignment="1" applyProtection="1">
      <alignment vertical="center" wrapText="1"/>
      <protection locked="0"/>
    </xf>
    <xf numFmtId="0" fontId="7" fillId="7" borderId="29" xfId="17" applyFont="1" applyFill="1" applyBorder="1" applyAlignment="1" applyProtection="1">
      <alignment vertical="center" wrapText="1"/>
      <protection locked="0"/>
    </xf>
    <xf numFmtId="0" fontId="7" fillId="7" borderId="30" xfId="17" applyFont="1" applyFill="1" applyBorder="1" applyAlignment="1" applyProtection="1">
      <alignment vertical="center" wrapText="1"/>
      <protection locked="0"/>
    </xf>
    <xf numFmtId="0" fontId="9" fillId="7" borderId="29" xfId="15" applyFont="1" applyFill="1" applyBorder="1" applyAlignment="1" applyProtection="1">
      <alignment vertical="center" wrapText="1"/>
      <protection locked="0"/>
    </xf>
    <xf numFmtId="0" fontId="9" fillId="7" borderId="30" xfId="15" applyFont="1" applyFill="1" applyBorder="1" applyAlignment="1" applyProtection="1">
      <alignment vertical="center" wrapText="1"/>
      <protection locked="0"/>
    </xf>
    <xf numFmtId="0" fontId="15" fillId="0" borderId="0" xfId="24">
      <alignment vertical="center"/>
    </xf>
    <xf numFmtId="0" fontId="15" fillId="0" borderId="0" xfId="24" applyBorder="1">
      <alignment vertical="center"/>
    </xf>
    <xf numFmtId="0" fontId="15" fillId="0" borderId="0" xfId="24" applyFill="1">
      <alignment vertical="center"/>
    </xf>
    <xf numFmtId="0" fontId="15" fillId="0" borderId="0" xfId="24" applyFont="1">
      <alignment vertical="center"/>
    </xf>
    <xf numFmtId="0" fontId="15" fillId="0" borderId="6" xfId="24" applyFont="1" applyBorder="1">
      <alignment vertical="center"/>
    </xf>
    <xf numFmtId="0" fontId="15" fillId="0" borderId="6" xfId="24" applyFont="1" applyBorder="1" applyAlignment="1">
      <alignment horizontal="center" vertical="center"/>
    </xf>
    <xf numFmtId="0" fontId="15" fillId="0" borderId="4" xfId="24" applyFont="1" applyBorder="1">
      <alignment vertical="center"/>
    </xf>
    <xf numFmtId="0" fontId="15" fillId="0" borderId="4" xfId="24" applyFont="1" applyBorder="1" applyAlignment="1">
      <alignment horizontal="center" vertical="center"/>
    </xf>
    <xf numFmtId="0" fontId="15" fillId="0" borderId="5" xfId="24" applyFont="1" applyBorder="1">
      <alignment vertical="center"/>
    </xf>
    <xf numFmtId="0" fontId="15" fillId="0" borderId="5" xfId="24" applyFont="1" applyBorder="1" applyAlignment="1">
      <alignment vertical="center"/>
    </xf>
    <xf numFmtId="38" fontId="7" fillId="0" borderId="1" xfId="2" applyFont="1" applyFill="1" applyBorder="1" applyAlignment="1">
      <alignment horizontal="left" vertical="center" shrinkToFit="1"/>
    </xf>
    <xf numFmtId="38" fontId="7" fillId="0" borderId="0" xfId="2" applyFont="1" applyFill="1" applyBorder="1" applyAlignment="1">
      <alignment horizontal="left" vertical="center" shrinkToFit="1"/>
    </xf>
    <xf numFmtId="38" fontId="7" fillId="0" borderId="5" xfId="2" applyFont="1" applyFill="1" applyBorder="1" applyAlignment="1">
      <alignment horizontal="left" vertical="center" shrinkToFit="1"/>
    </xf>
    <xf numFmtId="0" fontId="0" fillId="0" borderId="8" xfId="0" applyBorder="1" applyAlignment="1" applyProtection="1">
      <alignment vertical="center"/>
    </xf>
    <xf numFmtId="38" fontId="7" fillId="0" borderId="10" xfId="18" applyFont="1" applyFill="1" applyBorder="1" applyAlignment="1" applyProtection="1">
      <alignment vertical="center" wrapText="1"/>
    </xf>
    <xf numFmtId="0" fontId="0" fillId="0" borderId="11" xfId="0" applyBorder="1" applyAlignment="1" applyProtection="1">
      <alignment vertical="center"/>
    </xf>
    <xf numFmtId="38" fontId="7" fillId="0" borderId="3" xfId="18" applyFont="1" applyFill="1" applyBorder="1" applyAlignment="1" applyProtection="1">
      <alignment vertical="center" wrapText="1"/>
    </xf>
    <xf numFmtId="0" fontId="0" fillId="0" borderId="9" xfId="0" applyBorder="1" applyAlignment="1" applyProtection="1">
      <alignment vertical="center"/>
    </xf>
    <xf numFmtId="38" fontId="7" fillId="0" borderId="1" xfId="18" applyFont="1" applyFill="1" applyBorder="1" applyAlignment="1" applyProtection="1">
      <alignment vertical="center" wrapText="1"/>
    </xf>
    <xf numFmtId="0" fontId="0" fillId="0" borderId="7" xfId="0" applyBorder="1" applyAlignment="1" applyProtection="1">
      <alignment vertical="center"/>
    </xf>
    <xf numFmtId="0" fontId="5" fillId="0" borderId="0" xfId="17" applyFont="1" applyAlignment="1">
      <alignment vertical="center" wrapText="1"/>
    </xf>
    <xf numFmtId="0" fontId="27" fillId="4" borderId="12" xfId="19" applyFont="1" applyFill="1" applyBorder="1" applyAlignment="1" applyProtection="1">
      <alignment horizontal="center" vertical="center"/>
    </xf>
    <xf numFmtId="0" fontId="5" fillId="0" borderId="0" xfId="0" applyFont="1" applyFill="1">
      <alignment vertical="center"/>
    </xf>
    <xf numFmtId="0" fontId="5" fillId="0" borderId="0" xfId="15" applyFont="1" applyProtection="1">
      <alignment vertical="center"/>
      <protection locked="0"/>
    </xf>
    <xf numFmtId="179" fontId="3" fillId="4" borderId="12" xfId="0" applyNumberFormat="1" applyFont="1" applyFill="1" applyBorder="1" applyAlignment="1" applyProtection="1">
      <alignment horizontal="center" vertical="center" shrinkToFit="1"/>
    </xf>
    <xf numFmtId="0" fontId="15" fillId="0" borderId="4" xfId="24" applyFont="1" applyBorder="1" applyAlignment="1">
      <alignment vertical="center"/>
    </xf>
    <xf numFmtId="38" fontId="27" fillId="4" borderId="12" xfId="20" applyFont="1" applyFill="1" applyBorder="1" applyAlignment="1" applyProtection="1">
      <alignment horizontal="center" vertical="center"/>
    </xf>
    <xf numFmtId="0" fontId="15" fillId="4" borderId="12" xfId="19" applyFont="1" applyFill="1" applyBorder="1" applyAlignment="1" applyProtection="1">
      <alignment horizontal="center" vertical="center"/>
    </xf>
    <xf numFmtId="38" fontId="7" fillId="0" borderId="28" xfId="3"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10" fillId="4" borderId="12" xfId="17" applyFont="1" applyFill="1" applyBorder="1" applyAlignment="1">
      <alignment horizontal="center" vertical="center" wrapText="1"/>
    </xf>
    <xf numFmtId="177" fontId="3" fillId="0" borderId="12" xfId="17" applyNumberFormat="1" applyFont="1" applyFill="1" applyBorder="1" applyAlignment="1">
      <alignment vertical="center" shrinkToFit="1"/>
    </xf>
    <xf numFmtId="38" fontId="7" fillId="0" borderId="27" xfId="3"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38" fontId="7" fillId="0" borderId="12" xfId="18" applyFont="1" applyFill="1" applyBorder="1" applyAlignment="1" applyProtection="1">
      <alignment horizontal="center" vertical="center"/>
    </xf>
    <xf numFmtId="38" fontId="7" fillId="0" borderId="12" xfId="18" applyFont="1" applyFill="1" applyBorder="1" applyAlignment="1" applyProtection="1">
      <alignment horizontal="center" vertical="center" wrapText="1"/>
    </xf>
    <xf numFmtId="0" fontId="9" fillId="0" borderId="2" xfId="0" applyFont="1" applyFill="1" applyBorder="1" applyAlignment="1" applyProtection="1">
      <alignment horizontal="center" vertical="center" textRotation="255"/>
    </xf>
    <xf numFmtId="0" fontId="9" fillId="0" borderId="10" xfId="0" applyFont="1" applyFill="1" applyBorder="1" applyAlignment="1" applyProtection="1">
      <alignment horizontal="center" vertical="center" textRotation="255"/>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15" fillId="0" borderId="0" xfId="24" applyAlignment="1">
      <alignment horizontal="left" vertical="center"/>
    </xf>
    <xf numFmtId="0" fontId="15" fillId="0" borderId="0" xfId="19" applyFont="1" applyBorder="1" applyAlignment="1" applyProtection="1">
      <alignment vertical="center"/>
    </xf>
    <xf numFmtId="38" fontId="27" fillId="0" borderId="0" xfId="20" applyFont="1" applyFill="1" applyProtection="1">
      <alignment vertical="center"/>
    </xf>
    <xf numFmtId="38" fontId="27" fillId="0" borderId="0" xfId="20" applyFont="1" applyFill="1" applyAlignment="1" applyProtection="1">
      <alignment horizontal="right" vertical="center"/>
    </xf>
    <xf numFmtId="38" fontId="27" fillId="4" borderId="1" xfId="20" applyFont="1" applyFill="1" applyBorder="1" applyAlignment="1" applyProtection="1">
      <alignment horizontal="center" vertical="center"/>
    </xf>
    <xf numFmtId="178" fontId="27" fillId="0" borderId="1"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protection locked="0"/>
    </xf>
    <xf numFmtId="178" fontId="27" fillId="0" borderId="2" xfId="20" applyNumberFormat="1" applyFont="1" applyFill="1" applyBorder="1" applyAlignment="1" applyProtection="1">
      <alignment vertical="center" shrinkToFit="1"/>
    </xf>
    <xf numFmtId="178" fontId="27" fillId="0" borderId="13" xfId="20" applyNumberFormat="1" applyFont="1" applyFill="1" applyBorder="1" applyAlignment="1" applyProtection="1">
      <alignment vertical="center" shrinkToFit="1"/>
      <protection locked="0"/>
    </xf>
    <xf numFmtId="178" fontId="27" fillId="0" borderId="40"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vertical="center" shrinkToFit="1"/>
      <protection locked="0"/>
    </xf>
    <xf numFmtId="178" fontId="27" fillId="0" borderId="43"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vertical="center" shrinkToFit="1"/>
      <protection locked="0"/>
    </xf>
    <xf numFmtId="178" fontId="27" fillId="0" borderId="47"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vertical="center" shrinkToFit="1"/>
      <protection locked="0"/>
    </xf>
    <xf numFmtId="178" fontId="27" fillId="0" borderId="3" xfId="20" applyNumberFormat="1" applyFont="1" applyFill="1" applyBorder="1" applyAlignment="1" applyProtection="1">
      <alignment vertical="center" shrinkToFit="1"/>
    </xf>
    <xf numFmtId="178" fontId="27" fillId="0" borderId="17"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xf>
    <xf numFmtId="178" fontId="27" fillId="0" borderId="18" xfId="20" applyNumberFormat="1" applyFont="1" applyFill="1" applyBorder="1" applyAlignment="1" applyProtection="1">
      <alignment vertical="center" shrinkToFit="1"/>
    </xf>
    <xf numFmtId="178" fontId="27" fillId="0" borderId="70" xfId="20" applyNumberFormat="1" applyFont="1" applyFill="1" applyBorder="1" applyAlignment="1" applyProtection="1">
      <alignment horizontal="right" vertical="center" shrinkToFit="1"/>
      <protection locked="0"/>
    </xf>
    <xf numFmtId="178" fontId="27" fillId="0" borderId="19" xfId="20" applyNumberFormat="1" applyFont="1" applyFill="1" applyBorder="1" applyAlignment="1" applyProtection="1">
      <alignment vertical="center" shrinkToFit="1"/>
    </xf>
    <xf numFmtId="178" fontId="27" fillId="5" borderId="22" xfId="20" applyNumberFormat="1" applyFont="1" applyFill="1" applyBorder="1" applyAlignment="1" applyProtection="1">
      <alignment vertical="center" shrinkToFit="1"/>
    </xf>
    <xf numFmtId="0" fontId="15" fillId="4" borderId="12" xfId="19" applyFont="1" applyFill="1" applyBorder="1" applyProtection="1">
      <alignment vertical="center"/>
    </xf>
    <xf numFmtId="38" fontId="27" fillId="0" borderId="13" xfId="20" applyFont="1" applyFill="1" applyBorder="1" applyAlignment="1" applyProtection="1">
      <alignment horizontal="center" vertical="center" shrinkToFit="1"/>
    </xf>
    <xf numFmtId="38" fontId="27" fillId="0" borderId="39" xfId="20" applyFont="1" applyFill="1" applyBorder="1" applyAlignment="1" applyProtection="1">
      <alignment horizontal="center" vertical="center" shrinkToFit="1"/>
    </xf>
    <xf numFmtId="178" fontId="27" fillId="0" borderId="39"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horizontal="right" vertical="center" shrinkToFit="1"/>
      <protection locked="0"/>
    </xf>
    <xf numFmtId="38" fontId="27" fillId="0" borderId="14" xfId="20" applyFont="1" applyFill="1" applyBorder="1" applyAlignment="1" applyProtection="1">
      <alignment horizontal="center" vertical="center" shrinkToFit="1"/>
    </xf>
    <xf numFmtId="38" fontId="27" fillId="0" borderId="42" xfId="20" applyFont="1" applyFill="1" applyBorder="1" applyAlignment="1" applyProtection="1">
      <alignment horizontal="center" vertical="center" shrinkToFit="1"/>
    </xf>
    <xf numFmtId="178" fontId="27" fillId="0" borderId="10"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horizontal="right" vertical="center" shrinkToFit="1"/>
      <protection locked="0"/>
    </xf>
    <xf numFmtId="38" fontId="27" fillId="0" borderId="17" xfId="20" applyFont="1" applyFill="1" applyBorder="1" applyAlignment="1" applyProtection="1">
      <alignment horizontal="center" vertical="center" shrinkToFit="1"/>
    </xf>
    <xf numFmtId="38" fontId="27" fillId="0" borderId="46" xfId="20" applyFont="1" applyFill="1" applyBorder="1" applyAlignment="1" applyProtection="1">
      <alignment horizontal="center" vertical="center" shrinkToFit="1"/>
    </xf>
    <xf numFmtId="178" fontId="27" fillId="0" borderId="46"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horizontal="right" vertical="center" shrinkToFit="1"/>
      <protection locked="0"/>
    </xf>
    <xf numFmtId="38" fontId="27" fillId="0" borderId="12" xfId="20" applyFont="1" applyFill="1" applyBorder="1" applyAlignment="1" applyProtection="1">
      <alignment horizontal="center" vertical="center" shrinkToFit="1"/>
    </xf>
    <xf numFmtId="178" fontId="27" fillId="0" borderId="12" xfId="20" applyNumberFormat="1" applyFont="1" applyFill="1" applyBorder="1" applyAlignment="1" applyProtection="1">
      <alignment horizontal="right" vertical="center" shrinkToFit="1"/>
      <protection locked="0"/>
    </xf>
    <xf numFmtId="38" fontId="27" fillId="0" borderId="15" xfId="20" applyFont="1" applyFill="1" applyBorder="1" applyAlignment="1" applyProtection="1">
      <alignment horizontal="center" vertical="center" shrinkToFit="1"/>
    </xf>
    <xf numFmtId="178" fontId="27" fillId="0" borderId="15" xfId="20" applyNumberFormat="1" applyFont="1" applyFill="1" applyBorder="1" applyAlignment="1" applyProtection="1">
      <alignment horizontal="right" vertical="center" shrinkToFit="1"/>
      <protection locked="0"/>
    </xf>
    <xf numFmtId="178" fontId="27" fillId="0" borderId="42" xfId="20" applyNumberFormat="1" applyFont="1" applyFill="1" applyBorder="1" applyAlignment="1" applyProtection="1">
      <alignment vertical="center" shrinkToFit="1"/>
    </xf>
    <xf numFmtId="3" fontId="5" fillId="0" borderId="12" xfId="0" applyNumberFormat="1" applyFont="1" applyBorder="1" applyAlignment="1">
      <alignment vertical="center" shrinkToFit="1"/>
    </xf>
    <xf numFmtId="0" fontId="5" fillId="0" borderId="12" xfId="0" applyFont="1" applyBorder="1" applyAlignment="1">
      <alignment horizontal="center" vertical="center" shrinkToFit="1"/>
    </xf>
    <xf numFmtId="3" fontId="5" fillId="9" borderId="12" xfId="0" applyNumberFormat="1" applyFont="1" applyFill="1" applyBorder="1" applyAlignment="1" applyProtection="1">
      <alignment vertical="center" shrinkToFit="1"/>
      <protection locked="0"/>
    </xf>
    <xf numFmtId="178" fontId="27" fillId="0" borderId="14" xfId="20" applyNumberFormat="1" applyFont="1" applyFill="1" applyBorder="1" applyAlignment="1" applyProtection="1">
      <alignment vertical="center" shrinkToFit="1"/>
    </xf>
    <xf numFmtId="178" fontId="27" fillId="0" borderId="76" xfId="20" applyNumberFormat="1" applyFont="1" applyFill="1" applyBorder="1" applyAlignment="1" applyProtection="1">
      <alignment vertical="center" shrinkToFit="1"/>
    </xf>
    <xf numFmtId="178" fontId="27" fillId="0" borderId="73" xfId="20" applyNumberFormat="1" applyFont="1" applyFill="1" applyBorder="1" applyAlignment="1" applyProtection="1">
      <alignment vertical="center" shrinkToFit="1"/>
    </xf>
    <xf numFmtId="0" fontId="15" fillId="0" borderId="42" xfId="19" applyFont="1" applyFill="1" applyBorder="1" applyAlignment="1" applyProtection="1">
      <alignment horizontal="center" vertical="center" shrinkToFit="1"/>
    </xf>
    <xf numFmtId="0" fontId="15" fillId="0" borderId="46" xfId="19" applyFont="1" applyBorder="1" applyAlignment="1" applyProtection="1">
      <alignment horizontal="center" vertical="center" shrinkToFit="1"/>
    </xf>
    <xf numFmtId="178" fontId="27" fillId="0" borderId="67" xfId="20" applyNumberFormat="1" applyFont="1" applyFill="1" applyBorder="1" applyAlignment="1" applyProtection="1">
      <alignment vertical="center" shrinkToFit="1"/>
    </xf>
    <xf numFmtId="178" fontId="27" fillId="0" borderId="14" xfId="20" applyNumberFormat="1" applyFont="1" applyFill="1" applyBorder="1" applyAlignment="1" applyProtection="1">
      <alignment horizontal="right" vertical="center" shrinkToFit="1"/>
    </xf>
    <xf numFmtId="178" fontId="27" fillId="0" borderId="19" xfId="20" applyNumberFormat="1" applyFont="1" applyFill="1" applyBorder="1" applyAlignment="1" applyProtection="1">
      <alignment horizontal="right" vertical="center" shrinkToFit="1"/>
    </xf>
    <xf numFmtId="178" fontId="27" fillId="0" borderId="22" xfId="20" applyNumberFormat="1" applyFont="1" applyFill="1" applyBorder="1" applyAlignment="1" applyProtection="1">
      <alignment horizontal="right" vertical="center" shrinkToFit="1"/>
    </xf>
    <xf numFmtId="0" fontId="15" fillId="0" borderId="0" xfId="19" applyFont="1" applyAlignment="1" applyProtection="1">
      <alignment horizontal="center" vertical="center"/>
    </xf>
    <xf numFmtId="49" fontId="27" fillId="4" borderId="12" xfId="20" applyNumberFormat="1" applyFont="1" applyFill="1" applyBorder="1" applyAlignment="1" applyProtection="1">
      <alignment horizontal="center" vertical="center"/>
    </xf>
    <xf numFmtId="179" fontId="5" fillId="0" borderId="12" xfId="0" applyNumberFormat="1" applyFont="1" applyBorder="1" applyAlignment="1" applyProtection="1">
      <alignment horizontal="justify" vertical="center" wrapText="1"/>
    </xf>
    <xf numFmtId="0" fontId="15" fillId="4" borderId="12" xfId="19" applyFont="1" applyFill="1" applyBorder="1" applyAlignment="1" applyProtection="1">
      <alignment horizontal="center" vertical="center" wrapText="1"/>
    </xf>
    <xf numFmtId="178" fontId="15" fillId="0" borderId="12" xfId="19" applyNumberFormat="1" applyFont="1" applyBorder="1" applyAlignment="1" applyProtection="1">
      <alignment vertical="center" shrinkToFit="1"/>
    </xf>
    <xf numFmtId="178" fontId="15" fillId="0" borderId="15" xfId="19" applyNumberFormat="1" applyFont="1" applyBorder="1" applyAlignment="1" applyProtection="1">
      <alignment vertical="center" shrinkToFit="1"/>
    </xf>
    <xf numFmtId="178" fontId="15" fillId="0" borderId="42" xfId="19" applyNumberFormat="1" applyFont="1" applyBorder="1" applyAlignment="1" applyProtection="1">
      <alignment vertical="center" shrinkToFit="1"/>
    </xf>
    <xf numFmtId="178" fontId="15" fillId="0" borderId="46" xfId="19" applyNumberFormat="1" applyFont="1" applyBorder="1" applyAlignment="1" applyProtection="1">
      <alignment vertical="center" shrinkToFit="1"/>
    </xf>
    <xf numFmtId="178" fontId="15" fillId="0" borderId="17" xfId="19" applyNumberFormat="1" applyFont="1" applyBorder="1" applyAlignment="1" applyProtection="1">
      <alignment vertical="center" shrinkToFit="1"/>
    </xf>
    <xf numFmtId="178" fontId="15" fillId="8" borderId="12" xfId="19" applyNumberFormat="1" applyFont="1" applyFill="1" applyBorder="1" applyAlignment="1" applyProtection="1">
      <alignment vertical="center" shrinkToFit="1"/>
    </xf>
    <xf numFmtId="178" fontId="15" fillId="8" borderId="13" xfId="19" applyNumberFormat="1" applyFont="1" applyFill="1" applyBorder="1" applyAlignment="1" applyProtection="1">
      <alignment vertical="center" shrinkToFit="1"/>
    </xf>
    <xf numFmtId="178" fontId="15" fillId="0" borderId="22" xfId="19" applyNumberFormat="1" applyFont="1" applyBorder="1" applyAlignment="1" applyProtection="1">
      <alignment vertical="center" shrinkToFit="1"/>
    </xf>
    <xf numFmtId="0" fontId="31" fillId="0" borderId="0" xfId="19" applyFont="1" applyAlignment="1" applyProtection="1">
      <alignment horizontal="center" vertical="center" shrinkToFit="1"/>
    </xf>
    <xf numFmtId="179" fontId="15" fillId="0" borderId="12" xfId="19" applyNumberFormat="1" applyFont="1" applyBorder="1" applyAlignment="1" applyProtection="1">
      <alignment horizontal="justify" vertical="center" wrapText="1"/>
    </xf>
    <xf numFmtId="0" fontId="15" fillId="0" borderId="13" xfId="19" applyFont="1" applyFill="1" applyBorder="1" applyAlignment="1" applyProtection="1">
      <alignment horizontal="center" vertical="center" shrinkToFit="1"/>
    </xf>
    <xf numFmtId="0" fontId="15" fillId="0" borderId="39" xfId="19" applyFont="1" applyFill="1" applyBorder="1" applyAlignment="1" applyProtection="1">
      <alignment horizontal="center" vertical="center" shrinkToFit="1"/>
    </xf>
    <xf numFmtId="178" fontId="15" fillId="8" borderId="39" xfId="19" applyNumberFormat="1" applyFont="1" applyFill="1" applyBorder="1" applyAlignment="1" applyProtection="1">
      <alignment vertical="center" shrinkToFit="1"/>
    </xf>
    <xf numFmtId="3" fontId="15" fillId="0" borderId="39" xfId="19" applyNumberFormat="1" applyFont="1" applyBorder="1" applyAlignment="1" applyProtection="1">
      <alignment vertical="center"/>
    </xf>
    <xf numFmtId="0" fontId="15" fillId="0" borderId="14" xfId="19" applyFont="1" applyFill="1" applyBorder="1" applyAlignment="1" applyProtection="1">
      <alignment horizontal="center" vertical="center" shrinkToFit="1"/>
    </xf>
    <xf numFmtId="178" fontId="15" fillId="8" borderId="42" xfId="19" applyNumberFormat="1" applyFont="1" applyFill="1" applyBorder="1" applyAlignment="1" applyProtection="1">
      <alignment vertical="center" shrinkToFit="1"/>
    </xf>
    <xf numFmtId="3" fontId="15" fillId="0" borderId="42" xfId="19" applyNumberFormat="1" applyFont="1" applyBorder="1" applyAlignment="1" applyProtection="1">
      <alignment vertical="center"/>
    </xf>
    <xf numFmtId="0" fontId="15" fillId="0" borderId="17" xfId="19" applyFont="1" applyFill="1" applyBorder="1" applyAlignment="1" applyProtection="1">
      <alignment horizontal="center" vertical="center" shrinkToFit="1"/>
    </xf>
    <xf numFmtId="0" fontId="15" fillId="0" borderId="46" xfId="19" applyFont="1" applyFill="1" applyBorder="1" applyAlignment="1" applyProtection="1">
      <alignment horizontal="center" vertical="center" shrinkToFit="1"/>
    </xf>
    <xf numFmtId="178" fontId="15" fillId="8" borderId="46" xfId="19" applyNumberFormat="1" applyFont="1" applyFill="1" applyBorder="1" applyAlignment="1" applyProtection="1">
      <alignment vertical="center" shrinkToFit="1"/>
    </xf>
    <xf numFmtId="3" fontId="15" fillId="0" borderId="46" xfId="19" applyNumberFormat="1" applyFont="1" applyBorder="1" applyAlignment="1" applyProtection="1">
      <alignment vertical="center"/>
    </xf>
    <xf numFmtId="0" fontId="15" fillId="0" borderId="12" xfId="19" applyFont="1" applyFill="1" applyBorder="1" applyAlignment="1" applyProtection="1">
      <alignment horizontal="center" vertical="center" shrinkToFit="1"/>
    </xf>
    <xf numFmtId="3" fontId="15" fillId="0" borderId="12" xfId="19" applyNumberFormat="1" applyFont="1" applyBorder="1" applyAlignment="1" applyProtection="1">
      <alignment vertical="center"/>
    </xf>
    <xf numFmtId="0" fontId="15" fillId="0" borderId="15" xfId="19" applyFont="1" applyFill="1" applyBorder="1" applyAlignment="1" applyProtection="1">
      <alignment horizontal="center" vertical="center" shrinkToFit="1"/>
    </xf>
    <xf numFmtId="178" fontId="15" fillId="8" borderId="15" xfId="19" applyNumberFormat="1" applyFont="1" applyFill="1" applyBorder="1" applyAlignment="1" applyProtection="1">
      <alignment vertical="center" shrinkToFit="1"/>
    </xf>
    <xf numFmtId="3" fontId="15" fillId="0" borderId="15" xfId="19" applyNumberFormat="1" applyFont="1" applyBorder="1" applyAlignment="1" applyProtection="1">
      <alignment vertical="center"/>
    </xf>
    <xf numFmtId="0" fontId="15" fillId="0" borderId="16" xfId="19" applyFont="1" applyFill="1" applyBorder="1" applyAlignment="1" applyProtection="1">
      <alignment horizontal="center" vertical="center" shrinkToFit="1"/>
    </xf>
    <xf numFmtId="178" fontId="15" fillId="8" borderId="16" xfId="19" applyNumberFormat="1" applyFont="1" applyFill="1" applyBorder="1" applyAlignment="1" applyProtection="1">
      <alignment vertical="center" shrinkToFit="1"/>
    </xf>
    <xf numFmtId="3" fontId="15" fillId="0" borderId="16" xfId="19" applyNumberFormat="1" applyFont="1" applyBorder="1" applyAlignment="1" applyProtection="1">
      <alignment vertical="center"/>
    </xf>
    <xf numFmtId="178" fontId="15" fillId="10" borderId="46" xfId="19" applyNumberFormat="1" applyFont="1" applyFill="1" applyBorder="1" applyAlignment="1" applyProtection="1">
      <alignment vertical="center" shrinkToFit="1"/>
    </xf>
    <xf numFmtId="3" fontId="15" fillId="10" borderId="46" xfId="19" applyNumberFormat="1" applyFont="1" applyFill="1" applyBorder="1" applyAlignment="1" applyProtection="1">
      <alignment vertical="center"/>
    </xf>
    <xf numFmtId="0" fontId="15" fillId="0" borderId="17" xfId="19" applyFont="1" applyBorder="1" applyAlignment="1" applyProtection="1">
      <alignment horizontal="center" vertical="center" shrinkToFit="1"/>
    </xf>
    <xf numFmtId="178" fontId="15" fillId="8" borderId="17" xfId="19" applyNumberFormat="1" applyFont="1" applyFill="1" applyBorder="1" applyAlignment="1" applyProtection="1">
      <alignment vertical="center" shrinkToFit="1"/>
    </xf>
    <xf numFmtId="178" fontId="15" fillId="8" borderId="13" xfId="19" applyNumberFormat="1" applyFont="1" applyFill="1" applyBorder="1" applyAlignment="1" applyProtection="1">
      <alignment vertical="center" shrinkToFit="1"/>
      <protection locked="0"/>
    </xf>
    <xf numFmtId="3" fontId="15" fillId="0" borderId="13" xfId="19" applyNumberFormat="1" applyFont="1" applyBorder="1" applyAlignment="1" applyProtection="1">
      <alignment vertical="center"/>
    </xf>
    <xf numFmtId="178" fontId="15" fillId="8" borderId="72" xfId="19" applyNumberFormat="1" applyFont="1" applyFill="1" applyBorder="1" applyAlignment="1" applyProtection="1">
      <alignment vertical="center" shrinkToFit="1"/>
    </xf>
    <xf numFmtId="178" fontId="15" fillId="8" borderId="73" xfId="19" applyNumberFormat="1" applyFont="1" applyFill="1" applyBorder="1" applyAlignment="1" applyProtection="1">
      <alignment vertical="center" shrinkToFit="1"/>
    </xf>
    <xf numFmtId="178" fontId="15" fillId="8" borderId="14" xfId="19" applyNumberFormat="1" applyFont="1" applyFill="1" applyBorder="1" applyAlignment="1" applyProtection="1">
      <alignment vertical="center" shrinkToFit="1"/>
    </xf>
    <xf numFmtId="178" fontId="15" fillId="8" borderId="22" xfId="19" applyNumberFormat="1" applyFont="1" applyFill="1" applyBorder="1" applyAlignment="1" applyProtection="1">
      <alignment vertical="center" shrinkToFit="1"/>
    </xf>
    <xf numFmtId="0" fontId="15" fillId="0" borderId="0" xfId="19" applyFont="1" applyAlignment="1" applyProtection="1">
      <alignment vertical="center" shrinkToFit="1"/>
    </xf>
    <xf numFmtId="3" fontId="15" fillId="0" borderId="17" xfId="19" applyNumberFormat="1" applyFont="1" applyBorder="1" applyAlignment="1" applyProtection="1">
      <alignment vertical="center"/>
    </xf>
    <xf numFmtId="3" fontId="15" fillId="0" borderId="22" xfId="19" applyNumberFormat="1" applyFont="1" applyBorder="1" applyAlignment="1" applyProtection="1">
      <alignment vertical="center"/>
    </xf>
    <xf numFmtId="0" fontId="15" fillId="0" borderId="0" xfId="19" applyFont="1" applyAlignment="1" applyProtection="1">
      <alignment horizontal="center" vertical="center" shrinkToFit="1"/>
    </xf>
    <xf numFmtId="0" fontId="15" fillId="0" borderId="17" xfId="19" applyFont="1" applyFill="1" applyBorder="1" applyAlignment="1" applyProtection="1">
      <alignment vertical="center" shrinkToFit="1"/>
    </xf>
    <xf numFmtId="0" fontId="15" fillId="0" borderId="12" xfId="19" applyFont="1" applyFill="1" applyBorder="1" applyAlignment="1" applyProtection="1">
      <alignment vertical="center" shrinkToFit="1"/>
    </xf>
    <xf numFmtId="0" fontId="15" fillId="0" borderId="12" xfId="19" applyFont="1" applyBorder="1" applyAlignment="1" applyProtection="1">
      <alignment horizontal="center" vertical="center" shrinkToFit="1"/>
    </xf>
    <xf numFmtId="178" fontId="15" fillId="8" borderId="14" xfId="19" applyNumberFormat="1" applyFont="1" applyFill="1" applyBorder="1" applyAlignment="1" applyProtection="1">
      <alignment vertical="center" shrinkToFit="1"/>
      <protection locked="0"/>
    </xf>
    <xf numFmtId="3" fontId="15" fillId="0" borderId="14" xfId="19" applyNumberFormat="1" applyFont="1" applyBorder="1" applyAlignment="1" applyProtection="1">
      <alignment vertical="center"/>
    </xf>
    <xf numFmtId="0" fontId="15" fillId="0" borderId="14" xfId="19" applyFont="1" applyFill="1" applyBorder="1" applyAlignment="1" applyProtection="1">
      <alignment vertical="center" shrinkToFit="1"/>
    </xf>
    <xf numFmtId="0" fontId="15" fillId="0" borderId="39" xfId="19" applyFont="1" applyBorder="1" applyAlignment="1" applyProtection="1">
      <alignment horizontal="center" vertical="center" shrinkToFit="1"/>
    </xf>
    <xf numFmtId="38" fontId="3" fillId="0" borderId="50" xfId="3" applyFont="1" applyFill="1" applyBorder="1" applyAlignment="1" applyProtection="1">
      <alignment horizontal="center" vertical="center" shrinkToFit="1"/>
      <protection locked="0"/>
    </xf>
    <xf numFmtId="0" fontId="3" fillId="7" borderId="50" xfId="17" applyFont="1" applyFill="1" applyBorder="1" applyAlignment="1" applyProtection="1">
      <alignment vertical="center" wrapText="1"/>
      <protection locked="0"/>
    </xf>
    <xf numFmtId="0" fontId="3" fillId="5" borderId="33" xfId="17" applyFont="1" applyFill="1" applyBorder="1" applyAlignment="1" applyProtection="1">
      <alignment horizontal="center" vertical="center" shrinkToFit="1"/>
      <protection locked="0"/>
    </xf>
    <xf numFmtId="178" fontId="3" fillId="7" borderId="33" xfId="3" applyNumberFormat="1" applyFont="1" applyFill="1" applyBorder="1" applyAlignment="1" applyProtection="1">
      <alignment horizontal="right" vertical="center" shrinkToFit="1"/>
      <protection locked="0"/>
    </xf>
    <xf numFmtId="182" fontId="3" fillId="7" borderId="33" xfId="3" applyNumberFormat="1" applyFont="1" applyFill="1" applyBorder="1" applyAlignment="1" applyProtection="1">
      <alignment horizontal="right" vertical="center" shrinkToFit="1"/>
      <protection locked="0"/>
    </xf>
    <xf numFmtId="0" fontId="3" fillId="6" borderId="33" xfId="17" applyFont="1" applyFill="1" applyBorder="1" applyAlignment="1" applyProtection="1">
      <alignment horizontal="center" vertical="center" shrinkToFit="1"/>
      <protection locked="0"/>
    </xf>
    <xf numFmtId="0" fontId="3" fillId="5" borderId="33" xfId="17" applyFont="1" applyFill="1" applyBorder="1" applyAlignment="1" applyProtection="1">
      <alignment vertical="center" shrinkToFit="1"/>
      <protection locked="0"/>
    </xf>
    <xf numFmtId="182" fontId="3" fillId="7" borderId="33" xfId="3" applyNumberFormat="1" applyFont="1" applyFill="1" applyBorder="1" applyAlignment="1" applyProtection="1">
      <alignment vertical="center" shrinkToFit="1"/>
      <protection locked="0"/>
    </xf>
    <xf numFmtId="178" fontId="3" fillId="7" borderId="33" xfId="3" applyNumberFormat="1" applyFont="1" applyFill="1" applyBorder="1" applyAlignment="1" applyProtection="1">
      <alignment vertical="center" shrinkToFit="1"/>
      <protection locked="0"/>
    </xf>
    <xf numFmtId="0" fontId="3" fillId="0" borderId="33" xfId="17" applyFont="1" applyFill="1" applyBorder="1" applyAlignment="1" applyProtection="1">
      <alignment horizontal="center" vertical="center" shrinkToFit="1"/>
      <protection locked="0"/>
    </xf>
    <xf numFmtId="178" fontId="3" fillId="4" borderId="33" xfId="17" applyNumberFormat="1" applyFont="1" applyFill="1" applyBorder="1" applyAlignment="1">
      <alignment vertical="center" shrinkToFit="1"/>
    </xf>
    <xf numFmtId="38" fontId="3" fillId="0" borderId="55" xfId="3" applyFont="1" applyFill="1" applyBorder="1" applyAlignment="1" applyProtection="1">
      <alignment horizontal="center" vertical="center" textRotation="255"/>
      <protection locked="0"/>
    </xf>
    <xf numFmtId="38" fontId="3" fillId="0" borderId="29" xfId="3" applyFont="1" applyFill="1" applyBorder="1" applyAlignment="1" applyProtection="1">
      <alignment horizontal="center" vertical="center" shrinkToFit="1"/>
      <protection locked="0"/>
    </xf>
    <xf numFmtId="0" fontId="3" fillId="7" borderId="29" xfId="17" applyFont="1" applyFill="1" applyBorder="1" applyAlignment="1" applyProtection="1">
      <alignment vertical="center" wrapText="1"/>
      <protection locked="0"/>
    </xf>
    <xf numFmtId="0" fontId="3" fillId="5" borderId="31" xfId="17" applyFont="1" applyFill="1" applyBorder="1" applyAlignment="1" applyProtection="1">
      <alignment horizontal="center" vertical="center" shrinkToFit="1"/>
      <protection locked="0"/>
    </xf>
    <xf numFmtId="178" fontId="3" fillId="7" borderId="31" xfId="3" applyNumberFormat="1" applyFont="1" applyFill="1" applyBorder="1" applyAlignment="1" applyProtection="1">
      <alignment horizontal="right" vertical="center" shrinkToFit="1"/>
      <protection locked="0"/>
    </xf>
    <xf numFmtId="182" fontId="3" fillId="7" borderId="31" xfId="3" applyNumberFormat="1" applyFont="1" applyFill="1" applyBorder="1" applyAlignment="1" applyProtection="1">
      <alignment horizontal="right" vertical="center" shrinkToFit="1"/>
      <protection locked="0"/>
    </xf>
    <xf numFmtId="0" fontId="3" fillId="6" borderId="31" xfId="17" applyFont="1" applyFill="1" applyBorder="1" applyAlignment="1" applyProtection="1">
      <alignment horizontal="center" vertical="center" shrinkToFit="1"/>
      <protection locked="0"/>
    </xf>
    <xf numFmtId="0" fontId="3" fillId="5" borderId="31" xfId="17" applyFont="1" applyFill="1" applyBorder="1" applyAlignment="1" applyProtection="1">
      <alignment vertical="center" shrinkToFit="1"/>
      <protection locked="0"/>
    </xf>
    <xf numFmtId="182" fontId="3" fillId="7" borderId="31" xfId="3" applyNumberFormat="1" applyFont="1" applyFill="1" applyBorder="1" applyAlignment="1" applyProtection="1">
      <alignment vertical="center" shrinkToFit="1"/>
      <protection locked="0"/>
    </xf>
    <xf numFmtId="178" fontId="3" fillId="7" borderId="31" xfId="3" applyNumberFormat="1" applyFont="1" applyFill="1" applyBorder="1" applyAlignment="1" applyProtection="1">
      <alignment vertical="center" shrinkToFit="1"/>
      <protection locked="0"/>
    </xf>
    <xf numFmtId="0" fontId="3" fillId="0" borderId="31" xfId="17" applyFont="1" applyFill="1" applyBorder="1" applyAlignment="1" applyProtection="1">
      <alignment horizontal="center" vertical="center" shrinkToFit="1"/>
      <protection locked="0"/>
    </xf>
    <xf numFmtId="178" fontId="3" fillId="4" borderId="31" xfId="17" applyNumberFormat="1" applyFont="1" applyFill="1" applyBorder="1" applyAlignment="1">
      <alignment vertical="center" shrinkToFit="1"/>
    </xf>
    <xf numFmtId="38" fontId="3" fillId="0" borderId="56" xfId="3" applyFont="1" applyFill="1" applyBorder="1" applyAlignment="1" applyProtection="1">
      <alignment horizontal="center" vertical="center" textRotation="255"/>
      <protection locked="0"/>
    </xf>
    <xf numFmtId="176" fontId="3" fillId="6" borderId="31" xfId="17" applyNumberFormat="1" applyFont="1" applyFill="1" applyBorder="1" applyAlignment="1" applyProtection="1">
      <alignment horizontal="center" vertical="center" shrinkToFit="1"/>
      <protection locked="0"/>
    </xf>
    <xf numFmtId="0" fontId="5" fillId="7" borderId="29" xfId="15" applyFont="1" applyFill="1" applyBorder="1" applyAlignment="1" applyProtection="1">
      <alignment vertical="center" wrapText="1"/>
      <protection locked="0"/>
    </xf>
    <xf numFmtId="0" fontId="3" fillId="5" borderId="33" xfId="0" applyFont="1" applyFill="1" applyBorder="1" applyAlignment="1" applyProtection="1">
      <alignment vertical="center" shrinkToFit="1"/>
      <protection locked="0"/>
    </xf>
    <xf numFmtId="0" fontId="3" fillId="6" borderId="33" xfId="0" applyFont="1" applyFill="1" applyBorder="1" applyAlignment="1" applyProtection="1">
      <alignment horizontal="center" vertical="center" shrinkToFit="1"/>
      <protection locked="0"/>
    </xf>
    <xf numFmtId="0" fontId="3" fillId="0" borderId="33" xfId="0" applyFont="1" applyFill="1" applyBorder="1" applyAlignment="1" applyProtection="1">
      <alignment vertical="center" shrinkToFit="1"/>
      <protection locked="0"/>
    </xf>
    <xf numFmtId="178" fontId="3" fillId="4" borderId="35" xfId="17" applyNumberFormat="1" applyFont="1" applyFill="1" applyBorder="1" applyAlignment="1">
      <alignment vertical="center" shrinkToFit="1"/>
    </xf>
    <xf numFmtId="38" fontId="3" fillId="0" borderId="26" xfId="3" applyFont="1" applyFill="1" applyBorder="1" applyAlignment="1" applyProtection="1">
      <alignment horizontal="center" vertical="center" shrinkToFit="1"/>
      <protection locked="0"/>
    </xf>
    <xf numFmtId="38" fontId="3" fillId="0" borderId="28" xfId="3" applyFont="1" applyFill="1" applyBorder="1" applyAlignment="1" applyProtection="1">
      <alignment horizontal="center" vertical="center" shrinkToFit="1"/>
      <protection locked="0"/>
    </xf>
    <xf numFmtId="0" fontId="5" fillId="7" borderId="30" xfId="15" applyFont="1" applyFill="1" applyBorder="1" applyAlignment="1" applyProtection="1">
      <alignment vertical="center" wrapText="1"/>
      <protection locked="0"/>
    </xf>
    <xf numFmtId="178" fontId="3" fillId="7" borderId="32" xfId="3" applyNumberFormat="1" applyFont="1" applyFill="1" applyBorder="1" applyAlignment="1" applyProtection="1">
      <alignment vertical="center" shrinkToFit="1"/>
      <protection locked="0"/>
    </xf>
    <xf numFmtId="0" fontId="3" fillId="5" borderId="32" xfId="17" applyFont="1" applyFill="1" applyBorder="1" applyAlignment="1" applyProtection="1">
      <alignment vertical="center" shrinkToFit="1"/>
      <protection locked="0"/>
    </xf>
    <xf numFmtId="182" fontId="3" fillId="7" borderId="32" xfId="3" applyNumberFormat="1" applyFont="1" applyFill="1" applyBorder="1" applyAlignment="1" applyProtection="1">
      <alignment vertical="center" shrinkToFit="1"/>
      <protection locked="0"/>
    </xf>
    <xf numFmtId="0" fontId="3" fillId="6" borderId="32" xfId="17" applyFont="1" applyFill="1" applyBorder="1" applyAlignment="1" applyProtection="1">
      <alignment horizontal="center" vertical="center" shrinkToFit="1"/>
      <protection locked="0"/>
    </xf>
    <xf numFmtId="0" fontId="3" fillId="0" borderId="32" xfId="17" applyFont="1" applyFill="1" applyBorder="1" applyAlignment="1" applyProtection="1">
      <alignment horizontal="center" vertical="center" shrinkToFit="1"/>
      <protection locked="0"/>
    </xf>
    <xf numFmtId="178" fontId="3" fillId="4" borderId="34" xfId="17" applyNumberFormat="1" applyFont="1" applyFill="1" applyBorder="1" applyAlignment="1">
      <alignment vertical="center" shrinkToFit="1"/>
    </xf>
    <xf numFmtId="0" fontId="15" fillId="11" borderId="1" xfId="24" applyFont="1" applyFill="1" applyBorder="1">
      <alignment vertical="center"/>
    </xf>
    <xf numFmtId="0" fontId="15" fillId="11" borderId="4" xfId="24" applyFont="1" applyFill="1" applyBorder="1">
      <alignment vertical="center"/>
    </xf>
    <xf numFmtId="0" fontId="15" fillId="11" borderId="7" xfId="24" applyFont="1" applyFill="1" applyBorder="1">
      <alignment vertical="center"/>
    </xf>
    <xf numFmtId="0" fontId="15" fillId="0" borderId="10" xfId="24" applyFont="1" applyFill="1" applyBorder="1" applyAlignment="1">
      <alignment horizontal="left" vertical="center"/>
    </xf>
    <xf numFmtId="0" fontId="15" fillId="0" borderId="0" xfId="24" applyFont="1" applyFill="1" applyBorder="1" applyAlignment="1">
      <alignment horizontal="left" vertical="center"/>
    </xf>
    <xf numFmtId="0" fontId="15" fillId="0" borderId="11" xfId="24" applyFont="1" applyFill="1" applyBorder="1" applyAlignment="1">
      <alignment horizontal="left" vertical="center"/>
    </xf>
    <xf numFmtId="0" fontId="15" fillId="0" borderId="2" xfId="24" applyFont="1" applyFill="1" applyBorder="1" applyAlignment="1">
      <alignment horizontal="left" vertical="center"/>
    </xf>
    <xf numFmtId="0" fontId="15" fillId="0" borderId="5" xfId="24" applyFont="1" applyFill="1" applyBorder="1" applyAlignment="1">
      <alignment horizontal="left" vertical="center"/>
    </xf>
    <xf numFmtId="0" fontId="15" fillId="0" borderId="8" xfId="24" applyFont="1" applyFill="1" applyBorder="1" applyAlignment="1">
      <alignment horizontal="left" vertical="center"/>
    </xf>
    <xf numFmtId="0" fontId="15" fillId="0" borderId="68" xfId="24" applyFont="1" applyFill="1" applyBorder="1" applyAlignment="1">
      <alignment horizontal="left" vertical="top" wrapText="1"/>
    </xf>
    <xf numFmtId="0" fontId="15" fillId="0" borderId="37" xfId="24" applyFont="1" applyFill="1" applyBorder="1" applyAlignment="1">
      <alignment horizontal="left" vertical="top" wrapText="1"/>
    </xf>
    <xf numFmtId="0" fontId="15" fillId="0" borderId="69" xfId="24" applyFont="1" applyFill="1" applyBorder="1" applyAlignment="1">
      <alignment horizontal="left" vertical="top" wrapText="1"/>
    </xf>
    <xf numFmtId="0" fontId="15" fillId="0" borderId="10" xfId="24" applyFont="1" applyFill="1" applyBorder="1" applyAlignment="1">
      <alignment horizontal="left" vertical="top" wrapText="1"/>
    </xf>
    <xf numFmtId="0" fontId="15" fillId="0" borderId="0" xfId="24" applyFont="1" applyFill="1" applyBorder="1" applyAlignment="1">
      <alignment horizontal="left" vertical="top" wrapText="1"/>
    </xf>
    <xf numFmtId="0" fontId="15" fillId="0" borderId="11" xfId="24" applyFont="1" applyFill="1" applyBorder="1" applyAlignment="1">
      <alignment horizontal="left" vertical="top" wrapText="1"/>
    </xf>
    <xf numFmtId="0" fontId="15" fillId="0" borderId="67" xfId="24" applyFont="1" applyFill="1" applyBorder="1" applyAlignment="1">
      <alignment horizontal="left" vertical="top" wrapText="1"/>
    </xf>
    <xf numFmtId="0" fontId="15" fillId="0" borderId="54" xfId="24" applyFont="1" applyFill="1" applyBorder="1" applyAlignment="1">
      <alignment horizontal="left" vertical="top" wrapText="1"/>
    </xf>
    <xf numFmtId="0" fontId="15" fillId="0" borderId="77" xfId="24" applyFont="1" applyFill="1" applyBorder="1" applyAlignment="1">
      <alignment horizontal="left" vertical="top" wrapText="1"/>
    </xf>
    <xf numFmtId="0" fontId="32" fillId="0" borderId="37" xfId="24" applyFont="1" applyFill="1" applyBorder="1" applyAlignment="1">
      <alignment horizontal="center" vertical="center"/>
    </xf>
    <xf numFmtId="0" fontId="32" fillId="0" borderId="69" xfId="24" applyFont="1" applyFill="1" applyBorder="1" applyAlignment="1">
      <alignment horizontal="center" vertical="center"/>
    </xf>
    <xf numFmtId="0" fontId="32" fillId="0" borderId="0" xfId="24" applyFont="1" applyFill="1" applyBorder="1" applyAlignment="1">
      <alignment horizontal="center" vertical="center"/>
    </xf>
    <xf numFmtId="0" fontId="32" fillId="0" borderId="11" xfId="24" applyFont="1" applyFill="1" applyBorder="1" applyAlignment="1">
      <alignment horizontal="center" vertical="center"/>
    </xf>
    <xf numFmtId="0" fontId="32" fillId="0" borderId="54" xfId="24" applyFont="1" applyFill="1" applyBorder="1" applyAlignment="1">
      <alignment horizontal="center" vertical="center"/>
    </xf>
    <xf numFmtId="0" fontId="32" fillId="0" borderId="77" xfId="24" applyFont="1" applyFill="1" applyBorder="1" applyAlignment="1">
      <alignment horizontal="center" vertical="center"/>
    </xf>
    <xf numFmtId="56" fontId="5" fillId="0" borderId="68" xfId="24" applyNumberFormat="1" applyFont="1" applyFill="1" applyBorder="1" applyAlignment="1">
      <alignment horizontal="left" vertical="top" wrapText="1"/>
    </xf>
    <xf numFmtId="56" fontId="5" fillId="0" borderId="37" xfId="24" applyNumberFormat="1" applyFont="1" applyFill="1" applyBorder="1" applyAlignment="1">
      <alignment horizontal="left" vertical="top" wrapText="1"/>
    </xf>
    <xf numFmtId="56" fontId="5" fillId="0" borderId="10" xfId="24" applyNumberFormat="1" applyFont="1" applyFill="1" applyBorder="1" applyAlignment="1">
      <alignment horizontal="left" vertical="top" wrapText="1"/>
    </xf>
    <xf numFmtId="56" fontId="5" fillId="0" borderId="0" xfId="24" applyNumberFormat="1" applyFont="1" applyFill="1" applyBorder="1" applyAlignment="1">
      <alignment horizontal="left" vertical="top" wrapText="1"/>
    </xf>
    <xf numFmtId="56" fontId="5" fillId="0" borderId="3" xfId="24" applyNumberFormat="1" applyFont="1" applyFill="1" applyBorder="1" applyAlignment="1">
      <alignment horizontal="left" vertical="top" wrapText="1"/>
    </xf>
    <xf numFmtId="56" fontId="5" fillId="0" borderId="6" xfId="24" applyNumberFormat="1" applyFont="1" applyFill="1" applyBorder="1" applyAlignment="1">
      <alignment horizontal="left" vertical="top" wrapText="1"/>
    </xf>
    <xf numFmtId="0" fontId="15" fillId="0" borderId="3" xfId="24" applyFont="1" applyFill="1" applyBorder="1" applyAlignment="1">
      <alignment horizontal="left" vertical="top" wrapText="1"/>
    </xf>
    <xf numFmtId="0" fontId="15" fillId="0" borderId="6" xfId="24" applyFont="1" applyFill="1" applyBorder="1" applyAlignment="1">
      <alignment horizontal="left" vertical="top" wrapText="1"/>
    </xf>
    <xf numFmtId="0" fontId="15" fillId="0" borderId="9" xfId="24" applyFont="1" applyFill="1" applyBorder="1" applyAlignment="1">
      <alignment horizontal="left" vertical="top" wrapText="1"/>
    </xf>
    <xf numFmtId="0" fontId="15" fillId="0" borderId="78" xfId="24" applyFont="1" applyFill="1" applyBorder="1" applyAlignment="1">
      <alignment horizontal="left" vertical="top" wrapText="1"/>
    </xf>
    <xf numFmtId="0" fontId="15" fillId="0" borderId="79" xfId="24" applyFont="1" applyFill="1" applyBorder="1" applyAlignment="1">
      <alignment horizontal="left" vertical="top" wrapText="1"/>
    </xf>
    <xf numFmtId="0" fontId="15" fillId="0" borderId="80" xfId="24" applyFont="1" applyFill="1" applyBorder="1" applyAlignment="1">
      <alignment horizontal="left" vertical="top" wrapText="1"/>
    </xf>
    <xf numFmtId="0" fontId="32" fillId="0" borderId="6" xfId="24" applyFont="1" applyFill="1" applyBorder="1" applyAlignment="1">
      <alignment horizontal="center" vertical="center"/>
    </xf>
    <xf numFmtId="0" fontId="32" fillId="0" borderId="9" xfId="24" applyFont="1" applyFill="1" applyBorder="1" applyAlignment="1">
      <alignment horizontal="center" vertical="center"/>
    </xf>
    <xf numFmtId="56" fontId="5" fillId="0" borderId="67" xfId="24" applyNumberFormat="1" applyFont="1" applyFill="1" applyBorder="1" applyAlignment="1">
      <alignment horizontal="left" vertical="top" wrapText="1"/>
    </xf>
    <xf numFmtId="56" fontId="5" fillId="0" borderId="54" xfId="24" applyNumberFormat="1" applyFont="1" applyFill="1" applyBorder="1" applyAlignment="1">
      <alignment horizontal="left" vertical="top" wrapText="1"/>
    </xf>
    <xf numFmtId="56" fontId="5" fillId="0" borderId="2" xfId="24" applyNumberFormat="1" applyFont="1" applyFill="1" applyBorder="1" applyAlignment="1">
      <alignment horizontal="left" vertical="top" wrapText="1"/>
    </xf>
    <xf numFmtId="56" fontId="5" fillId="0" borderId="5" xfId="24" applyNumberFormat="1" applyFont="1" applyFill="1" applyBorder="1" applyAlignment="1">
      <alignment horizontal="left" vertical="top" wrapText="1"/>
    </xf>
    <xf numFmtId="0" fontId="15" fillId="0" borderId="2" xfId="24" applyFont="1" applyFill="1" applyBorder="1" applyAlignment="1">
      <alignment horizontal="left" vertical="top" wrapText="1"/>
    </xf>
    <xf numFmtId="0" fontId="15" fillId="0" borderId="5" xfId="24" applyFont="1" applyFill="1" applyBorder="1" applyAlignment="1">
      <alignment horizontal="left" vertical="top" wrapText="1"/>
    </xf>
    <xf numFmtId="0" fontId="15" fillId="0" borderId="8" xfId="24" applyFont="1" applyFill="1" applyBorder="1" applyAlignment="1">
      <alignment horizontal="left" vertical="top" wrapText="1"/>
    </xf>
    <xf numFmtId="0" fontId="32" fillId="0" borderId="5" xfId="24" applyFont="1" applyFill="1" applyBorder="1" applyAlignment="1">
      <alignment horizontal="center" vertical="center"/>
    </xf>
    <xf numFmtId="0" fontId="32" fillId="0" borderId="8" xfId="24" applyFont="1" applyFill="1" applyBorder="1" applyAlignment="1">
      <alignment horizontal="center" vertical="center"/>
    </xf>
    <xf numFmtId="0" fontId="5" fillId="11" borderId="1" xfId="24" applyFont="1" applyFill="1" applyBorder="1" applyAlignment="1">
      <alignment horizontal="center" vertical="center" shrinkToFit="1"/>
    </xf>
    <xf numFmtId="0" fontId="5" fillId="11" borderId="4" xfId="24" applyFont="1" applyFill="1" applyBorder="1" applyAlignment="1">
      <alignment horizontal="center" vertical="center" shrinkToFit="1"/>
    </xf>
    <xf numFmtId="0" fontId="5" fillId="11" borderId="7" xfId="24" applyFont="1" applyFill="1" applyBorder="1" applyAlignment="1">
      <alignment horizontal="center" vertical="center" shrinkToFit="1"/>
    </xf>
    <xf numFmtId="0" fontId="5" fillId="0" borderId="1" xfId="24" applyFont="1" applyFill="1" applyBorder="1" applyAlignment="1">
      <alignment vertical="center" wrapText="1"/>
    </xf>
    <xf numFmtId="0" fontId="5" fillId="0" borderId="4" xfId="24" applyFont="1" applyFill="1" applyBorder="1" applyAlignment="1">
      <alignment vertical="center" wrapText="1"/>
    </xf>
    <xf numFmtId="0" fontId="5" fillId="0" borderId="7" xfId="24" applyFont="1" applyFill="1" applyBorder="1" applyAlignment="1">
      <alignment vertical="center" wrapText="1"/>
    </xf>
    <xf numFmtId="0" fontId="15" fillId="11" borderId="4" xfId="24" applyFill="1" applyBorder="1" applyAlignment="1">
      <alignment horizontal="center" vertical="center"/>
    </xf>
    <xf numFmtId="0" fontId="15" fillId="11" borderId="7" xfId="24" applyFill="1" applyBorder="1" applyAlignment="1">
      <alignment horizontal="center" vertical="center"/>
    </xf>
    <xf numFmtId="0" fontId="15" fillId="0" borderId="10" xfId="24" applyFont="1" applyFill="1" applyBorder="1" applyAlignment="1">
      <alignment vertical="center" wrapText="1"/>
    </xf>
    <xf numFmtId="0" fontId="15" fillId="0" borderId="0" xfId="24" applyFont="1" applyFill="1" applyBorder="1" applyAlignment="1">
      <alignment vertical="center" wrapText="1"/>
    </xf>
    <xf numFmtId="0" fontId="15" fillId="0" borderId="11" xfId="24" applyFont="1" applyFill="1" applyBorder="1" applyAlignment="1">
      <alignment vertical="center" wrapText="1"/>
    </xf>
    <xf numFmtId="0" fontId="15" fillId="11" borderId="2" xfId="24" applyFont="1" applyFill="1" applyBorder="1" applyAlignment="1">
      <alignment horizontal="center" vertical="center" wrapText="1"/>
    </xf>
    <xf numFmtId="0" fontId="15" fillId="11" borderId="5" xfId="24" applyFont="1" applyFill="1" applyBorder="1" applyAlignment="1">
      <alignment horizontal="center" vertical="center" wrapText="1"/>
    </xf>
    <xf numFmtId="0" fontId="15" fillId="11" borderId="8" xfId="24" applyFont="1" applyFill="1" applyBorder="1" applyAlignment="1">
      <alignment horizontal="center" vertical="center" wrapText="1"/>
    </xf>
    <xf numFmtId="0" fontId="15" fillId="11" borderId="3" xfId="24" applyFont="1" applyFill="1" applyBorder="1" applyAlignment="1">
      <alignment horizontal="center" vertical="center" wrapText="1"/>
    </xf>
    <xf numFmtId="0" fontId="15" fillId="11" borderId="6" xfId="24" applyFont="1" applyFill="1" applyBorder="1" applyAlignment="1">
      <alignment horizontal="center" vertical="center" wrapText="1"/>
    </xf>
    <xf numFmtId="0" fontId="15" fillId="11" borderId="9" xfId="24" applyFont="1" applyFill="1" applyBorder="1" applyAlignment="1">
      <alignment horizontal="center" vertical="center" wrapText="1"/>
    </xf>
    <xf numFmtId="0" fontId="15" fillId="11" borderId="1" xfId="24" applyFont="1" applyFill="1" applyBorder="1" applyAlignment="1">
      <alignment horizontal="center" vertical="center" shrinkToFit="1"/>
    </xf>
    <xf numFmtId="0" fontId="15" fillId="11" borderId="4" xfId="24" applyFont="1" applyFill="1" applyBorder="1" applyAlignment="1">
      <alignment horizontal="center" vertical="center" shrinkToFit="1"/>
    </xf>
    <xf numFmtId="0" fontId="15" fillId="11" borderId="7" xfId="24" applyFont="1" applyFill="1" applyBorder="1" applyAlignment="1">
      <alignment horizontal="center" vertical="center" shrinkToFit="1"/>
    </xf>
    <xf numFmtId="0" fontId="15" fillId="0" borderId="4" xfId="24" applyFont="1" applyFill="1" applyBorder="1" applyAlignment="1">
      <alignment horizontal="left" vertical="center" wrapText="1"/>
    </xf>
    <xf numFmtId="0" fontId="15" fillId="0" borderId="7" xfId="24" applyFont="1" applyFill="1" applyBorder="1" applyAlignment="1">
      <alignment horizontal="left" vertical="center" wrapText="1"/>
    </xf>
    <xf numFmtId="0" fontId="15" fillId="0" borderId="2" xfId="24" applyFill="1" applyBorder="1" applyAlignment="1">
      <alignment horizontal="left" vertical="center" wrapText="1"/>
    </xf>
    <xf numFmtId="0" fontId="15" fillId="0" borderId="5" xfId="24" applyFill="1" applyBorder="1" applyAlignment="1">
      <alignment horizontal="left" vertical="center" wrapText="1"/>
    </xf>
    <xf numFmtId="0" fontId="15" fillId="0" borderId="8" xfId="24" applyFill="1" applyBorder="1" applyAlignment="1">
      <alignment horizontal="left" vertical="center" wrapText="1"/>
    </xf>
    <xf numFmtId="0" fontId="15" fillId="11" borderId="1" xfId="24" applyFont="1" applyFill="1" applyBorder="1" applyAlignment="1">
      <alignment horizontal="left" vertical="center"/>
    </xf>
    <xf numFmtId="0" fontId="15" fillId="11" borderId="4" xfId="24" applyFont="1" applyFill="1" applyBorder="1" applyAlignment="1">
      <alignment horizontal="left" vertical="center"/>
    </xf>
    <xf numFmtId="0" fontId="15" fillId="11" borderId="7" xfId="24" applyFont="1" applyFill="1" applyBorder="1" applyAlignment="1">
      <alignment horizontal="left" vertical="center"/>
    </xf>
    <xf numFmtId="0" fontId="15" fillId="0" borderId="10" xfId="24" applyFont="1" applyFill="1" applyBorder="1" applyAlignment="1">
      <alignment horizontal="left" vertical="top"/>
    </xf>
    <xf numFmtId="0" fontId="15" fillId="0" borderId="0" xfId="24" applyFont="1" applyFill="1" applyBorder="1" applyAlignment="1">
      <alignment horizontal="left" vertical="top"/>
    </xf>
    <xf numFmtId="0" fontId="15" fillId="0" borderId="11" xfId="24" applyFont="1" applyFill="1" applyBorder="1" applyAlignment="1">
      <alignment horizontal="left" vertical="top"/>
    </xf>
    <xf numFmtId="0" fontId="15" fillId="0" borderId="3" xfId="24" applyFont="1" applyFill="1" applyBorder="1" applyAlignment="1">
      <alignment horizontal="left" vertical="top"/>
    </xf>
    <xf numFmtId="0" fontId="15" fillId="0" borderId="6" xfId="24" applyFont="1" applyFill="1" applyBorder="1" applyAlignment="1">
      <alignment horizontal="left" vertical="top"/>
    </xf>
    <xf numFmtId="0" fontId="15" fillId="0" borderId="9" xfId="24" applyFont="1" applyFill="1" applyBorder="1" applyAlignment="1">
      <alignment horizontal="left" vertical="top"/>
    </xf>
    <xf numFmtId="0" fontId="5" fillId="11" borderId="2" xfId="24" applyFont="1" applyFill="1" applyBorder="1" applyAlignment="1">
      <alignment vertical="center" wrapText="1"/>
    </xf>
    <xf numFmtId="0" fontId="5" fillId="11" borderId="5" xfId="24" applyFont="1" applyFill="1" applyBorder="1" applyAlignment="1">
      <alignment vertical="center" wrapText="1"/>
    </xf>
    <xf numFmtId="0" fontId="5" fillId="11" borderId="8" xfId="24" applyFont="1" applyFill="1" applyBorder="1" applyAlignment="1">
      <alignment vertical="center" wrapText="1"/>
    </xf>
    <xf numFmtId="0" fontId="5" fillId="0" borderId="6" xfId="24" applyFont="1" applyFill="1" applyBorder="1" applyAlignment="1">
      <alignment vertical="center" wrapText="1"/>
    </xf>
    <xf numFmtId="0" fontId="15" fillId="11" borderId="1" xfId="24" applyFill="1" applyBorder="1" applyAlignment="1">
      <alignment horizontal="center" vertical="center"/>
    </xf>
    <xf numFmtId="0" fontId="0" fillId="11" borderId="4" xfId="0" applyFill="1" applyBorder="1" applyAlignment="1">
      <alignment vertical="center" shrinkToFit="1"/>
    </xf>
    <xf numFmtId="0" fontId="0" fillId="11" borderId="7" xfId="0" applyFill="1" applyBorder="1" applyAlignment="1">
      <alignment vertical="center" shrinkToFit="1"/>
    </xf>
    <xf numFmtId="0" fontId="28" fillId="0" borderId="0" xfId="24" applyFont="1" applyAlignment="1">
      <alignment horizontal="center" vertical="center"/>
    </xf>
    <xf numFmtId="0" fontId="29" fillId="0" borderId="0" xfId="24" applyFont="1" applyAlignment="1">
      <alignment horizontal="center" vertical="center"/>
    </xf>
    <xf numFmtId="0" fontId="15" fillId="0" borderId="0" xfId="24" applyFont="1" applyAlignment="1">
      <alignment horizontal="center" vertical="center"/>
    </xf>
    <xf numFmtId="0" fontId="15" fillId="0" borderId="6" xfId="24" applyFont="1" applyBorder="1" applyAlignment="1">
      <alignment horizontal="left" vertical="center"/>
    </xf>
    <xf numFmtId="0" fontId="15" fillId="0" borderId="6" xfId="24" applyFont="1" applyBorder="1" applyAlignment="1">
      <alignment horizontal="left" vertical="center" wrapText="1"/>
    </xf>
    <xf numFmtId="0" fontId="15" fillId="0" borderId="4" xfId="24" applyFont="1" applyBorder="1" applyAlignment="1">
      <alignment horizontal="left" vertical="center"/>
    </xf>
    <xf numFmtId="0" fontId="15" fillId="0" borderId="1" xfId="24" applyFont="1" applyBorder="1" applyAlignment="1">
      <alignment horizontal="left" vertical="center"/>
    </xf>
    <xf numFmtId="0" fontId="15" fillId="0" borderId="7" xfId="24" applyFont="1" applyBorder="1" applyAlignment="1">
      <alignment horizontal="left" vertical="center"/>
    </xf>
    <xf numFmtId="0" fontId="15" fillId="11" borderId="1" xfId="24" applyFont="1" applyFill="1" applyBorder="1" applyAlignment="1">
      <alignment vertical="center" shrinkToFit="1"/>
    </xf>
    <xf numFmtId="0" fontId="15" fillId="11" borderId="4" xfId="24" applyFont="1" applyFill="1" applyBorder="1" applyAlignment="1">
      <alignment vertical="center" shrinkToFit="1"/>
    </xf>
    <xf numFmtId="0" fontId="15" fillId="11" borderId="7" xfId="24" applyFont="1" applyFill="1" applyBorder="1" applyAlignment="1">
      <alignment vertical="center" shrinkToFit="1"/>
    </xf>
    <xf numFmtId="38" fontId="27" fillId="0" borderId="19" xfId="20" applyFont="1" applyFill="1" applyBorder="1" applyAlignment="1" applyProtection="1">
      <alignment horizontal="center" vertical="center"/>
    </xf>
    <xf numFmtId="0" fontId="15" fillId="0" borderId="21" xfId="19" applyFont="1" applyBorder="1" applyAlignment="1" applyProtection="1">
      <alignment vertical="center"/>
    </xf>
    <xf numFmtId="38" fontId="27" fillId="0" borderId="3" xfId="20" applyFont="1" applyFill="1" applyBorder="1" applyAlignment="1" applyProtection="1">
      <alignment horizontal="center" vertical="center" shrinkToFit="1"/>
    </xf>
    <xf numFmtId="38" fontId="27" fillId="0" borderId="6" xfId="20" applyFont="1" applyFill="1" applyBorder="1" applyAlignment="1" applyProtection="1">
      <alignment horizontal="center" vertical="center" shrinkToFit="1"/>
    </xf>
    <xf numFmtId="38" fontId="27" fillId="0" borderId="2" xfId="20" applyFont="1" applyFill="1" applyBorder="1" applyAlignment="1" applyProtection="1">
      <alignment horizontal="center" vertical="center" shrinkToFit="1"/>
    </xf>
    <xf numFmtId="38" fontId="27" fillId="0" borderId="5" xfId="20" applyFont="1" applyFill="1" applyBorder="1" applyAlignment="1" applyProtection="1">
      <alignment horizontal="center" vertical="center" shrinkToFit="1"/>
    </xf>
    <xf numFmtId="38" fontId="27" fillId="0" borderId="74" xfId="20" applyFont="1" applyFill="1" applyBorder="1" applyAlignment="1" applyProtection="1">
      <alignment horizontal="center" vertical="center" shrinkToFit="1"/>
    </xf>
    <xf numFmtId="38" fontId="27" fillId="0" borderId="75" xfId="20" applyFont="1" applyFill="1" applyBorder="1" applyAlignment="1" applyProtection="1">
      <alignment horizontal="center" vertical="center" shrinkToFit="1"/>
    </xf>
    <xf numFmtId="38" fontId="27" fillId="4" borderId="13" xfId="20" applyFont="1" applyFill="1" applyBorder="1" applyAlignment="1" applyProtection="1">
      <alignment horizontal="center" vertical="center" textRotation="255" wrapText="1"/>
    </xf>
    <xf numFmtId="38" fontId="27" fillId="4" borderId="14" xfId="20" applyFont="1" applyFill="1" applyBorder="1" applyAlignment="1" applyProtection="1">
      <alignment horizontal="center" vertical="center" textRotation="255" wrapText="1"/>
    </xf>
    <xf numFmtId="38" fontId="27" fillId="0" borderId="10" xfId="20" applyFont="1" applyFill="1" applyBorder="1" applyAlignment="1" applyProtection="1">
      <alignment horizontal="center" vertical="center"/>
    </xf>
    <xf numFmtId="38" fontId="27" fillId="0" borderId="0" xfId="20" applyFont="1" applyFill="1" applyBorder="1" applyAlignment="1" applyProtection="1">
      <alignment horizontal="center" vertical="center"/>
    </xf>
    <xf numFmtId="38" fontId="27" fillId="4" borderId="13" xfId="20" applyFont="1" applyFill="1" applyBorder="1" applyAlignment="1" applyProtection="1">
      <alignment horizontal="center" vertical="center" textRotation="255"/>
    </xf>
    <xf numFmtId="38" fontId="27" fillId="4" borderId="14" xfId="20" applyFont="1" applyFill="1" applyBorder="1" applyAlignment="1" applyProtection="1">
      <alignment horizontal="center" vertical="center" textRotation="255"/>
    </xf>
    <xf numFmtId="38" fontId="27" fillId="4" borderId="10" xfId="20" applyFont="1" applyFill="1" applyBorder="1" applyAlignment="1" applyProtection="1">
      <alignment horizontal="center" vertical="center" textRotation="255"/>
    </xf>
    <xf numFmtId="0" fontId="5" fillId="4"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38" fontId="27" fillId="4" borderId="12" xfId="20" applyFont="1" applyFill="1" applyBorder="1" applyAlignment="1" applyProtection="1">
      <alignment horizontal="center" vertical="center"/>
    </xf>
    <xf numFmtId="38" fontId="27" fillId="0" borderId="1" xfId="20" applyFont="1" applyFill="1" applyBorder="1" applyAlignment="1" applyProtection="1">
      <alignment horizontal="center" vertical="center"/>
    </xf>
    <xf numFmtId="38" fontId="27" fillId="0" borderId="4" xfId="20" applyFont="1" applyBorder="1" applyAlignment="1" applyProtection="1">
      <alignment vertical="center"/>
    </xf>
    <xf numFmtId="38" fontId="27" fillId="0" borderId="7" xfId="20" applyFont="1" applyBorder="1" applyAlignment="1" applyProtection="1">
      <alignment vertical="center"/>
    </xf>
    <xf numFmtId="38" fontId="27" fillId="0" borderId="18" xfId="20" applyFont="1" applyFill="1" applyBorder="1" applyAlignment="1" applyProtection="1">
      <alignment horizontal="center" vertical="center"/>
    </xf>
    <xf numFmtId="38" fontId="27" fillId="0" borderId="20" xfId="20" applyFont="1" applyFill="1" applyBorder="1" applyAlignment="1" applyProtection="1">
      <alignment horizontal="center" vertical="center"/>
    </xf>
    <xf numFmtId="38" fontId="27" fillId="0" borderId="23" xfId="20" applyFont="1" applyFill="1" applyBorder="1" applyAlignment="1" applyProtection="1">
      <alignment horizontal="center" vertical="center"/>
    </xf>
    <xf numFmtId="38" fontId="27" fillId="0" borderId="21" xfId="20" applyFont="1" applyBorder="1" applyAlignment="1" applyProtection="1">
      <alignment vertical="center"/>
    </xf>
    <xf numFmtId="38" fontId="27" fillId="0" borderId="24" xfId="20" applyFont="1" applyBorder="1" applyAlignment="1" applyProtection="1">
      <alignment vertical="center"/>
    </xf>
    <xf numFmtId="38" fontId="27" fillId="0" borderId="12" xfId="20" applyFont="1" applyFill="1" applyBorder="1" applyAlignment="1" applyProtection="1">
      <alignment horizontal="center" vertical="center"/>
    </xf>
    <xf numFmtId="38" fontId="27" fillId="0" borderId="13" xfId="20" applyFont="1" applyFill="1" applyBorder="1" applyAlignment="1" applyProtection="1">
      <alignment horizontal="center" vertical="center"/>
    </xf>
    <xf numFmtId="38" fontId="27" fillId="0" borderId="40" xfId="20" applyFont="1" applyFill="1" applyBorder="1" applyAlignment="1" applyProtection="1">
      <alignment horizontal="center" vertical="center"/>
    </xf>
    <xf numFmtId="38" fontId="27" fillId="0" borderId="41" xfId="20" applyFont="1" applyFill="1" applyBorder="1" applyAlignment="1" applyProtection="1">
      <alignment horizontal="center" vertical="center"/>
    </xf>
    <xf numFmtId="38" fontId="27" fillId="0" borderId="43" xfId="20" applyFont="1" applyFill="1" applyBorder="1" applyAlignment="1" applyProtection="1">
      <alignment horizontal="center" vertical="center"/>
    </xf>
    <xf numFmtId="38" fontId="27" fillId="0" borderId="45" xfId="20" applyFont="1" applyFill="1" applyBorder="1" applyAlignment="1" applyProtection="1">
      <alignment horizontal="center" vertical="center"/>
    </xf>
    <xf numFmtId="38" fontId="27" fillId="0" borderId="47" xfId="20" applyFont="1" applyFill="1" applyBorder="1" applyAlignment="1" applyProtection="1">
      <alignment horizontal="center" vertical="center"/>
    </xf>
    <xf numFmtId="38" fontId="27" fillId="0" borderId="49" xfId="20" applyFont="1" applyFill="1" applyBorder="1" applyAlignment="1" applyProtection="1">
      <alignment horizontal="center" vertical="center"/>
    </xf>
    <xf numFmtId="0" fontId="15" fillId="0" borderId="2" xfId="19" applyFont="1" applyBorder="1" applyAlignment="1" applyProtection="1">
      <alignment vertical="center" textRotation="255"/>
    </xf>
    <xf numFmtId="0" fontId="15" fillId="0" borderId="10" xfId="19" applyFont="1" applyBorder="1" applyAlignment="1" applyProtection="1">
      <alignment vertical="center" textRotation="255"/>
    </xf>
    <xf numFmtId="0" fontId="15" fillId="0" borderId="3" xfId="19" applyFont="1" applyBorder="1" applyAlignment="1" applyProtection="1">
      <alignment vertical="center" textRotation="255"/>
    </xf>
    <xf numFmtId="38" fontId="27" fillId="0" borderId="4" xfId="20" applyFont="1" applyFill="1" applyBorder="1" applyAlignment="1" applyProtection="1">
      <alignment horizontal="center" vertical="center"/>
    </xf>
    <xf numFmtId="38" fontId="27" fillId="0" borderId="7" xfId="20" applyFont="1" applyFill="1" applyBorder="1" applyAlignment="1" applyProtection="1">
      <alignment horizontal="center" vertical="center"/>
    </xf>
    <xf numFmtId="38" fontId="30" fillId="0" borderId="5" xfId="20" applyFont="1" applyFill="1" applyBorder="1" applyAlignment="1" applyProtection="1">
      <alignment vertical="center" shrinkToFit="1"/>
    </xf>
    <xf numFmtId="38" fontId="27" fillId="4" borderId="12" xfId="20" applyFont="1" applyFill="1" applyBorder="1" applyAlignment="1" applyProtection="1">
      <alignment horizontal="center" vertical="center" wrapText="1"/>
    </xf>
    <xf numFmtId="0" fontId="15" fillId="4" borderId="12" xfId="19" applyFont="1" applyFill="1" applyBorder="1" applyAlignment="1" applyProtection="1">
      <alignment horizontal="center" vertical="center"/>
    </xf>
    <xf numFmtId="0" fontId="15" fillId="0" borderId="22" xfId="19" applyFont="1" applyBorder="1" applyAlignment="1" applyProtection="1">
      <alignment horizontal="center" vertical="center"/>
    </xf>
    <xf numFmtId="0" fontId="15" fillId="0" borderId="1" xfId="19" applyFont="1" applyBorder="1" applyAlignment="1" applyProtection="1">
      <alignment horizontal="center" vertical="center"/>
    </xf>
    <xf numFmtId="0" fontId="15" fillId="0" borderId="4" xfId="19" applyFont="1" applyBorder="1" applyAlignment="1" applyProtection="1">
      <alignment horizontal="center" vertical="center"/>
    </xf>
    <xf numFmtId="0" fontId="15" fillId="0" borderId="7" xfId="19" applyFont="1" applyBorder="1" applyAlignment="1" applyProtection="1">
      <alignment horizontal="center" vertical="center"/>
    </xf>
    <xf numFmtId="0" fontId="15" fillId="0" borderId="12" xfId="19" applyFont="1" applyBorder="1" applyAlignment="1" applyProtection="1">
      <alignment horizontal="center" vertical="center"/>
    </xf>
    <xf numFmtId="0" fontId="15" fillId="0" borderId="43" xfId="19" applyFont="1" applyBorder="1" applyAlignment="1" applyProtection="1">
      <alignment horizontal="center" vertical="center"/>
    </xf>
    <xf numFmtId="0" fontId="15" fillId="0" borderId="45" xfId="19" applyFont="1" applyBorder="1" applyAlignment="1" applyProtection="1">
      <alignment horizontal="center" vertical="center"/>
    </xf>
    <xf numFmtId="0" fontId="15" fillId="0" borderId="47" xfId="19" applyFont="1" applyBorder="1" applyAlignment="1" applyProtection="1">
      <alignment horizontal="center" vertical="center"/>
    </xf>
    <xf numFmtId="0" fontId="15" fillId="0" borderId="49" xfId="19" applyFont="1" applyBorder="1" applyAlignment="1" applyProtection="1">
      <alignment horizontal="center" vertical="center"/>
    </xf>
    <xf numFmtId="0" fontId="15" fillId="0" borderId="13" xfId="19" applyFont="1" applyBorder="1" applyAlignment="1" applyProtection="1">
      <alignment vertical="center" textRotation="255"/>
    </xf>
    <xf numFmtId="0" fontId="15" fillId="0" borderId="14" xfId="19" applyFont="1" applyBorder="1" applyAlignment="1" applyProtection="1">
      <alignment vertical="center" textRotation="255"/>
    </xf>
    <xf numFmtId="0" fontId="15" fillId="0" borderId="40" xfId="19" applyFont="1" applyBorder="1" applyAlignment="1" applyProtection="1">
      <alignment horizontal="center" vertical="center"/>
    </xf>
    <xf numFmtId="0" fontId="15" fillId="0" borderId="41" xfId="19" applyFont="1" applyBorder="1" applyAlignment="1" applyProtection="1">
      <alignment horizontal="center" vertical="center"/>
    </xf>
    <xf numFmtId="0" fontId="15" fillId="0" borderId="13" xfId="19" applyFont="1" applyBorder="1" applyAlignment="1" applyProtection="1">
      <alignment horizontal="center" vertical="center" shrinkToFit="1"/>
    </xf>
    <xf numFmtId="0" fontId="15" fillId="0" borderId="71" xfId="19" applyFont="1" applyBorder="1" applyAlignment="1" applyProtection="1">
      <alignment horizontal="center" vertical="center" shrinkToFit="1"/>
    </xf>
    <xf numFmtId="0" fontId="15" fillId="0" borderId="72" xfId="19" applyFont="1" applyBorder="1" applyAlignment="1" applyProtection="1">
      <alignment horizontal="center" vertical="center" shrinkToFit="1"/>
    </xf>
    <xf numFmtId="0" fontId="15" fillId="0" borderId="14" xfId="19" applyFont="1" applyBorder="1" applyAlignment="1" applyProtection="1">
      <alignment horizontal="center" vertical="center"/>
    </xf>
    <xf numFmtId="0" fontId="15" fillId="4" borderId="13" xfId="19" applyFont="1" applyFill="1" applyBorder="1" applyAlignment="1" applyProtection="1">
      <alignment vertical="center" textRotation="255" wrapText="1"/>
    </xf>
    <xf numFmtId="0" fontId="15" fillId="4" borderId="14" xfId="19" applyFont="1" applyFill="1" applyBorder="1" applyAlignment="1" applyProtection="1">
      <alignment vertical="center" textRotation="255" wrapText="1"/>
    </xf>
    <xf numFmtId="0" fontId="15" fillId="4" borderId="12" xfId="19" applyFont="1" applyFill="1" applyBorder="1" applyAlignment="1" applyProtection="1">
      <alignment vertical="center" textRotation="255"/>
    </xf>
    <xf numFmtId="0" fontId="15" fillId="4" borderId="1" xfId="19" applyFont="1" applyFill="1" applyBorder="1" applyAlignment="1" applyProtection="1">
      <alignment vertical="center" textRotation="255"/>
    </xf>
    <xf numFmtId="0" fontId="15" fillId="0" borderId="17" xfId="19" applyFont="1" applyBorder="1" applyAlignment="1" applyProtection="1">
      <alignment horizontal="center" vertical="center" shrinkToFit="1"/>
    </xf>
    <xf numFmtId="3" fontId="15" fillId="0" borderId="1" xfId="19" applyNumberFormat="1" applyFont="1" applyBorder="1" applyAlignment="1" applyProtection="1">
      <alignment horizontal="center" vertical="center"/>
    </xf>
    <xf numFmtId="3" fontId="15" fillId="0" borderId="4" xfId="19" applyNumberFormat="1" applyFont="1" applyBorder="1" applyAlignment="1" applyProtection="1">
      <alignment horizontal="center" vertical="center"/>
    </xf>
    <xf numFmtId="3" fontId="15" fillId="0" borderId="7" xfId="19" applyNumberFormat="1" applyFont="1" applyBorder="1" applyAlignment="1" applyProtection="1">
      <alignment horizontal="center" vertical="center"/>
    </xf>
    <xf numFmtId="3" fontId="15" fillId="0" borderId="1" xfId="19" applyNumberFormat="1" applyFont="1" applyFill="1" applyBorder="1" applyAlignment="1" applyProtection="1">
      <alignment horizontal="center" vertical="center"/>
    </xf>
    <xf numFmtId="3" fontId="15" fillId="0" borderId="4" xfId="19" applyNumberFormat="1" applyFont="1" applyFill="1" applyBorder="1" applyAlignment="1" applyProtection="1">
      <alignment horizontal="center" vertical="center"/>
    </xf>
    <xf numFmtId="3" fontId="15" fillId="0" borderId="7" xfId="19" applyNumberFormat="1" applyFont="1" applyFill="1" applyBorder="1" applyAlignment="1" applyProtection="1">
      <alignment horizontal="center" vertical="center"/>
    </xf>
    <xf numFmtId="3" fontId="15" fillId="0" borderId="40" xfId="19" applyNumberFormat="1" applyFont="1" applyFill="1" applyBorder="1" applyAlignment="1" applyProtection="1">
      <alignment horizontal="center" vertical="center"/>
    </xf>
    <xf numFmtId="3" fontId="15" fillId="0" borderId="36" xfId="19" applyNumberFormat="1" applyFont="1" applyFill="1" applyBorder="1" applyAlignment="1" applyProtection="1">
      <alignment horizontal="center" vertical="center"/>
    </xf>
    <xf numFmtId="3" fontId="15" fillId="0" borderId="41" xfId="19" applyNumberFormat="1" applyFont="1" applyFill="1" applyBorder="1" applyAlignment="1" applyProtection="1">
      <alignment horizontal="center" vertical="center"/>
    </xf>
    <xf numFmtId="3" fontId="15" fillId="0" borderId="43" xfId="19" applyNumberFormat="1" applyFont="1" applyFill="1" applyBorder="1" applyAlignment="1" applyProtection="1">
      <alignment horizontal="center" vertical="center"/>
    </xf>
    <xf numFmtId="3" fontId="15" fillId="0" borderId="44" xfId="19" applyNumberFormat="1" applyFont="1" applyFill="1" applyBorder="1" applyAlignment="1" applyProtection="1">
      <alignment horizontal="center" vertical="center"/>
    </xf>
    <xf numFmtId="3" fontId="15" fillId="0" borderId="45" xfId="19" applyNumberFormat="1" applyFont="1" applyFill="1" applyBorder="1" applyAlignment="1" applyProtection="1">
      <alignment horizontal="center" vertical="center"/>
    </xf>
    <xf numFmtId="38" fontId="15" fillId="0" borderId="43" xfId="19" applyNumberFormat="1" applyFont="1" applyFill="1" applyBorder="1" applyAlignment="1" applyProtection="1">
      <alignment horizontal="center" vertical="center"/>
    </xf>
    <xf numFmtId="38" fontId="15" fillId="0" borderId="44" xfId="19" applyNumberFormat="1" applyFont="1" applyFill="1" applyBorder="1" applyAlignment="1" applyProtection="1">
      <alignment horizontal="center" vertical="center"/>
    </xf>
    <xf numFmtId="38" fontId="15" fillId="0" borderId="45" xfId="19" applyNumberFormat="1" applyFont="1" applyFill="1" applyBorder="1" applyAlignment="1" applyProtection="1">
      <alignment horizontal="center" vertical="center"/>
    </xf>
    <xf numFmtId="3" fontId="15" fillId="0" borderId="47" xfId="19" applyNumberFormat="1" applyFont="1" applyFill="1" applyBorder="1" applyAlignment="1" applyProtection="1">
      <alignment horizontal="center" vertical="center"/>
    </xf>
    <xf numFmtId="3" fontId="15" fillId="0" borderId="48" xfId="19" applyNumberFormat="1" applyFont="1" applyFill="1" applyBorder="1" applyAlignment="1" applyProtection="1">
      <alignment horizontal="center" vertical="center"/>
    </xf>
    <xf numFmtId="3" fontId="15" fillId="0" borderId="49" xfId="19" applyNumberFormat="1" applyFont="1" applyFill="1" applyBorder="1" applyAlignment="1" applyProtection="1">
      <alignment horizontal="center" vertical="center"/>
    </xf>
    <xf numFmtId="3" fontId="15" fillId="0" borderId="18" xfId="19" applyNumberFormat="1" applyFont="1" applyFill="1" applyBorder="1" applyAlignment="1" applyProtection="1">
      <alignment horizontal="center" vertical="center"/>
    </xf>
    <xf numFmtId="3" fontId="15" fillId="0" borderId="20" xfId="19" applyNumberFormat="1" applyFont="1" applyFill="1" applyBorder="1" applyAlignment="1" applyProtection="1">
      <alignment horizontal="center" vertical="center"/>
    </xf>
    <xf numFmtId="3" fontId="15" fillId="0" borderId="23" xfId="19" applyNumberFormat="1" applyFont="1" applyFill="1" applyBorder="1" applyAlignment="1" applyProtection="1">
      <alignment horizontal="center" vertical="center"/>
    </xf>
    <xf numFmtId="180" fontId="31" fillId="0" borderId="5" xfId="19" applyNumberFormat="1" applyFont="1" applyBorder="1" applyAlignment="1" applyProtection="1">
      <alignment horizontal="center" vertical="center" shrinkToFit="1"/>
    </xf>
    <xf numFmtId="3" fontId="15" fillId="0" borderId="19" xfId="19" applyNumberFormat="1" applyFont="1" applyBorder="1" applyAlignment="1" applyProtection="1">
      <alignment horizontal="center" vertical="center"/>
    </xf>
    <xf numFmtId="3" fontId="15" fillId="0" borderId="21" xfId="19" applyNumberFormat="1" applyFont="1" applyBorder="1" applyAlignment="1" applyProtection="1">
      <alignment horizontal="center" vertical="center"/>
    </xf>
    <xf numFmtId="3" fontId="15" fillId="0" borderId="24" xfId="19" applyNumberFormat="1" applyFont="1" applyBorder="1" applyAlignment="1" applyProtection="1">
      <alignment horizontal="center" vertical="center"/>
    </xf>
    <xf numFmtId="0" fontId="15" fillId="0" borderId="13" xfId="19" applyFont="1" applyBorder="1" applyAlignment="1" applyProtection="1">
      <alignment horizontal="center" vertical="center"/>
    </xf>
    <xf numFmtId="0" fontId="15" fillId="4" borderId="13" xfId="19" applyFont="1" applyFill="1" applyBorder="1" applyAlignment="1" applyProtection="1">
      <alignment horizontal="center" vertical="center" textRotation="255" wrapText="1"/>
    </xf>
    <xf numFmtId="0" fontId="15" fillId="4" borderId="14" xfId="19" applyFont="1" applyFill="1" applyBorder="1" applyAlignment="1" applyProtection="1">
      <alignment horizontal="center" vertical="center" textRotation="255" wrapText="1"/>
    </xf>
    <xf numFmtId="0" fontId="15" fillId="0" borderId="12" xfId="19" applyFont="1" applyBorder="1" applyAlignment="1" applyProtection="1">
      <alignment horizontal="center" vertical="center" shrinkToFit="1"/>
    </xf>
    <xf numFmtId="0" fontId="15" fillId="0" borderId="14" xfId="19" applyFont="1" applyBorder="1" applyAlignment="1" applyProtection="1">
      <alignment horizontal="center" vertical="center" shrinkToFit="1"/>
    </xf>
    <xf numFmtId="178" fontId="7"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7" fillId="0" borderId="28" xfId="3" applyFont="1" applyFill="1" applyBorder="1" applyAlignment="1" applyProtection="1">
      <alignment horizontal="center" vertical="center" shrinkToFit="1"/>
      <protection locked="0"/>
    </xf>
    <xf numFmtId="0" fontId="9" fillId="0" borderId="28" xfId="0" applyFont="1" applyBorder="1" applyAlignment="1" applyProtection="1">
      <alignment vertical="center" shrinkToFit="1"/>
      <protection locked="0"/>
    </xf>
    <xf numFmtId="0" fontId="5" fillId="0" borderId="62" xfId="15" applyFont="1" applyBorder="1" applyAlignment="1">
      <alignment horizontal="center" vertical="center"/>
    </xf>
    <xf numFmtId="0" fontId="5" fillId="0" borderId="59" xfId="15" applyFont="1" applyBorder="1" applyAlignment="1">
      <alignment horizontal="center" vertical="center"/>
    </xf>
    <xf numFmtId="0" fontId="5" fillId="0" borderId="25" xfId="15" applyFont="1" applyBorder="1" applyAlignment="1">
      <alignment horizontal="center" vertical="center"/>
    </xf>
    <xf numFmtId="0" fontId="5" fillId="0" borderId="63" xfId="15" applyFont="1" applyBorder="1" applyAlignment="1">
      <alignment horizontal="center" vertical="center"/>
    </xf>
    <xf numFmtId="38" fontId="12" fillId="0" borderId="0" xfId="18" applyFont="1" applyFill="1" applyAlignment="1">
      <alignment vertical="center" wrapText="1"/>
    </xf>
    <xf numFmtId="49" fontId="19" fillId="0" borderId="12" xfId="0" applyNumberFormat="1" applyFont="1" applyFill="1" applyBorder="1" applyAlignment="1" applyProtection="1">
      <alignment horizontal="center" vertical="center" shrinkToFit="1"/>
      <protection locked="0"/>
    </xf>
    <xf numFmtId="179" fontId="3" fillId="0" borderId="40" xfId="3" applyNumberFormat="1" applyFont="1" applyFill="1" applyBorder="1" applyAlignment="1" applyProtection="1">
      <alignment horizontal="left" vertical="center" wrapText="1"/>
      <protection locked="0"/>
    </xf>
    <xf numFmtId="179" fontId="3" fillId="0" borderId="36" xfId="3" applyNumberFormat="1" applyFont="1" applyFill="1" applyBorder="1" applyAlignment="1" applyProtection="1">
      <alignment horizontal="left" vertical="center" wrapText="1"/>
      <protection locked="0"/>
    </xf>
    <xf numFmtId="179" fontId="3" fillId="0" borderId="41" xfId="3" applyNumberFormat="1" applyFont="1" applyFill="1" applyBorder="1" applyAlignment="1" applyProtection="1">
      <alignment horizontal="left" vertical="center" wrapText="1"/>
      <protection locked="0"/>
    </xf>
    <xf numFmtId="179" fontId="3" fillId="0" borderId="47"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49" xfId="3" applyNumberFormat="1" applyFont="1" applyFill="1" applyBorder="1" applyAlignment="1" applyProtection="1">
      <alignment horizontal="left" vertical="center" wrapText="1"/>
      <protection locked="0"/>
    </xf>
    <xf numFmtId="49" fontId="19" fillId="0" borderId="13" xfId="0" applyNumberFormat="1" applyFont="1" applyFill="1" applyBorder="1" applyAlignment="1" applyProtection="1">
      <alignment horizontal="center" vertical="center" shrinkToFit="1"/>
      <protection locked="0"/>
    </xf>
    <xf numFmtId="0" fontId="19" fillId="0" borderId="17" xfId="0" applyNumberFormat="1"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9" fillId="0" borderId="26" xfId="0" applyFont="1" applyFill="1" applyBorder="1" applyAlignment="1" applyProtection="1">
      <alignment vertical="center" shrinkToFit="1"/>
      <protection locked="0"/>
    </xf>
    <xf numFmtId="0" fontId="9" fillId="0" borderId="28" xfId="0" applyFont="1" applyFill="1" applyBorder="1" applyAlignment="1" applyProtection="1">
      <alignment vertical="center" shrinkToFit="1"/>
      <protection locked="0"/>
    </xf>
    <xf numFmtId="38" fontId="12" fillId="4" borderId="12" xfId="3" applyFont="1" applyFill="1" applyBorder="1" applyAlignment="1" applyProtection="1">
      <alignment horizontal="center" vertical="center" wrapText="1"/>
    </xf>
    <xf numFmtId="0" fontId="10" fillId="4" borderId="12"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12" xfId="17" applyNumberFormat="1" applyFont="1" applyFill="1" applyBorder="1" applyAlignment="1">
      <alignment vertical="center" shrinkToFit="1"/>
    </xf>
    <xf numFmtId="0" fontId="5" fillId="0" borderId="12"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0" fontId="10" fillId="4" borderId="1" xfId="17" applyFont="1" applyFill="1" applyBorder="1" applyAlignment="1" applyProtection="1">
      <alignment horizontal="center" vertical="center" wrapText="1"/>
    </xf>
    <xf numFmtId="0" fontId="10" fillId="4" borderId="4" xfId="17" applyFont="1" applyFill="1" applyBorder="1" applyAlignment="1" applyProtection="1">
      <alignment horizontal="center" vertical="center" wrapText="1"/>
    </xf>
    <xf numFmtId="0" fontId="10"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8" fillId="0" borderId="52" xfId="3" applyFont="1" applyFill="1" applyBorder="1" applyAlignment="1" applyProtection="1">
      <alignment horizontal="center" vertical="center"/>
    </xf>
    <xf numFmtId="0" fontId="0" fillId="0" borderId="53" xfId="0" applyBorder="1" applyAlignment="1" applyProtection="1">
      <alignment horizontal="center" vertical="center"/>
    </xf>
    <xf numFmtId="38" fontId="7" fillId="0" borderId="57" xfId="3" applyFont="1" applyFill="1" applyBorder="1" applyAlignment="1" applyProtection="1">
      <alignment horizontal="center" vertical="center" shrinkToFit="1"/>
      <protection locked="0"/>
    </xf>
    <xf numFmtId="0" fontId="9" fillId="0" borderId="57" xfId="0" applyFont="1" applyFill="1" applyBorder="1" applyAlignment="1" applyProtection="1">
      <alignment vertical="center" shrinkToFit="1"/>
      <protection locked="0"/>
    </xf>
    <xf numFmtId="179" fontId="3" fillId="0" borderId="40" xfId="3" applyNumberFormat="1" applyFont="1" applyFill="1" applyBorder="1" applyAlignment="1" applyProtection="1">
      <alignment horizontal="left" vertical="center" wrapText="1"/>
    </xf>
    <xf numFmtId="179" fontId="3" fillId="0" borderId="36" xfId="3" applyNumberFormat="1" applyFont="1" applyFill="1" applyBorder="1" applyAlignment="1" applyProtection="1">
      <alignment horizontal="left" vertical="center" wrapText="1"/>
    </xf>
    <xf numFmtId="179" fontId="3" fillId="0" borderId="41" xfId="3" applyNumberFormat="1" applyFont="1" applyFill="1" applyBorder="1" applyAlignment="1" applyProtection="1">
      <alignment horizontal="left" vertical="center" wrapText="1"/>
    </xf>
    <xf numFmtId="179" fontId="3" fillId="0" borderId="47"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49" xfId="3" applyNumberFormat="1" applyFont="1" applyFill="1" applyBorder="1" applyAlignment="1" applyProtection="1">
      <alignment horizontal="left" vertical="center" wrapText="1"/>
    </xf>
    <xf numFmtId="178" fontId="7" fillId="2" borderId="13" xfId="18" applyNumberFormat="1" applyFont="1" applyFill="1" applyBorder="1" applyAlignment="1" applyProtection="1">
      <alignment horizontal="right" vertical="center" shrinkToFit="1"/>
    </xf>
    <xf numFmtId="178" fontId="9" fillId="0" borderId="13" xfId="0" applyNumberFormat="1" applyFont="1" applyBorder="1" applyAlignment="1" applyProtection="1">
      <alignment vertical="center" shrinkToFit="1"/>
    </xf>
    <xf numFmtId="178" fontId="7" fillId="2" borderId="12" xfId="18" applyNumberFormat="1" applyFont="1" applyFill="1" applyBorder="1" applyAlignment="1" applyProtection="1">
      <alignment vertical="center" shrinkToFit="1"/>
    </xf>
    <xf numFmtId="178" fontId="9" fillId="0" borderId="12" xfId="0" applyNumberFormat="1" applyFont="1" applyBorder="1" applyAlignment="1" applyProtection="1">
      <alignment vertical="center" shrinkToFit="1"/>
    </xf>
    <xf numFmtId="38" fontId="7" fillId="0" borderId="27" xfId="3" applyFont="1" applyFill="1" applyBorder="1" applyAlignment="1" applyProtection="1">
      <alignment horizontal="center" vertical="center" shrinkToFit="1"/>
      <protection locked="0"/>
    </xf>
    <xf numFmtId="0" fontId="9" fillId="0" borderId="27"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pplyAlignment="1">
      <alignment vertical="center"/>
    </xf>
    <xf numFmtId="38" fontId="7" fillId="0" borderId="12" xfId="18" applyFont="1" applyFill="1" applyBorder="1" applyAlignment="1" applyProtection="1">
      <alignment horizontal="center" vertical="center"/>
    </xf>
    <xf numFmtId="0" fontId="0" fillId="0" borderId="12" xfId="0" applyBorder="1" applyAlignment="1" applyProtection="1">
      <alignment vertical="center"/>
    </xf>
    <xf numFmtId="38" fontId="3" fillId="0" borderId="12" xfId="18" applyFont="1" applyFill="1" applyBorder="1" applyAlignment="1" applyProtection="1">
      <alignment horizontal="center" vertical="center" wrapText="1"/>
    </xf>
    <xf numFmtId="38" fontId="3" fillId="0" borderId="22" xfId="18" applyFont="1" applyFill="1" applyBorder="1" applyAlignment="1" applyProtection="1">
      <alignment horizontal="center" vertical="center"/>
    </xf>
    <xf numFmtId="0" fontId="0" fillId="0" borderId="22" xfId="0" applyBorder="1" applyAlignment="1" applyProtection="1">
      <alignment vertical="center"/>
    </xf>
    <xf numFmtId="178" fontId="7" fillId="0" borderId="22" xfId="18" applyNumberFormat="1" applyFont="1" applyFill="1" applyBorder="1" applyAlignment="1" applyProtection="1">
      <alignment vertical="center" shrinkToFit="1"/>
    </xf>
    <xf numFmtId="178" fontId="9" fillId="0" borderId="22" xfId="0" applyNumberFormat="1" applyFont="1" applyBorder="1" applyAlignment="1" applyProtection="1">
      <alignment vertical="center" shrinkToFit="1"/>
    </xf>
    <xf numFmtId="178" fontId="7" fillId="3" borderId="12" xfId="18" applyNumberFormat="1" applyFont="1" applyFill="1" applyBorder="1" applyAlignment="1" applyProtection="1">
      <alignment vertical="center" shrinkToFit="1"/>
    </xf>
    <xf numFmtId="38" fontId="7" fillId="0" borderId="12" xfId="18" applyFont="1" applyFill="1" applyBorder="1" applyAlignment="1" applyProtection="1">
      <alignment horizontal="center" vertical="center" wrapText="1"/>
    </xf>
    <xf numFmtId="178" fontId="7" fillId="3" borderId="58" xfId="18" applyNumberFormat="1" applyFont="1" applyFill="1" applyBorder="1" applyAlignment="1" applyProtection="1">
      <alignment vertical="center" shrinkToFit="1"/>
    </xf>
    <xf numFmtId="178" fontId="9" fillId="0" borderId="58" xfId="0" applyNumberFormat="1" applyFont="1" applyBorder="1" applyAlignment="1" applyProtection="1">
      <alignment vertical="center" shrinkToFit="1"/>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10" xfId="18" applyFont="1" applyFill="1" applyBorder="1" applyAlignment="1" applyProtection="1">
      <alignment horizontal="center" vertical="center" textRotation="255"/>
    </xf>
    <xf numFmtId="38" fontId="3" fillId="3" borderId="1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10" xfId="18" applyFont="1" applyFill="1" applyBorder="1" applyAlignment="1" applyProtection="1">
      <alignment horizontal="center" vertical="center" textRotation="255"/>
    </xf>
    <xf numFmtId="38" fontId="3" fillId="2" borderId="11" xfId="18" applyFont="1" applyFill="1" applyBorder="1" applyAlignment="1" applyProtection="1">
      <alignment horizontal="center" vertical="center" textRotation="255"/>
    </xf>
    <xf numFmtId="38" fontId="3" fillId="2" borderId="65" xfId="18" applyFont="1" applyFill="1" applyBorder="1" applyAlignment="1" applyProtection="1">
      <alignment horizontal="center" vertical="center" textRotation="255"/>
    </xf>
    <xf numFmtId="38" fontId="3" fillId="2" borderId="66" xfId="18" applyFont="1" applyFill="1" applyBorder="1" applyAlignment="1" applyProtection="1">
      <alignment horizontal="center" vertical="center" textRotation="255"/>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0" fontId="9" fillId="0" borderId="12" xfId="0" applyFont="1" applyBorder="1" applyAlignment="1" applyProtection="1">
      <alignment vertical="center"/>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9" fillId="0" borderId="2" xfId="0" applyFont="1" applyFill="1" applyBorder="1" applyAlignment="1" applyProtection="1">
      <alignment horizontal="center" vertical="center" textRotation="255"/>
    </xf>
    <xf numFmtId="0" fontId="9" fillId="0" borderId="10"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0" fontId="23" fillId="0" borderId="1" xfId="15" applyFont="1" applyBorder="1" applyAlignment="1">
      <alignment horizontal="center" vertical="center" wrapText="1"/>
    </xf>
    <xf numFmtId="0" fontId="23" fillId="0" borderId="53" xfId="15" applyFont="1" applyBorder="1" applyAlignment="1">
      <alignment horizontal="center" vertical="center" wrapText="1"/>
    </xf>
    <xf numFmtId="0" fontId="5" fillId="0" borderId="60" xfId="15" applyNumberFormat="1" applyFont="1" applyBorder="1" applyAlignment="1">
      <alignment horizontal="center" vertical="center"/>
    </xf>
    <xf numFmtId="0" fontId="5" fillId="0" borderId="61" xfId="15" applyNumberFormat="1" applyFont="1" applyBorder="1" applyAlignment="1">
      <alignment horizontal="center" vertical="center"/>
    </xf>
    <xf numFmtId="0" fontId="5" fillId="0" borderId="62" xfId="15" applyNumberFormat="1" applyFont="1" applyBorder="1" applyAlignment="1">
      <alignment horizontal="center" vertical="center"/>
    </xf>
    <xf numFmtId="0" fontId="5" fillId="0" borderId="59" xfId="15" applyNumberFormat="1" applyFont="1" applyBorder="1" applyAlignment="1">
      <alignment horizontal="center" vertical="center"/>
    </xf>
    <xf numFmtId="0" fontId="9" fillId="0" borderId="62" xfId="15" applyNumberFormat="1" applyFont="1" applyBorder="1" applyAlignment="1">
      <alignment horizontal="center" vertical="center"/>
    </xf>
    <xf numFmtId="0" fontId="9" fillId="0" borderId="59" xfId="15" applyNumberFormat="1" applyFont="1" applyBorder="1" applyAlignment="1">
      <alignment horizontal="center" vertical="center"/>
    </xf>
    <xf numFmtId="0" fontId="5" fillId="0" borderId="60" xfId="15" applyFont="1" applyBorder="1" applyAlignment="1">
      <alignment horizontal="center" vertical="center"/>
    </xf>
    <xf numFmtId="0" fontId="5" fillId="0" borderId="61" xfId="15" applyFont="1" applyBorder="1" applyAlignment="1">
      <alignment horizontal="center" vertical="center"/>
    </xf>
    <xf numFmtId="38" fontId="3" fillId="0" borderId="28" xfId="3" applyFont="1" applyFill="1" applyBorder="1" applyAlignment="1" applyProtection="1">
      <alignment horizontal="center" vertical="center" shrinkToFit="1"/>
      <protection locked="0"/>
    </xf>
    <xf numFmtId="0" fontId="5" fillId="0" borderId="28" xfId="0" applyFont="1" applyBorder="1" applyAlignment="1" applyProtection="1">
      <alignment vertical="center" shrinkToFit="1"/>
      <protection locked="0"/>
    </xf>
    <xf numFmtId="38" fontId="3" fillId="0" borderId="27" xfId="3" applyFont="1" applyFill="1" applyBorder="1" applyAlignment="1" applyProtection="1">
      <alignment horizontal="center" vertical="center" shrinkToFit="1"/>
      <protection locked="0"/>
    </xf>
    <xf numFmtId="0" fontId="5" fillId="0" borderId="27" xfId="0" applyFont="1" applyBorder="1" applyAlignment="1" applyProtection="1">
      <alignment vertical="center" shrinkToFit="1"/>
      <protection locked="0"/>
    </xf>
    <xf numFmtId="0" fontId="23" fillId="0" borderId="1" xfId="15" applyFont="1" applyBorder="1" applyAlignment="1" applyProtection="1">
      <alignment horizontal="center" vertical="center" wrapText="1"/>
    </xf>
    <xf numFmtId="0" fontId="23" fillId="0" borderId="53" xfId="15" applyFont="1" applyBorder="1" applyAlignment="1" applyProtection="1">
      <alignment horizontal="center" vertical="center" wrapText="1"/>
    </xf>
    <xf numFmtId="38" fontId="3" fillId="0" borderId="26" xfId="3" applyFont="1" applyFill="1" applyBorder="1" applyAlignment="1" applyProtection="1">
      <alignment horizontal="center" vertical="center" shrinkToFit="1"/>
      <protection locked="0"/>
    </xf>
    <xf numFmtId="0" fontId="5" fillId="0" borderId="26"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38" fontId="3" fillId="0" borderId="57" xfId="3" applyFont="1" applyFill="1" applyBorder="1" applyAlignment="1" applyProtection="1">
      <alignment horizontal="center" vertical="center" shrinkToFit="1"/>
      <protection locked="0"/>
    </xf>
    <xf numFmtId="0" fontId="5" fillId="0" borderId="57" xfId="0" applyFont="1" applyFill="1" applyBorder="1" applyAlignment="1" applyProtection="1">
      <alignment vertical="center" shrinkToFit="1"/>
      <protection locked="0"/>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0" fontId="9" fillId="0" borderId="60" xfId="15" applyNumberFormat="1" applyFont="1" applyBorder="1" applyAlignment="1">
      <alignment horizontal="center" vertical="center"/>
    </xf>
    <xf numFmtId="0" fontId="9" fillId="0" borderId="61" xfId="15" applyNumberFormat="1" applyFont="1" applyBorder="1" applyAlignment="1">
      <alignment horizontal="center" vertical="center"/>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9" fillId="0" borderId="25" xfId="15" applyNumberFormat="1" applyFont="1" applyBorder="1" applyAlignment="1">
      <alignment horizontal="center" vertical="center"/>
    </xf>
    <xf numFmtId="0" fontId="9" fillId="0" borderId="63" xfId="15" applyNumberFormat="1" applyFont="1" applyBorder="1" applyAlignment="1">
      <alignment horizontal="center" vertical="center"/>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9">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161925</xdr:colOff>
      <xdr:row>29</xdr:row>
      <xdr:rowOff>38101</xdr:rowOff>
    </xdr:from>
    <xdr:to>
      <xdr:col>9</xdr:col>
      <xdr:colOff>161926</xdr:colOff>
      <xdr:row>31</xdr:row>
      <xdr:rowOff>38100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xdr:colOff>
      <xdr:row>0</xdr:row>
      <xdr:rowOff>38100</xdr:rowOff>
    </xdr:from>
    <xdr:to>
      <xdr:col>9</xdr:col>
      <xdr:colOff>475017</xdr:colOff>
      <xdr:row>3</xdr:row>
      <xdr:rowOff>171450</xdr:rowOff>
    </xdr:to>
    <xdr:sp macro="" textlink="">
      <xdr:nvSpPr>
        <xdr:cNvPr id="3" name="テキスト ボックス 2">
          <a:extLst>
            <a:ext uri="{FF2B5EF4-FFF2-40B4-BE49-F238E27FC236}">
              <a16:creationId xmlns:a16="http://schemas.microsoft.com/office/drawing/2014/main" id="{6C5B875B-7A5E-439E-9B4A-6E21BAD458EE}"/>
            </a:ext>
          </a:extLst>
        </xdr:cNvPr>
        <xdr:cNvSpPr txBox="1"/>
      </xdr:nvSpPr>
      <xdr:spPr>
        <a:xfrm>
          <a:off x="6635115" y="38100"/>
          <a:ext cx="1688502"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A7E4CD5-ACA4-46F4-9BBF-19093C65651B}"/>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BDF7796D-A3B4-41EB-81A5-EF780811ED74}"/>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052D30B-3FFC-4A18-9A2E-B60D8F59EBE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14218C69-87EF-4F81-AB55-780A9B37022C}"/>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D11CACA8-03ED-42B9-93D8-D10B6F6E5E0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9B39C37-84FE-4C62-A8B5-3F6F298B721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1514C29-2604-4E74-B9B9-EAAAE89BEC6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35E2A6F-2E18-4E0E-B04A-D71735FC106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87D5BF6-2A30-4367-BFA4-3AD4DE8079E7}"/>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907EFEAB-4C27-4612-A7E1-D0A913119E0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95250</xdr:colOff>
      <xdr:row>3</xdr:row>
      <xdr:rowOff>0</xdr:rowOff>
    </xdr:from>
    <xdr:to>
      <xdr:col>27</xdr:col>
      <xdr:colOff>414057</xdr:colOff>
      <xdr:row>5</xdr:row>
      <xdr:rowOff>257175</xdr:rowOff>
    </xdr:to>
    <xdr:sp macro="" textlink="">
      <xdr:nvSpPr>
        <xdr:cNvPr id="3" name="テキスト ボックス 2">
          <a:extLst>
            <a:ext uri="{FF2B5EF4-FFF2-40B4-BE49-F238E27FC236}">
              <a16:creationId xmlns:a16="http://schemas.microsoft.com/office/drawing/2014/main" id="{EB69DABA-6BBF-40FA-9D14-3CC3C2F9570B}"/>
            </a:ext>
          </a:extLst>
        </xdr:cNvPr>
        <xdr:cNvSpPr txBox="1"/>
      </xdr:nvSpPr>
      <xdr:spPr>
        <a:xfrm>
          <a:off x="8077200" y="581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本シートは内訳書２から自動転記されます。</a:t>
          </a:r>
          <a:endParaRPr lang="ja-JP" altLang="ja-JP">
            <a:solidFill>
              <a:srgbClr val="0000FF"/>
            </a:solidFill>
            <a:effectLst/>
          </a:endParaRPr>
        </a:p>
      </xdr:txBody>
    </xdr:sp>
    <xdr:clientData/>
  </xdr:twoCellAnchor>
  <xdr:twoCellAnchor>
    <xdr:from>
      <xdr:col>25</xdr:col>
      <xdr:colOff>66675</xdr:colOff>
      <xdr:row>5</xdr:row>
      <xdr:rowOff>304800</xdr:rowOff>
    </xdr:from>
    <xdr:to>
      <xdr:col>27</xdr:col>
      <xdr:colOff>385482</xdr:colOff>
      <xdr:row>10</xdr:row>
      <xdr:rowOff>106456</xdr:rowOff>
    </xdr:to>
    <xdr:sp macro="" textlink="">
      <xdr:nvSpPr>
        <xdr:cNvPr id="4" name="テキスト ボックス 3">
          <a:extLst>
            <a:ext uri="{FF2B5EF4-FFF2-40B4-BE49-F238E27FC236}">
              <a16:creationId xmlns:a16="http://schemas.microsoft.com/office/drawing/2014/main" id="{ED14A00B-2E0B-47A4-8184-225704F60EFC}"/>
            </a:ext>
          </a:extLst>
        </xdr:cNvPr>
        <xdr:cNvSpPr txBox="1"/>
      </xdr:nvSpPr>
      <xdr:spPr>
        <a:xfrm>
          <a:off x="8048625" y="1114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887338D-7622-4F8F-A79E-3D11CCA2B003}"/>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6388C79-EA60-43DD-992D-33EC84485F55}"/>
            </a:ext>
          </a:extLst>
        </xdr:cNvPr>
        <xdr:cNvSpPr txBox="1"/>
      </xdr:nvSpPr>
      <xdr:spPr>
        <a:xfrm>
          <a:off x="295275" y="181070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7B382BC-D9E6-498E-99B7-A321EEEAA4D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66675</xdr:colOff>
      <xdr:row>5</xdr:row>
      <xdr:rowOff>600075</xdr:rowOff>
    </xdr:from>
    <xdr:to>
      <xdr:col>27</xdr:col>
      <xdr:colOff>404532</xdr:colOff>
      <xdr:row>6</xdr:row>
      <xdr:rowOff>314325</xdr:rowOff>
    </xdr:to>
    <xdr:sp macro="" textlink="">
      <xdr:nvSpPr>
        <xdr:cNvPr id="3" name="テキスト ボックス 2">
          <a:extLst>
            <a:ext uri="{FF2B5EF4-FFF2-40B4-BE49-F238E27FC236}">
              <a16:creationId xmlns:a16="http://schemas.microsoft.com/office/drawing/2014/main" id="{B4D406FF-FCE8-4721-9861-D8D90AEAFBDA}"/>
            </a:ext>
          </a:extLst>
        </xdr:cNvPr>
        <xdr:cNvSpPr txBox="1"/>
      </xdr:nvSpPr>
      <xdr:spPr>
        <a:xfrm>
          <a:off x="8048625" y="14097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66675</xdr:colOff>
      <xdr:row>6</xdr:row>
      <xdr:rowOff>390525</xdr:rowOff>
    </xdr:from>
    <xdr:to>
      <xdr:col>27</xdr:col>
      <xdr:colOff>404532</xdr:colOff>
      <xdr:row>14</xdr:row>
      <xdr:rowOff>49306</xdr:rowOff>
    </xdr:to>
    <xdr:sp macro="" textlink="">
      <xdr:nvSpPr>
        <xdr:cNvPr id="4" name="テキスト ボックス 3">
          <a:extLst>
            <a:ext uri="{FF2B5EF4-FFF2-40B4-BE49-F238E27FC236}">
              <a16:creationId xmlns:a16="http://schemas.microsoft.com/office/drawing/2014/main" id="{8F9CA0C5-31A1-4502-8BB4-55EAEC5FCEA3}"/>
            </a:ext>
          </a:extLst>
        </xdr:cNvPr>
        <xdr:cNvSpPr txBox="1"/>
      </xdr:nvSpPr>
      <xdr:spPr>
        <a:xfrm>
          <a:off x="8048625" y="19716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76198</xdr:colOff>
      <xdr:row>1</xdr:row>
      <xdr:rowOff>38101</xdr:rowOff>
    </xdr:from>
    <xdr:to>
      <xdr:col>31</xdr:col>
      <xdr:colOff>472439</xdr:colOff>
      <xdr:row>5</xdr:row>
      <xdr:rowOff>350521</xdr:rowOff>
    </xdr:to>
    <xdr:sp macro="" textlink="">
      <xdr:nvSpPr>
        <xdr:cNvPr id="6" name="テキスト ボックス 5">
          <a:extLst>
            <a:ext uri="{FF2B5EF4-FFF2-40B4-BE49-F238E27FC236}">
              <a16:creationId xmlns:a16="http://schemas.microsoft.com/office/drawing/2014/main" id="{609CAA40-8E5D-4470-9665-ECA34E43EDE6}"/>
            </a:ext>
          </a:extLst>
        </xdr:cNvPr>
        <xdr:cNvSpPr txBox="1"/>
      </xdr:nvSpPr>
      <xdr:spPr>
        <a:xfrm>
          <a:off x="7399018" y="251461"/>
          <a:ext cx="5288281"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361950</xdr:colOff>
      <xdr:row>3</xdr:row>
      <xdr:rowOff>266700</xdr:rowOff>
    </xdr:from>
    <xdr:to>
      <xdr:col>20</xdr:col>
      <xdr:colOff>416925</xdr:colOff>
      <xdr:row>8</xdr:row>
      <xdr:rowOff>31275</xdr:rowOff>
    </xdr:to>
    <xdr:sp macro="" textlink="">
      <xdr:nvSpPr>
        <xdr:cNvPr id="7" name="角丸四角形吹き出し 1">
          <a:extLst>
            <a:ext uri="{FF2B5EF4-FFF2-40B4-BE49-F238E27FC236}">
              <a16:creationId xmlns:a16="http://schemas.microsoft.com/office/drawing/2014/main" id="{3961E6CC-4264-4DC6-823C-5356E09906C1}"/>
            </a:ext>
          </a:extLst>
        </xdr:cNvPr>
        <xdr:cNvSpPr/>
      </xdr:nvSpPr>
      <xdr:spPr>
        <a:xfrm>
          <a:off x="10925175" y="1162050"/>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361950</xdr:colOff>
      <xdr:row>165</xdr:row>
      <xdr:rowOff>104775</xdr:rowOff>
    </xdr:from>
    <xdr:to>
      <xdr:col>20</xdr:col>
      <xdr:colOff>416925</xdr:colOff>
      <xdr:row>168</xdr:row>
      <xdr:rowOff>4650</xdr:rowOff>
    </xdr:to>
    <xdr:sp macro="" textlink="">
      <xdr:nvSpPr>
        <xdr:cNvPr id="8" name="角丸四角形吹き出し 1">
          <a:extLst>
            <a:ext uri="{FF2B5EF4-FFF2-40B4-BE49-F238E27FC236}">
              <a16:creationId xmlns:a16="http://schemas.microsoft.com/office/drawing/2014/main" id="{637B3FB1-037A-4D51-8AEB-EC26A645D5F6}"/>
            </a:ext>
          </a:extLst>
        </xdr:cNvPr>
        <xdr:cNvSpPr/>
      </xdr:nvSpPr>
      <xdr:spPr>
        <a:xfrm>
          <a:off x="10925175" y="18259425"/>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28575</xdr:colOff>
      <xdr:row>1</xdr:row>
      <xdr:rowOff>19050</xdr:rowOff>
    </xdr:from>
    <xdr:to>
      <xdr:col>19</xdr:col>
      <xdr:colOff>1400174</xdr:colOff>
      <xdr:row>2</xdr:row>
      <xdr:rowOff>304800</xdr:rowOff>
    </xdr:to>
    <xdr:sp macro="" textlink="">
      <xdr:nvSpPr>
        <xdr:cNvPr id="4" name="テキスト ボックス 3">
          <a:extLst>
            <a:ext uri="{FF2B5EF4-FFF2-40B4-BE49-F238E27FC236}">
              <a16:creationId xmlns:a16="http://schemas.microsoft.com/office/drawing/2014/main" id="{918417C6-10C5-4858-822B-662B2770ECF7}"/>
            </a:ext>
          </a:extLst>
        </xdr:cNvPr>
        <xdr:cNvSpPr txBox="1"/>
      </xdr:nvSpPr>
      <xdr:spPr>
        <a:xfrm>
          <a:off x="10591800" y="19050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79EA4A3-65DF-45F3-91D9-2D4F99A2DB3A}"/>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24949141-FFA4-40A2-8785-51E51B6C0B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974A0EE-D5CC-4A91-89BD-B09336F7CBD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370064CC-A4AD-463B-AD0A-F33C7144B12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J125"/>
  <sheetViews>
    <sheetView showGridLines="0" tabSelected="1" view="pageBreakPreview" zoomScale="85" zoomScaleNormal="85" zoomScaleSheetLayoutView="85" workbookViewId="0">
      <selection activeCell="T4" sqref="T4:AJ4"/>
    </sheetView>
  </sheetViews>
  <sheetFormatPr defaultRowHeight="13.2" x14ac:dyDescent="0.2"/>
  <cols>
    <col min="1" max="56" width="2.6640625" style="125" customWidth="1"/>
    <col min="57" max="256" width="9" style="125"/>
    <col min="257" max="257" width="2.44140625" style="125" customWidth="1"/>
    <col min="258" max="258" width="0.77734375" style="125" customWidth="1"/>
    <col min="259" max="312" width="2.6640625" style="125" customWidth="1"/>
    <col min="313" max="512" width="9" style="125"/>
    <col min="513" max="513" width="2.44140625" style="125" customWidth="1"/>
    <col min="514" max="514" width="0.77734375" style="125" customWidth="1"/>
    <col min="515" max="568" width="2.6640625" style="125" customWidth="1"/>
    <col min="569" max="768" width="9" style="125"/>
    <col min="769" max="769" width="2.44140625" style="125" customWidth="1"/>
    <col min="770" max="770" width="0.77734375" style="125" customWidth="1"/>
    <col min="771" max="824" width="2.6640625" style="125" customWidth="1"/>
    <col min="825" max="1024" width="9" style="125"/>
    <col min="1025" max="1025" width="2.44140625" style="125" customWidth="1"/>
    <col min="1026" max="1026" width="0.77734375" style="125" customWidth="1"/>
    <col min="1027" max="1080" width="2.6640625" style="125" customWidth="1"/>
    <col min="1081" max="1280" width="9" style="125"/>
    <col min="1281" max="1281" width="2.44140625" style="125" customWidth="1"/>
    <col min="1282" max="1282" width="0.77734375" style="125" customWidth="1"/>
    <col min="1283" max="1336" width="2.6640625" style="125" customWidth="1"/>
    <col min="1337" max="1536" width="9" style="125"/>
    <col min="1537" max="1537" width="2.44140625" style="125" customWidth="1"/>
    <col min="1538" max="1538" width="0.77734375" style="125" customWidth="1"/>
    <col min="1539" max="1592" width="2.6640625" style="125" customWidth="1"/>
    <col min="1593" max="1792" width="9" style="125"/>
    <col min="1793" max="1793" width="2.44140625" style="125" customWidth="1"/>
    <col min="1794" max="1794" width="0.77734375" style="125" customWidth="1"/>
    <col min="1795" max="1848" width="2.6640625" style="125" customWidth="1"/>
    <col min="1849" max="2048" width="9" style="125"/>
    <col min="2049" max="2049" width="2.44140625" style="125" customWidth="1"/>
    <col min="2050" max="2050" width="0.77734375" style="125" customWidth="1"/>
    <col min="2051" max="2104" width="2.6640625" style="125" customWidth="1"/>
    <col min="2105" max="2304" width="9" style="125"/>
    <col min="2305" max="2305" width="2.44140625" style="125" customWidth="1"/>
    <col min="2306" max="2306" width="0.77734375" style="125" customWidth="1"/>
    <col min="2307" max="2360" width="2.6640625" style="125" customWidth="1"/>
    <col min="2361" max="2560" width="9" style="125"/>
    <col min="2561" max="2561" width="2.44140625" style="125" customWidth="1"/>
    <col min="2562" max="2562" width="0.77734375" style="125" customWidth="1"/>
    <col min="2563" max="2616" width="2.6640625" style="125" customWidth="1"/>
    <col min="2617" max="2816" width="9" style="125"/>
    <col min="2817" max="2817" width="2.44140625" style="125" customWidth="1"/>
    <col min="2818" max="2818" width="0.77734375" style="125" customWidth="1"/>
    <col min="2819" max="2872" width="2.6640625" style="125" customWidth="1"/>
    <col min="2873" max="3072" width="9" style="125"/>
    <col min="3073" max="3073" width="2.44140625" style="125" customWidth="1"/>
    <col min="3074" max="3074" width="0.77734375" style="125" customWidth="1"/>
    <col min="3075" max="3128" width="2.6640625" style="125" customWidth="1"/>
    <col min="3129" max="3328" width="9" style="125"/>
    <col min="3329" max="3329" width="2.44140625" style="125" customWidth="1"/>
    <col min="3330" max="3330" width="0.77734375" style="125" customWidth="1"/>
    <col min="3331" max="3384" width="2.6640625" style="125" customWidth="1"/>
    <col min="3385" max="3584" width="9" style="125"/>
    <col min="3585" max="3585" width="2.44140625" style="125" customWidth="1"/>
    <col min="3586" max="3586" width="0.77734375" style="125" customWidth="1"/>
    <col min="3587" max="3640" width="2.6640625" style="125" customWidth="1"/>
    <col min="3641" max="3840" width="9" style="125"/>
    <col min="3841" max="3841" width="2.44140625" style="125" customWidth="1"/>
    <col min="3842" max="3842" width="0.77734375" style="125" customWidth="1"/>
    <col min="3843" max="3896" width="2.6640625" style="125" customWidth="1"/>
    <col min="3897" max="4096" width="9" style="125"/>
    <col min="4097" max="4097" width="2.44140625" style="125" customWidth="1"/>
    <col min="4098" max="4098" width="0.77734375" style="125" customWidth="1"/>
    <col min="4099" max="4152" width="2.6640625" style="125" customWidth="1"/>
    <col min="4153" max="4352" width="9" style="125"/>
    <col min="4353" max="4353" width="2.44140625" style="125" customWidth="1"/>
    <col min="4354" max="4354" width="0.77734375" style="125" customWidth="1"/>
    <col min="4355" max="4408" width="2.6640625" style="125" customWidth="1"/>
    <col min="4409" max="4608" width="9" style="125"/>
    <col min="4609" max="4609" width="2.44140625" style="125" customWidth="1"/>
    <col min="4610" max="4610" width="0.77734375" style="125" customWidth="1"/>
    <col min="4611" max="4664" width="2.6640625" style="125" customWidth="1"/>
    <col min="4665" max="4864" width="9" style="125"/>
    <col min="4865" max="4865" width="2.44140625" style="125" customWidth="1"/>
    <col min="4866" max="4866" width="0.77734375" style="125" customWidth="1"/>
    <col min="4867" max="4920" width="2.6640625" style="125" customWidth="1"/>
    <col min="4921" max="5120" width="9" style="125"/>
    <col min="5121" max="5121" width="2.44140625" style="125" customWidth="1"/>
    <col min="5122" max="5122" width="0.77734375" style="125" customWidth="1"/>
    <col min="5123" max="5176" width="2.6640625" style="125" customWidth="1"/>
    <col min="5177" max="5376" width="9" style="125"/>
    <col min="5377" max="5377" width="2.44140625" style="125" customWidth="1"/>
    <col min="5378" max="5378" width="0.77734375" style="125" customWidth="1"/>
    <col min="5379" max="5432" width="2.6640625" style="125" customWidth="1"/>
    <col min="5433" max="5632" width="9" style="125"/>
    <col min="5633" max="5633" width="2.44140625" style="125" customWidth="1"/>
    <col min="5634" max="5634" width="0.77734375" style="125" customWidth="1"/>
    <col min="5635" max="5688" width="2.6640625" style="125" customWidth="1"/>
    <col min="5689" max="5888" width="9" style="125"/>
    <col min="5889" max="5889" width="2.44140625" style="125" customWidth="1"/>
    <col min="5890" max="5890" width="0.77734375" style="125" customWidth="1"/>
    <col min="5891" max="5944" width="2.6640625" style="125" customWidth="1"/>
    <col min="5945" max="6144" width="9" style="125"/>
    <col min="6145" max="6145" width="2.44140625" style="125" customWidth="1"/>
    <col min="6146" max="6146" width="0.77734375" style="125" customWidth="1"/>
    <col min="6147" max="6200" width="2.6640625" style="125" customWidth="1"/>
    <col min="6201" max="6400" width="9" style="125"/>
    <col min="6401" max="6401" width="2.44140625" style="125" customWidth="1"/>
    <col min="6402" max="6402" width="0.77734375" style="125" customWidth="1"/>
    <col min="6403" max="6456" width="2.6640625" style="125" customWidth="1"/>
    <col min="6457" max="6656" width="9" style="125"/>
    <col min="6657" max="6657" width="2.44140625" style="125" customWidth="1"/>
    <col min="6658" max="6658" width="0.77734375" style="125" customWidth="1"/>
    <col min="6659" max="6712" width="2.6640625" style="125" customWidth="1"/>
    <col min="6713" max="6912" width="9" style="125"/>
    <col min="6913" max="6913" width="2.44140625" style="125" customWidth="1"/>
    <col min="6914" max="6914" width="0.77734375" style="125" customWidth="1"/>
    <col min="6915" max="6968" width="2.6640625" style="125" customWidth="1"/>
    <col min="6969" max="7168" width="9" style="125"/>
    <col min="7169" max="7169" width="2.44140625" style="125" customWidth="1"/>
    <col min="7170" max="7170" width="0.77734375" style="125" customWidth="1"/>
    <col min="7171" max="7224" width="2.6640625" style="125" customWidth="1"/>
    <col min="7225" max="7424" width="9" style="125"/>
    <col min="7425" max="7425" width="2.44140625" style="125" customWidth="1"/>
    <col min="7426" max="7426" width="0.77734375" style="125" customWidth="1"/>
    <col min="7427" max="7480" width="2.6640625" style="125" customWidth="1"/>
    <col min="7481" max="7680" width="9" style="125"/>
    <col min="7681" max="7681" width="2.44140625" style="125" customWidth="1"/>
    <col min="7682" max="7682" width="0.77734375" style="125" customWidth="1"/>
    <col min="7683" max="7736" width="2.6640625" style="125" customWidth="1"/>
    <col min="7737" max="7936" width="9" style="125"/>
    <col min="7937" max="7937" width="2.44140625" style="125" customWidth="1"/>
    <col min="7938" max="7938" width="0.77734375" style="125" customWidth="1"/>
    <col min="7939" max="7992" width="2.6640625" style="125" customWidth="1"/>
    <col min="7993" max="8192" width="9" style="125"/>
    <col min="8193" max="8193" width="2.44140625" style="125" customWidth="1"/>
    <col min="8194" max="8194" width="0.77734375" style="125" customWidth="1"/>
    <col min="8195" max="8248" width="2.6640625" style="125" customWidth="1"/>
    <col min="8249" max="8448" width="9" style="125"/>
    <col min="8449" max="8449" width="2.44140625" style="125" customWidth="1"/>
    <col min="8450" max="8450" width="0.77734375" style="125" customWidth="1"/>
    <col min="8451" max="8504" width="2.6640625" style="125" customWidth="1"/>
    <col min="8505" max="8704" width="9" style="125"/>
    <col min="8705" max="8705" width="2.44140625" style="125" customWidth="1"/>
    <col min="8706" max="8706" width="0.77734375" style="125" customWidth="1"/>
    <col min="8707" max="8760" width="2.6640625" style="125" customWidth="1"/>
    <col min="8761" max="8960" width="9" style="125"/>
    <col min="8961" max="8961" width="2.44140625" style="125" customWidth="1"/>
    <col min="8962" max="8962" width="0.77734375" style="125" customWidth="1"/>
    <col min="8963" max="9016" width="2.6640625" style="125" customWidth="1"/>
    <col min="9017" max="9216" width="9" style="125"/>
    <col min="9217" max="9217" width="2.44140625" style="125" customWidth="1"/>
    <col min="9218" max="9218" width="0.77734375" style="125" customWidth="1"/>
    <col min="9219" max="9272" width="2.6640625" style="125" customWidth="1"/>
    <col min="9273" max="9472" width="9" style="125"/>
    <col min="9473" max="9473" width="2.44140625" style="125" customWidth="1"/>
    <col min="9474" max="9474" width="0.77734375" style="125" customWidth="1"/>
    <col min="9475" max="9528" width="2.6640625" style="125" customWidth="1"/>
    <col min="9529" max="9728" width="9" style="125"/>
    <col min="9729" max="9729" width="2.44140625" style="125" customWidth="1"/>
    <col min="9730" max="9730" width="0.77734375" style="125" customWidth="1"/>
    <col min="9731" max="9784" width="2.6640625" style="125" customWidth="1"/>
    <col min="9785" max="9984" width="9" style="125"/>
    <col min="9985" max="9985" width="2.44140625" style="125" customWidth="1"/>
    <col min="9986" max="9986" width="0.77734375" style="125" customWidth="1"/>
    <col min="9987" max="10040" width="2.6640625" style="125" customWidth="1"/>
    <col min="10041" max="10240" width="9" style="125"/>
    <col min="10241" max="10241" width="2.44140625" style="125" customWidth="1"/>
    <col min="10242" max="10242" width="0.77734375" style="125" customWidth="1"/>
    <col min="10243" max="10296" width="2.6640625" style="125" customWidth="1"/>
    <col min="10297" max="10496" width="9" style="125"/>
    <col min="10497" max="10497" width="2.44140625" style="125" customWidth="1"/>
    <col min="10498" max="10498" width="0.77734375" style="125" customWidth="1"/>
    <col min="10499" max="10552" width="2.6640625" style="125" customWidth="1"/>
    <col min="10553" max="10752" width="9" style="125"/>
    <col min="10753" max="10753" width="2.44140625" style="125" customWidth="1"/>
    <col min="10754" max="10754" width="0.77734375" style="125" customWidth="1"/>
    <col min="10755" max="10808" width="2.6640625" style="125" customWidth="1"/>
    <col min="10809" max="11008" width="9" style="125"/>
    <col min="11009" max="11009" width="2.44140625" style="125" customWidth="1"/>
    <col min="11010" max="11010" width="0.77734375" style="125" customWidth="1"/>
    <col min="11011" max="11064" width="2.6640625" style="125" customWidth="1"/>
    <col min="11065" max="11264" width="9" style="125"/>
    <col min="11265" max="11265" width="2.44140625" style="125" customWidth="1"/>
    <col min="11266" max="11266" width="0.77734375" style="125" customWidth="1"/>
    <col min="11267" max="11320" width="2.6640625" style="125" customWidth="1"/>
    <col min="11321" max="11520" width="9" style="125"/>
    <col min="11521" max="11521" width="2.44140625" style="125" customWidth="1"/>
    <col min="11522" max="11522" width="0.77734375" style="125" customWidth="1"/>
    <col min="11523" max="11576" width="2.6640625" style="125" customWidth="1"/>
    <col min="11577" max="11776" width="9" style="125"/>
    <col min="11777" max="11777" width="2.44140625" style="125" customWidth="1"/>
    <col min="11778" max="11778" width="0.77734375" style="125" customWidth="1"/>
    <col min="11779" max="11832" width="2.6640625" style="125" customWidth="1"/>
    <col min="11833" max="12032" width="9" style="125"/>
    <col min="12033" max="12033" width="2.44140625" style="125" customWidth="1"/>
    <col min="12034" max="12034" width="0.77734375" style="125" customWidth="1"/>
    <col min="12035" max="12088" width="2.6640625" style="125" customWidth="1"/>
    <col min="12089" max="12288" width="9" style="125"/>
    <col min="12289" max="12289" width="2.44140625" style="125" customWidth="1"/>
    <col min="12290" max="12290" width="0.77734375" style="125" customWidth="1"/>
    <col min="12291" max="12344" width="2.6640625" style="125" customWidth="1"/>
    <col min="12345" max="12544" width="9" style="125"/>
    <col min="12545" max="12545" width="2.44140625" style="125" customWidth="1"/>
    <col min="12546" max="12546" width="0.77734375" style="125" customWidth="1"/>
    <col min="12547" max="12600" width="2.6640625" style="125" customWidth="1"/>
    <col min="12601" max="12800" width="9" style="125"/>
    <col min="12801" max="12801" width="2.44140625" style="125" customWidth="1"/>
    <col min="12802" max="12802" width="0.77734375" style="125" customWidth="1"/>
    <col min="12803" max="12856" width="2.6640625" style="125" customWidth="1"/>
    <col min="12857" max="13056" width="9" style="125"/>
    <col min="13057" max="13057" width="2.44140625" style="125" customWidth="1"/>
    <col min="13058" max="13058" width="0.77734375" style="125" customWidth="1"/>
    <col min="13059" max="13112" width="2.6640625" style="125" customWidth="1"/>
    <col min="13113" max="13312" width="9" style="125"/>
    <col min="13313" max="13313" width="2.44140625" style="125" customWidth="1"/>
    <col min="13314" max="13314" width="0.77734375" style="125" customWidth="1"/>
    <col min="13315" max="13368" width="2.6640625" style="125" customWidth="1"/>
    <col min="13369" max="13568" width="9" style="125"/>
    <col min="13569" max="13569" width="2.44140625" style="125" customWidth="1"/>
    <col min="13570" max="13570" width="0.77734375" style="125" customWidth="1"/>
    <col min="13571" max="13624" width="2.6640625" style="125" customWidth="1"/>
    <col min="13625" max="13824" width="9" style="125"/>
    <col min="13825" max="13825" width="2.44140625" style="125" customWidth="1"/>
    <col min="13826" max="13826" width="0.77734375" style="125" customWidth="1"/>
    <col min="13827" max="13880" width="2.6640625" style="125" customWidth="1"/>
    <col min="13881" max="14080" width="9" style="125"/>
    <col min="14081" max="14081" width="2.44140625" style="125" customWidth="1"/>
    <col min="14082" max="14082" width="0.77734375" style="125" customWidth="1"/>
    <col min="14083" max="14136" width="2.6640625" style="125" customWidth="1"/>
    <col min="14137" max="14336" width="9" style="125"/>
    <col min="14337" max="14337" width="2.44140625" style="125" customWidth="1"/>
    <col min="14338" max="14338" width="0.77734375" style="125" customWidth="1"/>
    <col min="14339" max="14392" width="2.6640625" style="125" customWidth="1"/>
    <col min="14393" max="14592" width="9" style="125"/>
    <col min="14593" max="14593" width="2.44140625" style="125" customWidth="1"/>
    <col min="14594" max="14594" width="0.77734375" style="125" customWidth="1"/>
    <col min="14595" max="14648" width="2.6640625" style="125" customWidth="1"/>
    <col min="14649" max="14848" width="9" style="125"/>
    <col min="14849" max="14849" width="2.44140625" style="125" customWidth="1"/>
    <col min="14850" max="14850" width="0.77734375" style="125" customWidth="1"/>
    <col min="14851" max="14904" width="2.6640625" style="125" customWidth="1"/>
    <col min="14905" max="15104" width="9" style="125"/>
    <col min="15105" max="15105" width="2.44140625" style="125" customWidth="1"/>
    <col min="15106" max="15106" width="0.77734375" style="125" customWidth="1"/>
    <col min="15107" max="15160" width="2.6640625" style="125" customWidth="1"/>
    <col min="15161" max="15360" width="9" style="125"/>
    <col min="15361" max="15361" width="2.44140625" style="125" customWidth="1"/>
    <col min="15362" max="15362" width="0.77734375" style="125" customWidth="1"/>
    <col min="15363" max="15416" width="2.6640625" style="125" customWidth="1"/>
    <col min="15417" max="15616" width="9" style="125"/>
    <col min="15617" max="15617" width="2.44140625" style="125" customWidth="1"/>
    <col min="15618" max="15618" width="0.77734375" style="125" customWidth="1"/>
    <col min="15619" max="15672" width="2.6640625" style="125" customWidth="1"/>
    <col min="15673" max="15872" width="9" style="125"/>
    <col min="15873" max="15873" width="2.44140625" style="125" customWidth="1"/>
    <col min="15874" max="15874" width="0.77734375" style="125" customWidth="1"/>
    <col min="15875" max="15928" width="2.6640625" style="125" customWidth="1"/>
    <col min="15929" max="16128" width="9" style="125"/>
    <col min="16129" max="16129" width="2.44140625" style="125" customWidth="1"/>
    <col min="16130" max="16130" width="0.77734375" style="125" customWidth="1"/>
    <col min="16131" max="16184" width="2.6640625" style="125" customWidth="1"/>
    <col min="16185" max="16384" width="9" style="125"/>
  </cols>
  <sheetData>
    <row r="1" spans="1:36" ht="19.95" customHeight="1" x14ac:dyDescent="0.2">
      <c r="A1" s="398" t="s">
        <v>0</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row>
    <row r="2" spans="1:36" ht="18.75" customHeight="1" x14ac:dyDescent="0.2">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row>
    <row r="3" spans="1:36" ht="18.75" customHeight="1" x14ac:dyDescent="0.2">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row>
    <row r="4" spans="1:36" ht="18.75" customHeight="1" x14ac:dyDescent="0.2">
      <c r="A4" s="128"/>
      <c r="B4" s="128"/>
      <c r="C4" s="128"/>
      <c r="D4" s="128"/>
      <c r="E4" s="128"/>
      <c r="F4" s="128"/>
      <c r="G4" s="128"/>
      <c r="H4" s="128"/>
      <c r="I4" s="128"/>
      <c r="J4" s="128"/>
      <c r="K4" s="128"/>
      <c r="L4" s="128"/>
      <c r="M4" s="129" t="s">
        <v>1</v>
      </c>
      <c r="N4" s="129"/>
      <c r="O4" s="129"/>
      <c r="P4" s="129"/>
      <c r="Q4" s="129"/>
      <c r="R4" s="129"/>
      <c r="S4" s="130"/>
      <c r="T4" s="401"/>
      <c r="U4" s="401"/>
      <c r="V4" s="401"/>
      <c r="W4" s="401"/>
      <c r="X4" s="401"/>
      <c r="Y4" s="401"/>
      <c r="Z4" s="401"/>
      <c r="AA4" s="401"/>
      <c r="AB4" s="401"/>
      <c r="AC4" s="401"/>
      <c r="AD4" s="401"/>
      <c r="AE4" s="401"/>
      <c r="AF4" s="401"/>
      <c r="AG4" s="401"/>
      <c r="AH4" s="401"/>
      <c r="AI4" s="401"/>
      <c r="AJ4" s="401"/>
    </row>
    <row r="5" spans="1:36" ht="18.75" customHeight="1" x14ac:dyDescent="0.2">
      <c r="A5" s="128"/>
      <c r="B5" s="128"/>
      <c r="C5" s="128"/>
      <c r="D5" s="128"/>
      <c r="E5" s="128"/>
      <c r="F5" s="128"/>
      <c r="G5" s="128"/>
      <c r="H5" s="128"/>
      <c r="I5" s="128"/>
      <c r="J5" s="128"/>
      <c r="K5" s="128"/>
      <c r="L5" s="128"/>
      <c r="M5" s="131" t="s">
        <v>2</v>
      </c>
      <c r="N5" s="131"/>
      <c r="O5" s="131"/>
      <c r="P5" s="131"/>
      <c r="Q5" s="131"/>
      <c r="R5" s="131"/>
      <c r="S5" s="132"/>
      <c r="T5" s="401"/>
      <c r="U5" s="401"/>
      <c r="V5" s="401"/>
      <c r="W5" s="401"/>
      <c r="X5" s="401"/>
      <c r="Y5" s="401"/>
      <c r="Z5" s="401"/>
      <c r="AA5" s="401"/>
      <c r="AB5" s="401"/>
      <c r="AC5" s="401"/>
      <c r="AD5" s="401"/>
      <c r="AE5" s="401"/>
      <c r="AF5" s="401"/>
      <c r="AG5" s="401"/>
      <c r="AH5" s="401"/>
      <c r="AI5" s="401"/>
      <c r="AJ5" s="401"/>
    </row>
    <row r="6" spans="1:36" ht="18.75" customHeight="1" x14ac:dyDescent="0.2">
      <c r="A6" s="128"/>
      <c r="B6" s="128"/>
      <c r="C6" s="128"/>
      <c r="D6" s="128"/>
      <c r="E6" s="128"/>
      <c r="F6" s="128"/>
      <c r="G6" s="128"/>
      <c r="H6" s="128"/>
      <c r="I6" s="128"/>
      <c r="J6" s="128"/>
      <c r="K6" s="128"/>
      <c r="L6" s="128"/>
      <c r="M6" s="131" t="s">
        <v>3</v>
      </c>
      <c r="N6" s="131"/>
      <c r="O6" s="131"/>
      <c r="P6" s="131"/>
      <c r="Q6" s="131"/>
      <c r="R6" s="131"/>
      <c r="S6" s="131"/>
      <c r="T6" s="401"/>
      <c r="U6" s="401"/>
      <c r="V6" s="401"/>
      <c r="W6" s="401"/>
      <c r="X6" s="401"/>
      <c r="Y6" s="401"/>
      <c r="Z6" s="401"/>
      <c r="AA6" s="401"/>
      <c r="AB6" s="401"/>
      <c r="AC6" s="401"/>
      <c r="AD6" s="401"/>
      <c r="AE6" s="401"/>
      <c r="AF6" s="401"/>
      <c r="AG6" s="401"/>
      <c r="AH6" s="401"/>
      <c r="AI6" s="401"/>
      <c r="AJ6" s="401"/>
    </row>
    <row r="7" spans="1:36" ht="18.75" customHeight="1" x14ac:dyDescent="0.2">
      <c r="A7" s="128"/>
      <c r="B7" s="128"/>
      <c r="C7" s="128"/>
      <c r="D7" s="128"/>
      <c r="E7" s="128"/>
      <c r="F7" s="128"/>
      <c r="G7" s="128"/>
      <c r="H7" s="128"/>
      <c r="I7" s="128"/>
      <c r="J7" s="128"/>
      <c r="K7" s="128"/>
      <c r="L7" s="128"/>
      <c r="M7" s="133" t="s">
        <v>4</v>
      </c>
      <c r="N7" s="133"/>
      <c r="O7" s="133"/>
      <c r="P7" s="133"/>
      <c r="Q7" s="133"/>
      <c r="R7" s="134" t="s">
        <v>5</v>
      </c>
      <c r="S7" s="134"/>
      <c r="T7" s="134"/>
      <c r="U7" s="134"/>
      <c r="V7" s="134"/>
      <c r="W7" s="134"/>
      <c r="X7" s="134"/>
      <c r="Y7" s="134"/>
      <c r="Z7" s="134"/>
      <c r="AA7" s="134"/>
      <c r="AB7" s="134"/>
      <c r="AC7" s="134"/>
      <c r="AD7" s="134"/>
      <c r="AE7" s="134"/>
      <c r="AF7" s="134"/>
      <c r="AG7" s="134"/>
      <c r="AH7" s="134"/>
      <c r="AI7" s="134"/>
      <c r="AJ7" s="134"/>
    </row>
    <row r="8" spans="1:36" ht="31.95" customHeight="1" x14ac:dyDescent="0.2">
      <c r="A8" s="128"/>
      <c r="B8" s="128"/>
      <c r="C8" s="128"/>
      <c r="D8" s="128"/>
      <c r="E8" s="128"/>
      <c r="F8" s="128"/>
      <c r="G8" s="128"/>
      <c r="H8" s="128"/>
      <c r="I8" s="128"/>
      <c r="J8" s="128"/>
      <c r="K8" s="128"/>
      <c r="L8" s="128"/>
      <c r="M8" s="129"/>
      <c r="N8" s="402"/>
      <c r="O8" s="402"/>
      <c r="P8" s="402"/>
      <c r="Q8" s="402"/>
      <c r="R8" s="402"/>
      <c r="S8" s="402"/>
      <c r="T8" s="402"/>
      <c r="U8" s="402"/>
      <c r="V8" s="402"/>
      <c r="W8" s="402"/>
      <c r="X8" s="402"/>
      <c r="Y8" s="402"/>
      <c r="Z8" s="402"/>
      <c r="AA8" s="402"/>
      <c r="AB8" s="402"/>
      <c r="AC8" s="402"/>
      <c r="AD8" s="402"/>
      <c r="AE8" s="402"/>
      <c r="AF8" s="402"/>
      <c r="AG8" s="402"/>
      <c r="AH8" s="402"/>
      <c r="AI8" s="402"/>
      <c r="AJ8" s="402"/>
    </row>
    <row r="9" spans="1:36" ht="18.75" customHeight="1" x14ac:dyDescent="0.2">
      <c r="A9" s="128"/>
      <c r="B9" s="128"/>
      <c r="C9" s="128"/>
      <c r="D9" s="128"/>
      <c r="E9" s="128"/>
      <c r="F9" s="128"/>
      <c r="G9" s="128"/>
      <c r="H9" s="128"/>
      <c r="I9" s="128"/>
      <c r="J9" s="128"/>
      <c r="K9" s="128"/>
      <c r="L9" s="128"/>
      <c r="M9" s="129" t="s">
        <v>6</v>
      </c>
      <c r="N9" s="129"/>
      <c r="O9" s="401" t="s">
        <v>7</v>
      </c>
      <c r="P9" s="401"/>
      <c r="Q9" s="401"/>
      <c r="R9" s="401"/>
      <c r="S9" s="401"/>
      <c r="T9" s="401"/>
      <c r="U9" s="401"/>
      <c r="V9" s="401"/>
      <c r="W9" s="401"/>
      <c r="X9" s="401"/>
      <c r="Y9" s="150" t="s">
        <v>8</v>
      </c>
      <c r="Z9" s="150"/>
      <c r="AA9" s="150"/>
      <c r="AB9" s="401" t="s">
        <v>7</v>
      </c>
      <c r="AC9" s="401"/>
      <c r="AD9" s="401"/>
      <c r="AE9" s="401"/>
      <c r="AF9" s="401"/>
      <c r="AG9" s="401"/>
      <c r="AH9" s="401"/>
      <c r="AI9" s="401"/>
      <c r="AJ9" s="401"/>
    </row>
    <row r="10" spans="1:36" ht="18.75" customHeight="1" x14ac:dyDescent="0.2">
      <c r="A10" s="128"/>
      <c r="B10" s="128"/>
      <c r="C10" s="128"/>
      <c r="D10" s="128"/>
      <c r="E10" s="128"/>
      <c r="F10" s="128"/>
      <c r="G10" s="128"/>
      <c r="H10" s="128"/>
      <c r="I10" s="128"/>
      <c r="J10" s="128"/>
      <c r="K10" s="128"/>
      <c r="L10" s="128"/>
      <c r="M10" s="131" t="s">
        <v>9</v>
      </c>
      <c r="N10" s="131"/>
      <c r="O10" s="131"/>
      <c r="P10" s="131"/>
      <c r="Q10" s="403" t="s">
        <v>7</v>
      </c>
      <c r="R10" s="403"/>
      <c r="S10" s="403"/>
      <c r="T10" s="403"/>
      <c r="U10" s="403"/>
      <c r="V10" s="403"/>
      <c r="W10" s="403"/>
      <c r="X10" s="403"/>
      <c r="Y10" s="403"/>
      <c r="Z10" s="403"/>
      <c r="AA10" s="403"/>
      <c r="AB10" s="403"/>
      <c r="AC10" s="403"/>
      <c r="AD10" s="403"/>
      <c r="AE10" s="403"/>
      <c r="AF10" s="403"/>
      <c r="AG10" s="403"/>
      <c r="AH10" s="403"/>
      <c r="AI10" s="403"/>
      <c r="AJ10" s="403"/>
    </row>
    <row r="11" spans="1:36" ht="18.75" customHeight="1" x14ac:dyDescent="0.2">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row>
    <row r="12" spans="1:36" ht="25.2" customHeight="1" x14ac:dyDescent="0.2">
      <c r="A12" s="310" t="s">
        <v>10</v>
      </c>
      <c r="B12" s="311"/>
      <c r="C12" s="311"/>
      <c r="D12" s="311"/>
      <c r="E12" s="311"/>
      <c r="F12" s="311"/>
      <c r="G12" s="312"/>
      <c r="H12" s="404"/>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5"/>
    </row>
    <row r="13" spans="1:36" ht="25.2" customHeight="1" x14ac:dyDescent="0.2">
      <c r="A13" s="310" t="s">
        <v>11</v>
      </c>
      <c r="B13" s="311"/>
      <c r="C13" s="311"/>
      <c r="D13" s="311"/>
      <c r="E13" s="311"/>
      <c r="F13" s="311"/>
      <c r="G13" s="312"/>
      <c r="H13" s="404" t="s">
        <v>12</v>
      </c>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5"/>
    </row>
    <row r="14" spans="1:36" ht="25.2" customHeight="1" x14ac:dyDescent="0.2">
      <c r="A14" s="406" t="s">
        <v>13</v>
      </c>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8"/>
    </row>
    <row r="15" spans="1:36" ht="30" customHeight="1" x14ac:dyDescent="0.2">
      <c r="A15" s="352"/>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4"/>
    </row>
    <row r="16" spans="1:36" ht="30" customHeight="1" x14ac:dyDescent="0.2">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4"/>
    </row>
    <row r="17" spans="1:36" ht="30" customHeight="1" x14ac:dyDescent="0.2">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4"/>
    </row>
    <row r="18" spans="1:36" ht="30" customHeight="1" x14ac:dyDescent="0.2">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4"/>
    </row>
    <row r="19" spans="1:36" ht="30" customHeight="1" x14ac:dyDescent="0.2">
      <c r="A19" s="322"/>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4"/>
    </row>
    <row r="20" spans="1:36" ht="30" customHeight="1" x14ac:dyDescent="0.2">
      <c r="A20" s="322"/>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4"/>
    </row>
    <row r="21" spans="1:36" ht="30" customHeight="1" x14ac:dyDescent="0.2">
      <c r="A21" s="322"/>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4"/>
    </row>
    <row r="22" spans="1:36" ht="30" customHeight="1" x14ac:dyDescent="0.2">
      <c r="A22" s="322"/>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4"/>
    </row>
    <row r="23" spans="1:36" s="126" customFormat="1" ht="30" customHeight="1" x14ac:dyDescent="0.2">
      <c r="A23" s="340"/>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2"/>
    </row>
    <row r="24" spans="1:36" ht="25.2" customHeight="1" x14ac:dyDescent="0.2">
      <c r="A24" s="310" t="s">
        <v>14</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2"/>
    </row>
    <row r="25" spans="1:36" ht="30" customHeight="1" x14ac:dyDescent="0.2">
      <c r="A25" s="352"/>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4"/>
    </row>
    <row r="26" spans="1:36" ht="30" customHeight="1" x14ac:dyDescent="0.2">
      <c r="A26" s="322"/>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4"/>
    </row>
    <row r="27" spans="1:36" ht="30" customHeight="1" x14ac:dyDescent="0.2">
      <c r="A27" s="322"/>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4"/>
    </row>
    <row r="28" spans="1:36" ht="30" customHeight="1" x14ac:dyDescent="0.2">
      <c r="A28" s="322"/>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4"/>
    </row>
    <row r="29" spans="1:36" ht="30" customHeight="1" x14ac:dyDescent="0.2">
      <c r="A29" s="322"/>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4"/>
    </row>
    <row r="30" spans="1:36" ht="30" customHeight="1" x14ac:dyDescent="0.2">
      <c r="A30" s="322"/>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4"/>
    </row>
    <row r="31" spans="1:36" ht="30" customHeight="1" x14ac:dyDescent="0.2">
      <c r="A31" s="322"/>
      <c r="B31" s="323"/>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4"/>
    </row>
    <row r="32" spans="1:36" ht="30" customHeight="1" x14ac:dyDescent="0.2">
      <c r="A32" s="34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2"/>
    </row>
    <row r="33" spans="1:36" ht="25.2" customHeight="1" x14ac:dyDescent="0.2">
      <c r="A33" s="310" t="s">
        <v>15</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2"/>
    </row>
    <row r="34" spans="1:36" ht="30" customHeight="1" x14ac:dyDescent="0.2">
      <c r="A34" s="352"/>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4"/>
    </row>
    <row r="35" spans="1:36" ht="30" customHeight="1" x14ac:dyDescent="0.2">
      <c r="A35" s="322"/>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4"/>
    </row>
    <row r="36" spans="1:36" ht="30" customHeight="1" x14ac:dyDescent="0.2">
      <c r="A36" s="322"/>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4"/>
    </row>
    <row r="37" spans="1:36" ht="30" customHeight="1" x14ac:dyDescent="0.2">
      <c r="A37" s="322"/>
      <c r="B37" s="323"/>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4"/>
    </row>
    <row r="38" spans="1:36" ht="30" customHeight="1" x14ac:dyDescent="0.2">
      <c r="A38" s="322"/>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4"/>
    </row>
    <row r="39" spans="1:36" ht="30" customHeight="1" x14ac:dyDescent="0.2">
      <c r="A39" s="322"/>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4"/>
    </row>
    <row r="40" spans="1:36" ht="30" customHeight="1" x14ac:dyDescent="0.2">
      <c r="A40" s="322"/>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4"/>
    </row>
    <row r="41" spans="1:36" ht="30" customHeight="1" x14ac:dyDescent="0.2">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4"/>
    </row>
    <row r="42" spans="1:36" ht="30" customHeight="1" x14ac:dyDescent="0.2">
      <c r="A42" s="322"/>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4"/>
    </row>
    <row r="43" spans="1:36" ht="30" customHeight="1" x14ac:dyDescent="0.2">
      <c r="A43" s="322"/>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4"/>
    </row>
    <row r="44" spans="1:36" ht="30" customHeight="1" x14ac:dyDescent="0.2">
      <c r="A44" s="322"/>
      <c r="B44" s="323"/>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4"/>
    </row>
    <row r="45" spans="1:36" s="126" customFormat="1" ht="30" customHeight="1" x14ac:dyDescent="0.2">
      <c r="A45" s="322"/>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row>
    <row r="46" spans="1:36" s="126" customFormat="1" ht="30" customHeight="1" x14ac:dyDescent="0.2">
      <c r="A46" s="322"/>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4"/>
    </row>
    <row r="47" spans="1:36" s="126" customFormat="1" ht="30" customHeight="1" x14ac:dyDescent="0.2">
      <c r="A47" s="313" t="s">
        <v>16</v>
      </c>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5"/>
    </row>
    <row r="48" spans="1:36" s="126" customFormat="1" ht="30" customHeight="1" x14ac:dyDescent="0.2">
      <c r="A48" s="385"/>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7"/>
    </row>
    <row r="49" spans="1:36" s="126" customFormat="1" ht="30" customHeight="1" x14ac:dyDescent="0.2">
      <c r="A49" s="385"/>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7"/>
    </row>
    <row r="50" spans="1:36" ht="30" customHeight="1" x14ac:dyDescent="0.2">
      <c r="A50" s="385"/>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7"/>
    </row>
    <row r="51" spans="1:36" ht="30" customHeight="1" x14ac:dyDescent="0.2">
      <c r="A51" s="385"/>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7"/>
    </row>
    <row r="52" spans="1:36" ht="30" customHeight="1" x14ac:dyDescent="0.2">
      <c r="A52" s="385"/>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7"/>
    </row>
    <row r="53" spans="1:36" ht="30" customHeight="1" x14ac:dyDescent="0.2">
      <c r="A53" s="388"/>
      <c r="B53" s="389"/>
      <c r="C53" s="389"/>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89"/>
      <c r="AD53" s="389"/>
      <c r="AE53" s="389"/>
      <c r="AF53" s="389"/>
      <c r="AG53" s="389"/>
      <c r="AH53" s="389"/>
      <c r="AI53" s="389"/>
      <c r="AJ53" s="390"/>
    </row>
    <row r="54" spans="1:36" s="126" customFormat="1" ht="30" customHeight="1" x14ac:dyDescent="0.2">
      <c r="A54" s="379" t="s">
        <v>17</v>
      </c>
      <c r="B54" s="380"/>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1"/>
    </row>
    <row r="55" spans="1:36" s="126" customFormat="1" ht="30" customHeight="1" x14ac:dyDescent="0.2">
      <c r="A55" s="322"/>
      <c r="B55" s="323"/>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4"/>
    </row>
    <row r="56" spans="1:36" s="126" customFormat="1" ht="30" customHeight="1" x14ac:dyDescent="0.2">
      <c r="A56" s="322"/>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4"/>
    </row>
    <row r="57" spans="1:36" s="126" customFormat="1" ht="30" customHeight="1" x14ac:dyDescent="0.2">
      <c r="A57" s="322"/>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4"/>
    </row>
    <row r="58" spans="1:36" s="126" customFormat="1" ht="30" customHeight="1" x14ac:dyDescent="0.2">
      <c r="A58" s="322"/>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4"/>
    </row>
    <row r="59" spans="1:36" s="126" customFormat="1" ht="30" customHeight="1" x14ac:dyDescent="0.2">
      <c r="A59" s="340"/>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2"/>
    </row>
    <row r="60" spans="1:36" ht="25.2" customHeight="1" x14ac:dyDescent="0.2">
      <c r="A60" s="310" t="s">
        <v>18</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2"/>
    </row>
    <row r="61" spans="1:36" ht="40.200000000000003" customHeight="1" x14ac:dyDescent="0.2">
      <c r="A61" s="352"/>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4"/>
    </row>
    <row r="62" spans="1:36" ht="40.200000000000003" customHeight="1" x14ac:dyDescent="0.2">
      <c r="A62" s="32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4"/>
    </row>
    <row r="63" spans="1:36" ht="40.200000000000003" customHeight="1" x14ac:dyDescent="0.2">
      <c r="A63" s="322"/>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4"/>
    </row>
    <row r="64" spans="1:36" ht="40.200000000000003" customHeight="1" x14ac:dyDescent="0.2">
      <c r="A64" s="322"/>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4"/>
    </row>
    <row r="65" spans="1:36" ht="19.95" customHeight="1" x14ac:dyDescent="0.2">
      <c r="A65" s="365" t="s">
        <v>19</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7"/>
    </row>
    <row r="66" spans="1:36" ht="40.200000000000003" customHeight="1" x14ac:dyDescent="0.2">
      <c r="A66" s="322"/>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4"/>
    </row>
    <row r="67" spans="1:36" ht="40.200000000000003" customHeight="1" x14ac:dyDescent="0.2">
      <c r="A67" s="322"/>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4"/>
    </row>
    <row r="68" spans="1:36" ht="40.200000000000003" customHeight="1" x14ac:dyDescent="0.2">
      <c r="A68" s="322"/>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4"/>
    </row>
    <row r="69" spans="1:36" ht="40.200000000000003" customHeight="1" x14ac:dyDescent="0.2">
      <c r="A69" s="340"/>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2"/>
    </row>
    <row r="70" spans="1:36" s="126" customFormat="1" ht="25.2" customHeight="1" x14ac:dyDescent="0.2">
      <c r="A70" s="382" t="s">
        <v>20</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4"/>
    </row>
    <row r="71" spans="1:36" ht="22.95" customHeight="1" x14ac:dyDescent="0.2">
      <c r="A71" s="368" t="s">
        <v>21</v>
      </c>
      <c r="B71" s="369"/>
      <c r="C71" s="369"/>
      <c r="D71" s="369"/>
      <c r="E71" s="369"/>
      <c r="F71" s="369"/>
      <c r="G71" s="369"/>
      <c r="H71" s="369"/>
      <c r="I71" s="369"/>
      <c r="J71" s="369"/>
      <c r="K71" s="369"/>
      <c r="L71" s="369"/>
      <c r="M71" s="370"/>
      <c r="N71" s="374" t="s">
        <v>22</v>
      </c>
      <c r="O71" s="375"/>
      <c r="P71" s="375"/>
      <c r="Q71" s="375"/>
      <c r="R71" s="376"/>
      <c r="S71" s="377"/>
      <c r="T71" s="377"/>
      <c r="U71" s="377"/>
      <c r="V71" s="377"/>
      <c r="W71" s="377"/>
      <c r="X71" s="377"/>
      <c r="Y71" s="377"/>
      <c r="Z71" s="377"/>
      <c r="AA71" s="377"/>
      <c r="AB71" s="377"/>
      <c r="AC71" s="377"/>
      <c r="AD71" s="377"/>
      <c r="AE71" s="377"/>
      <c r="AF71" s="377"/>
      <c r="AG71" s="377"/>
      <c r="AH71" s="377"/>
      <c r="AI71" s="377"/>
      <c r="AJ71" s="378"/>
    </row>
    <row r="72" spans="1:36" ht="22.95" customHeight="1" x14ac:dyDescent="0.2">
      <c r="A72" s="371"/>
      <c r="B72" s="372"/>
      <c r="C72" s="372"/>
      <c r="D72" s="372"/>
      <c r="E72" s="372"/>
      <c r="F72" s="372"/>
      <c r="G72" s="372"/>
      <c r="H72" s="372"/>
      <c r="I72" s="372"/>
      <c r="J72" s="372"/>
      <c r="K72" s="372"/>
      <c r="L72" s="372"/>
      <c r="M72" s="373"/>
      <c r="N72" s="374" t="s">
        <v>23</v>
      </c>
      <c r="O72" s="375"/>
      <c r="P72" s="375"/>
      <c r="Q72" s="375"/>
      <c r="R72" s="376"/>
      <c r="S72" s="377"/>
      <c r="T72" s="377"/>
      <c r="U72" s="377"/>
      <c r="V72" s="377"/>
      <c r="W72" s="377"/>
      <c r="X72" s="377"/>
      <c r="Y72" s="377"/>
      <c r="Z72" s="377"/>
      <c r="AA72" s="377"/>
      <c r="AB72" s="377"/>
      <c r="AC72" s="377"/>
      <c r="AD72" s="377"/>
      <c r="AE72" s="377"/>
      <c r="AF72" s="377"/>
      <c r="AG72" s="377"/>
      <c r="AH72" s="377"/>
      <c r="AI72" s="377"/>
      <c r="AJ72" s="378"/>
    </row>
    <row r="73" spans="1:36" s="165" customFormat="1" ht="19.95" customHeight="1" x14ac:dyDescent="0.2">
      <c r="A73" s="316" t="s">
        <v>24</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8"/>
    </row>
    <row r="74" spans="1:36" ht="37.200000000000003" customHeight="1" x14ac:dyDescent="0.2">
      <c r="A74" s="322"/>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4"/>
    </row>
    <row r="75" spans="1:36" ht="37.200000000000003" customHeight="1" x14ac:dyDescent="0.2">
      <c r="A75" s="322"/>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4"/>
    </row>
    <row r="76" spans="1:36" ht="37.200000000000003" customHeight="1" x14ac:dyDescent="0.2">
      <c r="A76" s="322"/>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4"/>
    </row>
    <row r="77" spans="1:36" s="165" customFormat="1" ht="19.95" customHeight="1" x14ac:dyDescent="0.2">
      <c r="A77" s="313" t="s">
        <v>25</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5"/>
    </row>
    <row r="78" spans="1:36" ht="37.200000000000003" customHeight="1" x14ac:dyDescent="0.2">
      <c r="A78" s="322"/>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4"/>
    </row>
    <row r="79" spans="1:36" ht="37.200000000000003" customHeight="1" x14ac:dyDescent="0.2">
      <c r="A79" s="322"/>
      <c r="B79" s="323"/>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23"/>
      <c r="AH79" s="323"/>
      <c r="AI79" s="323"/>
      <c r="AJ79" s="324"/>
    </row>
    <row r="80" spans="1:36" ht="37.200000000000003" customHeight="1" x14ac:dyDescent="0.2">
      <c r="A80" s="322"/>
      <c r="B80" s="323"/>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4"/>
    </row>
    <row r="81" spans="1:36" s="165" customFormat="1" ht="19.95" customHeight="1" x14ac:dyDescent="0.2">
      <c r="A81" s="313" t="s">
        <v>26</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5"/>
    </row>
    <row r="82" spans="1:36" ht="37.200000000000003" customHeight="1" x14ac:dyDescent="0.2">
      <c r="A82" s="322"/>
      <c r="B82" s="323"/>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23"/>
      <c r="AH82" s="323"/>
      <c r="AI82" s="323"/>
      <c r="AJ82" s="324"/>
    </row>
    <row r="83" spans="1:36" ht="37.200000000000003" customHeight="1" x14ac:dyDescent="0.2">
      <c r="A83" s="322"/>
      <c r="B83" s="323"/>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23"/>
      <c r="AH83" s="323"/>
      <c r="AI83" s="323"/>
      <c r="AJ83" s="324"/>
    </row>
    <row r="84" spans="1:36" ht="37.200000000000003" customHeight="1" x14ac:dyDescent="0.2">
      <c r="A84" s="340"/>
      <c r="B84" s="341"/>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2"/>
    </row>
    <row r="85" spans="1:36" s="127" customFormat="1" ht="25.2" customHeight="1" x14ac:dyDescent="0.2">
      <c r="A85" s="391" t="s">
        <v>27</v>
      </c>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3"/>
    </row>
    <row r="86" spans="1:36" s="127" customFormat="1" ht="25.2" customHeight="1" x14ac:dyDescent="0.2">
      <c r="A86" s="357" t="s">
        <v>28</v>
      </c>
      <c r="B86" s="396"/>
      <c r="C86" s="396"/>
      <c r="D86" s="397"/>
      <c r="E86" s="363" t="s">
        <v>29</v>
      </c>
      <c r="F86" s="363"/>
      <c r="G86" s="363"/>
      <c r="H86" s="363"/>
      <c r="I86" s="363"/>
      <c r="J86" s="363"/>
      <c r="K86" s="363"/>
      <c r="L86" s="364"/>
      <c r="M86" s="395" t="s">
        <v>30</v>
      </c>
      <c r="N86" s="363"/>
      <c r="O86" s="363"/>
      <c r="P86" s="363"/>
      <c r="Q86" s="363"/>
      <c r="R86" s="363"/>
      <c r="S86" s="363"/>
      <c r="T86" s="363"/>
      <c r="U86" s="363"/>
      <c r="V86" s="363"/>
      <c r="W86" s="363"/>
      <c r="X86" s="363"/>
      <c r="Y86" s="363"/>
      <c r="Z86" s="363"/>
      <c r="AA86" s="363"/>
      <c r="AB86" s="363"/>
      <c r="AC86" s="363"/>
      <c r="AD86" s="363"/>
      <c r="AE86" s="363"/>
      <c r="AF86" s="363"/>
      <c r="AG86" s="364"/>
      <c r="AH86" s="357" t="s">
        <v>31</v>
      </c>
      <c r="AI86" s="358"/>
      <c r="AJ86" s="359"/>
    </row>
    <row r="87" spans="1:36" s="127" customFormat="1" ht="22.2" customHeight="1" x14ac:dyDescent="0.2">
      <c r="A87" s="360" t="s">
        <v>32</v>
      </c>
      <c r="B87" s="361"/>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2"/>
    </row>
    <row r="88" spans="1:36" s="127" customFormat="1" ht="30" customHeight="1" x14ac:dyDescent="0.2">
      <c r="A88" s="350"/>
      <c r="B88" s="351"/>
      <c r="C88" s="351"/>
      <c r="D88" s="351"/>
      <c r="E88" s="352"/>
      <c r="F88" s="353"/>
      <c r="G88" s="353"/>
      <c r="H88" s="353"/>
      <c r="I88" s="353"/>
      <c r="J88" s="353"/>
      <c r="K88" s="353"/>
      <c r="L88" s="354"/>
      <c r="M88" s="319"/>
      <c r="N88" s="320"/>
      <c r="O88" s="320"/>
      <c r="P88" s="320"/>
      <c r="Q88" s="320"/>
      <c r="R88" s="320"/>
      <c r="S88" s="320"/>
      <c r="T88" s="320"/>
      <c r="U88" s="320"/>
      <c r="V88" s="320"/>
      <c r="W88" s="320"/>
      <c r="X88" s="320"/>
      <c r="Y88" s="320"/>
      <c r="Z88" s="320"/>
      <c r="AA88" s="320"/>
      <c r="AB88" s="320"/>
      <c r="AC88" s="320"/>
      <c r="AD88" s="320"/>
      <c r="AE88" s="320"/>
      <c r="AF88" s="320"/>
      <c r="AG88" s="321"/>
      <c r="AH88" s="355"/>
      <c r="AI88" s="355"/>
      <c r="AJ88" s="356"/>
    </row>
    <row r="89" spans="1:36" s="127" customFormat="1" ht="30" customHeight="1" x14ac:dyDescent="0.2">
      <c r="A89" s="336"/>
      <c r="B89" s="337"/>
      <c r="C89" s="337"/>
      <c r="D89" s="337"/>
      <c r="E89" s="322"/>
      <c r="F89" s="323"/>
      <c r="G89" s="323"/>
      <c r="H89" s="323"/>
      <c r="I89" s="323"/>
      <c r="J89" s="323"/>
      <c r="K89" s="323"/>
      <c r="L89" s="324"/>
      <c r="M89" s="322"/>
      <c r="N89" s="323"/>
      <c r="O89" s="323"/>
      <c r="P89" s="323"/>
      <c r="Q89" s="323"/>
      <c r="R89" s="323"/>
      <c r="S89" s="323"/>
      <c r="T89" s="323"/>
      <c r="U89" s="323"/>
      <c r="V89" s="323"/>
      <c r="W89" s="323"/>
      <c r="X89" s="323"/>
      <c r="Y89" s="323"/>
      <c r="Z89" s="323"/>
      <c r="AA89" s="323"/>
      <c r="AB89" s="323"/>
      <c r="AC89" s="323"/>
      <c r="AD89" s="323"/>
      <c r="AE89" s="323"/>
      <c r="AF89" s="323"/>
      <c r="AG89" s="324"/>
      <c r="AH89" s="330"/>
      <c r="AI89" s="330"/>
      <c r="AJ89" s="331"/>
    </row>
    <row r="90" spans="1:36" s="127" customFormat="1" ht="30" customHeight="1" x14ac:dyDescent="0.2">
      <c r="A90" s="336"/>
      <c r="B90" s="337"/>
      <c r="C90" s="337"/>
      <c r="D90" s="337"/>
      <c r="E90" s="322"/>
      <c r="F90" s="323"/>
      <c r="G90" s="323"/>
      <c r="H90" s="323"/>
      <c r="I90" s="323"/>
      <c r="J90" s="323"/>
      <c r="K90" s="323"/>
      <c r="L90" s="324"/>
      <c r="M90" s="322"/>
      <c r="N90" s="323"/>
      <c r="O90" s="323"/>
      <c r="P90" s="323"/>
      <c r="Q90" s="323"/>
      <c r="R90" s="323"/>
      <c r="S90" s="323"/>
      <c r="T90" s="323"/>
      <c r="U90" s="323"/>
      <c r="V90" s="323"/>
      <c r="W90" s="323"/>
      <c r="X90" s="323"/>
      <c r="Y90" s="323"/>
      <c r="Z90" s="323"/>
      <c r="AA90" s="323"/>
      <c r="AB90" s="323"/>
      <c r="AC90" s="323"/>
      <c r="AD90" s="323"/>
      <c r="AE90" s="323"/>
      <c r="AF90" s="323"/>
      <c r="AG90" s="324"/>
      <c r="AH90" s="330"/>
      <c r="AI90" s="330"/>
      <c r="AJ90" s="331"/>
    </row>
    <row r="91" spans="1:36" s="127" customFormat="1" ht="30" customHeight="1" x14ac:dyDescent="0.2">
      <c r="A91" s="336"/>
      <c r="B91" s="337"/>
      <c r="C91" s="337"/>
      <c r="D91" s="337"/>
      <c r="E91" s="322"/>
      <c r="F91" s="323"/>
      <c r="G91" s="323"/>
      <c r="H91" s="323"/>
      <c r="I91" s="323"/>
      <c r="J91" s="323"/>
      <c r="K91" s="323"/>
      <c r="L91" s="324"/>
      <c r="M91" s="325"/>
      <c r="N91" s="326"/>
      <c r="O91" s="326"/>
      <c r="P91" s="326"/>
      <c r="Q91" s="326"/>
      <c r="R91" s="326"/>
      <c r="S91" s="326"/>
      <c r="T91" s="326"/>
      <c r="U91" s="326"/>
      <c r="V91" s="326"/>
      <c r="W91" s="326"/>
      <c r="X91" s="326"/>
      <c r="Y91" s="326"/>
      <c r="Z91" s="326"/>
      <c r="AA91" s="326"/>
      <c r="AB91" s="326"/>
      <c r="AC91" s="326"/>
      <c r="AD91" s="326"/>
      <c r="AE91" s="326"/>
      <c r="AF91" s="326"/>
      <c r="AG91" s="327"/>
      <c r="AH91" s="330"/>
      <c r="AI91" s="330"/>
      <c r="AJ91" s="331"/>
    </row>
    <row r="92" spans="1:36" s="127" customFormat="1" ht="30" customHeight="1" x14ac:dyDescent="0.2">
      <c r="A92" s="334"/>
      <c r="B92" s="335"/>
      <c r="C92" s="335"/>
      <c r="D92" s="335"/>
      <c r="E92" s="319"/>
      <c r="F92" s="320"/>
      <c r="G92" s="320"/>
      <c r="H92" s="320"/>
      <c r="I92" s="320"/>
      <c r="J92" s="320"/>
      <c r="K92" s="320"/>
      <c r="L92" s="321"/>
      <c r="M92" s="319"/>
      <c r="N92" s="320"/>
      <c r="O92" s="320"/>
      <c r="P92" s="320"/>
      <c r="Q92" s="320"/>
      <c r="R92" s="320"/>
      <c r="S92" s="320"/>
      <c r="T92" s="320"/>
      <c r="U92" s="320"/>
      <c r="V92" s="320"/>
      <c r="W92" s="320"/>
      <c r="X92" s="320"/>
      <c r="Y92" s="320"/>
      <c r="Z92" s="320"/>
      <c r="AA92" s="320"/>
      <c r="AB92" s="320"/>
      <c r="AC92" s="320"/>
      <c r="AD92" s="320"/>
      <c r="AE92" s="320"/>
      <c r="AF92" s="320"/>
      <c r="AG92" s="321"/>
      <c r="AH92" s="328"/>
      <c r="AI92" s="328"/>
      <c r="AJ92" s="329"/>
    </row>
    <row r="93" spans="1:36" s="127" customFormat="1" ht="30" customHeight="1" x14ac:dyDescent="0.2">
      <c r="A93" s="336"/>
      <c r="B93" s="337"/>
      <c r="C93" s="337"/>
      <c r="D93" s="337"/>
      <c r="E93" s="322"/>
      <c r="F93" s="323"/>
      <c r="G93" s="323"/>
      <c r="H93" s="323"/>
      <c r="I93" s="323"/>
      <c r="J93" s="323"/>
      <c r="K93" s="323"/>
      <c r="L93" s="324"/>
      <c r="M93" s="322"/>
      <c r="N93" s="323"/>
      <c r="O93" s="323"/>
      <c r="P93" s="323"/>
      <c r="Q93" s="323"/>
      <c r="R93" s="323"/>
      <c r="S93" s="323"/>
      <c r="T93" s="323"/>
      <c r="U93" s="323"/>
      <c r="V93" s="323"/>
      <c r="W93" s="323"/>
      <c r="X93" s="323"/>
      <c r="Y93" s="323"/>
      <c r="Z93" s="323"/>
      <c r="AA93" s="323"/>
      <c r="AB93" s="323"/>
      <c r="AC93" s="323"/>
      <c r="AD93" s="323"/>
      <c r="AE93" s="323"/>
      <c r="AF93" s="323"/>
      <c r="AG93" s="324"/>
      <c r="AH93" s="330"/>
      <c r="AI93" s="330"/>
      <c r="AJ93" s="331"/>
    </row>
    <row r="94" spans="1:36" s="127" customFormat="1" ht="30" customHeight="1" x14ac:dyDescent="0.2">
      <c r="A94" s="336"/>
      <c r="B94" s="337"/>
      <c r="C94" s="337"/>
      <c r="D94" s="337"/>
      <c r="E94" s="322"/>
      <c r="F94" s="323"/>
      <c r="G94" s="323"/>
      <c r="H94" s="323"/>
      <c r="I94" s="323"/>
      <c r="J94" s="323"/>
      <c r="K94" s="323"/>
      <c r="L94" s="324"/>
      <c r="M94" s="322"/>
      <c r="N94" s="323"/>
      <c r="O94" s="323"/>
      <c r="P94" s="323"/>
      <c r="Q94" s="323"/>
      <c r="R94" s="323"/>
      <c r="S94" s="323"/>
      <c r="T94" s="323"/>
      <c r="U94" s="323"/>
      <c r="V94" s="323"/>
      <c r="W94" s="323"/>
      <c r="X94" s="323"/>
      <c r="Y94" s="323"/>
      <c r="Z94" s="323"/>
      <c r="AA94" s="323"/>
      <c r="AB94" s="323"/>
      <c r="AC94" s="323"/>
      <c r="AD94" s="323"/>
      <c r="AE94" s="323"/>
      <c r="AF94" s="323"/>
      <c r="AG94" s="324"/>
      <c r="AH94" s="330"/>
      <c r="AI94" s="330"/>
      <c r="AJ94" s="331"/>
    </row>
    <row r="95" spans="1:36" s="127" customFormat="1" ht="30" customHeight="1" x14ac:dyDescent="0.2">
      <c r="A95" s="348"/>
      <c r="B95" s="349"/>
      <c r="C95" s="349"/>
      <c r="D95" s="349"/>
      <c r="E95" s="325"/>
      <c r="F95" s="326"/>
      <c r="G95" s="326"/>
      <c r="H95" s="326"/>
      <c r="I95" s="326"/>
      <c r="J95" s="326"/>
      <c r="K95" s="326"/>
      <c r="L95" s="327"/>
      <c r="M95" s="325"/>
      <c r="N95" s="326"/>
      <c r="O95" s="326"/>
      <c r="P95" s="326"/>
      <c r="Q95" s="326"/>
      <c r="R95" s="326"/>
      <c r="S95" s="326"/>
      <c r="T95" s="326"/>
      <c r="U95" s="326"/>
      <c r="V95" s="326"/>
      <c r="W95" s="326"/>
      <c r="X95" s="326"/>
      <c r="Y95" s="326"/>
      <c r="Z95" s="326"/>
      <c r="AA95" s="326"/>
      <c r="AB95" s="326"/>
      <c r="AC95" s="326"/>
      <c r="AD95" s="326"/>
      <c r="AE95" s="326"/>
      <c r="AF95" s="326"/>
      <c r="AG95" s="327"/>
      <c r="AH95" s="332"/>
      <c r="AI95" s="332"/>
      <c r="AJ95" s="333"/>
    </row>
    <row r="96" spans="1:36" s="127" customFormat="1" ht="30" customHeight="1" x14ac:dyDescent="0.2">
      <c r="A96" s="334"/>
      <c r="B96" s="335"/>
      <c r="C96" s="335"/>
      <c r="D96" s="335"/>
      <c r="E96" s="319"/>
      <c r="F96" s="320"/>
      <c r="G96" s="320"/>
      <c r="H96" s="320"/>
      <c r="I96" s="320"/>
      <c r="J96" s="320"/>
      <c r="K96" s="320"/>
      <c r="L96" s="321"/>
      <c r="M96" s="319"/>
      <c r="N96" s="320"/>
      <c r="O96" s="320"/>
      <c r="P96" s="320"/>
      <c r="Q96" s="320"/>
      <c r="R96" s="320"/>
      <c r="S96" s="320"/>
      <c r="T96" s="320"/>
      <c r="U96" s="320"/>
      <c r="V96" s="320"/>
      <c r="W96" s="320"/>
      <c r="X96" s="320"/>
      <c r="Y96" s="320"/>
      <c r="Z96" s="320"/>
      <c r="AA96" s="320"/>
      <c r="AB96" s="320"/>
      <c r="AC96" s="320"/>
      <c r="AD96" s="320"/>
      <c r="AE96" s="320"/>
      <c r="AF96" s="320"/>
      <c r="AG96" s="321"/>
      <c r="AH96" s="328"/>
      <c r="AI96" s="328"/>
      <c r="AJ96" s="329"/>
    </row>
    <row r="97" spans="1:36" s="127" customFormat="1" ht="30" customHeight="1" x14ac:dyDescent="0.2">
      <c r="A97" s="336"/>
      <c r="B97" s="337"/>
      <c r="C97" s="337"/>
      <c r="D97" s="337"/>
      <c r="E97" s="322"/>
      <c r="F97" s="323"/>
      <c r="G97" s="323"/>
      <c r="H97" s="323"/>
      <c r="I97" s="323"/>
      <c r="J97" s="323"/>
      <c r="K97" s="323"/>
      <c r="L97" s="324"/>
      <c r="M97" s="322"/>
      <c r="N97" s="323"/>
      <c r="O97" s="323"/>
      <c r="P97" s="323"/>
      <c r="Q97" s="323"/>
      <c r="R97" s="323"/>
      <c r="S97" s="323"/>
      <c r="T97" s="323"/>
      <c r="U97" s="323"/>
      <c r="V97" s="323"/>
      <c r="W97" s="323"/>
      <c r="X97" s="323"/>
      <c r="Y97" s="323"/>
      <c r="Z97" s="323"/>
      <c r="AA97" s="323"/>
      <c r="AB97" s="323"/>
      <c r="AC97" s="323"/>
      <c r="AD97" s="323"/>
      <c r="AE97" s="323"/>
      <c r="AF97" s="323"/>
      <c r="AG97" s="324"/>
      <c r="AH97" s="330"/>
      <c r="AI97" s="330"/>
      <c r="AJ97" s="331"/>
    </row>
    <row r="98" spans="1:36" s="127" customFormat="1" ht="30" customHeight="1" x14ac:dyDescent="0.2">
      <c r="A98" s="336"/>
      <c r="B98" s="337"/>
      <c r="C98" s="337"/>
      <c r="D98" s="337"/>
      <c r="E98" s="322"/>
      <c r="F98" s="323"/>
      <c r="G98" s="323"/>
      <c r="H98" s="323"/>
      <c r="I98" s="323"/>
      <c r="J98" s="323"/>
      <c r="K98" s="323"/>
      <c r="L98" s="324"/>
      <c r="M98" s="322"/>
      <c r="N98" s="323"/>
      <c r="O98" s="323"/>
      <c r="P98" s="323"/>
      <c r="Q98" s="323"/>
      <c r="R98" s="323"/>
      <c r="S98" s="323"/>
      <c r="T98" s="323"/>
      <c r="U98" s="323"/>
      <c r="V98" s="323"/>
      <c r="W98" s="323"/>
      <c r="X98" s="323"/>
      <c r="Y98" s="323"/>
      <c r="Z98" s="323"/>
      <c r="AA98" s="323"/>
      <c r="AB98" s="323"/>
      <c r="AC98" s="323"/>
      <c r="AD98" s="323"/>
      <c r="AE98" s="323"/>
      <c r="AF98" s="323"/>
      <c r="AG98" s="324"/>
      <c r="AH98" s="330"/>
      <c r="AI98" s="330"/>
      <c r="AJ98" s="331"/>
    </row>
    <row r="99" spans="1:36" s="127" customFormat="1" ht="30" customHeight="1" x14ac:dyDescent="0.2">
      <c r="A99" s="338"/>
      <c r="B99" s="339"/>
      <c r="C99" s="339"/>
      <c r="D99" s="339"/>
      <c r="E99" s="340"/>
      <c r="F99" s="341"/>
      <c r="G99" s="341"/>
      <c r="H99" s="341"/>
      <c r="I99" s="341"/>
      <c r="J99" s="341"/>
      <c r="K99" s="341"/>
      <c r="L99" s="342"/>
      <c r="M99" s="343"/>
      <c r="N99" s="344"/>
      <c r="O99" s="344"/>
      <c r="P99" s="344"/>
      <c r="Q99" s="344"/>
      <c r="R99" s="344"/>
      <c r="S99" s="344"/>
      <c r="T99" s="344"/>
      <c r="U99" s="344"/>
      <c r="V99" s="344"/>
      <c r="W99" s="344"/>
      <c r="X99" s="344"/>
      <c r="Y99" s="344"/>
      <c r="Z99" s="344"/>
      <c r="AA99" s="344"/>
      <c r="AB99" s="344"/>
      <c r="AC99" s="344"/>
      <c r="AD99" s="344"/>
      <c r="AE99" s="344"/>
      <c r="AF99" s="344"/>
      <c r="AG99" s="345"/>
      <c r="AH99" s="346"/>
      <c r="AI99" s="346"/>
      <c r="AJ99" s="347"/>
    </row>
    <row r="100" spans="1:36" s="127" customFormat="1" ht="22.2" customHeight="1" x14ac:dyDescent="0.2">
      <c r="A100" s="360" t="s">
        <v>33</v>
      </c>
      <c r="B100" s="361"/>
      <c r="C100" s="361"/>
      <c r="D100" s="361"/>
      <c r="E100" s="361"/>
      <c r="F100" s="361"/>
      <c r="G100" s="361"/>
      <c r="H100" s="361"/>
      <c r="I100" s="361"/>
      <c r="J100" s="361"/>
      <c r="K100" s="361"/>
      <c r="L100" s="361"/>
      <c r="M100" s="394"/>
      <c r="N100" s="394"/>
      <c r="O100" s="394"/>
      <c r="P100" s="394"/>
      <c r="Q100" s="394"/>
      <c r="R100" s="394"/>
      <c r="S100" s="394"/>
      <c r="T100" s="394"/>
      <c r="U100" s="394"/>
      <c r="V100" s="394"/>
      <c r="W100" s="394"/>
      <c r="X100" s="394"/>
      <c r="Y100" s="394"/>
      <c r="Z100" s="394"/>
      <c r="AA100" s="394"/>
      <c r="AB100" s="394"/>
      <c r="AC100" s="394"/>
      <c r="AD100" s="394"/>
      <c r="AE100" s="394"/>
      <c r="AF100" s="394"/>
      <c r="AG100" s="394"/>
      <c r="AH100" s="361"/>
      <c r="AI100" s="361"/>
      <c r="AJ100" s="362"/>
    </row>
    <row r="101" spans="1:36" s="127" customFormat="1" ht="30" customHeight="1" x14ac:dyDescent="0.2">
      <c r="A101" s="350"/>
      <c r="B101" s="351"/>
      <c r="C101" s="351"/>
      <c r="D101" s="351"/>
      <c r="E101" s="352"/>
      <c r="F101" s="353"/>
      <c r="G101" s="353"/>
      <c r="H101" s="353"/>
      <c r="I101" s="353"/>
      <c r="J101" s="353"/>
      <c r="K101" s="353"/>
      <c r="L101" s="354"/>
      <c r="M101" s="319"/>
      <c r="N101" s="320"/>
      <c r="O101" s="320"/>
      <c r="P101" s="320"/>
      <c r="Q101" s="320"/>
      <c r="R101" s="320"/>
      <c r="S101" s="320"/>
      <c r="T101" s="320"/>
      <c r="U101" s="320"/>
      <c r="V101" s="320"/>
      <c r="W101" s="320"/>
      <c r="X101" s="320"/>
      <c r="Y101" s="320"/>
      <c r="Z101" s="320"/>
      <c r="AA101" s="320"/>
      <c r="AB101" s="320"/>
      <c r="AC101" s="320"/>
      <c r="AD101" s="320"/>
      <c r="AE101" s="320"/>
      <c r="AF101" s="320"/>
      <c r="AG101" s="321"/>
      <c r="AH101" s="355"/>
      <c r="AI101" s="355"/>
      <c r="AJ101" s="356"/>
    </row>
    <row r="102" spans="1:36" s="127" customFormat="1" ht="30" customHeight="1" x14ac:dyDescent="0.2">
      <c r="A102" s="336"/>
      <c r="B102" s="337"/>
      <c r="C102" s="337"/>
      <c r="D102" s="337"/>
      <c r="E102" s="322"/>
      <c r="F102" s="323"/>
      <c r="G102" s="323"/>
      <c r="H102" s="323"/>
      <c r="I102" s="323"/>
      <c r="J102" s="323"/>
      <c r="K102" s="323"/>
      <c r="L102" s="324"/>
      <c r="M102" s="322"/>
      <c r="N102" s="323"/>
      <c r="O102" s="323"/>
      <c r="P102" s="323"/>
      <c r="Q102" s="323"/>
      <c r="R102" s="323"/>
      <c r="S102" s="323"/>
      <c r="T102" s="323"/>
      <c r="U102" s="323"/>
      <c r="V102" s="323"/>
      <c r="W102" s="323"/>
      <c r="X102" s="323"/>
      <c r="Y102" s="323"/>
      <c r="Z102" s="323"/>
      <c r="AA102" s="323"/>
      <c r="AB102" s="323"/>
      <c r="AC102" s="323"/>
      <c r="AD102" s="323"/>
      <c r="AE102" s="323"/>
      <c r="AF102" s="323"/>
      <c r="AG102" s="324"/>
      <c r="AH102" s="330"/>
      <c r="AI102" s="330"/>
      <c r="AJ102" s="331"/>
    </row>
    <row r="103" spans="1:36" s="127" customFormat="1" ht="30" customHeight="1" x14ac:dyDescent="0.2">
      <c r="A103" s="336"/>
      <c r="B103" s="337"/>
      <c r="C103" s="337"/>
      <c r="D103" s="337"/>
      <c r="E103" s="322"/>
      <c r="F103" s="323"/>
      <c r="G103" s="323"/>
      <c r="H103" s="323"/>
      <c r="I103" s="323"/>
      <c r="J103" s="323"/>
      <c r="K103" s="323"/>
      <c r="L103" s="324"/>
      <c r="M103" s="322"/>
      <c r="N103" s="323"/>
      <c r="O103" s="323"/>
      <c r="P103" s="323"/>
      <c r="Q103" s="323"/>
      <c r="R103" s="323"/>
      <c r="S103" s="323"/>
      <c r="T103" s="323"/>
      <c r="U103" s="323"/>
      <c r="V103" s="323"/>
      <c r="W103" s="323"/>
      <c r="X103" s="323"/>
      <c r="Y103" s="323"/>
      <c r="Z103" s="323"/>
      <c r="AA103" s="323"/>
      <c r="AB103" s="323"/>
      <c r="AC103" s="323"/>
      <c r="AD103" s="323"/>
      <c r="AE103" s="323"/>
      <c r="AF103" s="323"/>
      <c r="AG103" s="324"/>
      <c r="AH103" s="330"/>
      <c r="AI103" s="330"/>
      <c r="AJ103" s="331"/>
    </row>
    <row r="104" spans="1:36" s="127" customFormat="1" ht="30" customHeight="1" x14ac:dyDescent="0.2">
      <c r="A104" s="336"/>
      <c r="B104" s="337"/>
      <c r="C104" s="337"/>
      <c r="D104" s="337"/>
      <c r="E104" s="322"/>
      <c r="F104" s="323"/>
      <c r="G104" s="323"/>
      <c r="H104" s="323"/>
      <c r="I104" s="323"/>
      <c r="J104" s="323"/>
      <c r="K104" s="323"/>
      <c r="L104" s="324"/>
      <c r="M104" s="325"/>
      <c r="N104" s="326"/>
      <c r="O104" s="326"/>
      <c r="P104" s="326"/>
      <c r="Q104" s="326"/>
      <c r="R104" s="326"/>
      <c r="S104" s="326"/>
      <c r="T104" s="326"/>
      <c r="U104" s="326"/>
      <c r="V104" s="326"/>
      <c r="W104" s="326"/>
      <c r="X104" s="326"/>
      <c r="Y104" s="326"/>
      <c r="Z104" s="326"/>
      <c r="AA104" s="326"/>
      <c r="AB104" s="326"/>
      <c r="AC104" s="326"/>
      <c r="AD104" s="326"/>
      <c r="AE104" s="326"/>
      <c r="AF104" s="326"/>
      <c r="AG104" s="327"/>
      <c r="AH104" s="330"/>
      <c r="AI104" s="330"/>
      <c r="AJ104" s="331"/>
    </row>
    <row r="105" spans="1:36" s="127" customFormat="1" ht="30" customHeight="1" x14ac:dyDescent="0.2">
      <c r="A105" s="334"/>
      <c r="B105" s="335"/>
      <c r="C105" s="335"/>
      <c r="D105" s="335"/>
      <c r="E105" s="319"/>
      <c r="F105" s="320"/>
      <c r="G105" s="320"/>
      <c r="H105" s="320"/>
      <c r="I105" s="320"/>
      <c r="J105" s="320"/>
      <c r="K105" s="320"/>
      <c r="L105" s="321"/>
      <c r="M105" s="319"/>
      <c r="N105" s="320"/>
      <c r="O105" s="320"/>
      <c r="P105" s="320"/>
      <c r="Q105" s="320"/>
      <c r="R105" s="320"/>
      <c r="S105" s="320"/>
      <c r="T105" s="320"/>
      <c r="U105" s="320"/>
      <c r="V105" s="320"/>
      <c r="W105" s="320"/>
      <c r="X105" s="320"/>
      <c r="Y105" s="320"/>
      <c r="Z105" s="320"/>
      <c r="AA105" s="320"/>
      <c r="AB105" s="320"/>
      <c r="AC105" s="320"/>
      <c r="AD105" s="320"/>
      <c r="AE105" s="320"/>
      <c r="AF105" s="320"/>
      <c r="AG105" s="321"/>
      <c r="AH105" s="328"/>
      <c r="AI105" s="328"/>
      <c r="AJ105" s="329"/>
    </row>
    <row r="106" spans="1:36" s="127" customFormat="1" ht="30" customHeight="1" x14ac:dyDescent="0.2">
      <c r="A106" s="336"/>
      <c r="B106" s="337"/>
      <c r="C106" s="337"/>
      <c r="D106" s="337"/>
      <c r="E106" s="322"/>
      <c r="F106" s="323"/>
      <c r="G106" s="323"/>
      <c r="H106" s="323"/>
      <c r="I106" s="323"/>
      <c r="J106" s="323"/>
      <c r="K106" s="323"/>
      <c r="L106" s="324"/>
      <c r="M106" s="322"/>
      <c r="N106" s="323"/>
      <c r="O106" s="323"/>
      <c r="P106" s="323"/>
      <c r="Q106" s="323"/>
      <c r="R106" s="323"/>
      <c r="S106" s="323"/>
      <c r="T106" s="323"/>
      <c r="U106" s="323"/>
      <c r="V106" s="323"/>
      <c r="W106" s="323"/>
      <c r="X106" s="323"/>
      <c r="Y106" s="323"/>
      <c r="Z106" s="323"/>
      <c r="AA106" s="323"/>
      <c r="AB106" s="323"/>
      <c r="AC106" s="323"/>
      <c r="AD106" s="323"/>
      <c r="AE106" s="323"/>
      <c r="AF106" s="323"/>
      <c r="AG106" s="324"/>
      <c r="AH106" s="330"/>
      <c r="AI106" s="330"/>
      <c r="AJ106" s="331"/>
    </row>
    <row r="107" spans="1:36" s="127" customFormat="1" ht="30" customHeight="1" x14ac:dyDescent="0.2">
      <c r="A107" s="336"/>
      <c r="B107" s="337"/>
      <c r="C107" s="337"/>
      <c r="D107" s="337"/>
      <c r="E107" s="322"/>
      <c r="F107" s="323"/>
      <c r="G107" s="323"/>
      <c r="H107" s="323"/>
      <c r="I107" s="323"/>
      <c r="J107" s="323"/>
      <c r="K107" s="323"/>
      <c r="L107" s="324"/>
      <c r="M107" s="322"/>
      <c r="N107" s="323"/>
      <c r="O107" s="323"/>
      <c r="P107" s="323"/>
      <c r="Q107" s="323"/>
      <c r="R107" s="323"/>
      <c r="S107" s="323"/>
      <c r="T107" s="323"/>
      <c r="U107" s="323"/>
      <c r="V107" s="323"/>
      <c r="W107" s="323"/>
      <c r="X107" s="323"/>
      <c r="Y107" s="323"/>
      <c r="Z107" s="323"/>
      <c r="AA107" s="323"/>
      <c r="AB107" s="323"/>
      <c r="AC107" s="323"/>
      <c r="AD107" s="323"/>
      <c r="AE107" s="323"/>
      <c r="AF107" s="323"/>
      <c r="AG107" s="324"/>
      <c r="AH107" s="330"/>
      <c r="AI107" s="330"/>
      <c r="AJ107" s="331"/>
    </row>
    <row r="108" spans="1:36" s="127" customFormat="1" ht="30" customHeight="1" x14ac:dyDescent="0.2">
      <c r="A108" s="348"/>
      <c r="B108" s="349"/>
      <c r="C108" s="349"/>
      <c r="D108" s="349"/>
      <c r="E108" s="325"/>
      <c r="F108" s="326"/>
      <c r="G108" s="326"/>
      <c r="H108" s="326"/>
      <c r="I108" s="326"/>
      <c r="J108" s="326"/>
      <c r="K108" s="326"/>
      <c r="L108" s="327"/>
      <c r="M108" s="325"/>
      <c r="N108" s="326"/>
      <c r="O108" s="326"/>
      <c r="P108" s="326"/>
      <c r="Q108" s="326"/>
      <c r="R108" s="326"/>
      <c r="S108" s="326"/>
      <c r="T108" s="326"/>
      <c r="U108" s="326"/>
      <c r="V108" s="326"/>
      <c r="W108" s="326"/>
      <c r="X108" s="326"/>
      <c r="Y108" s="326"/>
      <c r="Z108" s="326"/>
      <c r="AA108" s="326"/>
      <c r="AB108" s="326"/>
      <c r="AC108" s="326"/>
      <c r="AD108" s="326"/>
      <c r="AE108" s="326"/>
      <c r="AF108" s="326"/>
      <c r="AG108" s="327"/>
      <c r="AH108" s="332"/>
      <c r="AI108" s="332"/>
      <c r="AJ108" s="333"/>
    </row>
    <row r="109" spans="1:36" s="127" customFormat="1" ht="30" customHeight="1" x14ac:dyDescent="0.2">
      <c r="A109" s="334"/>
      <c r="B109" s="335"/>
      <c r="C109" s="335"/>
      <c r="D109" s="335"/>
      <c r="E109" s="319"/>
      <c r="F109" s="320"/>
      <c r="G109" s="320"/>
      <c r="H109" s="320"/>
      <c r="I109" s="320"/>
      <c r="J109" s="320"/>
      <c r="K109" s="320"/>
      <c r="L109" s="321"/>
      <c r="M109" s="319"/>
      <c r="N109" s="320"/>
      <c r="O109" s="320"/>
      <c r="P109" s="320"/>
      <c r="Q109" s="320"/>
      <c r="R109" s="320"/>
      <c r="S109" s="320"/>
      <c r="T109" s="320"/>
      <c r="U109" s="320"/>
      <c r="V109" s="320"/>
      <c r="W109" s="320"/>
      <c r="X109" s="320"/>
      <c r="Y109" s="320"/>
      <c r="Z109" s="320"/>
      <c r="AA109" s="320"/>
      <c r="AB109" s="320"/>
      <c r="AC109" s="320"/>
      <c r="AD109" s="320"/>
      <c r="AE109" s="320"/>
      <c r="AF109" s="320"/>
      <c r="AG109" s="321"/>
      <c r="AH109" s="328"/>
      <c r="AI109" s="328"/>
      <c r="AJ109" s="329"/>
    </row>
    <row r="110" spans="1:36" s="127" customFormat="1" ht="30" customHeight="1" x14ac:dyDescent="0.2">
      <c r="A110" s="336"/>
      <c r="B110" s="337"/>
      <c r="C110" s="337"/>
      <c r="D110" s="337"/>
      <c r="E110" s="322"/>
      <c r="F110" s="323"/>
      <c r="G110" s="323"/>
      <c r="H110" s="323"/>
      <c r="I110" s="323"/>
      <c r="J110" s="323"/>
      <c r="K110" s="323"/>
      <c r="L110" s="324"/>
      <c r="M110" s="322"/>
      <c r="N110" s="323"/>
      <c r="O110" s="323"/>
      <c r="P110" s="323"/>
      <c r="Q110" s="323"/>
      <c r="R110" s="323"/>
      <c r="S110" s="323"/>
      <c r="T110" s="323"/>
      <c r="U110" s="323"/>
      <c r="V110" s="323"/>
      <c r="W110" s="323"/>
      <c r="X110" s="323"/>
      <c r="Y110" s="323"/>
      <c r="Z110" s="323"/>
      <c r="AA110" s="323"/>
      <c r="AB110" s="323"/>
      <c r="AC110" s="323"/>
      <c r="AD110" s="323"/>
      <c r="AE110" s="323"/>
      <c r="AF110" s="323"/>
      <c r="AG110" s="324"/>
      <c r="AH110" s="330"/>
      <c r="AI110" s="330"/>
      <c r="AJ110" s="331"/>
    </row>
    <row r="111" spans="1:36" s="127" customFormat="1" ht="30" customHeight="1" x14ac:dyDescent="0.2">
      <c r="A111" s="336"/>
      <c r="B111" s="337"/>
      <c r="C111" s="337"/>
      <c r="D111" s="337"/>
      <c r="E111" s="322"/>
      <c r="F111" s="323"/>
      <c r="G111" s="323"/>
      <c r="H111" s="323"/>
      <c r="I111" s="323"/>
      <c r="J111" s="323"/>
      <c r="K111" s="323"/>
      <c r="L111" s="324"/>
      <c r="M111" s="322"/>
      <c r="N111" s="323"/>
      <c r="O111" s="323"/>
      <c r="P111" s="323"/>
      <c r="Q111" s="323"/>
      <c r="R111" s="323"/>
      <c r="S111" s="323"/>
      <c r="T111" s="323"/>
      <c r="U111" s="323"/>
      <c r="V111" s="323"/>
      <c r="W111" s="323"/>
      <c r="X111" s="323"/>
      <c r="Y111" s="323"/>
      <c r="Z111" s="323"/>
      <c r="AA111" s="323"/>
      <c r="AB111" s="323"/>
      <c r="AC111" s="323"/>
      <c r="AD111" s="323"/>
      <c r="AE111" s="323"/>
      <c r="AF111" s="323"/>
      <c r="AG111" s="324"/>
      <c r="AH111" s="330"/>
      <c r="AI111" s="330"/>
      <c r="AJ111" s="331"/>
    </row>
    <row r="112" spans="1:36" s="127" customFormat="1" ht="30" customHeight="1" x14ac:dyDescent="0.2">
      <c r="A112" s="338"/>
      <c r="B112" s="339"/>
      <c r="C112" s="339"/>
      <c r="D112" s="339"/>
      <c r="E112" s="340"/>
      <c r="F112" s="341"/>
      <c r="G112" s="341"/>
      <c r="H112" s="341"/>
      <c r="I112" s="341"/>
      <c r="J112" s="341"/>
      <c r="K112" s="341"/>
      <c r="L112" s="342"/>
      <c r="M112" s="343"/>
      <c r="N112" s="344"/>
      <c r="O112" s="344"/>
      <c r="P112" s="344"/>
      <c r="Q112" s="344"/>
      <c r="R112" s="344"/>
      <c r="S112" s="344"/>
      <c r="T112" s="344"/>
      <c r="U112" s="344"/>
      <c r="V112" s="344"/>
      <c r="W112" s="344"/>
      <c r="X112" s="344"/>
      <c r="Y112" s="344"/>
      <c r="Z112" s="344"/>
      <c r="AA112" s="344"/>
      <c r="AB112" s="344"/>
      <c r="AC112" s="344"/>
      <c r="AD112" s="344"/>
      <c r="AE112" s="344"/>
      <c r="AF112" s="344"/>
      <c r="AG112" s="345"/>
      <c r="AH112" s="346"/>
      <c r="AI112" s="346"/>
      <c r="AJ112" s="347"/>
    </row>
    <row r="113" spans="1:36" s="127" customFormat="1" ht="22.2" customHeight="1" x14ac:dyDescent="0.2">
      <c r="A113" s="360" t="s">
        <v>34</v>
      </c>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2"/>
    </row>
    <row r="114" spans="1:36" s="127" customFormat="1" ht="30" customHeight="1" x14ac:dyDescent="0.2">
      <c r="A114" s="350"/>
      <c r="B114" s="351"/>
      <c r="C114" s="351"/>
      <c r="D114" s="351"/>
      <c r="E114" s="352"/>
      <c r="F114" s="353"/>
      <c r="G114" s="353"/>
      <c r="H114" s="353"/>
      <c r="I114" s="353"/>
      <c r="J114" s="353"/>
      <c r="K114" s="353"/>
      <c r="L114" s="354"/>
      <c r="M114" s="319"/>
      <c r="N114" s="320"/>
      <c r="O114" s="320"/>
      <c r="P114" s="320"/>
      <c r="Q114" s="320"/>
      <c r="R114" s="320"/>
      <c r="S114" s="320"/>
      <c r="T114" s="320"/>
      <c r="U114" s="320"/>
      <c r="V114" s="320"/>
      <c r="W114" s="320"/>
      <c r="X114" s="320"/>
      <c r="Y114" s="320"/>
      <c r="Z114" s="320"/>
      <c r="AA114" s="320"/>
      <c r="AB114" s="320"/>
      <c r="AC114" s="320"/>
      <c r="AD114" s="320"/>
      <c r="AE114" s="320"/>
      <c r="AF114" s="320"/>
      <c r="AG114" s="321"/>
      <c r="AH114" s="355"/>
      <c r="AI114" s="355"/>
      <c r="AJ114" s="356"/>
    </row>
    <row r="115" spans="1:36" s="127" customFormat="1" ht="30" customHeight="1" x14ac:dyDescent="0.2">
      <c r="A115" s="336"/>
      <c r="B115" s="337"/>
      <c r="C115" s="337"/>
      <c r="D115" s="337"/>
      <c r="E115" s="322"/>
      <c r="F115" s="323"/>
      <c r="G115" s="323"/>
      <c r="H115" s="323"/>
      <c r="I115" s="323"/>
      <c r="J115" s="323"/>
      <c r="K115" s="323"/>
      <c r="L115" s="324"/>
      <c r="M115" s="322"/>
      <c r="N115" s="323"/>
      <c r="O115" s="323"/>
      <c r="P115" s="323"/>
      <c r="Q115" s="323"/>
      <c r="R115" s="323"/>
      <c r="S115" s="323"/>
      <c r="T115" s="323"/>
      <c r="U115" s="323"/>
      <c r="V115" s="323"/>
      <c r="W115" s="323"/>
      <c r="X115" s="323"/>
      <c r="Y115" s="323"/>
      <c r="Z115" s="323"/>
      <c r="AA115" s="323"/>
      <c r="AB115" s="323"/>
      <c r="AC115" s="323"/>
      <c r="AD115" s="323"/>
      <c r="AE115" s="323"/>
      <c r="AF115" s="323"/>
      <c r="AG115" s="324"/>
      <c r="AH115" s="330"/>
      <c r="AI115" s="330"/>
      <c r="AJ115" s="331"/>
    </row>
    <row r="116" spans="1:36" s="127" customFormat="1" ht="30" customHeight="1" x14ac:dyDescent="0.2">
      <c r="A116" s="336"/>
      <c r="B116" s="337"/>
      <c r="C116" s="337"/>
      <c r="D116" s="337"/>
      <c r="E116" s="322"/>
      <c r="F116" s="323"/>
      <c r="G116" s="323"/>
      <c r="H116" s="323"/>
      <c r="I116" s="323"/>
      <c r="J116" s="323"/>
      <c r="K116" s="323"/>
      <c r="L116" s="324"/>
      <c r="M116" s="322"/>
      <c r="N116" s="323"/>
      <c r="O116" s="323"/>
      <c r="P116" s="323"/>
      <c r="Q116" s="323"/>
      <c r="R116" s="323"/>
      <c r="S116" s="323"/>
      <c r="T116" s="323"/>
      <c r="U116" s="323"/>
      <c r="V116" s="323"/>
      <c r="W116" s="323"/>
      <c r="X116" s="323"/>
      <c r="Y116" s="323"/>
      <c r="Z116" s="323"/>
      <c r="AA116" s="323"/>
      <c r="AB116" s="323"/>
      <c r="AC116" s="323"/>
      <c r="AD116" s="323"/>
      <c r="AE116" s="323"/>
      <c r="AF116" s="323"/>
      <c r="AG116" s="324"/>
      <c r="AH116" s="330"/>
      <c r="AI116" s="330"/>
      <c r="AJ116" s="331"/>
    </row>
    <row r="117" spans="1:36" s="127" customFormat="1" ht="30" customHeight="1" x14ac:dyDescent="0.2">
      <c r="A117" s="336"/>
      <c r="B117" s="337"/>
      <c r="C117" s="337"/>
      <c r="D117" s="337"/>
      <c r="E117" s="322"/>
      <c r="F117" s="323"/>
      <c r="G117" s="323"/>
      <c r="H117" s="323"/>
      <c r="I117" s="323"/>
      <c r="J117" s="323"/>
      <c r="K117" s="323"/>
      <c r="L117" s="324"/>
      <c r="M117" s="325"/>
      <c r="N117" s="326"/>
      <c r="O117" s="326"/>
      <c r="P117" s="326"/>
      <c r="Q117" s="326"/>
      <c r="R117" s="326"/>
      <c r="S117" s="326"/>
      <c r="T117" s="326"/>
      <c r="U117" s="326"/>
      <c r="V117" s="326"/>
      <c r="W117" s="326"/>
      <c r="X117" s="326"/>
      <c r="Y117" s="326"/>
      <c r="Z117" s="326"/>
      <c r="AA117" s="326"/>
      <c r="AB117" s="326"/>
      <c r="AC117" s="326"/>
      <c r="AD117" s="326"/>
      <c r="AE117" s="326"/>
      <c r="AF117" s="326"/>
      <c r="AG117" s="327"/>
      <c r="AH117" s="330"/>
      <c r="AI117" s="330"/>
      <c r="AJ117" s="331"/>
    </row>
    <row r="118" spans="1:36" s="127" customFormat="1" ht="30" customHeight="1" x14ac:dyDescent="0.2">
      <c r="A118" s="334"/>
      <c r="B118" s="335"/>
      <c r="C118" s="335"/>
      <c r="D118" s="335"/>
      <c r="E118" s="319"/>
      <c r="F118" s="320"/>
      <c r="G118" s="320"/>
      <c r="H118" s="320"/>
      <c r="I118" s="320"/>
      <c r="J118" s="320"/>
      <c r="K118" s="320"/>
      <c r="L118" s="321"/>
      <c r="M118" s="319"/>
      <c r="N118" s="320"/>
      <c r="O118" s="320"/>
      <c r="P118" s="320"/>
      <c r="Q118" s="320"/>
      <c r="R118" s="320"/>
      <c r="S118" s="320"/>
      <c r="T118" s="320"/>
      <c r="U118" s="320"/>
      <c r="V118" s="320"/>
      <c r="W118" s="320"/>
      <c r="X118" s="320"/>
      <c r="Y118" s="320"/>
      <c r="Z118" s="320"/>
      <c r="AA118" s="320"/>
      <c r="AB118" s="320"/>
      <c r="AC118" s="320"/>
      <c r="AD118" s="320"/>
      <c r="AE118" s="320"/>
      <c r="AF118" s="320"/>
      <c r="AG118" s="321"/>
      <c r="AH118" s="328"/>
      <c r="AI118" s="328"/>
      <c r="AJ118" s="329"/>
    </row>
    <row r="119" spans="1:36" s="127" customFormat="1" ht="30" customHeight="1" x14ac:dyDescent="0.2">
      <c r="A119" s="336"/>
      <c r="B119" s="337"/>
      <c r="C119" s="337"/>
      <c r="D119" s="337"/>
      <c r="E119" s="322"/>
      <c r="F119" s="323"/>
      <c r="G119" s="323"/>
      <c r="H119" s="323"/>
      <c r="I119" s="323"/>
      <c r="J119" s="323"/>
      <c r="K119" s="323"/>
      <c r="L119" s="324"/>
      <c r="M119" s="322"/>
      <c r="N119" s="323"/>
      <c r="O119" s="323"/>
      <c r="P119" s="323"/>
      <c r="Q119" s="323"/>
      <c r="R119" s="323"/>
      <c r="S119" s="323"/>
      <c r="T119" s="323"/>
      <c r="U119" s="323"/>
      <c r="V119" s="323"/>
      <c r="W119" s="323"/>
      <c r="X119" s="323"/>
      <c r="Y119" s="323"/>
      <c r="Z119" s="323"/>
      <c r="AA119" s="323"/>
      <c r="AB119" s="323"/>
      <c r="AC119" s="323"/>
      <c r="AD119" s="323"/>
      <c r="AE119" s="323"/>
      <c r="AF119" s="323"/>
      <c r="AG119" s="324"/>
      <c r="AH119" s="330"/>
      <c r="AI119" s="330"/>
      <c r="AJ119" s="331"/>
    </row>
    <row r="120" spans="1:36" s="127" customFormat="1" ht="30" customHeight="1" x14ac:dyDescent="0.2">
      <c r="A120" s="336"/>
      <c r="B120" s="337"/>
      <c r="C120" s="337"/>
      <c r="D120" s="337"/>
      <c r="E120" s="322"/>
      <c r="F120" s="323"/>
      <c r="G120" s="323"/>
      <c r="H120" s="323"/>
      <c r="I120" s="323"/>
      <c r="J120" s="323"/>
      <c r="K120" s="323"/>
      <c r="L120" s="324"/>
      <c r="M120" s="322"/>
      <c r="N120" s="323"/>
      <c r="O120" s="323"/>
      <c r="P120" s="323"/>
      <c r="Q120" s="323"/>
      <c r="R120" s="323"/>
      <c r="S120" s="323"/>
      <c r="T120" s="323"/>
      <c r="U120" s="323"/>
      <c r="V120" s="323"/>
      <c r="W120" s="323"/>
      <c r="X120" s="323"/>
      <c r="Y120" s="323"/>
      <c r="Z120" s="323"/>
      <c r="AA120" s="323"/>
      <c r="AB120" s="323"/>
      <c r="AC120" s="323"/>
      <c r="AD120" s="323"/>
      <c r="AE120" s="323"/>
      <c r="AF120" s="323"/>
      <c r="AG120" s="324"/>
      <c r="AH120" s="330"/>
      <c r="AI120" s="330"/>
      <c r="AJ120" s="331"/>
    </row>
    <row r="121" spans="1:36" s="127" customFormat="1" ht="30" customHeight="1" x14ac:dyDescent="0.2">
      <c r="A121" s="348"/>
      <c r="B121" s="349"/>
      <c r="C121" s="349"/>
      <c r="D121" s="349"/>
      <c r="E121" s="325"/>
      <c r="F121" s="326"/>
      <c r="G121" s="326"/>
      <c r="H121" s="326"/>
      <c r="I121" s="326"/>
      <c r="J121" s="326"/>
      <c r="K121" s="326"/>
      <c r="L121" s="327"/>
      <c r="M121" s="325"/>
      <c r="N121" s="326"/>
      <c r="O121" s="326"/>
      <c r="P121" s="326"/>
      <c r="Q121" s="326"/>
      <c r="R121" s="326"/>
      <c r="S121" s="326"/>
      <c r="T121" s="326"/>
      <c r="U121" s="326"/>
      <c r="V121" s="326"/>
      <c r="W121" s="326"/>
      <c r="X121" s="326"/>
      <c r="Y121" s="326"/>
      <c r="Z121" s="326"/>
      <c r="AA121" s="326"/>
      <c r="AB121" s="326"/>
      <c r="AC121" s="326"/>
      <c r="AD121" s="326"/>
      <c r="AE121" s="326"/>
      <c r="AF121" s="326"/>
      <c r="AG121" s="327"/>
      <c r="AH121" s="332"/>
      <c r="AI121" s="332"/>
      <c r="AJ121" s="333"/>
    </row>
    <row r="122" spans="1:36" s="127" customFormat="1" ht="30" customHeight="1" x14ac:dyDescent="0.2">
      <c r="A122" s="334"/>
      <c r="B122" s="335"/>
      <c r="C122" s="335"/>
      <c r="D122" s="335"/>
      <c r="E122" s="319"/>
      <c r="F122" s="320"/>
      <c r="G122" s="320"/>
      <c r="H122" s="320"/>
      <c r="I122" s="320"/>
      <c r="J122" s="320"/>
      <c r="K122" s="320"/>
      <c r="L122" s="321"/>
      <c r="M122" s="319"/>
      <c r="N122" s="320"/>
      <c r="O122" s="320"/>
      <c r="P122" s="320"/>
      <c r="Q122" s="320"/>
      <c r="R122" s="320"/>
      <c r="S122" s="320"/>
      <c r="T122" s="320"/>
      <c r="U122" s="320"/>
      <c r="V122" s="320"/>
      <c r="W122" s="320"/>
      <c r="X122" s="320"/>
      <c r="Y122" s="320"/>
      <c r="Z122" s="320"/>
      <c r="AA122" s="320"/>
      <c r="AB122" s="320"/>
      <c r="AC122" s="320"/>
      <c r="AD122" s="320"/>
      <c r="AE122" s="320"/>
      <c r="AF122" s="320"/>
      <c r="AG122" s="321"/>
      <c r="AH122" s="328"/>
      <c r="AI122" s="328"/>
      <c r="AJ122" s="329"/>
    </row>
    <row r="123" spans="1:36" s="127" customFormat="1" ht="30" customHeight="1" x14ac:dyDescent="0.2">
      <c r="A123" s="336"/>
      <c r="B123" s="337"/>
      <c r="C123" s="337"/>
      <c r="D123" s="337"/>
      <c r="E123" s="322"/>
      <c r="F123" s="323"/>
      <c r="G123" s="323"/>
      <c r="H123" s="323"/>
      <c r="I123" s="323"/>
      <c r="J123" s="323"/>
      <c r="K123" s="323"/>
      <c r="L123" s="324"/>
      <c r="M123" s="322"/>
      <c r="N123" s="323"/>
      <c r="O123" s="323"/>
      <c r="P123" s="323"/>
      <c r="Q123" s="323"/>
      <c r="R123" s="323"/>
      <c r="S123" s="323"/>
      <c r="T123" s="323"/>
      <c r="U123" s="323"/>
      <c r="V123" s="323"/>
      <c r="W123" s="323"/>
      <c r="X123" s="323"/>
      <c r="Y123" s="323"/>
      <c r="Z123" s="323"/>
      <c r="AA123" s="323"/>
      <c r="AB123" s="323"/>
      <c r="AC123" s="323"/>
      <c r="AD123" s="323"/>
      <c r="AE123" s="323"/>
      <c r="AF123" s="323"/>
      <c r="AG123" s="324"/>
      <c r="AH123" s="330"/>
      <c r="AI123" s="330"/>
      <c r="AJ123" s="331"/>
    </row>
    <row r="124" spans="1:36" s="127" customFormat="1" ht="30" customHeight="1" x14ac:dyDescent="0.2">
      <c r="A124" s="336"/>
      <c r="B124" s="337"/>
      <c r="C124" s="337"/>
      <c r="D124" s="337"/>
      <c r="E124" s="322"/>
      <c r="F124" s="323"/>
      <c r="G124" s="323"/>
      <c r="H124" s="323"/>
      <c r="I124" s="323"/>
      <c r="J124" s="323"/>
      <c r="K124" s="323"/>
      <c r="L124" s="324"/>
      <c r="M124" s="322"/>
      <c r="N124" s="323"/>
      <c r="O124" s="323"/>
      <c r="P124" s="323"/>
      <c r="Q124" s="323"/>
      <c r="R124" s="323"/>
      <c r="S124" s="323"/>
      <c r="T124" s="323"/>
      <c r="U124" s="323"/>
      <c r="V124" s="323"/>
      <c r="W124" s="323"/>
      <c r="X124" s="323"/>
      <c r="Y124" s="323"/>
      <c r="Z124" s="323"/>
      <c r="AA124" s="323"/>
      <c r="AB124" s="323"/>
      <c r="AC124" s="323"/>
      <c r="AD124" s="323"/>
      <c r="AE124" s="323"/>
      <c r="AF124" s="323"/>
      <c r="AG124" s="324"/>
      <c r="AH124" s="330"/>
      <c r="AI124" s="330"/>
      <c r="AJ124" s="331"/>
    </row>
    <row r="125" spans="1:36" s="127" customFormat="1" ht="30" customHeight="1" x14ac:dyDescent="0.2">
      <c r="A125" s="338"/>
      <c r="B125" s="339"/>
      <c r="C125" s="339"/>
      <c r="D125" s="339"/>
      <c r="E125" s="340"/>
      <c r="F125" s="341"/>
      <c r="G125" s="341"/>
      <c r="H125" s="341"/>
      <c r="I125" s="341"/>
      <c r="J125" s="341"/>
      <c r="K125" s="341"/>
      <c r="L125" s="342"/>
      <c r="M125" s="343"/>
      <c r="N125" s="344"/>
      <c r="O125" s="344"/>
      <c r="P125" s="344"/>
      <c r="Q125" s="344"/>
      <c r="R125" s="344"/>
      <c r="S125" s="344"/>
      <c r="T125" s="344"/>
      <c r="U125" s="344"/>
      <c r="V125" s="344"/>
      <c r="W125" s="344"/>
      <c r="X125" s="344"/>
      <c r="Y125" s="344"/>
      <c r="Z125" s="344"/>
      <c r="AA125" s="344"/>
      <c r="AB125" s="344"/>
      <c r="AC125" s="344"/>
      <c r="AD125" s="344"/>
      <c r="AE125" s="344"/>
      <c r="AF125" s="344"/>
      <c r="AG125" s="345"/>
      <c r="AH125" s="346"/>
      <c r="AI125" s="346"/>
      <c r="AJ125" s="347"/>
    </row>
  </sheetData>
  <mergeCells count="78">
    <mergeCell ref="A34:AJ46"/>
    <mergeCell ref="N8:AJ8"/>
    <mergeCell ref="O9:X9"/>
    <mergeCell ref="AB9:AJ9"/>
    <mergeCell ref="Q10:AJ10"/>
    <mergeCell ref="A25:AJ32"/>
    <mergeCell ref="A15:AJ23"/>
    <mergeCell ref="H13:AJ13"/>
    <mergeCell ref="A14:AJ14"/>
    <mergeCell ref="H12:AJ12"/>
    <mergeCell ref="A1:AJ1"/>
    <mergeCell ref="A2:AJ2"/>
    <mergeCell ref="T4:AJ4"/>
    <mergeCell ref="T5:AJ5"/>
    <mergeCell ref="T6:AJ6"/>
    <mergeCell ref="A85:AJ85"/>
    <mergeCell ref="A100:AJ100"/>
    <mergeCell ref="A113:AJ113"/>
    <mergeCell ref="AH92:AJ95"/>
    <mergeCell ref="AH96:AJ99"/>
    <mergeCell ref="M86:AG86"/>
    <mergeCell ref="A88:D91"/>
    <mergeCell ref="A92:D95"/>
    <mergeCell ref="E92:L95"/>
    <mergeCell ref="M92:AG95"/>
    <mergeCell ref="A96:D99"/>
    <mergeCell ref="E96:L99"/>
    <mergeCell ref="M96:AG99"/>
    <mergeCell ref="A86:D86"/>
    <mergeCell ref="E88:L91"/>
    <mergeCell ref="M88:AG91"/>
    <mergeCell ref="A54:AJ54"/>
    <mergeCell ref="A55:AJ59"/>
    <mergeCell ref="A70:AJ70"/>
    <mergeCell ref="A78:AJ80"/>
    <mergeCell ref="A48:AJ53"/>
    <mergeCell ref="A74:AJ76"/>
    <mergeCell ref="A82:AJ84"/>
    <mergeCell ref="A61:AJ64"/>
    <mergeCell ref="A66:AJ69"/>
    <mergeCell ref="A65:AJ65"/>
    <mergeCell ref="A71:M72"/>
    <mergeCell ref="N71:R71"/>
    <mergeCell ref="S71:AJ71"/>
    <mergeCell ref="N72:R72"/>
    <mergeCell ref="S72:AJ72"/>
    <mergeCell ref="M105:AG108"/>
    <mergeCell ref="AH105:AJ108"/>
    <mergeCell ref="A101:D104"/>
    <mergeCell ref="E101:L104"/>
    <mergeCell ref="AH86:AJ86"/>
    <mergeCell ref="AH88:AJ91"/>
    <mergeCell ref="A87:AJ87"/>
    <mergeCell ref="E86:L86"/>
    <mergeCell ref="M101:AG104"/>
    <mergeCell ref="AH101:AJ104"/>
    <mergeCell ref="A122:D125"/>
    <mergeCell ref="E122:L125"/>
    <mergeCell ref="M122:AG125"/>
    <mergeCell ref="AH122:AJ125"/>
    <mergeCell ref="A118:D121"/>
    <mergeCell ref="E118:L121"/>
    <mergeCell ref="A47:AJ47"/>
    <mergeCell ref="A73:AJ73"/>
    <mergeCell ref="A77:AJ77"/>
    <mergeCell ref="A81:AJ81"/>
    <mergeCell ref="M118:AG121"/>
    <mergeCell ref="AH118:AJ121"/>
    <mergeCell ref="M109:AG112"/>
    <mergeCell ref="AH109:AJ112"/>
    <mergeCell ref="A114:D117"/>
    <mergeCell ref="E114:L117"/>
    <mergeCell ref="M114:AG117"/>
    <mergeCell ref="AH114:AJ117"/>
    <mergeCell ref="A109:D112"/>
    <mergeCell ref="E109:L112"/>
    <mergeCell ref="A105:D108"/>
    <mergeCell ref="E105:L108"/>
  </mergeCells>
  <phoneticPr fontId="6"/>
  <printOptions horizontalCentered="1"/>
  <pageMargins left="0.7" right="0.7" top="0.75" bottom="0.75" header="0.3" footer="0.3"/>
  <pageSetup paperSize="9" scale="93" fitToHeight="0" orientation="portrait" horizontalDpi="300" verticalDpi="300" r:id="rId1"/>
  <rowBreaks count="4" manualBreakCount="4">
    <brk id="32" max="16383" man="1"/>
    <brk id="59" max="16383" man="1"/>
    <brk id="84" max="16383" man="1"/>
    <brk id="11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180</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2-5</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83" priority="372">
      <formula>INDIRECT(ADDRESS(ROW(),COLUMN()))=TRUNC(INDIRECT(ADDRESS(ROW(),COLUMN())))</formula>
    </cfRule>
  </conditionalFormatting>
  <conditionalFormatting sqref="O27:O50">
    <cfRule type="expression" dxfId="1182" priority="368">
      <formula>INDIRECT(ADDRESS(ROW(),COLUMN()))=TRUNC(INDIRECT(ADDRESS(ROW(),COLUMN())))</formula>
    </cfRule>
  </conditionalFormatting>
  <conditionalFormatting sqref="G48:G50">
    <cfRule type="expression" dxfId="1181" priority="371">
      <formula>INDIRECT(ADDRESS(ROW(),COLUMN()))=TRUNC(INDIRECT(ADDRESS(ROW(),COLUMN())))</formula>
    </cfRule>
  </conditionalFormatting>
  <conditionalFormatting sqref="I45 I48:I50">
    <cfRule type="expression" dxfId="1180" priority="370">
      <formula>INDIRECT(ADDRESS(ROW(),COLUMN()))=TRUNC(INDIRECT(ADDRESS(ROW(),COLUMN())))</formula>
    </cfRule>
  </conditionalFormatting>
  <conditionalFormatting sqref="L29:L50">
    <cfRule type="expression" dxfId="1179" priority="369">
      <formula>INDIRECT(ADDRESS(ROW(),COLUMN()))=TRUNC(INDIRECT(ADDRESS(ROW(),COLUMN())))</formula>
    </cfRule>
  </conditionalFormatting>
  <conditionalFormatting sqref="O10">
    <cfRule type="expression" dxfId="1178" priority="366">
      <formula>INDIRECT(ADDRESS(ROW(),COLUMN()))=TRUNC(INDIRECT(ADDRESS(ROW(),COLUMN())))</formula>
    </cfRule>
  </conditionalFormatting>
  <conditionalFormatting sqref="L10">
    <cfRule type="expression" dxfId="1177" priority="367">
      <formula>INDIRECT(ADDRESS(ROW(),COLUMN()))=TRUNC(INDIRECT(ADDRESS(ROW(),COLUMN())))</formula>
    </cfRule>
  </conditionalFormatting>
  <conditionalFormatting sqref="O11">
    <cfRule type="expression" dxfId="1176" priority="364">
      <formula>INDIRECT(ADDRESS(ROW(),COLUMN()))=TRUNC(INDIRECT(ADDRESS(ROW(),COLUMN())))</formula>
    </cfRule>
  </conditionalFormatting>
  <conditionalFormatting sqref="L11">
    <cfRule type="expression" dxfId="1175" priority="365">
      <formula>INDIRECT(ADDRESS(ROW(),COLUMN()))=TRUNC(INDIRECT(ADDRESS(ROW(),COLUMN())))</formula>
    </cfRule>
  </conditionalFormatting>
  <conditionalFormatting sqref="O12:O26">
    <cfRule type="expression" dxfId="1174" priority="361">
      <formula>INDIRECT(ADDRESS(ROW(),COLUMN()))=TRUNC(INDIRECT(ADDRESS(ROW(),COLUMN())))</formula>
    </cfRule>
  </conditionalFormatting>
  <conditionalFormatting sqref="I21:I25">
    <cfRule type="expression" dxfId="1173" priority="363">
      <formula>INDIRECT(ADDRESS(ROW(),COLUMN()))=TRUNC(INDIRECT(ADDRESS(ROW(),COLUMN())))</formula>
    </cfRule>
  </conditionalFormatting>
  <conditionalFormatting sqref="L12:L25">
    <cfRule type="expression" dxfId="1172" priority="362">
      <formula>INDIRECT(ADDRESS(ROW(),COLUMN()))=TRUNC(INDIRECT(ADDRESS(ROW(),COLUMN())))</formula>
    </cfRule>
  </conditionalFormatting>
  <conditionalFormatting sqref="G10 G15">
    <cfRule type="expression" dxfId="1171" priority="360">
      <formula>INDIRECT(ADDRESS(ROW(),COLUMN()))=TRUNC(INDIRECT(ADDRESS(ROW(),COLUMN())))</formula>
    </cfRule>
  </conditionalFormatting>
  <conditionalFormatting sqref="I10 I15">
    <cfRule type="expression" dxfId="1170" priority="359">
      <formula>INDIRECT(ADDRESS(ROW(),COLUMN()))=TRUNC(INDIRECT(ADDRESS(ROW(),COLUMN())))</formula>
    </cfRule>
  </conditionalFormatting>
  <conditionalFormatting sqref="G12">
    <cfRule type="expression" dxfId="1169" priority="358">
      <formula>INDIRECT(ADDRESS(ROW(),COLUMN()))=TRUNC(INDIRECT(ADDRESS(ROW(),COLUMN())))</formula>
    </cfRule>
  </conditionalFormatting>
  <conditionalFormatting sqref="I12">
    <cfRule type="expression" dxfId="1168" priority="357">
      <formula>INDIRECT(ADDRESS(ROW(),COLUMN()))=TRUNC(INDIRECT(ADDRESS(ROW(),COLUMN())))</formula>
    </cfRule>
  </conditionalFormatting>
  <conditionalFormatting sqref="G14">
    <cfRule type="expression" dxfId="1167" priority="356">
      <formula>INDIRECT(ADDRESS(ROW(),COLUMN()))=TRUNC(INDIRECT(ADDRESS(ROW(),COLUMN())))</formula>
    </cfRule>
  </conditionalFormatting>
  <conditionalFormatting sqref="I14">
    <cfRule type="expression" dxfId="1166" priority="355">
      <formula>INDIRECT(ADDRESS(ROW(),COLUMN()))=TRUNC(INDIRECT(ADDRESS(ROW(),COLUMN())))</formula>
    </cfRule>
  </conditionalFormatting>
  <conditionalFormatting sqref="G11">
    <cfRule type="expression" dxfId="1165" priority="354">
      <formula>INDIRECT(ADDRESS(ROW(),COLUMN()))=TRUNC(INDIRECT(ADDRESS(ROW(),COLUMN())))</formula>
    </cfRule>
  </conditionalFormatting>
  <conditionalFormatting sqref="I11">
    <cfRule type="expression" dxfId="1164" priority="353">
      <formula>INDIRECT(ADDRESS(ROW(),COLUMN()))=TRUNC(INDIRECT(ADDRESS(ROW(),COLUMN())))</formula>
    </cfRule>
  </conditionalFormatting>
  <conditionalFormatting sqref="G13">
    <cfRule type="expression" dxfId="1163" priority="352">
      <formula>INDIRECT(ADDRESS(ROW(),COLUMN()))=TRUNC(INDIRECT(ADDRESS(ROW(),COLUMN())))</formula>
    </cfRule>
  </conditionalFormatting>
  <conditionalFormatting sqref="I13">
    <cfRule type="expression" dxfId="1162" priority="351">
      <formula>INDIRECT(ADDRESS(ROW(),COLUMN()))=TRUNC(INDIRECT(ADDRESS(ROW(),COLUMN())))</formula>
    </cfRule>
  </conditionalFormatting>
  <conditionalFormatting sqref="G16 G19">
    <cfRule type="expression" dxfId="1161" priority="350">
      <formula>INDIRECT(ADDRESS(ROW(),COLUMN()))=TRUNC(INDIRECT(ADDRESS(ROW(),COLUMN())))</formula>
    </cfRule>
  </conditionalFormatting>
  <conditionalFormatting sqref="I16 I19">
    <cfRule type="expression" dxfId="1160" priority="349">
      <formula>INDIRECT(ADDRESS(ROW(),COLUMN()))=TRUNC(INDIRECT(ADDRESS(ROW(),COLUMN())))</formula>
    </cfRule>
  </conditionalFormatting>
  <conditionalFormatting sqref="G17">
    <cfRule type="expression" dxfId="1159" priority="348">
      <formula>INDIRECT(ADDRESS(ROW(),COLUMN()))=TRUNC(INDIRECT(ADDRESS(ROW(),COLUMN())))</formula>
    </cfRule>
  </conditionalFormatting>
  <conditionalFormatting sqref="I17">
    <cfRule type="expression" dxfId="1158" priority="347">
      <formula>INDIRECT(ADDRESS(ROW(),COLUMN()))=TRUNC(INDIRECT(ADDRESS(ROW(),COLUMN())))</formula>
    </cfRule>
  </conditionalFormatting>
  <conditionalFormatting sqref="G18">
    <cfRule type="expression" dxfId="1157" priority="346">
      <formula>INDIRECT(ADDRESS(ROW(),COLUMN()))=TRUNC(INDIRECT(ADDRESS(ROW(),COLUMN())))</formula>
    </cfRule>
  </conditionalFormatting>
  <conditionalFormatting sqref="I18">
    <cfRule type="expression" dxfId="1156" priority="345">
      <formula>INDIRECT(ADDRESS(ROW(),COLUMN()))=TRUNC(INDIRECT(ADDRESS(ROW(),COLUMN())))</formula>
    </cfRule>
  </conditionalFormatting>
  <conditionalFormatting sqref="G20">
    <cfRule type="expression" dxfId="1155" priority="344">
      <formula>INDIRECT(ADDRESS(ROW(),COLUMN()))=TRUNC(INDIRECT(ADDRESS(ROW(),COLUMN())))</formula>
    </cfRule>
  </conditionalFormatting>
  <conditionalFormatting sqref="I20">
    <cfRule type="expression" dxfId="1154" priority="343">
      <formula>INDIRECT(ADDRESS(ROW(),COLUMN()))=TRUNC(INDIRECT(ADDRESS(ROW(),COLUMN())))</formula>
    </cfRule>
  </conditionalFormatting>
  <conditionalFormatting sqref="G21 G23">
    <cfRule type="expression" dxfId="1153" priority="342">
      <formula>INDIRECT(ADDRESS(ROW(),COLUMN()))=TRUNC(INDIRECT(ADDRESS(ROW(),COLUMN())))</formula>
    </cfRule>
  </conditionalFormatting>
  <conditionalFormatting sqref="G22">
    <cfRule type="expression" dxfId="1152" priority="341">
      <formula>INDIRECT(ADDRESS(ROW(),COLUMN()))=TRUNC(INDIRECT(ADDRESS(ROW(),COLUMN())))</formula>
    </cfRule>
  </conditionalFormatting>
  <conditionalFormatting sqref="G24:G25">
    <cfRule type="expression" dxfId="1151" priority="340">
      <formula>INDIRECT(ADDRESS(ROW(),COLUMN()))=TRUNC(INDIRECT(ADDRESS(ROW(),COLUMN())))</formula>
    </cfRule>
  </conditionalFormatting>
  <conditionalFormatting sqref="G26:G28">
    <cfRule type="expression" dxfId="1150" priority="339">
      <formula>INDIRECT(ADDRESS(ROW(),COLUMN()))=TRUNC(INDIRECT(ADDRESS(ROW(),COLUMN())))</formula>
    </cfRule>
  </conditionalFormatting>
  <conditionalFormatting sqref="I26:I28">
    <cfRule type="expression" dxfId="1149" priority="338">
      <formula>INDIRECT(ADDRESS(ROW(),COLUMN()))=TRUNC(INDIRECT(ADDRESS(ROW(),COLUMN())))</formula>
    </cfRule>
  </conditionalFormatting>
  <conditionalFormatting sqref="L26:L28">
    <cfRule type="expression" dxfId="1148" priority="337">
      <formula>INDIRECT(ADDRESS(ROW(),COLUMN()))=TRUNC(INDIRECT(ADDRESS(ROW(),COLUMN())))</formula>
    </cfRule>
  </conditionalFormatting>
  <conditionalFormatting sqref="G29:G30">
    <cfRule type="expression" dxfId="1147" priority="336">
      <formula>INDIRECT(ADDRESS(ROW(),COLUMN()))=TRUNC(INDIRECT(ADDRESS(ROW(),COLUMN())))</formula>
    </cfRule>
  </conditionalFormatting>
  <conditionalFormatting sqref="I29:I30">
    <cfRule type="expression" dxfId="1146" priority="335">
      <formula>INDIRECT(ADDRESS(ROW(),COLUMN()))=TRUNC(INDIRECT(ADDRESS(ROW(),COLUMN())))</formula>
    </cfRule>
  </conditionalFormatting>
  <conditionalFormatting sqref="G31:G32 G42 G44">
    <cfRule type="expression" dxfId="1145" priority="334">
      <formula>INDIRECT(ADDRESS(ROW(),COLUMN()))=TRUNC(INDIRECT(ADDRESS(ROW(),COLUMN())))</formula>
    </cfRule>
  </conditionalFormatting>
  <conditionalFormatting sqref="I31:I32 I42 I44">
    <cfRule type="expression" dxfId="1144" priority="333">
      <formula>INDIRECT(ADDRESS(ROW(),COLUMN()))=TRUNC(INDIRECT(ADDRESS(ROW(),COLUMN())))</formula>
    </cfRule>
  </conditionalFormatting>
  <conditionalFormatting sqref="G40">
    <cfRule type="expression" dxfId="1143" priority="332">
      <formula>INDIRECT(ADDRESS(ROW(),COLUMN()))=TRUNC(INDIRECT(ADDRESS(ROW(),COLUMN())))</formula>
    </cfRule>
  </conditionalFormatting>
  <conditionalFormatting sqref="I40">
    <cfRule type="expression" dxfId="1142" priority="331">
      <formula>INDIRECT(ADDRESS(ROW(),COLUMN()))=TRUNC(INDIRECT(ADDRESS(ROW(),COLUMN())))</formula>
    </cfRule>
  </conditionalFormatting>
  <conditionalFormatting sqref="G37">
    <cfRule type="expression" dxfId="1141" priority="330">
      <formula>INDIRECT(ADDRESS(ROW(),COLUMN()))=TRUNC(INDIRECT(ADDRESS(ROW(),COLUMN())))</formula>
    </cfRule>
  </conditionalFormatting>
  <conditionalFormatting sqref="I37">
    <cfRule type="expression" dxfId="1140" priority="329">
      <formula>INDIRECT(ADDRESS(ROW(),COLUMN()))=TRUNC(INDIRECT(ADDRESS(ROW(),COLUMN())))</formula>
    </cfRule>
  </conditionalFormatting>
  <conditionalFormatting sqref="G38">
    <cfRule type="expression" dxfId="1139" priority="328">
      <formula>INDIRECT(ADDRESS(ROW(),COLUMN()))=TRUNC(INDIRECT(ADDRESS(ROW(),COLUMN())))</formula>
    </cfRule>
  </conditionalFormatting>
  <conditionalFormatting sqref="I38">
    <cfRule type="expression" dxfId="1138" priority="327">
      <formula>INDIRECT(ADDRESS(ROW(),COLUMN()))=TRUNC(INDIRECT(ADDRESS(ROW(),COLUMN())))</formula>
    </cfRule>
  </conditionalFormatting>
  <conditionalFormatting sqref="G41">
    <cfRule type="expression" dxfId="1137" priority="326">
      <formula>INDIRECT(ADDRESS(ROW(),COLUMN()))=TRUNC(INDIRECT(ADDRESS(ROW(),COLUMN())))</formula>
    </cfRule>
  </conditionalFormatting>
  <conditionalFormatting sqref="I41">
    <cfRule type="expression" dxfId="1136" priority="325">
      <formula>INDIRECT(ADDRESS(ROW(),COLUMN()))=TRUNC(INDIRECT(ADDRESS(ROW(),COLUMN())))</formula>
    </cfRule>
  </conditionalFormatting>
  <conditionalFormatting sqref="G43">
    <cfRule type="expression" dxfId="1135" priority="324">
      <formula>INDIRECT(ADDRESS(ROW(),COLUMN()))=TRUNC(INDIRECT(ADDRESS(ROW(),COLUMN())))</formula>
    </cfRule>
  </conditionalFormatting>
  <conditionalFormatting sqref="I43">
    <cfRule type="expression" dxfId="1134" priority="323">
      <formula>INDIRECT(ADDRESS(ROW(),COLUMN()))=TRUNC(INDIRECT(ADDRESS(ROW(),COLUMN())))</formula>
    </cfRule>
  </conditionalFormatting>
  <conditionalFormatting sqref="G36">
    <cfRule type="expression" dxfId="1133" priority="322">
      <formula>INDIRECT(ADDRESS(ROW(),COLUMN()))=TRUNC(INDIRECT(ADDRESS(ROW(),COLUMN())))</formula>
    </cfRule>
  </conditionalFormatting>
  <conditionalFormatting sqref="I36">
    <cfRule type="expression" dxfId="1132" priority="321">
      <formula>INDIRECT(ADDRESS(ROW(),COLUMN()))=TRUNC(INDIRECT(ADDRESS(ROW(),COLUMN())))</formula>
    </cfRule>
  </conditionalFormatting>
  <conditionalFormatting sqref="G39">
    <cfRule type="expression" dxfId="1131" priority="320">
      <formula>INDIRECT(ADDRESS(ROW(),COLUMN()))=TRUNC(INDIRECT(ADDRESS(ROW(),COLUMN())))</formula>
    </cfRule>
  </conditionalFormatting>
  <conditionalFormatting sqref="I39">
    <cfRule type="expression" dxfId="1130" priority="319">
      <formula>INDIRECT(ADDRESS(ROW(),COLUMN()))=TRUNC(INDIRECT(ADDRESS(ROW(),COLUMN())))</formula>
    </cfRule>
  </conditionalFormatting>
  <conditionalFormatting sqref="G35">
    <cfRule type="expression" dxfId="1129" priority="318">
      <formula>INDIRECT(ADDRESS(ROW(),COLUMN()))=TRUNC(INDIRECT(ADDRESS(ROW(),COLUMN())))</formula>
    </cfRule>
  </conditionalFormatting>
  <conditionalFormatting sqref="I35">
    <cfRule type="expression" dxfId="1128" priority="317">
      <formula>INDIRECT(ADDRESS(ROW(),COLUMN()))=TRUNC(INDIRECT(ADDRESS(ROW(),COLUMN())))</formula>
    </cfRule>
  </conditionalFormatting>
  <conditionalFormatting sqref="G33">
    <cfRule type="expression" dxfId="1127" priority="316">
      <formula>INDIRECT(ADDRESS(ROW(),COLUMN()))=TRUNC(INDIRECT(ADDRESS(ROW(),COLUMN())))</formula>
    </cfRule>
  </conditionalFormatting>
  <conditionalFormatting sqref="I33">
    <cfRule type="expression" dxfId="1126" priority="315">
      <formula>INDIRECT(ADDRESS(ROW(),COLUMN()))=TRUNC(INDIRECT(ADDRESS(ROW(),COLUMN())))</formula>
    </cfRule>
  </conditionalFormatting>
  <conditionalFormatting sqref="G34">
    <cfRule type="expression" dxfId="1125" priority="314">
      <formula>INDIRECT(ADDRESS(ROW(),COLUMN()))=TRUNC(INDIRECT(ADDRESS(ROW(),COLUMN())))</formula>
    </cfRule>
  </conditionalFormatting>
  <conditionalFormatting sqref="I34">
    <cfRule type="expression" dxfId="1124" priority="313">
      <formula>INDIRECT(ADDRESS(ROW(),COLUMN()))=TRUNC(INDIRECT(ADDRESS(ROW(),COLUMN())))</formula>
    </cfRule>
  </conditionalFormatting>
  <conditionalFormatting sqref="G45">
    <cfRule type="expression" dxfId="1123" priority="312">
      <formula>INDIRECT(ADDRESS(ROW(),COLUMN()))=TRUNC(INDIRECT(ADDRESS(ROW(),COLUMN())))</formula>
    </cfRule>
  </conditionalFormatting>
  <conditionalFormatting sqref="G46:G47">
    <cfRule type="expression" dxfId="1122" priority="311">
      <formula>INDIRECT(ADDRESS(ROW(),COLUMN()))=TRUNC(INDIRECT(ADDRESS(ROW(),COLUMN())))</formula>
    </cfRule>
  </conditionalFormatting>
  <conditionalFormatting sqref="I46:I47">
    <cfRule type="expression" dxfId="1121" priority="310">
      <formula>INDIRECT(ADDRESS(ROW(),COLUMN()))=TRUNC(INDIRECT(ADDRESS(ROW(),COLUMN())))</formula>
    </cfRule>
  </conditionalFormatting>
  <conditionalFormatting sqref="I169">
    <cfRule type="expression" dxfId="1120" priority="308">
      <formula>INDIRECT(ADDRESS(ROW(),COLUMN()))=TRUNC(INDIRECT(ADDRESS(ROW(),COLUMN())))</formula>
    </cfRule>
  </conditionalFormatting>
  <conditionalFormatting sqref="L169">
    <cfRule type="expression" dxfId="1119" priority="307">
      <formula>INDIRECT(ADDRESS(ROW(),COLUMN()))=TRUNC(INDIRECT(ADDRESS(ROW(),COLUMN())))</formula>
    </cfRule>
  </conditionalFormatting>
  <conditionalFormatting sqref="O169">
    <cfRule type="expression" dxfId="1118" priority="306">
      <formula>INDIRECT(ADDRESS(ROW(),COLUMN()))=TRUNC(INDIRECT(ADDRESS(ROW(),COLUMN())))</formula>
    </cfRule>
  </conditionalFormatting>
  <conditionalFormatting sqref="G171:G218">
    <cfRule type="expression" dxfId="1117" priority="305">
      <formula>INDIRECT(ADDRESS(ROW(),COLUMN()))=TRUNC(INDIRECT(ADDRESS(ROW(),COLUMN())))</formula>
    </cfRule>
  </conditionalFormatting>
  <conditionalFormatting sqref="I170:I218">
    <cfRule type="expression" dxfId="1116" priority="304">
      <formula>INDIRECT(ADDRESS(ROW(),COLUMN()))=TRUNC(INDIRECT(ADDRESS(ROW(),COLUMN())))</formula>
    </cfRule>
  </conditionalFormatting>
  <conditionalFormatting sqref="L170:L218">
    <cfRule type="expression" dxfId="1115" priority="303">
      <formula>INDIRECT(ADDRESS(ROW(),COLUMN()))=TRUNC(INDIRECT(ADDRESS(ROW(),COLUMN())))</formula>
    </cfRule>
  </conditionalFormatting>
  <conditionalFormatting sqref="O170:O218">
    <cfRule type="expression" dxfId="1114" priority="302">
      <formula>INDIRECT(ADDRESS(ROW(),COLUMN()))=TRUNC(INDIRECT(ADDRESS(ROW(),COLUMN())))</formula>
    </cfRule>
  </conditionalFormatting>
  <conditionalFormatting sqref="O107:O159 G107:G159 I107:I159 L107:L159">
    <cfRule type="expression" dxfId="1113" priority="301">
      <formula>INDIRECT(ADDRESS(ROW(),COLUMN()))=TRUNC(INDIRECT(ADDRESS(ROW(),COLUMN())))</formula>
    </cfRule>
  </conditionalFormatting>
  <conditionalFormatting sqref="G169">
    <cfRule type="expression" dxfId="1112" priority="3">
      <formula>INDIRECT(ADDRESS(ROW(),COLUMN()))=TRUNC(INDIRECT(ADDRESS(ROW(),COLUMN())))</formula>
    </cfRule>
  </conditionalFormatting>
  <conditionalFormatting sqref="G170">
    <cfRule type="expression" dxfId="1111" priority="2">
      <formula>INDIRECT(ADDRESS(ROW(),COLUMN()))=TRUNC(INDIRECT(ADDRESS(ROW(),COLUMN())))</formula>
    </cfRule>
  </conditionalFormatting>
  <conditionalFormatting sqref="M6:Q7">
    <cfRule type="cellIs" dxfId="111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900-000000000000}"/>
    <dataValidation type="list" imeMode="hiragana" allowBlank="1" showInputMessage="1" showErrorMessage="1" sqref="C10:C159" xr:uid="{00000000-0002-0000-0900-000001000000}">
      <formula1>区分</formula1>
    </dataValidation>
    <dataValidation type="list" allowBlank="1" showInputMessage="1" showErrorMessage="1" sqref="R10:R159" xr:uid="{00000000-0002-0000-0900-000002000000}">
      <formula1>"○"</formula1>
    </dataValidation>
    <dataValidation imeMode="disabled" allowBlank="1" showInputMessage="1" showErrorMessage="1" sqref="C7:K7 F166:K166 A10:A159 A169:A218 C3:C4" xr:uid="{00000000-0002-0000-0900-000003000000}"/>
    <dataValidation imeMode="hiragana" allowBlank="1" showInputMessage="1" showErrorMessage="1" sqref="E10:E159 J10:J159 M10:M159 M169:M218 J169:J218 E169:E218" xr:uid="{00000000-0002-0000-0900-000004000000}"/>
    <dataValidation type="list" imeMode="hiragana" allowBlank="1" showInputMessage="1" showErrorMessage="1" sqref="C169:D218" xr:uid="{00000000-0002-0000-0900-000005000000}">
      <formula1>収入</formula1>
    </dataValidation>
    <dataValidation type="list" imeMode="hiragana" allowBlank="1" showInputMessage="1" showErrorMessage="1" sqref="D10:D159" xr:uid="{00000000-0002-0000-09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181</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2-6</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109" priority="372">
      <formula>INDIRECT(ADDRESS(ROW(),COLUMN()))=TRUNC(INDIRECT(ADDRESS(ROW(),COLUMN())))</formula>
    </cfRule>
  </conditionalFormatting>
  <conditionalFormatting sqref="O27:O50">
    <cfRule type="expression" dxfId="1108" priority="368">
      <formula>INDIRECT(ADDRESS(ROW(),COLUMN()))=TRUNC(INDIRECT(ADDRESS(ROW(),COLUMN())))</formula>
    </cfRule>
  </conditionalFormatting>
  <conditionalFormatting sqref="G48:G50">
    <cfRule type="expression" dxfId="1107" priority="371">
      <formula>INDIRECT(ADDRESS(ROW(),COLUMN()))=TRUNC(INDIRECT(ADDRESS(ROW(),COLUMN())))</formula>
    </cfRule>
  </conditionalFormatting>
  <conditionalFormatting sqref="I45 I48:I50">
    <cfRule type="expression" dxfId="1106" priority="370">
      <formula>INDIRECT(ADDRESS(ROW(),COLUMN()))=TRUNC(INDIRECT(ADDRESS(ROW(),COLUMN())))</formula>
    </cfRule>
  </conditionalFormatting>
  <conditionalFormatting sqref="L29:L50">
    <cfRule type="expression" dxfId="1105" priority="369">
      <formula>INDIRECT(ADDRESS(ROW(),COLUMN()))=TRUNC(INDIRECT(ADDRESS(ROW(),COLUMN())))</formula>
    </cfRule>
  </conditionalFormatting>
  <conditionalFormatting sqref="O10">
    <cfRule type="expression" dxfId="1104" priority="366">
      <formula>INDIRECT(ADDRESS(ROW(),COLUMN()))=TRUNC(INDIRECT(ADDRESS(ROW(),COLUMN())))</formula>
    </cfRule>
  </conditionalFormatting>
  <conditionalFormatting sqref="L10">
    <cfRule type="expression" dxfId="1103" priority="367">
      <formula>INDIRECT(ADDRESS(ROW(),COLUMN()))=TRUNC(INDIRECT(ADDRESS(ROW(),COLUMN())))</formula>
    </cfRule>
  </conditionalFormatting>
  <conditionalFormatting sqref="O11">
    <cfRule type="expression" dxfId="1102" priority="364">
      <formula>INDIRECT(ADDRESS(ROW(),COLUMN()))=TRUNC(INDIRECT(ADDRESS(ROW(),COLUMN())))</formula>
    </cfRule>
  </conditionalFormatting>
  <conditionalFormatting sqref="L11">
    <cfRule type="expression" dxfId="1101" priority="365">
      <formula>INDIRECT(ADDRESS(ROW(),COLUMN()))=TRUNC(INDIRECT(ADDRESS(ROW(),COLUMN())))</formula>
    </cfRule>
  </conditionalFormatting>
  <conditionalFormatting sqref="O12:O26">
    <cfRule type="expression" dxfId="1100" priority="361">
      <formula>INDIRECT(ADDRESS(ROW(),COLUMN()))=TRUNC(INDIRECT(ADDRESS(ROW(),COLUMN())))</formula>
    </cfRule>
  </conditionalFormatting>
  <conditionalFormatting sqref="I21:I25">
    <cfRule type="expression" dxfId="1099" priority="363">
      <formula>INDIRECT(ADDRESS(ROW(),COLUMN()))=TRUNC(INDIRECT(ADDRESS(ROW(),COLUMN())))</formula>
    </cfRule>
  </conditionalFormatting>
  <conditionalFormatting sqref="L12:L25">
    <cfRule type="expression" dxfId="1098" priority="362">
      <formula>INDIRECT(ADDRESS(ROW(),COLUMN()))=TRUNC(INDIRECT(ADDRESS(ROW(),COLUMN())))</formula>
    </cfRule>
  </conditionalFormatting>
  <conditionalFormatting sqref="G10 G15">
    <cfRule type="expression" dxfId="1097" priority="360">
      <formula>INDIRECT(ADDRESS(ROW(),COLUMN()))=TRUNC(INDIRECT(ADDRESS(ROW(),COLUMN())))</formula>
    </cfRule>
  </conditionalFormatting>
  <conditionalFormatting sqref="I10 I15">
    <cfRule type="expression" dxfId="1096" priority="359">
      <formula>INDIRECT(ADDRESS(ROW(),COLUMN()))=TRUNC(INDIRECT(ADDRESS(ROW(),COLUMN())))</formula>
    </cfRule>
  </conditionalFormatting>
  <conditionalFormatting sqref="G12">
    <cfRule type="expression" dxfId="1095" priority="358">
      <formula>INDIRECT(ADDRESS(ROW(),COLUMN()))=TRUNC(INDIRECT(ADDRESS(ROW(),COLUMN())))</formula>
    </cfRule>
  </conditionalFormatting>
  <conditionalFormatting sqref="I12">
    <cfRule type="expression" dxfId="1094" priority="357">
      <formula>INDIRECT(ADDRESS(ROW(),COLUMN()))=TRUNC(INDIRECT(ADDRESS(ROW(),COLUMN())))</formula>
    </cfRule>
  </conditionalFormatting>
  <conditionalFormatting sqref="G14">
    <cfRule type="expression" dxfId="1093" priority="356">
      <formula>INDIRECT(ADDRESS(ROW(),COLUMN()))=TRUNC(INDIRECT(ADDRESS(ROW(),COLUMN())))</formula>
    </cfRule>
  </conditionalFormatting>
  <conditionalFormatting sqref="I14">
    <cfRule type="expression" dxfId="1092" priority="355">
      <formula>INDIRECT(ADDRESS(ROW(),COLUMN()))=TRUNC(INDIRECT(ADDRESS(ROW(),COLUMN())))</formula>
    </cfRule>
  </conditionalFormatting>
  <conditionalFormatting sqref="G11">
    <cfRule type="expression" dxfId="1091" priority="354">
      <formula>INDIRECT(ADDRESS(ROW(),COLUMN()))=TRUNC(INDIRECT(ADDRESS(ROW(),COLUMN())))</formula>
    </cfRule>
  </conditionalFormatting>
  <conditionalFormatting sqref="I11">
    <cfRule type="expression" dxfId="1090" priority="353">
      <formula>INDIRECT(ADDRESS(ROW(),COLUMN()))=TRUNC(INDIRECT(ADDRESS(ROW(),COLUMN())))</formula>
    </cfRule>
  </conditionalFormatting>
  <conditionalFormatting sqref="G13">
    <cfRule type="expression" dxfId="1089" priority="352">
      <formula>INDIRECT(ADDRESS(ROW(),COLUMN()))=TRUNC(INDIRECT(ADDRESS(ROW(),COLUMN())))</formula>
    </cfRule>
  </conditionalFormatting>
  <conditionalFormatting sqref="I13">
    <cfRule type="expression" dxfId="1088" priority="351">
      <formula>INDIRECT(ADDRESS(ROW(),COLUMN()))=TRUNC(INDIRECT(ADDRESS(ROW(),COLUMN())))</formula>
    </cfRule>
  </conditionalFormatting>
  <conditionalFormatting sqref="G16 G19">
    <cfRule type="expression" dxfId="1087" priority="350">
      <formula>INDIRECT(ADDRESS(ROW(),COLUMN()))=TRUNC(INDIRECT(ADDRESS(ROW(),COLUMN())))</formula>
    </cfRule>
  </conditionalFormatting>
  <conditionalFormatting sqref="I16 I19">
    <cfRule type="expression" dxfId="1086" priority="349">
      <formula>INDIRECT(ADDRESS(ROW(),COLUMN()))=TRUNC(INDIRECT(ADDRESS(ROW(),COLUMN())))</formula>
    </cfRule>
  </conditionalFormatting>
  <conditionalFormatting sqref="G17">
    <cfRule type="expression" dxfId="1085" priority="348">
      <formula>INDIRECT(ADDRESS(ROW(),COLUMN()))=TRUNC(INDIRECT(ADDRESS(ROW(),COLUMN())))</formula>
    </cfRule>
  </conditionalFormatting>
  <conditionalFormatting sqref="I17">
    <cfRule type="expression" dxfId="1084" priority="347">
      <formula>INDIRECT(ADDRESS(ROW(),COLUMN()))=TRUNC(INDIRECT(ADDRESS(ROW(),COLUMN())))</formula>
    </cfRule>
  </conditionalFormatting>
  <conditionalFormatting sqref="G18">
    <cfRule type="expression" dxfId="1083" priority="346">
      <formula>INDIRECT(ADDRESS(ROW(),COLUMN()))=TRUNC(INDIRECT(ADDRESS(ROW(),COLUMN())))</formula>
    </cfRule>
  </conditionalFormatting>
  <conditionalFormatting sqref="I18">
    <cfRule type="expression" dxfId="1082" priority="345">
      <formula>INDIRECT(ADDRESS(ROW(),COLUMN()))=TRUNC(INDIRECT(ADDRESS(ROW(),COLUMN())))</formula>
    </cfRule>
  </conditionalFormatting>
  <conditionalFormatting sqref="G20">
    <cfRule type="expression" dxfId="1081" priority="344">
      <formula>INDIRECT(ADDRESS(ROW(),COLUMN()))=TRUNC(INDIRECT(ADDRESS(ROW(),COLUMN())))</formula>
    </cfRule>
  </conditionalFormatting>
  <conditionalFormatting sqref="I20">
    <cfRule type="expression" dxfId="1080" priority="343">
      <formula>INDIRECT(ADDRESS(ROW(),COLUMN()))=TRUNC(INDIRECT(ADDRESS(ROW(),COLUMN())))</formula>
    </cfRule>
  </conditionalFormatting>
  <conditionalFormatting sqref="G21 G23">
    <cfRule type="expression" dxfId="1079" priority="342">
      <formula>INDIRECT(ADDRESS(ROW(),COLUMN()))=TRUNC(INDIRECT(ADDRESS(ROW(),COLUMN())))</formula>
    </cfRule>
  </conditionalFormatting>
  <conditionalFormatting sqref="G22">
    <cfRule type="expression" dxfId="1078" priority="341">
      <formula>INDIRECT(ADDRESS(ROW(),COLUMN()))=TRUNC(INDIRECT(ADDRESS(ROW(),COLUMN())))</formula>
    </cfRule>
  </conditionalFormatting>
  <conditionalFormatting sqref="G24:G25">
    <cfRule type="expression" dxfId="1077" priority="340">
      <formula>INDIRECT(ADDRESS(ROW(),COLUMN()))=TRUNC(INDIRECT(ADDRESS(ROW(),COLUMN())))</formula>
    </cfRule>
  </conditionalFormatting>
  <conditionalFormatting sqref="G26:G28">
    <cfRule type="expression" dxfId="1076" priority="339">
      <formula>INDIRECT(ADDRESS(ROW(),COLUMN()))=TRUNC(INDIRECT(ADDRESS(ROW(),COLUMN())))</formula>
    </cfRule>
  </conditionalFormatting>
  <conditionalFormatting sqref="I26:I28">
    <cfRule type="expression" dxfId="1075" priority="338">
      <formula>INDIRECT(ADDRESS(ROW(),COLUMN()))=TRUNC(INDIRECT(ADDRESS(ROW(),COLUMN())))</formula>
    </cfRule>
  </conditionalFormatting>
  <conditionalFormatting sqref="L26:L28">
    <cfRule type="expression" dxfId="1074" priority="337">
      <formula>INDIRECT(ADDRESS(ROW(),COLUMN()))=TRUNC(INDIRECT(ADDRESS(ROW(),COLUMN())))</formula>
    </cfRule>
  </conditionalFormatting>
  <conditionalFormatting sqref="G29:G30">
    <cfRule type="expression" dxfId="1073" priority="336">
      <formula>INDIRECT(ADDRESS(ROW(),COLUMN()))=TRUNC(INDIRECT(ADDRESS(ROW(),COLUMN())))</formula>
    </cfRule>
  </conditionalFormatting>
  <conditionalFormatting sqref="I29:I30">
    <cfRule type="expression" dxfId="1072" priority="335">
      <formula>INDIRECT(ADDRESS(ROW(),COLUMN()))=TRUNC(INDIRECT(ADDRESS(ROW(),COLUMN())))</formula>
    </cfRule>
  </conditionalFormatting>
  <conditionalFormatting sqref="G31:G32 G42 G44">
    <cfRule type="expression" dxfId="1071" priority="334">
      <formula>INDIRECT(ADDRESS(ROW(),COLUMN()))=TRUNC(INDIRECT(ADDRESS(ROW(),COLUMN())))</formula>
    </cfRule>
  </conditionalFormatting>
  <conditionalFormatting sqref="I31:I32 I42 I44">
    <cfRule type="expression" dxfId="1070" priority="333">
      <formula>INDIRECT(ADDRESS(ROW(),COLUMN()))=TRUNC(INDIRECT(ADDRESS(ROW(),COLUMN())))</formula>
    </cfRule>
  </conditionalFormatting>
  <conditionalFormatting sqref="G40">
    <cfRule type="expression" dxfId="1069" priority="332">
      <formula>INDIRECT(ADDRESS(ROW(),COLUMN()))=TRUNC(INDIRECT(ADDRESS(ROW(),COLUMN())))</formula>
    </cfRule>
  </conditionalFormatting>
  <conditionalFormatting sqref="I40">
    <cfRule type="expression" dxfId="1068" priority="331">
      <formula>INDIRECT(ADDRESS(ROW(),COLUMN()))=TRUNC(INDIRECT(ADDRESS(ROW(),COLUMN())))</formula>
    </cfRule>
  </conditionalFormatting>
  <conditionalFormatting sqref="G37">
    <cfRule type="expression" dxfId="1067" priority="330">
      <formula>INDIRECT(ADDRESS(ROW(),COLUMN()))=TRUNC(INDIRECT(ADDRESS(ROW(),COLUMN())))</formula>
    </cfRule>
  </conditionalFormatting>
  <conditionalFormatting sqref="I37">
    <cfRule type="expression" dxfId="1066" priority="329">
      <formula>INDIRECT(ADDRESS(ROW(),COLUMN()))=TRUNC(INDIRECT(ADDRESS(ROW(),COLUMN())))</formula>
    </cfRule>
  </conditionalFormatting>
  <conditionalFormatting sqref="G38">
    <cfRule type="expression" dxfId="1065" priority="328">
      <formula>INDIRECT(ADDRESS(ROW(),COLUMN()))=TRUNC(INDIRECT(ADDRESS(ROW(),COLUMN())))</formula>
    </cfRule>
  </conditionalFormatting>
  <conditionalFormatting sqref="I38">
    <cfRule type="expression" dxfId="1064" priority="327">
      <formula>INDIRECT(ADDRESS(ROW(),COLUMN()))=TRUNC(INDIRECT(ADDRESS(ROW(),COLUMN())))</formula>
    </cfRule>
  </conditionalFormatting>
  <conditionalFormatting sqref="G41">
    <cfRule type="expression" dxfId="1063" priority="326">
      <formula>INDIRECT(ADDRESS(ROW(),COLUMN()))=TRUNC(INDIRECT(ADDRESS(ROW(),COLUMN())))</formula>
    </cfRule>
  </conditionalFormatting>
  <conditionalFormatting sqref="I41">
    <cfRule type="expression" dxfId="1062" priority="325">
      <formula>INDIRECT(ADDRESS(ROW(),COLUMN()))=TRUNC(INDIRECT(ADDRESS(ROW(),COLUMN())))</formula>
    </cfRule>
  </conditionalFormatting>
  <conditionalFormatting sqref="G43">
    <cfRule type="expression" dxfId="1061" priority="324">
      <formula>INDIRECT(ADDRESS(ROW(),COLUMN()))=TRUNC(INDIRECT(ADDRESS(ROW(),COLUMN())))</formula>
    </cfRule>
  </conditionalFormatting>
  <conditionalFormatting sqref="I43">
    <cfRule type="expression" dxfId="1060" priority="323">
      <formula>INDIRECT(ADDRESS(ROW(),COLUMN()))=TRUNC(INDIRECT(ADDRESS(ROW(),COLUMN())))</formula>
    </cfRule>
  </conditionalFormatting>
  <conditionalFormatting sqref="G36">
    <cfRule type="expression" dxfId="1059" priority="322">
      <formula>INDIRECT(ADDRESS(ROW(),COLUMN()))=TRUNC(INDIRECT(ADDRESS(ROW(),COLUMN())))</formula>
    </cfRule>
  </conditionalFormatting>
  <conditionalFormatting sqref="I36">
    <cfRule type="expression" dxfId="1058" priority="321">
      <formula>INDIRECT(ADDRESS(ROW(),COLUMN()))=TRUNC(INDIRECT(ADDRESS(ROW(),COLUMN())))</formula>
    </cfRule>
  </conditionalFormatting>
  <conditionalFormatting sqref="G39">
    <cfRule type="expression" dxfId="1057" priority="320">
      <formula>INDIRECT(ADDRESS(ROW(),COLUMN()))=TRUNC(INDIRECT(ADDRESS(ROW(),COLUMN())))</formula>
    </cfRule>
  </conditionalFormatting>
  <conditionalFormatting sqref="I39">
    <cfRule type="expression" dxfId="1056" priority="319">
      <formula>INDIRECT(ADDRESS(ROW(),COLUMN()))=TRUNC(INDIRECT(ADDRESS(ROW(),COLUMN())))</formula>
    </cfRule>
  </conditionalFormatting>
  <conditionalFormatting sqref="G35">
    <cfRule type="expression" dxfId="1055" priority="318">
      <formula>INDIRECT(ADDRESS(ROW(),COLUMN()))=TRUNC(INDIRECT(ADDRESS(ROW(),COLUMN())))</formula>
    </cfRule>
  </conditionalFormatting>
  <conditionalFormatting sqref="I35">
    <cfRule type="expression" dxfId="1054" priority="317">
      <formula>INDIRECT(ADDRESS(ROW(),COLUMN()))=TRUNC(INDIRECT(ADDRESS(ROW(),COLUMN())))</formula>
    </cfRule>
  </conditionalFormatting>
  <conditionalFormatting sqref="G33">
    <cfRule type="expression" dxfId="1053" priority="316">
      <formula>INDIRECT(ADDRESS(ROW(),COLUMN()))=TRUNC(INDIRECT(ADDRESS(ROW(),COLUMN())))</formula>
    </cfRule>
  </conditionalFormatting>
  <conditionalFormatting sqref="I33">
    <cfRule type="expression" dxfId="1052" priority="315">
      <formula>INDIRECT(ADDRESS(ROW(),COLUMN()))=TRUNC(INDIRECT(ADDRESS(ROW(),COLUMN())))</formula>
    </cfRule>
  </conditionalFormatting>
  <conditionalFormatting sqref="G34">
    <cfRule type="expression" dxfId="1051" priority="314">
      <formula>INDIRECT(ADDRESS(ROW(),COLUMN()))=TRUNC(INDIRECT(ADDRESS(ROW(),COLUMN())))</formula>
    </cfRule>
  </conditionalFormatting>
  <conditionalFormatting sqref="I34">
    <cfRule type="expression" dxfId="1050" priority="313">
      <formula>INDIRECT(ADDRESS(ROW(),COLUMN()))=TRUNC(INDIRECT(ADDRESS(ROW(),COLUMN())))</formula>
    </cfRule>
  </conditionalFormatting>
  <conditionalFormatting sqref="G45">
    <cfRule type="expression" dxfId="1049" priority="312">
      <formula>INDIRECT(ADDRESS(ROW(),COLUMN()))=TRUNC(INDIRECT(ADDRESS(ROW(),COLUMN())))</formula>
    </cfRule>
  </conditionalFormatting>
  <conditionalFormatting sqref="G46:G47">
    <cfRule type="expression" dxfId="1048" priority="311">
      <formula>INDIRECT(ADDRESS(ROW(),COLUMN()))=TRUNC(INDIRECT(ADDRESS(ROW(),COLUMN())))</formula>
    </cfRule>
  </conditionalFormatting>
  <conditionalFormatting sqref="I46:I47">
    <cfRule type="expression" dxfId="1047" priority="310">
      <formula>INDIRECT(ADDRESS(ROW(),COLUMN()))=TRUNC(INDIRECT(ADDRESS(ROW(),COLUMN())))</formula>
    </cfRule>
  </conditionalFormatting>
  <conditionalFormatting sqref="I169">
    <cfRule type="expression" dxfId="1046" priority="308">
      <formula>INDIRECT(ADDRESS(ROW(),COLUMN()))=TRUNC(INDIRECT(ADDRESS(ROW(),COLUMN())))</formula>
    </cfRule>
  </conditionalFormatting>
  <conditionalFormatting sqref="L169">
    <cfRule type="expression" dxfId="1045" priority="307">
      <formula>INDIRECT(ADDRESS(ROW(),COLUMN()))=TRUNC(INDIRECT(ADDRESS(ROW(),COLUMN())))</formula>
    </cfRule>
  </conditionalFormatting>
  <conditionalFormatting sqref="O169">
    <cfRule type="expression" dxfId="1044" priority="306">
      <formula>INDIRECT(ADDRESS(ROW(),COLUMN()))=TRUNC(INDIRECT(ADDRESS(ROW(),COLUMN())))</formula>
    </cfRule>
  </conditionalFormatting>
  <conditionalFormatting sqref="G171:G218">
    <cfRule type="expression" dxfId="1043" priority="305">
      <formula>INDIRECT(ADDRESS(ROW(),COLUMN()))=TRUNC(INDIRECT(ADDRESS(ROW(),COLUMN())))</formula>
    </cfRule>
  </conditionalFormatting>
  <conditionalFormatting sqref="I170:I218">
    <cfRule type="expression" dxfId="1042" priority="304">
      <formula>INDIRECT(ADDRESS(ROW(),COLUMN()))=TRUNC(INDIRECT(ADDRESS(ROW(),COLUMN())))</formula>
    </cfRule>
  </conditionalFormatting>
  <conditionalFormatting sqref="L170:L218">
    <cfRule type="expression" dxfId="1041" priority="303">
      <formula>INDIRECT(ADDRESS(ROW(),COLUMN()))=TRUNC(INDIRECT(ADDRESS(ROW(),COLUMN())))</formula>
    </cfRule>
  </conditionalFormatting>
  <conditionalFormatting sqref="O170:O218">
    <cfRule type="expression" dxfId="1040" priority="302">
      <formula>INDIRECT(ADDRESS(ROW(),COLUMN()))=TRUNC(INDIRECT(ADDRESS(ROW(),COLUMN())))</formula>
    </cfRule>
  </conditionalFormatting>
  <conditionalFormatting sqref="O107:O159 G107:G159 I107:I159 L107:L159">
    <cfRule type="expression" dxfId="1039" priority="301">
      <formula>INDIRECT(ADDRESS(ROW(),COLUMN()))=TRUNC(INDIRECT(ADDRESS(ROW(),COLUMN())))</formula>
    </cfRule>
  </conditionalFormatting>
  <conditionalFormatting sqref="G169">
    <cfRule type="expression" dxfId="1038" priority="3">
      <formula>INDIRECT(ADDRESS(ROW(),COLUMN()))=TRUNC(INDIRECT(ADDRESS(ROW(),COLUMN())))</formula>
    </cfRule>
  </conditionalFormatting>
  <conditionalFormatting sqref="G170">
    <cfRule type="expression" dxfId="1037" priority="2">
      <formula>INDIRECT(ADDRESS(ROW(),COLUMN()))=TRUNC(INDIRECT(ADDRESS(ROW(),COLUMN())))</formula>
    </cfRule>
  </conditionalFormatting>
  <conditionalFormatting sqref="M6:Q7">
    <cfRule type="cellIs" dxfId="103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A00-000000000000}"/>
    <dataValidation imeMode="disabled" allowBlank="1" showInputMessage="1" showErrorMessage="1" sqref="C7:K7 F166:K166 A10:A159 A169:A218 C3:C4" xr:uid="{00000000-0002-0000-0A00-000001000000}"/>
    <dataValidation type="list" allowBlank="1" showInputMessage="1" showErrorMessage="1" sqref="R10:R159" xr:uid="{00000000-0002-0000-0A00-000002000000}">
      <formula1>"○"</formula1>
    </dataValidation>
    <dataValidation type="list" imeMode="hiragana" allowBlank="1" showInputMessage="1" showErrorMessage="1" sqref="C10:C159" xr:uid="{00000000-0002-0000-0A00-000003000000}">
      <formula1>区分</formula1>
    </dataValidation>
    <dataValidation imeMode="off" allowBlank="1" showInputMessage="1" showErrorMessage="1" sqref="G10:G159 I10:I159 L10:L159 O10:O159 Q10:Q159 I169:I218 L169:L218 O169:O218 Q169:Q218 G169:G218 G231:H235 G224:H229 F224:F235 F238:H264" xr:uid="{00000000-0002-0000-0A00-000004000000}"/>
    <dataValidation type="list" imeMode="hiragana" allowBlank="1" showInputMessage="1" showErrorMessage="1" sqref="C169:D218" xr:uid="{00000000-0002-0000-0A00-000005000000}">
      <formula1>収入</formula1>
    </dataValidation>
    <dataValidation type="list" imeMode="hiragana" allowBlank="1" showInputMessage="1" showErrorMessage="1" sqref="D10:D159" xr:uid="{00000000-0002-0000-0A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182</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2-7</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035" priority="372">
      <formula>INDIRECT(ADDRESS(ROW(),COLUMN()))=TRUNC(INDIRECT(ADDRESS(ROW(),COLUMN())))</formula>
    </cfRule>
  </conditionalFormatting>
  <conditionalFormatting sqref="O27:O50">
    <cfRule type="expression" dxfId="1034" priority="368">
      <formula>INDIRECT(ADDRESS(ROW(),COLUMN()))=TRUNC(INDIRECT(ADDRESS(ROW(),COLUMN())))</formula>
    </cfRule>
  </conditionalFormatting>
  <conditionalFormatting sqref="G48:G50">
    <cfRule type="expression" dxfId="1033" priority="371">
      <formula>INDIRECT(ADDRESS(ROW(),COLUMN()))=TRUNC(INDIRECT(ADDRESS(ROW(),COLUMN())))</formula>
    </cfRule>
  </conditionalFormatting>
  <conditionalFormatting sqref="I45 I48:I50">
    <cfRule type="expression" dxfId="1032" priority="370">
      <formula>INDIRECT(ADDRESS(ROW(),COLUMN()))=TRUNC(INDIRECT(ADDRESS(ROW(),COLUMN())))</formula>
    </cfRule>
  </conditionalFormatting>
  <conditionalFormatting sqref="L29:L50">
    <cfRule type="expression" dxfId="1031" priority="369">
      <formula>INDIRECT(ADDRESS(ROW(),COLUMN()))=TRUNC(INDIRECT(ADDRESS(ROW(),COLUMN())))</formula>
    </cfRule>
  </conditionalFormatting>
  <conditionalFormatting sqref="O10">
    <cfRule type="expression" dxfId="1030" priority="366">
      <formula>INDIRECT(ADDRESS(ROW(),COLUMN()))=TRUNC(INDIRECT(ADDRESS(ROW(),COLUMN())))</formula>
    </cfRule>
  </conditionalFormatting>
  <conditionalFormatting sqref="L10">
    <cfRule type="expression" dxfId="1029" priority="367">
      <formula>INDIRECT(ADDRESS(ROW(),COLUMN()))=TRUNC(INDIRECT(ADDRESS(ROW(),COLUMN())))</formula>
    </cfRule>
  </conditionalFormatting>
  <conditionalFormatting sqref="O11">
    <cfRule type="expression" dxfId="1028" priority="364">
      <formula>INDIRECT(ADDRESS(ROW(),COLUMN()))=TRUNC(INDIRECT(ADDRESS(ROW(),COLUMN())))</formula>
    </cfRule>
  </conditionalFormatting>
  <conditionalFormatting sqref="L11">
    <cfRule type="expression" dxfId="1027" priority="365">
      <formula>INDIRECT(ADDRESS(ROW(),COLUMN()))=TRUNC(INDIRECT(ADDRESS(ROW(),COLUMN())))</formula>
    </cfRule>
  </conditionalFormatting>
  <conditionalFormatting sqref="O12:O26">
    <cfRule type="expression" dxfId="1026" priority="361">
      <formula>INDIRECT(ADDRESS(ROW(),COLUMN()))=TRUNC(INDIRECT(ADDRESS(ROW(),COLUMN())))</formula>
    </cfRule>
  </conditionalFormatting>
  <conditionalFormatting sqref="I21:I25">
    <cfRule type="expression" dxfId="1025" priority="363">
      <formula>INDIRECT(ADDRESS(ROW(),COLUMN()))=TRUNC(INDIRECT(ADDRESS(ROW(),COLUMN())))</formula>
    </cfRule>
  </conditionalFormatting>
  <conditionalFormatting sqref="L12:L25">
    <cfRule type="expression" dxfId="1024" priority="362">
      <formula>INDIRECT(ADDRESS(ROW(),COLUMN()))=TRUNC(INDIRECT(ADDRESS(ROW(),COLUMN())))</formula>
    </cfRule>
  </conditionalFormatting>
  <conditionalFormatting sqref="G10 G15">
    <cfRule type="expression" dxfId="1023" priority="360">
      <formula>INDIRECT(ADDRESS(ROW(),COLUMN()))=TRUNC(INDIRECT(ADDRESS(ROW(),COLUMN())))</formula>
    </cfRule>
  </conditionalFormatting>
  <conditionalFormatting sqref="I10 I15">
    <cfRule type="expression" dxfId="1022" priority="359">
      <formula>INDIRECT(ADDRESS(ROW(),COLUMN()))=TRUNC(INDIRECT(ADDRESS(ROW(),COLUMN())))</formula>
    </cfRule>
  </conditionalFormatting>
  <conditionalFormatting sqref="G12">
    <cfRule type="expression" dxfId="1021" priority="358">
      <formula>INDIRECT(ADDRESS(ROW(),COLUMN()))=TRUNC(INDIRECT(ADDRESS(ROW(),COLUMN())))</formula>
    </cfRule>
  </conditionalFormatting>
  <conditionalFormatting sqref="I12">
    <cfRule type="expression" dxfId="1020" priority="357">
      <formula>INDIRECT(ADDRESS(ROW(),COLUMN()))=TRUNC(INDIRECT(ADDRESS(ROW(),COLUMN())))</formula>
    </cfRule>
  </conditionalFormatting>
  <conditionalFormatting sqref="G14">
    <cfRule type="expression" dxfId="1019" priority="356">
      <formula>INDIRECT(ADDRESS(ROW(),COLUMN()))=TRUNC(INDIRECT(ADDRESS(ROW(),COLUMN())))</formula>
    </cfRule>
  </conditionalFormatting>
  <conditionalFormatting sqref="I14">
    <cfRule type="expression" dxfId="1018" priority="355">
      <formula>INDIRECT(ADDRESS(ROW(),COLUMN()))=TRUNC(INDIRECT(ADDRESS(ROW(),COLUMN())))</formula>
    </cfRule>
  </conditionalFormatting>
  <conditionalFormatting sqref="G11">
    <cfRule type="expression" dxfId="1017" priority="354">
      <formula>INDIRECT(ADDRESS(ROW(),COLUMN()))=TRUNC(INDIRECT(ADDRESS(ROW(),COLUMN())))</formula>
    </cfRule>
  </conditionalFormatting>
  <conditionalFormatting sqref="I11">
    <cfRule type="expression" dxfId="1016" priority="353">
      <formula>INDIRECT(ADDRESS(ROW(),COLUMN()))=TRUNC(INDIRECT(ADDRESS(ROW(),COLUMN())))</formula>
    </cfRule>
  </conditionalFormatting>
  <conditionalFormatting sqref="G13">
    <cfRule type="expression" dxfId="1015" priority="352">
      <formula>INDIRECT(ADDRESS(ROW(),COLUMN()))=TRUNC(INDIRECT(ADDRESS(ROW(),COLUMN())))</formula>
    </cfRule>
  </conditionalFormatting>
  <conditionalFormatting sqref="I13">
    <cfRule type="expression" dxfId="1014" priority="351">
      <formula>INDIRECT(ADDRESS(ROW(),COLUMN()))=TRUNC(INDIRECT(ADDRESS(ROW(),COLUMN())))</formula>
    </cfRule>
  </conditionalFormatting>
  <conditionalFormatting sqref="G16 G19">
    <cfRule type="expression" dxfId="1013" priority="350">
      <formula>INDIRECT(ADDRESS(ROW(),COLUMN()))=TRUNC(INDIRECT(ADDRESS(ROW(),COLUMN())))</formula>
    </cfRule>
  </conditionalFormatting>
  <conditionalFormatting sqref="I16 I19">
    <cfRule type="expression" dxfId="1012" priority="349">
      <formula>INDIRECT(ADDRESS(ROW(),COLUMN()))=TRUNC(INDIRECT(ADDRESS(ROW(),COLUMN())))</formula>
    </cfRule>
  </conditionalFormatting>
  <conditionalFormatting sqref="G17">
    <cfRule type="expression" dxfId="1011" priority="348">
      <formula>INDIRECT(ADDRESS(ROW(),COLUMN()))=TRUNC(INDIRECT(ADDRESS(ROW(),COLUMN())))</formula>
    </cfRule>
  </conditionalFormatting>
  <conditionalFormatting sqref="I17">
    <cfRule type="expression" dxfId="1010" priority="347">
      <formula>INDIRECT(ADDRESS(ROW(),COLUMN()))=TRUNC(INDIRECT(ADDRESS(ROW(),COLUMN())))</formula>
    </cfRule>
  </conditionalFormatting>
  <conditionalFormatting sqref="G18">
    <cfRule type="expression" dxfId="1009" priority="346">
      <formula>INDIRECT(ADDRESS(ROW(),COLUMN()))=TRUNC(INDIRECT(ADDRESS(ROW(),COLUMN())))</formula>
    </cfRule>
  </conditionalFormatting>
  <conditionalFormatting sqref="I18">
    <cfRule type="expression" dxfId="1008" priority="345">
      <formula>INDIRECT(ADDRESS(ROW(),COLUMN()))=TRUNC(INDIRECT(ADDRESS(ROW(),COLUMN())))</formula>
    </cfRule>
  </conditionalFormatting>
  <conditionalFormatting sqref="G20">
    <cfRule type="expression" dxfId="1007" priority="344">
      <formula>INDIRECT(ADDRESS(ROW(),COLUMN()))=TRUNC(INDIRECT(ADDRESS(ROW(),COLUMN())))</formula>
    </cfRule>
  </conditionalFormatting>
  <conditionalFormatting sqref="I20">
    <cfRule type="expression" dxfId="1006" priority="343">
      <formula>INDIRECT(ADDRESS(ROW(),COLUMN()))=TRUNC(INDIRECT(ADDRESS(ROW(),COLUMN())))</formula>
    </cfRule>
  </conditionalFormatting>
  <conditionalFormatting sqref="G21 G23">
    <cfRule type="expression" dxfId="1005" priority="342">
      <formula>INDIRECT(ADDRESS(ROW(),COLUMN()))=TRUNC(INDIRECT(ADDRESS(ROW(),COLUMN())))</formula>
    </cfRule>
  </conditionalFormatting>
  <conditionalFormatting sqref="G22">
    <cfRule type="expression" dxfId="1004" priority="341">
      <formula>INDIRECT(ADDRESS(ROW(),COLUMN()))=TRUNC(INDIRECT(ADDRESS(ROW(),COLUMN())))</formula>
    </cfRule>
  </conditionalFormatting>
  <conditionalFormatting sqref="G24:G25">
    <cfRule type="expression" dxfId="1003" priority="340">
      <formula>INDIRECT(ADDRESS(ROW(),COLUMN()))=TRUNC(INDIRECT(ADDRESS(ROW(),COLUMN())))</formula>
    </cfRule>
  </conditionalFormatting>
  <conditionalFormatting sqref="G26:G28">
    <cfRule type="expression" dxfId="1002" priority="339">
      <formula>INDIRECT(ADDRESS(ROW(),COLUMN()))=TRUNC(INDIRECT(ADDRESS(ROW(),COLUMN())))</formula>
    </cfRule>
  </conditionalFormatting>
  <conditionalFormatting sqref="I26:I28">
    <cfRule type="expression" dxfId="1001" priority="338">
      <formula>INDIRECT(ADDRESS(ROW(),COLUMN()))=TRUNC(INDIRECT(ADDRESS(ROW(),COLUMN())))</formula>
    </cfRule>
  </conditionalFormatting>
  <conditionalFormatting sqref="L26:L28">
    <cfRule type="expression" dxfId="1000" priority="337">
      <formula>INDIRECT(ADDRESS(ROW(),COLUMN()))=TRUNC(INDIRECT(ADDRESS(ROW(),COLUMN())))</formula>
    </cfRule>
  </conditionalFormatting>
  <conditionalFormatting sqref="G29:G30">
    <cfRule type="expression" dxfId="999" priority="336">
      <formula>INDIRECT(ADDRESS(ROW(),COLUMN()))=TRUNC(INDIRECT(ADDRESS(ROW(),COLUMN())))</formula>
    </cfRule>
  </conditionalFormatting>
  <conditionalFormatting sqref="I29:I30">
    <cfRule type="expression" dxfId="998" priority="335">
      <formula>INDIRECT(ADDRESS(ROW(),COLUMN()))=TRUNC(INDIRECT(ADDRESS(ROW(),COLUMN())))</formula>
    </cfRule>
  </conditionalFormatting>
  <conditionalFormatting sqref="G31:G32 G42 G44">
    <cfRule type="expression" dxfId="997" priority="334">
      <formula>INDIRECT(ADDRESS(ROW(),COLUMN()))=TRUNC(INDIRECT(ADDRESS(ROW(),COLUMN())))</formula>
    </cfRule>
  </conditionalFormatting>
  <conditionalFormatting sqref="I31:I32 I42 I44">
    <cfRule type="expression" dxfId="996" priority="333">
      <formula>INDIRECT(ADDRESS(ROW(),COLUMN()))=TRUNC(INDIRECT(ADDRESS(ROW(),COLUMN())))</formula>
    </cfRule>
  </conditionalFormatting>
  <conditionalFormatting sqref="G40">
    <cfRule type="expression" dxfId="995" priority="332">
      <formula>INDIRECT(ADDRESS(ROW(),COLUMN()))=TRUNC(INDIRECT(ADDRESS(ROW(),COLUMN())))</formula>
    </cfRule>
  </conditionalFormatting>
  <conditionalFormatting sqref="I40">
    <cfRule type="expression" dxfId="994" priority="331">
      <formula>INDIRECT(ADDRESS(ROW(),COLUMN()))=TRUNC(INDIRECT(ADDRESS(ROW(),COLUMN())))</formula>
    </cfRule>
  </conditionalFormatting>
  <conditionalFormatting sqref="G37">
    <cfRule type="expression" dxfId="993" priority="330">
      <formula>INDIRECT(ADDRESS(ROW(),COLUMN()))=TRUNC(INDIRECT(ADDRESS(ROW(),COLUMN())))</formula>
    </cfRule>
  </conditionalFormatting>
  <conditionalFormatting sqref="I37">
    <cfRule type="expression" dxfId="992" priority="329">
      <formula>INDIRECT(ADDRESS(ROW(),COLUMN()))=TRUNC(INDIRECT(ADDRESS(ROW(),COLUMN())))</formula>
    </cfRule>
  </conditionalFormatting>
  <conditionalFormatting sqref="G38">
    <cfRule type="expression" dxfId="991" priority="328">
      <formula>INDIRECT(ADDRESS(ROW(),COLUMN()))=TRUNC(INDIRECT(ADDRESS(ROW(),COLUMN())))</formula>
    </cfRule>
  </conditionalFormatting>
  <conditionalFormatting sqref="I38">
    <cfRule type="expression" dxfId="990" priority="327">
      <formula>INDIRECT(ADDRESS(ROW(),COLUMN()))=TRUNC(INDIRECT(ADDRESS(ROW(),COLUMN())))</formula>
    </cfRule>
  </conditionalFormatting>
  <conditionalFormatting sqref="G41">
    <cfRule type="expression" dxfId="989" priority="326">
      <formula>INDIRECT(ADDRESS(ROW(),COLUMN()))=TRUNC(INDIRECT(ADDRESS(ROW(),COLUMN())))</formula>
    </cfRule>
  </conditionalFormatting>
  <conditionalFormatting sqref="I41">
    <cfRule type="expression" dxfId="988" priority="325">
      <formula>INDIRECT(ADDRESS(ROW(),COLUMN()))=TRUNC(INDIRECT(ADDRESS(ROW(),COLUMN())))</formula>
    </cfRule>
  </conditionalFormatting>
  <conditionalFormatting sqref="G43">
    <cfRule type="expression" dxfId="987" priority="324">
      <formula>INDIRECT(ADDRESS(ROW(),COLUMN()))=TRUNC(INDIRECT(ADDRESS(ROW(),COLUMN())))</formula>
    </cfRule>
  </conditionalFormatting>
  <conditionalFormatting sqref="I43">
    <cfRule type="expression" dxfId="986" priority="323">
      <formula>INDIRECT(ADDRESS(ROW(),COLUMN()))=TRUNC(INDIRECT(ADDRESS(ROW(),COLUMN())))</formula>
    </cfRule>
  </conditionalFormatting>
  <conditionalFormatting sqref="G36">
    <cfRule type="expression" dxfId="985" priority="322">
      <formula>INDIRECT(ADDRESS(ROW(),COLUMN()))=TRUNC(INDIRECT(ADDRESS(ROW(),COLUMN())))</formula>
    </cfRule>
  </conditionalFormatting>
  <conditionalFormatting sqref="I36">
    <cfRule type="expression" dxfId="984" priority="321">
      <formula>INDIRECT(ADDRESS(ROW(),COLUMN()))=TRUNC(INDIRECT(ADDRESS(ROW(),COLUMN())))</formula>
    </cfRule>
  </conditionalFormatting>
  <conditionalFormatting sqref="G39">
    <cfRule type="expression" dxfId="983" priority="320">
      <formula>INDIRECT(ADDRESS(ROW(),COLUMN()))=TRUNC(INDIRECT(ADDRESS(ROW(),COLUMN())))</formula>
    </cfRule>
  </conditionalFormatting>
  <conditionalFormatting sqref="I39">
    <cfRule type="expression" dxfId="982" priority="319">
      <formula>INDIRECT(ADDRESS(ROW(),COLUMN()))=TRUNC(INDIRECT(ADDRESS(ROW(),COLUMN())))</formula>
    </cfRule>
  </conditionalFormatting>
  <conditionalFormatting sqref="G35">
    <cfRule type="expression" dxfId="981" priority="318">
      <formula>INDIRECT(ADDRESS(ROW(),COLUMN()))=TRUNC(INDIRECT(ADDRESS(ROW(),COLUMN())))</formula>
    </cfRule>
  </conditionalFormatting>
  <conditionalFormatting sqref="I35">
    <cfRule type="expression" dxfId="980" priority="317">
      <formula>INDIRECT(ADDRESS(ROW(),COLUMN()))=TRUNC(INDIRECT(ADDRESS(ROW(),COLUMN())))</formula>
    </cfRule>
  </conditionalFormatting>
  <conditionalFormatting sqref="G33">
    <cfRule type="expression" dxfId="979" priority="316">
      <formula>INDIRECT(ADDRESS(ROW(),COLUMN()))=TRUNC(INDIRECT(ADDRESS(ROW(),COLUMN())))</formula>
    </cfRule>
  </conditionalFormatting>
  <conditionalFormatting sqref="I33">
    <cfRule type="expression" dxfId="978" priority="315">
      <formula>INDIRECT(ADDRESS(ROW(),COLUMN()))=TRUNC(INDIRECT(ADDRESS(ROW(),COLUMN())))</formula>
    </cfRule>
  </conditionalFormatting>
  <conditionalFormatting sqref="G34">
    <cfRule type="expression" dxfId="977" priority="314">
      <formula>INDIRECT(ADDRESS(ROW(),COLUMN()))=TRUNC(INDIRECT(ADDRESS(ROW(),COLUMN())))</formula>
    </cfRule>
  </conditionalFormatting>
  <conditionalFormatting sqref="I34">
    <cfRule type="expression" dxfId="976" priority="313">
      <formula>INDIRECT(ADDRESS(ROW(),COLUMN()))=TRUNC(INDIRECT(ADDRESS(ROW(),COLUMN())))</formula>
    </cfRule>
  </conditionalFormatting>
  <conditionalFormatting sqref="G45">
    <cfRule type="expression" dxfId="975" priority="312">
      <formula>INDIRECT(ADDRESS(ROW(),COLUMN()))=TRUNC(INDIRECT(ADDRESS(ROW(),COLUMN())))</formula>
    </cfRule>
  </conditionalFormatting>
  <conditionalFormatting sqref="G46:G47">
    <cfRule type="expression" dxfId="974" priority="311">
      <formula>INDIRECT(ADDRESS(ROW(),COLUMN()))=TRUNC(INDIRECT(ADDRESS(ROW(),COLUMN())))</formula>
    </cfRule>
  </conditionalFormatting>
  <conditionalFormatting sqref="I46:I47">
    <cfRule type="expression" dxfId="973" priority="310">
      <formula>INDIRECT(ADDRESS(ROW(),COLUMN()))=TRUNC(INDIRECT(ADDRESS(ROW(),COLUMN())))</formula>
    </cfRule>
  </conditionalFormatting>
  <conditionalFormatting sqref="I169">
    <cfRule type="expression" dxfId="972" priority="308">
      <formula>INDIRECT(ADDRESS(ROW(),COLUMN()))=TRUNC(INDIRECT(ADDRESS(ROW(),COLUMN())))</formula>
    </cfRule>
  </conditionalFormatting>
  <conditionalFormatting sqref="L169">
    <cfRule type="expression" dxfId="971" priority="307">
      <formula>INDIRECT(ADDRESS(ROW(),COLUMN()))=TRUNC(INDIRECT(ADDRESS(ROW(),COLUMN())))</formula>
    </cfRule>
  </conditionalFormatting>
  <conditionalFormatting sqref="O169">
    <cfRule type="expression" dxfId="970" priority="306">
      <formula>INDIRECT(ADDRESS(ROW(),COLUMN()))=TRUNC(INDIRECT(ADDRESS(ROW(),COLUMN())))</formula>
    </cfRule>
  </conditionalFormatting>
  <conditionalFormatting sqref="G171:G218">
    <cfRule type="expression" dxfId="969" priority="305">
      <formula>INDIRECT(ADDRESS(ROW(),COLUMN()))=TRUNC(INDIRECT(ADDRESS(ROW(),COLUMN())))</formula>
    </cfRule>
  </conditionalFormatting>
  <conditionalFormatting sqref="I170:I218">
    <cfRule type="expression" dxfId="968" priority="304">
      <formula>INDIRECT(ADDRESS(ROW(),COLUMN()))=TRUNC(INDIRECT(ADDRESS(ROW(),COLUMN())))</formula>
    </cfRule>
  </conditionalFormatting>
  <conditionalFormatting sqref="L170:L218">
    <cfRule type="expression" dxfId="967" priority="303">
      <formula>INDIRECT(ADDRESS(ROW(),COLUMN()))=TRUNC(INDIRECT(ADDRESS(ROW(),COLUMN())))</formula>
    </cfRule>
  </conditionalFormatting>
  <conditionalFormatting sqref="O170:O218">
    <cfRule type="expression" dxfId="966" priority="302">
      <formula>INDIRECT(ADDRESS(ROW(),COLUMN()))=TRUNC(INDIRECT(ADDRESS(ROW(),COLUMN())))</formula>
    </cfRule>
  </conditionalFormatting>
  <conditionalFormatting sqref="O107:O159 G107:G159 I107:I159 L107:L159">
    <cfRule type="expression" dxfId="965" priority="301">
      <formula>INDIRECT(ADDRESS(ROW(),COLUMN()))=TRUNC(INDIRECT(ADDRESS(ROW(),COLUMN())))</formula>
    </cfRule>
  </conditionalFormatting>
  <conditionalFormatting sqref="G169">
    <cfRule type="expression" dxfId="964" priority="3">
      <formula>INDIRECT(ADDRESS(ROW(),COLUMN()))=TRUNC(INDIRECT(ADDRESS(ROW(),COLUMN())))</formula>
    </cfRule>
  </conditionalFormatting>
  <conditionalFormatting sqref="G170">
    <cfRule type="expression" dxfId="963" priority="2">
      <formula>INDIRECT(ADDRESS(ROW(),COLUMN()))=TRUNC(INDIRECT(ADDRESS(ROW(),COLUMN())))</formula>
    </cfRule>
  </conditionalFormatting>
  <conditionalFormatting sqref="M6:Q7">
    <cfRule type="cellIs" dxfId="96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B00-000000000000}"/>
    <dataValidation type="list" imeMode="hiragana" allowBlank="1" showInputMessage="1" showErrorMessage="1" sqref="C10:C159" xr:uid="{00000000-0002-0000-0B00-000001000000}">
      <formula1>区分</formula1>
    </dataValidation>
    <dataValidation type="list" allowBlank="1" showInputMessage="1" showErrorMessage="1" sqref="R10:R159" xr:uid="{00000000-0002-0000-0B00-000002000000}">
      <formula1>"○"</formula1>
    </dataValidation>
    <dataValidation imeMode="disabled" allowBlank="1" showInputMessage="1" showErrorMessage="1" sqref="C7:K7 F166:K166 A10:A159 A169:A218 C3:C4" xr:uid="{00000000-0002-0000-0B00-000003000000}"/>
    <dataValidation imeMode="hiragana" allowBlank="1" showInputMessage="1" showErrorMessage="1" sqref="E10:E159 J10:J159 M10:M159 M169:M218 J169:J218 E169:E218" xr:uid="{00000000-0002-0000-0B00-000004000000}"/>
    <dataValidation type="list" imeMode="hiragana" allowBlank="1" showInputMessage="1" showErrorMessage="1" sqref="C169:D218" xr:uid="{00000000-0002-0000-0B00-000005000000}">
      <formula1>収入</formula1>
    </dataValidation>
    <dataValidation type="list" imeMode="hiragana" allowBlank="1" showInputMessage="1" showErrorMessage="1" sqref="D10:D159" xr:uid="{00000000-0002-0000-0B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183</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2-8</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961" priority="372">
      <formula>INDIRECT(ADDRESS(ROW(),COLUMN()))=TRUNC(INDIRECT(ADDRESS(ROW(),COLUMN())))</formula>
    </cfRule>
  </conditionalFormatting>
  <conditionalFormatting sqref="O27:O50">
    <cfRule type="expression" dxfId="960" priority="368">
      <formula>INDIRECT(ADDRESS(ROW(),COLUMN()))=TRUNC(INDIRECT(ADDRESS(ROW(),COLUMN())))</formula>
    </cfRule>
  </conditionalFormatting>
  <conditionalFormatting sqref="G48:G50">
    <cfRule type="expression" dxfId="959" priority="371">
      <formula>INDIRECT(ADDRESS(ROW(),COLUMN()))=TRUNC(INDIRECT(ADDRESS(ROW(),COLUMN())))</formula>
    </cfRule>
  </conditionalFormatting>
  <conditionalFormatting sqref="I45 I48:I50">
    <cfRule type="expression" dxfId="958" priority="370">
      <formula>INDIRECT(ADDRESS(ROW(),COLUMN()))=TRUNC(INDIRECT(ADDRESS(ROW(),COLUMN())))</formula>
    </cfRule>
  </conditionalFormatting>
  <conditionalFormatting sqref="L29:L50">
    <cfRule type="expression" dxfId="957" priority="369">
      <formula>INDIRECT(ADDRESS(ROW(),COLUMN()))=TRUNC(INDIRECT(ADDRESS(ROW(),COLUMN())))</formula>
    </cfRule>
  </conditionalFormatting>
  <conditionalFormatting sqref="O10">
    <cfRule type="expression" dxfId="956" priority="366">
      <formula>INDIRECT(ADDRESS(ROW(),COLUMN()))=TRUNC(INDIRECT(ADDRESS(ROW(),COLUMN())))</formula>
    </cfRule>
  </conditionalFormatting>
  <conditionalFormatting sqref="L10">
    <cfRule type="expression" dxfId="955" priority="367">
      <formula>INDIRECT(ADDRESS(ROW(),COLUMN()))=TRUNC(INDIRECT(ADDRESS(ROW(),COLUMN())))</formula>
    </cfRule>
  </conditionalFormatting>
  <conditionalFormatting sqref="O11">
    <cfRule type="expression" dxfId="954" priority="364">
      <formula>INDIRECT(ADDRESS(ROW(),COLUMN()))=TRUNC(INDIRECT(ADDRESS(ROW(),COLUMN())))</formula>
    </cfRule>
  </conditionalFormatting>
  <conditionalFormatting sqref="L11">
    <cfRule type="expression" dxfId="953" priority="365">
      <formula>INDIRECT(ADDRESS(ROW(),COLUMN()))=TRUNC(INDIRECT(ADDRESS(ROW(),COLUMN())))</formula>
    </cfRule>
  </conditionalFormatting>
  <conditionalFormatting sqref="O12:O26">
    <cfRule type="expression" dxfId="952" priority="361">
      <formula>INDIRECT(ADDRESS(ROW(),COLUMN()))=TRUNC(INDIRECT(ADDRESS(ROW(),COLUMN())))</formula>
    </cfRule>
  </conditionalFormatting>
  <conditionalFormatting sqref="I21:I25">
    <cfRule type="expression" dxfId="951" priority="363">
      <formula>INDIRECT(ADDRESS(ROW(),COLUMN()))=TRUNC(INDIRECT(ADDRESS(ROW(),COLUMN())))</formula>
    </cfRule>
  </conditionalFormatting>
  <conditionalFormatting sqref="L12:L25">
    <cfRule type="expression" dxfId="950" priority="362">
      <formula>INDIRECT(ADDRESS(ROW(),COLUMN()))=TRUNC(INDIRECT(ADDRESS(ROW(),COLUMN())))</formula>
    </cfRule>
  </conditionalFormatting>
  <conditionalFormatting sqref="G10 G15">
    <cfRule type="expression" dxfId="949" priority="360">
      <formula>INDIRECT(ADDRESS(ROW(),COLUMN()))=TRUNC(INDIRECT(ADDRESS(ROW(),COLUMN())))</formula>
    </cfRule>
  </conditionalFormatting>
  <conditionalFormatting sqref="I10 I15">
    <cfRule type="expression" dxfId="948" priority="359">
      <formula>INDIRECT(ADDRESS(ROW(),COLUMN()))=TRUNC(INDIRECT(ADDRESS(ROW(),COLUMN())))</formula>
    </cfRule>
  </conditionalFormatting>
  <conditionalFormatting sqref="G12">
    <cfRule type="expression" dxfId="947" priority="358">
      <formula>INDIRECT(ADDRESS(ROW(),COLUMN()))=TRUNC(INDIRECT(ADDRESS(ROW(),COLUMN())))</formula>
    </cfRule>
  </conditionalFormatting>
  <conditionalFormatting sqref="I12">
    <cfRule type="expression" dxfId="946" priority="357">
      <formula>INDIRECT(ADDRESS(ROW(),COLUMN()))=TRUNC(INDIRECT(ADDRESS(ROW(),COLUMN())))</formula>
    </cfRule>
  </conditionalFormatting>
  <conditionalFormatting sqref="G14">
    <cfRule type="expression" dxfId="945" priority="356">
      <formula>INDIRECT(ADDRESS(ROW(),COLUMN()))=TRUNC(INDIRECT(ADDRESS(ROW(),COLUMN())))</formula>
    </cfRule>
  </conditionalFormatting>
  <conditionalFormatting sqref="I14">
    <cfRule type="expression" dxfId="944" priority="355">
      <formula>INDIRECT(ADDRESS(ROW(),COLUMN()))=TRUNC(INDIRECT(ADDRESS(ROW(),COLUMN())))</formula>
    </cfRule>
  </conditionalFormatting>
  <conditionalFormatting sqref="G11">
    <cfRule type="expression" dxfId="943" priority="354">
      <formula>INDIRECT(ADDRESS(ROW(),COLUMN()))=TRUNC(INDIRECT(ADDRESS(ROW(),COLUMN())))</formula>
    </cfRule>
  </conditionalFormatting>
  <conditionalFormatting sqref="I11">
    <cfRule type="expression" dxfId="942" priority="353">
      <formula>INDIRECT(ADDRESS(ROW(),COLUMN()))=TRUNC(INDIRECT(ADDRESS(ROW(),COLUMN())))</formula>
    </cfRule>
  </conditionalFormatting>
  <conditionalFormatting sqref="G13">
    <cfRule type="expression" dxfId="941" priority="352">
      <formula>INDIRECT(ADDRESS(ROW(),COLUMN()))=TRUNC(INDIRECT(ADDRESS(ROW(),COLUMN())))</formula>
    </cfRule>
  </conditionalFormatting>
  <conditionalFormatting sqref="I13">
    <cfRule type="expression" dxfId="940" priority="351">
      <formula>INDIRECT(ADDRESS(ROW(),COLUMN()))=TRUNC(INDIRECT(ADDRESS(ROW(),COLUMN())))</formula>
    </cfRule>
  </conditionalFormatting>
  <conditionalFormatting sqref="G16 G19">
    <cfRule type="expression" dxfId="939" priority="350">
      <formula>INDIRECT(ADDRESS(ROW(),COLUMN()))=TRUNC(INDIRECT(ADDRESS(ROW(),COLUMN())))</formula>
    </cfRule>
  </conditionalFormatting>
  <conditionalFormatting sqref="I16 I19">
    <cfRule type="expression" dxfId="938" priority="349">
      <formula>INDIRECT(ADDRESS(ROW(),COLUMN()))=TRUNC(INDIRECT(ADDRESS(ROW(),COLUMN())))</formula>
    </cfRule>
  </conditionalFormatting>
  <conditionalFormatting sqref="G17">
    <cfRule type="expression" dxfId="937" priority="348">
      <formula>INDIRECT(ADDRESS(ROW(),COLUMN()))=TRUNC(INDIRECT(ADDRESS(ROW(),COLUMN())))</formula>
    </cfRule>
  </conditionalFormatting>
  <conditionalFormatting sqref="I17">
    <cfRule type="expression" dxfId="936" priority="347">
      <formula>INDIRECT(ADDRESS(ROW(),COLUMN()))=TRUNC(INDIRECT(ADDRESS(ROW(),COLUMN())))</formula>
    </cfRule>
  </conditionalFormatting>
  <conditionalFormatting sqref="G18">
    <cfRule type="expression" dxfId="935" priority="346">
      <formula>INDIRECT(ADDRESS(ROW(),COLUMN()))=TRUNC(INDIRECT(ADDRESS(ROW(),COLUMN())))</formula>
    </cfRule>
  </conditionalFormatting>
  <conditionalFormatting sqref="I18">
    <cfRule type="expression" dxfId="934" priority="345">
      <formula>INDIRECT(ADDRESS(ROW(),COLUMN()))=TRUNC(INDIRECT(ADDRESS(ROW(),COLUMN())))</formula>
    </cfRule>
  </conditionalFormatting>
  <conditionalFormatting sqref="G20">
    <cfRule type="expression" dxfId="933" priority="344">
      <formula>INDIRECT(ADDRESS(ROW(),COLUMN()))=TRUNC(INDIRECT(ADDRESS(ROW(),COLUMN())))</formula>
    </cfRule>
  </conditionalFormatting>
  <conditionalFormatting sqref="I20">
    <cfRule type="expression" dxfId="932" priority="343">
      <formula>INDIRECT(ADDRESS(ROW(),COLUMN()))=TRUNC(INDIRECT(ADDRESS(ROW(),COLUMN())))</formula>
    </cfRule>
  </conditionalFormatting>
  <conditionalFormatting sqref="G21 G23">
    <cfRule type="expression" dxfId="931" priority="342">
      <formula>INDIRECT(ADDRESS(ROW(),COLUMN()))=TRUNC(INDIRECT(ADDRESS(ROW(),COLUMN())))</formula>
    </cfRule>
  </conditionalFormatting>
  <conditionalFormatting sqref="G22">
    <cfRule type="expression" dxfId="930" priority="341">
      <formula>INDIRECT(ADDRESS(ROW(),COLUMN()))=TRUNC(INDIRECT(ADDRESS(ROW(),COLUMN())))</formula>
    </cfRule>
  </conditionalFormatting>
  <conditionalFormatting sqref="G24:G25">
    <cfRule type="expression" dxfId="929" priority="340">
      <formula>INDIRECT(ADDRESS(ROW(),COLUMN()))=TRUNC(INDIRECT(ADDRESS(ROW(),COLUMN())))</formula>
    </cfRule>
  </conditionalFormatting>
  <conditionalFormatting sqref="G26:G28">
    <cfRule type="expression" dxfId="928" priority="339">
      <formula>INDIRECT(ADDRESS(ROW(),COLUMN()))=TRUNC(INDIRECT(ADDRESS(ROW(),COLUMN())))</formula>
    </cfRule>
  </conditionalFormatting>
  <conditionalFormatting sqref="I26:I28">
    <cfRule type="expression" dxfId="927" priority="338">
      <formula>INDIRECT(ADDRESS(ROW(),COLUMN()))=TRUNC(INDIRECT(ADDRESS(ROW(),COLUMN())))</formula>
    </cfRule>
  </conditionalFormatting>
  <conditionalFormatting sqref="L26:L28">
    <cfRule type="expression" dxfId="926" priority="337">
      <formula>INDIRECT(ADDRESS(ROW(),COLUMN()))=TRUNC(INDIRECT(ADDRESS(ROW(),COLUMN())))</formula>
    </cfRule>
  </conditionalFormatting>
  <conditionalFormatting sqref="G29:G30">
    <cfRule type="expression" dxfId="925" priority="336">
      <formula>INDIRECT(ADDRESS(ROW(),COLUMN()))=TRUNC(INDIRECT(ADDRESS(ROW(),COLUMN())))</formula>
    </cfRule>
  </conditionalFormatting>
  <conditionalFormatting sqref="I29:I30">
    <cfRule type="expression" dxfId="924" priority="335">
      <formula>INDIRECT(ADDRESS(ROW(),COLUMN()))=TRUNC(INDIRECT(ADDRESS(ROW(),COLUMN())))</formula>
    </cfRule>
  </conditionalFormatting>
  <conditionalFormatting sqref="G31:G32 G42 G44">
    <cfRule type="expression" dxfId="923" priority="334">
      <formula>INDIRECT(ADDRESS(ROW(),COLUMN()))=TRUNC(INDIRECT(ADDRESS(ROW(),COLUMN())))</formula>
    </cfRule>
  </conditionalFormatting>
  <conditionalFormatting sqref="I31:I32 I42 I44">
    <cfRule type="expression" dxfId="922" priority="333">
      <formula>INDIRECT(ADDRESS(ROW(),COLUMN()))=TRUNC(INDIRECT(ADDRESS(ROW(),COLUMN())))</formula>
    </cfRule>
  </conditionalFormatting>
  <conditionalFormatting sqref="G40">
    <cfRule type="expression" dxfId="921" priority="332">
      <formula>INDIRECT(ADDRESS(ROW(),COLUMN()))=TRUNC(INDIRECT(ADDRESS(ROW(),COLUMN())))</formula>
    </cfRule>
  </conditionalFormatting>
  <conditionalFormatting sqref="I40">
    <cfRule type="expression" dxfId="920" priority="331">
      <formula>INDIRECT(ADDRESS(ROW(),COLUMN()))=TRUNC(INDIRECT(ADDRESS(ROW(),COLUMN())))</formula>
    </cfRule>
  </conditionalFormatting>
  <conditionalFormatting sqref="G37">
    <cfRule type="expression" dxfId="919" priority="330">
      <formula>INDIRECT(ADDRESS(ROW(),COLUMN()))=TRUNC(INDIRECT(ADDRESS(ROW(),COLUMN())))</formula>
    </cfRule>
  </conditionalFormatting>
  <conditionalFormatting sqref="I37">
    <cfRule type="expression" dxfId="918" priority="329">
      <formula>INDIRECT(ADDRESS(ROW(),COLUMN()))=TRUNC(INDIRECT(ADDRESS(ROW(),COLUMN())))</formula>
    </cfRule>
  </conditionalFormatting>
  <conditionalFormatting sqref="G38">
    <cfRule type="expression" dxfId="917" priority="328">
      <formula>INDIRECT(ADDRESS(ROW(),COLUMN()))=TRUNC(INDIRECT(ADDRESS(ROW(),COLUMN())))</formula>
    </cfRule>
  </conditionalFormatting>
  <conditionalFormatting sqref="I38">
    <cfRule type="expression" dxfId="916" priority="327">
      <formula>INDIRECT(ADDRESS(ROW(),COLUMN()))=TRUNC(INDIRECT(ADDRESS(ROW(),COLUMN())))</formula>
    </cfRule>
  </conditionalFormatting>
  <conditionalFormatting sqref="G41">
    <cfRule type="expression" dxfId="915" priority="326">
      <formula>INDIRECT(ADDRESS(ROW(),COLUMN()))=TRUNC(INDIRECT(ADDRESS(ROW(),COLUMN())))</formula>
    </cfRule>
  </conditionalFormatting>
  <conditionalFormatting sqref="I41">
    <cfRule type="expression" dxfId="914" priority="325">
      <formula>INDIRECT(ADDRESS(ROW(),COLUMN()))=TRUNC(INDIRECT(ADDRESS(ROW(),COLUMN())))</formula>
    </cfRule>
  </conditionalFormatting>
  <conditionalFormatting sqref="G43">
    <cfRule type="expression" dxfId="913" priority="324">
      <formula>INDIRECT(ADDRESS(ROW(),COLUMN()))=TRUNC(INDIRECT(ADDRESS(ROW(),COLUMN())))</formula>
    </cfRule>
  </conditionalFormatting>
  <conditionalFormatting sqref="I43">
    <cfRule type="expression" dxfId="912" priority="323">
      <formula>INDIRECT(ADDRESS(ROW(),COLUMN()))=TRUNC(INDIRECT(ADDRESS(ROW(),COLUMN())))</formula>
    </cfRule>
  </conditionalFormatting>
  <conditionalFormatting sqref="G36">
    <cfRule type="expression" dxfId="911" priority="322">
      <formula>INDIRECT(ADDRESS(ROW(),COLUMN()))=TRUNC(INDIRECT(ADDRESS(ROW(),COLUMN())))</formula>
    </cfRule>
  </conditionalFormatting>
  <conditionalFormatting sqref="I36">
    <cfRule type="expression" dxfId="910" priority="321">
      <formula>INDIRECT(ADDRESS(ROW(),COLUMN()))=TRUNC(INDIRECT(ADDRESS(ROW(),COLUMN())))</formula>
    </cfRule>
  </conditionalFormatting>
  <conditionalFormatting sqref="G39">
    <cfRule type="expression" dxfId="909" priority="320">
      <formula>INDIRECT(ADDRESS(ROW(),COLUMN()))=TRUNC(INDIRECT(ADDRESS(ROW(),COLUMN())))</formula>
    </cfRule>
  </conditionalFormatting>
  <conditionalFormatting sqref="I39">
    <cfRule type="expression" dxfId="908" priority="319">
      <formula>INDIRECT(ADDRESS(ROW(),COLUMN()))=TRUNC(INDIRECT(ADDRESS(ROW(),COLUMN())))</formula>
    </cfRule>
  </conditionalFormatting>
  <conditionalFormatting sqref="G35">
    <cfRule type="expression" dxfId="907" priority="318">
      <formula>INDIRECT(ADDRESS(ROW(),COLUMN()))=TRUNC(INDIRECT(ADDRESS(ROW(),COLUMN())))</formula>
    </cfRule>
  </conditionalFormatting>
  <conditionalFormatting sqref="I35">
    <cfRule type="expression" dxfId="906" priority="317">
      <formula>INDIRECT(ADDRESS(ROW(),COLUMN()))=TRUNC(INDIRECT(ADDRESS(ROW(),COLUMN())))</formula>
    </cfRule>
  </conditionalFormatting>
  <conditionalFormatting sqref="G33">
    <cfRule type="expression" dxfId="905" priority="316">
      <formula>INDIRECT(ADDRESS(ROW(),COLUMN()))=TRUNC(INDIRECT(ADDRESS(ROW(),COLUMN())))</formula>
    </cfRule>
  </conditionalFormatting>
  <conditionalFormatting sqref="I33">
    <cfRule type="expression" dxfId="904" priority="315">
      <formula>INDIRECT(ADDRESS(ROW(),COLUMN()))=TRUNC(INDIRECT(ADDRESS(ROW(),COLUMN())))</formula>
    </cfRule>
  </conditionalFormatting>
  <conditionalFormatting sqref="G34">
    <cfRule type="expression" dxfId="903" priority="314">
      <formula>INDIRECT(ADDRESS(ROW(),COLUMN()))=TRUNC(INDIRECT(ADDRESS(ROW(),COLUMN())))</formula>
    </cfRule>
  </conditionalFormatting>
  <conditionalFormatting sqref="I34">
    <cfRule type="expression" dxfId="902" priority="313">
      <formula>INDIRECT(ADDRESS(ROW(),COLUMN()))=TRUNC(INDIRECT(ADDRESS(ROW(),COLUMN())))</formula>
    </cfRule>
  </conditionalFormatting>
  <conditionalFormatting sqref="G45">
    <cfRule type="expression" dxfId="901" priority="312">
      <formula>INDIRECT(ADDRESS(ROW(),COLUMN()))=TRUNC(INDIRECT(ADDRESS(ROW(),COLUMN())))</formula>
    </cfRule>
  </conditionalFormatting>
  <conditionalFormatting sqref="G46:G47">
    <cfRule type="expression" dxfId="900" priority="311">
      <formula>INDIRECT(ADDRESS(ROW(),COLUMN()))=TRUNC(INDIRECT(ADDRESS(ROW(),COLUMN())))</formula>
    </cfRule>
  </conditionalFormatting>
  <conditionalFormatting sqref="I46:I47">
    <cfRule type="expression" dxfId="899" priority="310">
      <formula>INDIRECT(ADDRESS(ROW(),COLUMN()))=TRUNC(INDIRECT(ADDRESS(ROW(),COLUMN())))</formula>
    </cfRule>
  </conditionalFormatting>
  <conditionalFormatting sqref="I169">
    <cfRule type="expression" dxfId="898" priority="308">
      <formula>INDIRECT(ADDRESS(ROW(),COLUMN()))=TRUNC(INDIRECT(ADDRESS(ROW(),COLUMN())))</formula>
    </cfRule>
  </conditionalFormatting>
  <conditionalFormatting sqref="L169">
    <cfRule type="expression" dxfId="897" priority="307">
      <formula>INDIRECT(ADDRESS(ROW(),COLUMN()))=TRUNC(INDIRECT(ADDRESS(ROW(),COLUMN())))</formula>
    </cfRule>
  </conditionalFormatting>
  <conditionalFormatting sqref="O169">
    <cfRule type="expression" dxfId="896" priority="306">
      <formula>INDIRECT(ADDRESS(ROW(),COLUMN()))=TRUNC(INDIRECT(ADDRESS(ROW(),COLUMN())))</formula>
    </cfRule>
  </conditionalFormatting>
  <conditionalFormatting sqref="G171:G218">
    <cfRule type="expression" dxfId="895" priority="305">
      <formula>INDIRECT(ADDRESS(ROW(),COLUMN()))=TRUNC(INDIRECT(ADDRESS(ROW(),COLUMN())))</formula>
    </cfRule>
  </conditionalFormatting>
  <conditionalFormatting sqref="I170:I218">
    <cfRule type="expression" dxfId="894" priority="304">
      <formula>INDIRECT(ADDRESS(ROW(),COLUMN()))=TRUNC(INDIRECT(ADDRESS(ROW(),COLUMN())))</formula>
    </cfRule>
  </conditionalFormatting>
  <conditionalFormatting sqref="L170:L218">
    <cfRule type="expression" dxfId="893" priority="303">
      <formula>INDIRECT(ADDRESS(ROW(),COLUMN()))=TRUNC(INDIRECT(ADDRESS(ROW(),COLUMN())))</formula>
    </cfRule>
  </conditionalFormatting>
  <conditionalFormatting sqref="O170:O218">
    <cfRule type="expression" dxfId="892" priority="302">
      <formula>INDIRECT(ADDRESS(ROW(),COLUMN()))=TRUNC(INDIRECT(ADDRESS(ROW(),COLUMN())))</formula>
    </cfRule>
  </conditionalFormatting>
  <conditionalFormatting sqref="O107:O159 G107:G159 I107:I159 L107:L159">
    <cfRule type="expression" dxfId="891" priority="301">
      <formula>INDIRECT(ADDRESS(ROW(),COLUMN()))=TRUNC(INDIRECT(ADDRESS(ROW(),COLUMN())))</formula>
    </cfRule>
  </conditionalFormatting>
  <conditionalFormatting sqref="G169">
    <cfRule type="expression" dxfId="890" priority="3">
      <formula>INDIRECT(ADDRESS(ROW(),COLUMN()))=TRUNC(INDIRECT(ADDRESS(ROW(),COLUMN())))</formula>
    </cfRule>
  </conditionalFormatting>
  <conditionalFormatting sqref="G170">
    <cfRule type="expression" dxfId="889" priority="2">
      <formula>INDIRECT(ADDRESS(ROW(),COLUMN()))=TRUNC(INDIRECT(ADDRESS(ROW(),COLUMN())))</formula>
    </cfRule>
  </conditionalFormatting>
  <conditionalFormatting sqref="M6:Q7">
    <cfRule type="cellIs" dxfId="88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C00-000000000000}"/>
    <dataValidation imeMode="disabled" allowBlank="1" showInputMessage="1" showErrorMessage="1" sqref="C7:K7 F166:K166 A10:A159 A169:A218 C3:C4" xr:uid="{00000000-0002-0000-0C00-000001000000}"/>
    <dataValidation type="list" allowBlank="1" showInputMessage="1" showErrorMessage="1" sqref="R10:R159" xr:uid="{00000000-0002-0000-0C00-000002000000}">
      <formula1>"○"</formula1>
    </dataValidation>
    <dataValidation type="list" imeMode="hiragana" allowBlank="1" showInputMessage="1" showErrorMessage="1" sqref="C10:C159" xr:uid="{00000000-0002-0000-0C00-000003000000}">
      <formula1>区分</formula1>
    </dataValidation>
    <dataValidation imeMode="off" allowBlank="1" showInputMessage="1" showErrorMessage="1" sqref="G10:G159 I10:I159 L10:L159 O10:O159 Q10:Q159 I169:I218 L169:L218 O169:O218 Q169:Q218 G169:G218 G231:H235 G224:H229 F224:F235 F238:H264" xr:uid="{00000000-0002-0000-0C00-000004000000}"/>
    <dataValidation type="list" imeMode="hiragana" allowBlank="1" showInputMessage="1" showErrorMessage="1" sqref="C169:D218" xr:uid="{00000000-0002-0000-0C00-000005000000}">
      <formula1>収入</formula1>
    </dataValidation>
    <dataValidation type="list" imeMode="hiragana" allowBlank="1" showInputMessage="1" showErrorMessage="1" sqref="D10:D159" xr:uid="{00000000-0002-0000-0C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184</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2-9</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87" priority="372">
      <formula>INDIRECT(ADDRESS(ROW(),COLUMN()))=TRUNC(INDIRECT(ADDRESS(ROW(),COLUMN())))</formula>
    </cfRule>
  </conditionalFormatting>
  <conditionalFormatting sqref="O27:O50">
    <cfRule type="expression" dxfId="886" priority="368">
      <formula>INDIRECT(ADDRESS(ROW(),COLUMN()))=TRUNC(INDIRECT(ADDRESS(ROW(),COLUMN())))</formula>
    </cfRule>
  </conditionalFormatting>
  <conditionalFormatting sqref="G48:G50">
    <cfRule type="expression" dxfId="885" priority="371">
      <formula>INDIRECT(ADDRESS(ROW(),COLUMN()))=TRUNC(INDIRECT(ADDRESS(ROW(),COLUMN())))</formula>
    </cfRule>
  </conditionalFormatting>
  <conditionalFormatting sqref="I45 I48:I50">
    <cfRule type="expression" dxfId="884" priority="370">
      <formula>INDIRECT(ADDRESS(ROW(),COLUMN()))=TRUNC(INDIRECT(ADDRESS(ROW(),COLUMN())))</formula>
    </cfRule>
  </conditionalFormatting>
  <conditionalFormatting sqref="L29:L50">
    <cfRule type="expression" dxfId="883" priority="369">
      <formula>INDIRECT(ADDRESS(ROW(),COLUMN()))=TRUNC(INDIRECT(ADDRESS(ROW(),COLUMN())))</formula>
    </cfRule>
  </conditionalFormatting>
  <conditionalFormatting sqref="O10">
    <cfRule type="expression" dxfId="882" priority="366">
      <formula>INDIRECT(ADDRESS(ROW(),COLUMN()))=TRUNC(INDIRECT(ADDRESS(ROW(),COLUMN())))</formula>
    </cfRule>
  </conditionalFormatting>
  <conditionalFormatting sqref="L10">
    <cfRule type="expression" dxfId="881" priority="367">
      <formula>INDIRECT(ADDRESS(ROW(),COLUMN()))=TRUNC(INDIRECT(ADDRESS(ROW(),COLUMN())))</formula>
    </cfRule>
  </conditionalFormatting>
  <conditionalFormatting sqref="O11">
    <cfRule type="expression" dxfId="880" priority="364">
      <formula>INDIRECT(ADDRESS(ROW(),COLUMN()))=TRUNC(INDIRECT(ADDRESS(ROW(),COLUMN())))</formula>
    </cfRule>
  </conditionalFormatting>
  <conditionalFormatting sqref="L11">
    <cfRule type="expression" dxfId="879" priority="365">
      <formula>INDIRECT(ADDRESS(ROW(),COLUMN()))=TRUNC(INDIRECT(ADDRESS(ROW(),COLUMN())))</formula>
    </cfRule>
  </conditionalFormatting>
  <conditionalFormatting sqref="O12:O26">
    <cfRule type="expression" dxfId="878" priority="361">
      <formula>INDIRECT(ADDRESS(ROW(),COLUMN()))=TRUNC(INDIRECT(ADDRESS(ROW(),COLUMN())))</formula>
    </cfRule>
  </conditionalFormatting>
  <conditionalFormatting sqref="I21:I25">
    <cfRule type="expression" dxfId="877" priority="363">
      <formula>INDIRECT(ADDRESS(ROW(),COLUMN()))=TRUNC(INDIRECT(ADDRESS(ROW(),COLUMN())))</formula>
    </cfRule>
  </conditionalFormatting>
  <conditionalFormatting sqref="L12:L25">
    <cfRule type="expression" dxfId="876" priority="362">
      <formula>INDIRECT(ADDRESS(ROW(),COLUMN()))=TRUNC(INDIRECT(ADDRESS(ROW(),COLUMN())))</formula>
    </cfRule>
  </conditionalFormatting>
  <conditionalFormatting sqref="G10 G15">
    <cfRule type="expression" dxfId="875" priority="360">
      <formula>INDIRECT(ADDRESS(ROW(),COLUMN()))=TRUNC(INDIRECT(ADDRESS(ROW(),COLUMN())))</formula>
    </cfRule>
  </conditionalFormatting>
  <conditionalFormatting sqref="I10 I15">
    <cfRule type="expression" dxfId="874" priority="359">
      <formula>INDIRECT(ADDRESS(ROW(),COLUMN()))=TRUNC(INDIRECT(ADDRESS(ROW(),COLUMN())))</formula>
    </cfRule>
  </conditionalFormatting>
  <conditionalFormatting sqref="G12">
    <cfRule type="expression" dxfId="873" priority="358">
      <formula>INDIRECT(ADDRESS(ROW(),COLUMN()))=TRUNC(INDIRECT(ADDRESS(ROW(),COLUMN())))</formula>
    </cfRule>
  </conditionalFormatting>
  <conditionalFormatting sqref="I12">
    <cfRule type="expression" dxfId="872" priority="357">
      <formula>INDIRECT(ADDRESS(ROW(),COLUMN()))=TRUNC(INDIRECT(ADDRESS(ROW(),COLUMN())))</formula>
    </cfRule>
  </conditionalFormatting>
  <conditionalFormatting sqref="G14">
    <cfRule type="expression" dxfId="871" priority="356">
      <formula>INDIRECT(ADDRESS(ROW(),COLUMN()))=TRUNC(INDIRECT(ADDRESS(ROW(),COLUMN())))</formula>
    </cfRule>
  </conditionalFormatting>
  <conditionalFormatting sqref="I14">
    <cfRule type="expression" dxfId="870" priority="355">
      <formula>INDIRECT(ADDRESS(ROW(),COLUMN()))=TRUNC(INDIRECT(ADDRESS(ROW(),COLUMN())))</formula>
    </cfRule>
  </conditionalFormatting>
  <conditionalFormatting sqref="G11">
    <cfRule type="expression" dxfId="869" priority="354">
      <formula>INDIRECT(ADDRESS(ROW(),COLUMN()))=TRUNC(INDIRECT(ADDRESS(ROW(),COLUMN())))</formula>
    </cfRule>
  </conditionalFormatting>
  <conditionalFormatting sqref="I11">
    <cfRule type="expression" dxfId="868" priority="353">
      <formula>INDIRECT(ADDRESS(ROW(),COLUMN()))=TRUNC(INDIRECT(ADDRESS(ROW(),COLUMN())))</formula>
    </cfRule>
  </conditionalFormatting>
  <conditionalFormatting sqref="G13">
    <cfRule type="expression" dxfId="867" priority="352">
      <formula>INDIRECT(ADDRESS(ROW(),COLUMN()))=TRUNC(INDIRECT(ADDRESS(ROW(),COLUMN())))</formula>
    </cfRule>
  </conditionalFormatting>
  <conditionalFormatting sqref="I13">
    <cfRule type="expression" dxfId="866" priority="351">
      <formula>INDIRECT(ADDRESS(ROW(),COLUMN()))=TRUNC(INDIRECT(ADDRESS(ROW(),COLUMN())))</formula>
    </cfRule>
  </conditionalFormatting>
  <conditionalFormatting sqref="G16 G19">
    <cfRule type="expression" dxfId="865" priority="350">
      <formula>INDIRECT(ADDRESS(ROW(),COLUMN()))=TRUNC(INDIRECT(ADDRESS(ROW(),COLUMN())))</formula>
    </cfRule>
  </conditionalFormatting>
  <conditionalFormatting sqref="I16 I19">
    <cfRule type="expression" dxfId="864" priority="349">
      <formula>INDIRECT(ADDRESS(ROW(),COLUMN()))=TRUNC(INDIRECT(ADDRESS(ROW(),COLUMN())))</formula>
    </cfRule>
  </conditionalFormatting>
  <conditionalFormatting sqref="G17">
    <cfRule type="expression" dxfId="863" priority="348">
      <formula>INDIRECT(ADDRESS(ROW(),COLUMN()))=TRUNC(INDIRECT(ADDRESS(ROW(),COLUMN())))</formula>
    </cfRule>
  </conditionalFormatting>
  <conditionalFormatting sqref="I17">
    <cfRule type="expression" dxfId="862" priority="347">
      <formula>INDIRECT(ADDRESS(ROW(),COLUMN()))=TRUNC(INDIRECT(ADDRESS(ROW(),COLUMN())))</formula>
    </cfRule>
  </conditionalFormatting>
  <conditionalFormatting sqref="G18">
    <cfRule type="expression" dxfId="861" priority="346">
      <formula>INDIRECT(ADDRESS(ROW(),COLUMN()))=TRUNC(INDIRECT(ADDRESS(ROW(),COLUMN())))</formula>
    </cfRule>
  </conditionalFormatting>
  <conditionalFormatting sqref="I18">
    <cfRule type="expression" dxfId="860" priority="345">
      <formula>INDIRECT(ADDRESS(ROW(),COLUMN()))=TRUNC(INDIRECT(ADDRESS(ROW(),COLUMN())))</formula>
    </cfRule>
  </conditionalFormatting>
  <conditionalFormatting sqref="G20">
    <cfRule type="expression" dxfId="859" priority="344">
      <formula>INDIRECT(ADDRESS(ROW(),COLUMN()))=TRUNC(INDIRECT(ADDRESS(ROW(),COLUMN())))</formula>
    </cfRule>
  </conditionalFormatting>
  <conditionalFormatting sqref="I20">
    <cfRule type="expression" dxfId="858" priority="343">
      <formula>INDIRECT(ADDRESS(ROW(),COLUMN()))=TRUNC(INDIRECT(ADDRESS(ROW(),COLUMN())))</formula>
    </cfRule>
  </conditionalFormatting>
  <conditionalFormatting sqref="G21 G23">
    <cfRule type="expression" dxfId="857" priority="342">
      <formula>INDIRECT(ADDRESS(ROW(),COLUMN()))=TRUNC(INDIRECT(ADDRESS(ROW(),COLUMN())))</formula>
    </cfRule>
  </conditionalFormatting>
  <conditionalFormatting sqref="G22">
    <cfRule type="expression" dxfId="856" priority="341">
      <formula>INDIRECT(ADDRESS(ROW(),COLUMN()))=TRUNC(INDIRECT(ADDRESS(ROW(),COLUMN())))</formula>
    </cfRule>
  </conditionalFormatting>
  <conditionalFormatting sqref="G24:G25">
    <cfRule type="expression" dxfId="855" priority="340">
      <formula>INDIRECT(ADDRESS(ROW(),COLUMN()))=TRUNC(INDIRECT(ADDRESS(ROW(),COLUMN())))</formula>
    </cfRule>
  </conditionalFormatting>
  <conditionalFormatting sqref="G26:G28">
    <cfRule type="expression" dxfId="854" priority="339">
      <formula>INDIRECT(ADDRESS(ROW(),COLUMN()))=TRUNC(INDIRECT(ADDRESS(ROW(),COLUMN())))</formula>
    </cfRule>
  </conditionalFormatting>
  <conditionalFormatting sqref="I26:I28">
    <cfRule type="expression" dxfId="853" priority="338">
      <formula>INDIRECT(ADDRESS(ROW(),COLUMN()))=TRUNC(INDIRECT(ADDRESS(ROW(),COLUMN())))</formula>
    </cfRule>
  </conditionalFormatting>
  <conditionalFormatting sqref="L26:L28">
    <cfRule type="expression" dxfId="852" priority="337">
      <formula>INDIRECT(ADDRESS(ROW(),COLUMN()))=TRUNC(INDIRECT(ADDRESS(ROW(),COLUMN())))</formula>
    </cfRule>
  </conditionalFormatting>
  <conditionalFormatting sqref="G29:G30">
    <cfRule type="expression" dxfId="851" priority="336">
      <formula>INDIRECT(ADDRESS(ROW(),COLUMN()))=TRUNC(INDIRECT(ADDRESS(ROW(),COLUMN())))</formula>
    </cfRule>
  </conditionalFormatting>
  <conditionalFormatting sqref="I29:I30">
    <cfRule type="expression" dxfId="850" priority="335">
      <formula>INDIRECT(ADDRESS(ROW(),COLUMN()))=TRUNC(INDIRECT(ADDRESS(ROW(),COLUMN())))</formula>
    </cfRule>
  </conditionalFormatting>
  <conditionalFormatting sqref="G31:G32 G42 G44">
    <cfRule type="expression" dxfId="849" priority="334">
      <formula>INDIRECT(ADDRESS(ROW(),COLUMN()))=TRUNC(INDIRECT(ADDRESS(ROW(),COLUMN())))</formula>
    </cfRule>
  </conditionalFormatting>
  <conditionalFormatting sqref="I31:I32 I42 I44">
    <cfRule type="expression" dxfId="848" priority="333">
      <formula>INDIRECT(ADDRESS(ROW(),COLUMN()))=TRUNC(INDIRECT(ADDRESS(ROW(),COLUMN())))</formula>
    </cfRule>
  </conditionalFormatting>
  <conditionalFormatting sqref="G40">
    <cfRule type="expression" dxfId="847" priority="332">
      <formula>INDIRECT(ADDRESS(ROW(),COLUMN()))=TRUNC(INDIRECT(ADDRESS(ROW(),COLUMN())))</formula>
    </cfRule>
  </conditionalFormatting>
  <conditionalFormatting sqref="I40">
    <cfRule type="expression" dxfId="846" priority="331">
      <formula>INDIRECT(ADDRESS(ROW(),COLUMN()))=TRUNC(INDIRECT(ADDRESS(ROW(),COLUMN())))</formula>
    </cfRule>
  </conditionalFormatting>
  <conditionalFormatting sqref="G37">
    <cfRule type="expression" dxfId="845" priority="330">
      <formula>INDIRECT(ADDRESS(ROW(),COLUMN()))=TRUNC(INDIRECT(ADDRESS(ROW(),COLUMN())))</formula>
    </cfRule>
  </conditionalFormatting>
  <conditionalFormatting sqref="I37">
    <cfRule type="expression" dxfId="844" priority="329">
      <formula>INDIRECT(ADDRESS(ROW(),COLUMN()))=TRUNC(INDIRECT(ADDRESS(ROW(),COLUMN())))</formula>
    </cfRule>
  </conditionalFormatting>
  <conditionalFormatting sqref="G38">
    <cfRule type="expression" dxfId="843" priority="328">
      <formula>INDIRECT(ADDRESS(ROW(),COLUMN()))=TRUNC(INDIRECT(ADDRESS(ROW(),COLUMN())))</formula>
    </cfRule>
  </conditionalFormatting>
  <conditionalFormatting sqref="I38">
    <cfRule type="expression" dxfId="842" priority="327">
      <formula>INDIRECT(ADDRESS(ROW(),COLUMN()))=TRUNC(INDIRECT(ADDRESS(ROW(),COLUMN())))</formula>
    </cfRule>
  </conditionalFormatting>
  <conditionalFormatting sqref="G41">
    <cfRule type="expression" dxfId="841" priority="326">
      <formula>INDIRECT(ADDRESS(ROW(),COLUMN()))=TRUNC(INDIRECT(ADDRESS(ROW(),COLUMN())))</formula>
    </cfRule>
  </conditionalFormatting>
  <conditionalFormatting sqref="I41">
    <cfRule type="expression" dxfId="840" priority="325">
      <formula>INDIRECT(ADDRESS(ROW(),COLUMN()))=TRUNC(INDIRECT(ADDRESS(ROW(),COLUMN())))</formula>
    </cfRule>
  </conditionalFormatting>
  <conditionalFormatting sqref="G43">
    <cfRule type="expression" dxfId="839" priority="324">
      <formula>INDIRECT(ADDRESS(ROW(),COLUMN()))=TRUNC(INDIRECT(ADDRESS(ROW(),COLUMN())))</formula>
    </cfRule>
  </conditionalFormatting>
  <conditionalFormatting sqref="I43">
    <cfRule type="expression" dxfId="838" priority="323">
      <formula>INDIRECT(ADDRESS(ROW(),COLUMN()))=TRUNC(INDIRECT(ADDRESS(ROW(),COLUMN())))</formula>
    </cfRule>
  </conditionalFormatting>
  <conditionalFormatting sqref="G36">
    <cfRule type="expression" dxfId="837" priority="322">
      <formula>INDIRECT(ADDRESS(ROW(),COLUMN()))=TRUNC(INDIRECT(ADDRESS(ROW(),COLUMN())))</formula>
    </cfRule>
  </conditionalFormatting>
  <conditionalFormatting sqref="I36">
    <cfRule type="expression" dxfId="836" priority="321">
      <formula>INDIRECT(ADDRESS(ROW(),COLUMN()))=TRUNC(INDIRECT(ADDRESS(ROW(),COLUMN())))</formula>
    </cfRule>
  </conditionalFormatting>
  <conditionalFormatting sqref="G39">
    <cfRule type="expression" dxfId="835" priority="320">
      <formula>INDIRECT(ADDRESS(ROW(),COLUMN()))=TRUNC(INDIRECT(ADDRESS(ROW(),COLUMN())))</formula>
    </cfRule>
  </conditionalFormatting>
  <conditionalFormatting sqref="I39">
    <cfRule type="expression" dxfId="834" priority="319">
      <formula>INDIRECT(ADDRESS(ROW(),COLUMN()))=TRUNC(INDIRECT(ADDRESS(ROW(),COLUMN())))</formula>
    </cfRule>
  </conditionalFormatting>
  <conditionalFormatting sqref="G35">
    <cfRule type="expression" dxfId="833" priority="318">
      <formula>INDIRECT(ADDRESS(ROW(),COLUMN()))=TRUNC(INDIRECT(ADDRESS(ROW(),COLUMN())))</formula>
    </cfRule>
  </conditionalFormatting>
  <conditionalFormatting sqref="I35">
    <cfRule type="expression" dxfId="832" priority="317">
      <formula>INDIRECT(ADDRESS(ROW(),COLUMN()))=TRUNC(INDIRECT(ADDRESS(ROW(),COLUMN())))</formula>
    </cfRule>
  </conditionalFormatting>
  <conditionalFormatting sqref="G33">
    <cfRule type="expression" dxfId="831" priority="316">
      <formula>INDIRECT(ADDRESS(ROW(),COLUMN()))=TRUNC(INDIRECT(ADDRESS(ROW(),COLUMN())))</formula>
    </cfRule>
  </conditionalFormatting>
  <conditionalFormatting sqref="I33">
    <cfRule type="expression" dxfId="830" priority="315">
      <formula>INDIRECT(ADDRESS(ROW(),COLUMN()))=TRUNC(INDIRECT(ADDRESS(ROW(),COLUMN())))</formula>
    </cfRule>
  </conditionalFormatting>
  <conditionalFormatting sqref="G34">
    <cfRule type="expression" dxfId="829" priority="314">
      <formula>INDIRECT(ADDRESS(ROW(),COLUMN()))=TRUNC(INDIRECT(ADDRESS(ROW(),COLUMN())))</formula>
    </cfRule>
  </conditionalFormatting>
  <conditionalFormatting sqref="I34">
    <cfRule type="expression" dxfId="828" priority="313">
      <formula>INDIRECT(ADDRESS(ROW(),COLUMN()))=TRUNC(INDIRECT(ADDRESS(ROW(),COLUMN())))</formula>
    </cfRule>
  </conditionalFormatting>
  <conditionalFormatting sqref="G45">
    <cfRule type="expression" dxfId="827" priority="312">
      <formula>INDIRECT(ADDRESS(ROW(),COLUMN()))=TRUNC(INDIRECT(ADDRESS(ROW(),COLUMN())))</formula>
    </cfRule>
  </conditionalFormatting>
  <conditionalFormatting sqref="G46:G47">
    <cfRule type="expression" dxfId="826" priority="311">
      <formula>INDIRECT(ADDRESS(ROW(),COLUMN()))=TRUNC(INDIRECT(ADDRESS(ROW(),COLUMN())))</formula>
    </cfRule>
  </conditionalFormatting>
  <conditionalFormatting sqref="I46:I47">
    <cfRule type="expression" dxfId="825" priority="310">
      <formula>INDIRECT(ADDRESS(ROW(),COLUMN()))=TRUNC(INDIRECT(ADDRESS(ROW(),COLUMN())))</formula>
    </cfRule>
  </conditionalFormatting>
  <conditionalFormatting sqref="I169">
    <cfRule type="expression" dxfId="824" priority="308">
      <formula>INDIRECT(ADDRESS(ROW(),COLUMN()))=TRUNC(INDIRECT(ADDRESS(ROW(),COLUMN())))</formula>
    </cfRule>
  </conditionalFormatting>
  <conditionalFormatting sqref="L169">
    <cfRule type="expression" dxfId="823" priority="307">
      <formula>INDIRECT(ADDRESS(ROW(),COLUMN()))=TRUNC(INDIRECT(ADDRESS(ROW(),COLUMN())))</formula>
    </cfRule>
  </conditionalFormatting>
  <conditionalFormatting sqref="O169">
    <cfRule type="expression" dxfId="822" priority="306">
      <formula>INDIRECT(ADDRESS(ROW(),COLUMN()))=TRUNC(INDIRECT(ADDRESS(ROW(),COLUMN())))</formula>
    </cfRule>
  </conditionalFormatting>
  <conditionalFormatting sqref="G171:G218">
    <cfRule type="expression" dxfId="821" priority="305">
      <formula>INDIRECT(ADDRESS(ROW(),COLUMN()))=TRUNC(INDIRECT(ADDRESS(ROW(),COLUMN())))</formula>
    </cfRule>
  </conditionalFormatting>
  <conditionalFormatting sqref="I170:I218">
    <cfRule type="expression" dxfId="820" priority="304">
      <formula>INDIRECT(ADDRESS(ROW(),COLUMN()))=TRUNC(INDIRECT(ADDRESS(ROW(),COLUMN())))</formula>
    </cfRule>
  </conditionalFormatting>
  <conditionalFormatting sqref="L170:L218">
    <cfRule type="expression" dxfId="819" priority="303">
      <formula>INDIRECT(ADDRESS(ROW(),COLUMN()))=TRUNC(INDIRECT(ADDRESS(ROW(),COLUMN())))</formula>
    </cfRule>
  </conditionalFormatting>
  <conditionalFormatting sqref="O170:O218">
    <cfRule type="expression" dxfId="818" priority="302">
      <formula>INDIRECT(ADDRESS(ROW(),COLUMN()))=TRUNC(INDIRECT(ADDRESS(ROW(),COLUMN())))</formula>
    </cfRule>
  </conditionalFormatting>
  <conditionalFormatting sqref="O107:O159 G107:G159 I107:I159 L107:L159">
    <cfRule type="expression" dxfId="817" priority="301">
      <formula>INDIRECT(ADDRESS(ROW(),COLUMN()))=TRUNC(INDIRECT(ADDRESS(ROW(),COLUMN())))</formula>
    </cfRule>
  </conditionalFormatting>
  <conditionalFormatting sqref="G169">
    <cfRule type="expression" dxfId="816" priority="3">
      <formula>INDIRECT(ADDRESS(ROW(),COLUMN()))=TRUNC(INDIRECT(ADDRESS(ROW(),COLUMN())))</formula>
    </cfRule>
  </conditionalFormatting>
  <conditionalFormatting sqref="G170">
    <cfRule type="expression" dxfId="815" priority="2">
      <formula>INDIRECT(ADDRESS(ROW(),COLUMN()))=TRUNC(INDIRECT(ADDRESS(ROW(),COLUMN())))</formula>
    </cfRule>
  </conditionalFormatting>
  <conditionalFormatting sqref="M6:Q7">
    <cfRule type="cellIs" dxfId="814"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D00-000000000000}"/>
    <dataValidation type="list" imeMode="hiragana" allowBlank="1" showInputMessage="1" showErrorMessage="1" sqref="C10:C159" xr:uid="{00000000-0002-0000-0D00-000001000000}">
      <formula1>区分</formula1>
    </dataValidation>
    <dataValidation type="list" allowBlank="1" showInputMessage="1" showErrorMessage="1" sqref="R10:R159" xr:uid="{00000000-0002-0000-0D00-000002000000}">
      <formula1>"○"</formula1>
    </dataValidation>
    <dataValidation imeMode="disabled" allowBlank="1" showInputMessage="1" showErrorMessage="1" sqref="C7:K7 F166:K166 A10:A159 A169:A218 C3:C4" xr:uid="{00000000-0002-0000-0D00-000003000000}"/>
    <dataValidation imeMode="hiragana" allowBlank="1" showInputMessage="1" showErrorMessage="1" sqref="E10:E159 J10:J159 M10:M159 M169:M218 J169:J218 E169:E218" xr:uid="{00000000-0002-0000-0D00-000004000000}"/>
    <dataValidation type="list" imeMode="hiragana" allowBlank="1" showInputMessage="1" showErrorMessage="1" sqref="C169:D218" xr:uid="{00000000-0002-0000-0D00-000005000000}">
      <formula1>収入</formula1>
    </dataValidation>
    <dataValidation type="list" imeMode="hiragana" allowBlank="1" showInputMessage="1" showErrorMessage="1" sqref="D10:D159" xr:uid="{00000000-0002-0000-0D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185</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2-10</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813" priority="372">
      <formula>INDIRECT(ADDRESS(ROW(),COLUMN()))=TRUNC(INDIRECT(ADDRESS(ROW(),COLUMN())))</formula>
    </cfRule>
  </conditionalFormatting>
  <conditionalFormatting sqref="O27:O50">
    <cfRule type="expression" dxfId="812" priority="368">
      <formula>INDIRECT(ADDRESS(ROW(),COLUMN()))=TRUNC(INDIRECT(ADDRESS(ROW(),COLUMN())))</formula>
    </cfRule>
  </conditionalFormatting>
  <conditionalFormatting sqref="G48:G50">
    <cfRule type="expression" dxfId="811" priority="371">
      <formula>INDIRECT(ADDRESS(ROW(),COLUMN()))=TRUNC(INDIRECT(ADDRESS(ROW(),COLUMN())))</formula>
    </cfRule>
  </conditionalFormatting>
  <conditionalFormatting sqref="I45 I48:I50">
    <cfRule type="expression" dxfId="810" priority="370">
      <formula>INDIRECT(ADDRESS(ROW(),COLUMN()))=TRUNC(INDIRECT(ADDRESS(ROW(),COLUMN())))</formula>
    </cfRule>
  </conditionalFormatting>
  <conditionalFormatting sqref="L29:L50">
    <cfRule type="expression" dxfId="809" priority="369">
      <formula>INDIRECT(ADDRESS(ROW(),COLUMN()))=TRUNC(INDIRECT(ADDRESS(ROW(),COLUMN())))</formula>
    </cfRule>
  </conditionalFormatting>
  <conditionalFormatting sqref="O10">
    <cfRule type="expression" dxfId="808" priority="366">
      <formula>INDIRECT(ADDRESS(ROW(),COLUMN()))=TRUNC(INDIRECT(ADDRESS(ROW(),COLUMN())))</formula>
    </cfRule>
  </conditionalFormatting>
  <conditionalFormatting sqref="L10">
    <cfRule type="expression" dxfId="807" priority="367">
      <formula>INDIRECT(ADDRESS(ROW(),COLUMN()))=TRUNC(INDIRECT(ADDRESS(ROW(),COLUMN())))</formula>
    </cfRule>
  </conditionalFormatting>
  <conditionalFormatting sqref="O11">
    <cfRule type="expression" dxfId="806" priority="364">
      <formula>INDIRECT(ADDRESS(ROW(),COLUMN()))=TRUNC(INDIRECT(ADDRESS(ROW(),COLUMN())))</formula>
    </cfRule>
  </conditionalFormatting>
  <conditionalFormatting sqref="L11">
    <cfRule type="expression" dxfId="805" priority="365">
      <formula>INDIRECT(ADDRESS(ROW(),COLUMN()))=TRUNC(INDIRECT(ADDRESS(ROW(),COLUMN())))</formula>
    </cfRule>
  </conditionalFormatting>
  <conditionalFormatting sqref="O12:O26">
    <cfRule type="expression" dxfId="804" priority="361">
      <formula>INDIRECT(ADDRESS(ROW(),COLUMN()))=TRUNC(INDIRECT(ADDRESS(ROW(),COLUMN())))</formula>
    </cfRule>
  </conditionalFormatting>
  <conditionalFormatting sqref="I21:I25">
    <cfRule type="expression" dxfId="803" priority="363">
      <formula>INDIRECT(ADDRESS(ROW(),COLUMN()))=TRUNC(INDIRECT(ADDRESS(ROW(),COLUMN())))</formula>
    </cfRule>
  </conditionalFormatting>
  <conditionalFormatting sqref="L12:L25">
    <cfRule type="expression" dxfId="802" priority="362">
      <formula>INDIRECT(ADDRESS(ROW(),COLUMN()))=TRUNC(INDIRECT(ADDRESS(ROW(),COLUMN())))</formula>
    </cfRule>
  </conditionalFormatting>
  <conditionalFormatting sqref="G10 G15">
    <cfRule type="expression" dxfId="801" priority="360">
      <formula>INDIRECT(ADDRESS(ROW(),COLUMN()))=TRUNC(INDIRECT(ADDRESS(ROW(),COLUMN())))</formula>
    </cfRule>
  </conditionalFormatting>
  <conditionalFormatting sqref="I10 I15">
    <cfRule type="expression" dxfId="800" priority="359">
      <formula>INDIRECT(ADDRESS(ROW(),COLUMN()))=TRUNC(INDIRECT(ADDRESS(ROW(),COLUMN())))</formula>
    </cfRule>
  </conditionalFormatting>
  <conditionalFormatting sqref="G12">
    <cfRule type="expression" dxfId="799" priority="358">
      <formula>INDIRECT(ADDRESS(ROW(),COLUMN()))=TRUNC(INDIRECT(ADDRESS(ROW(),COLUMN())))</formula>
    </cfRule>
  </conditionalFormatting>
  <conditionalFormatting sqref="I12">
    <cfRule type="expression" dxfId="798" priority="357">
      <formula>INDIRECT(ADDRESS(ROW(),COLUMN()))=TRUNC(INDIRECT(ADDRESS(ROW(),COLUMN())))</formula>
    </cfRule>
  </conditionalFormatting>
  <conditionalFormatting sqref="G14">
    <cfRule type="expression" dxfId="797" priority="356">
      <formula>INDIRECT(ADDRESS(ROW(),COLUMN()))=TRUNC(INDIRECT(ADDRESS(ROW(),COLUMN())))</formula>
    </cfRule>
  </conditionalFormatting>
  <conditionalFormatting sqref="I14">
    <cfRule type="expression" dxfId="796" priority="355">
      <formula>INDIRECT(ADDRESS(ROW(),COLUMN()))=TRUNC(INDIRECT(ADDRESS(ROW(),COLUMN())))</formula>
    </cfRule>
  </conditionalFormatting>
  <conditionalFormatting sqref="G11">
    <cfRule type="expression" dxfId="795" priority="354">
      <formula>INDIRECT(ADDRESS(ROW(),COLUMN()))=TRUNC(INDIRECT(ADDRESS(ROW(),COLUMN())))</formula>
    </cfRule>
  </conditionalFormatting>
  <conditionalFormatting sqref="I11">
    <cfRule type="expression" dxfId="794" priority="353">
      <formula>INDIRECT(ADDRESS(ROW(),COLUMN()))=TRUNC(INDIRECT(ADDRESS(ROW(),COLUMN())))</formula>
    </cfRule>
  </conditionalFormatting>
  <conditionalFormatting sqref="G13">
    <cfRule type="expression" dxfId="793" priority="352">
      <formula>INDIRECT(ADDRESS(ROW(),COLUMN()))=TRUNC(INDIRECT(ADDRESS(ROW(),COLUMN())))</formula>
    </cfRule>
  </conditionalFormatting>
  <conditionalFormatting sqref="I13">
    <cfRule type="expression" dxfId="792" priority="351">
      <formula>INDIRECT(ADDRESS(ROW(),COLUMN()))=TRUNC(INDIRECT(ADDRESS(ROW(),COLUMN())))</formula>
    </cfRule>
  </conditionalFormatting>
  <conditionalFormatting sqref="G16 G19">
    <cfRule type="expression" dxfId="791" priority="350">
      <formula>INDIRECT(ADDRESS(ROW(),COLUMN()))=TRUNC(INDIRECT(ADDRESS(ROW(),COLUMN())))</formula>
    </cfRule>
  </conditionalFormatting>
  <conditionalFormatting sqref="I16 I19">
    <cfRule type="expression" dxfId="790" priority="349">
      <formula>INDIRECT(ADDRESS(ROW(),COLUMN()))=TRUNC(INDIRECT(ADDRESS(ROW(),COLUMN())))</formula>
    </cfRule>
  </conditionalFormatting>
  <conditionalFormatting sqref="G17">
    <cfRule type="expression" dxfId="789" priority="348">
      <formula>INDIRECT(ADDRESS(ROW(),COLUMN()))=TRUNC(INDIRECT(ADDRESS(ROW(),COLUMN())))</formula>
    </cfRule>
  </conditionalFormatting>
  <conditionalFormatting sqref="I17">
    <cfRule type="expression" dxfId="788" priority="347">
      <formula>INDIRECT(ADDRESS(ROW(),COLUMN()))=TRUNC(INDIRECT(ADDRESS(ROW(),COLUMN())))</formula>
    </cfRule>
  </conditionalFormatting>
  <conditionalFormatting sqref="G18">
    <cfRule type="expression" dxfId="787" priority="346">
      <formula>INDIRECT(ADDRESS(ROW(),COLUMN()))=TRUNC(INDIRECT(ADDRESS(ROW(),COLUMN())))</formula>
    </cfRule>
  </conditionalFormatting>
  <conditionalFormatting sqref="I18">
    <cfRule type="expression" dxfId="786" priority="345">
      <formula>INDIRECT(ADDRESS(ROW(),COLUMN()))=TRUNC(INDIRECT(ADDRESS(ROW(),COLUMN())))</formula>
    </cfRule>
  </conditionalFormatting>
  <conditionalFormatting sqref="G20">
    <cfRule type="expression" dxfId="785" priority="344">
      <formula>INDIRECT(ADDRESS(ROW(),COLUMN()))=TRUNC(INDIRECT(ADDRESS(ROW(),COLUMN())))</formula>
    </cfRule>
  </conditionalFormatting>
  <conditionalFormatting sqref="I20">
    <cfRule type="expression" dxfId="784" priority="343">
      <formula>INDIRECT(ADDRESS(ROW(),COLUMN()))=TRUNC(INDIRECT(ADDRESS(ROW(),COLUMN())))</formula>
    </cfRule>
  </conditionalFormatting>
  <conditionalFormatting sqref="G21 G23">
    <cfRule type="expression" dxfId="783" priority="342">
      <formula>INDIRECT(ADDRESS(ROW(),COLUMN()))=TRUNC(INDIRECT(ADDRESS(ROW(),COLUMN())))</formula>
    </cfRule>
  </conditionalFormatting>
  <conditionalFormatting sqref="G22">
    <cfRule type="expression" dxfId="782" priority="341">
      <formula>INDIRECT(ADDRESS(ROW(),COLUMN()))=TRUNC(INDIRECT(ADDRESS(ROW(),COLUMN())))</formula>
    </cfRule>
  </conditionalFormatting>
  <conditionalFormatting sqref="G24:G25">
    <cfRule type="expression" dxfId="781" priority="340">
      <formula>INDIRECT(ADDRESS(ROW(),COLUMN()))=TRUNC(INDIRECT(ADDRESS(ROW(),COLUMN())))</formula>
    </cfRule>
  </conditionalFormatting>
  <conditionalFormatting sqref="G26:G28">
    <cfRule type="expression" dxfId="780" priority="339">
      <formula>INDIRECT(ADDRESS(ROW(),COLUMN()))=TRUNC(INDIRECT(ADDRESS(ROW(),COLUMN())))</formula>
    </cfRule>
  </conditionalFormatting>
  <conditionalFormatting sqref="I26:I28">
    <cfRule type="expression" dxfId="779" priority="338">
      <formula>INDIRECT(ADDRESS(ROW(),COLUMN()))=TRUNC(INDIRECT(ADDRESS(ROW(),COLUMN())))</formula>
    </cfRule>
  </conditionalFormatting>
  <conditionalFormatting sqref="L26:L28">
    <cfRule type="expression" dxfId="778" priority="337">
      <formula>INDIRECT(ADDRESS(ROW(),COLUMN()))=TRUNC(INDIRECT(ADDRESS(ROW(),COLUMN())))</formula>
    </cfRule>
  </conditionalFormatting>
  <conditionalFormatting sqref="G29:G30">
    <cfRule type="expression" dxfId="777" priority="336">
      <formula>INDIRECT(ADDRESS(ROW(),COLUMN()))=TRUNC(INDIRECT(ADDRESS(ROW(),COLUMN())))</formula>
    </cfRule>
  </conditionalFormatting>
  <conditionalFormatting sqref="I29:I30">
    <cfRule type="expression" dxfId="776" priority="335">
      <formula>INDIRECT(ADDRESS(ROW(),COLUMN()))=TRUNC(INDIRECT(ADDRESS(ROW(),COLUMN())))</formula>
    </cfRule>
  </conditionalFormatting>
  <conditionalFormatting sqref="G31:G32 G42 G44">
    <cfRule type="expression" dxfId="775" priority="334">
      <formula>INDIRECT(ADDRESS(ROW(),COLUMN()))=TRUNC(INDIRECT(ADDRESS(ROW(),COLUMN())))</formula>
    </cfRule>
  </conditionalFormatting>
  <conditionalFormatting sqref="I31:I32 I42 I44">
    <cfRule type="expression" dxfId="774" priority="333">
      <formula>INDIRECT(ADDRESS(ROW(),COLUMN()))=TRUNC(INDIRECT(ADDRESS(ROW(),COLUMN())))</formula>
    </cfRule>
  </conditionalFormatting>
  <conditionalFormatting sqref="G40">
    <cfRule type="expression" dxfId="773" priority="332">
      <formula>INDIRECT(ADDRESS(ROW(),COLUMN()))=TRUNC(INDIRECT(ADDRESS(ROW(),COLUMN())))</formula>
    </cfRule>
  </conditionalFormatting>
  <conditionalFormatting sqref="I40">
    <cfRule type="expression" dxfId="772" priority="331">
      <formula>INDIRECT(ADDRESS(ROW(),COLUMN()))=TRUNC(INDIRECT(ADDRESS(ROW(),COLUMN())))</formula>
    </cfRule>
  </conditionalFormatting>
  <conditionalFormatting sqref="G37">
    <cfRule type="expression" dxfId="771" priority="330">
      <formula>INDIRECT(ADDRESS(ROW(),COLUMN()))=TRUNC(INDIRECT(ADDRESS(ROW(),COLUMN())))</formula>
    </cfRule>
  </conditionalFormatting>
  <conditionalFormatting sqref="I37">
    <cfRule type="expression" dxfId="770" priority="329">
      <formula>INDIRECT(ADDRESS(ROW(),COLUMN()))=TRUNC(INDIRECT(ADDRESS(ROW(),COLUMN())))</formula>
    </cfRule>
  </conditionalFormatting>
  <conditionalFormatting sqref="G38">
    <cfRule type="expression" dxfId="769" priority="328">
      <formula>INDIRECT(ADDRESS(ROW(),COLUMN()))=TRUNC(INDIRECT(ADDRESS(ROW(),COLUMN())))</formula>
    </cfRule>
  </conditionalFormatting>
  <conditionalFormatting sqref="I38">
    <cfRule type="expression" dxfId="768" priority="327">
      <formula>INDIRECT(ADDRESS(ROW(),COLUMN()))=TRUNC(INDIRECT(ADDRESS(ROW(),COLUMN())))</formula>
    </cfRule>
  </conditionalFormatting>
  <conditionalFormatting sqref="G41">
    <cfRule type="expression" dxfId="767" priority="326">
      <formula>INDIRECT(ADDRESS(ROW(),COLUMN()))=TRUNC(INDIRECT(ADDRESS(ROW(),COLUMN())))</formula>
    </cfRule>
  </conditionalFormatting>
  <conditionalFormatting sqref="I41">
    <cfRule type="expression" dxfId="766" priority="325">
      <formula>INDIRECT(ADDRESS(ROW(),COLUMN()))=TRUNC(INDIRECT(ADDRESS(ROW(),COLUMN())))</formula>
    </cfRule>
  </conditionalFormatting>
  <conditionalFormatting sqref="G43">
    <cfRule type="expression" dxfId="765" priority="324">
      <formula>INDIRECT(ADDRESS(ROW(),COLUMN()))=TRUNC(INDIRECT(ADDRESS(ROW(),COLUMN())))</formula>
    </cfRule>
  </conditionalFormatting>
  <conditionalFormatting sqref="I43">
    <cfRule type="expression" dxfId="764" priority="323">
      <formula>INDIRECT(ADDRESS(ROW(),COLUMN()))=TRUNC(INDIRECT(ADDRESS(ROW(),COLUMN())))</formula>
    </cfRule>
  </conditionalFormatting>
  <conditionalFormatting sqref="G36">
    <cfRule type="expression" dxfId="763" priority="322">
      <formula>INDIRECT(ADDRESS(ROW(),COLUMN()))=TRUNC(INDIRECT(ADDRESS(ROW(),COLUMN())))</formula>
    </cfRule>
  </conditionalFormatting>
  <conditionalFormatting sqref="I36">
    <cfRule type="expression" dxfId="762" priority="321">
      <formula>INDIRECT(ADDRESS(ROW(),COLUMN()))=TRUNC(INDIRECT(ADDRESS(ROW(),COLUMN())))</formula>
    </cfRule>
  </conditionalFormatting>
  <conditionalFormatting sqref="G39">
    <cfRule type="expression" dxfId="761" priority="320">
      <formula>INDIRECT(ADDRESS(ROW(),COLUMN()))=TRUNC(INDIRECT(ADDRESS(ROW(),COLUMN())))</formula>
    </cfRule>
  </conditionalFormatting>
  <conditionalFormatting sqref="I39">
    <cfRule type="expression" dxfId="760" priority="319">
      <formula>INDIRECT(ADDRESS(ROW(),COLUMN()))=TRUNC(INDIRECT(ADDRESS(ROW(),COLUMN())))</formula>
    </cfRule>
  </conditionalFormatting>
  <conditionalFormatting sqref="G35">
    <cfRule type="expression" dxfId="759" priority="318">
      <formula>INDIRECT(ADDRESS(ROW(),COLUMN()))=TRUNC(INDIRECT(ADDRESS(ROW(),COLUMN())))</formula>
    </cfRule>
  </conditionalFormatting>
  <conditionalFormatting sqref="I35">
    <cfRule type="expression" dxfId="758" priority="317">
      <formula>INDIRECT(ADDRESS(ROW(),COLUMN()))=TRUNC(INDIRECT(ADDRESS(ROW(),COLUMN())))</formula>
    </cfRule>
  </conditionalFormatting>
  <conditionalFormatting sqref="G33">
    <cfRule type="expression" dxfId="757" priority="316">
      <formula>INDIRECT(ADDRESS(ROW(),COLUMN()))=TRUNC(INDIRECT(ADDRESS(ROW(),COLUMN())))</formula>
    </cfRule>
  </conditionalFormatting>
  <conditionalFormatting sqref="I33">
    <cfRule type="expression" dxfId="756" priority="315">
      <formula>INDIRECT(ADDRESS(ROW(),COLUMN()))=TRUNC(INDIRECT(ADDRESS(ROW(),COLUMN())))</formula>
    </cfRule>
  </conditionalFormatting>
  <conditionalFormatting sqref="G34">
    <cfRule type="expression" dxfId="755" priority="314">
      <formula>INDIRECT(ADDRESS(ROW(),COLUMN()))=TRUNC(INDIRECT(ADDRESS(ROW(),COLUMN())))</formula>
    </cfRule>
  </conditionalFormatting>
  <conditionalFormatting sqref="I34">
    <cfRule type="expression" dxfId="754" priority="313">
      <formula>INDIRECT(ADDRESS(ROW(),COLUMN()))=TRUNC(INDIRECT(ADDRESS(ROW(),COLUMN())))</formula>
    </cfRule>
  </conditionalFormatting>
  <conditionalFormatting sqref="G45">
    <cfRule type="expression" dxfId="753" priority="312">
      <formula>INDIRECT(ADDRESS(ROW(),COLUMN()))=TRUNC(INDIRECT(ADDRESS(ROW(),COLUMN())))</formula>
    </cfRule>
  </conditionalFormatting>
  <conditionalFormatting sqref="G46:G47">
    <cfRule type="expression" dxfId="752" priority="311">
      <formula>INDIRECT(ADDRESS(ROW(),COLUMN()))=TRUNC(INDIRECT(ADDRESS(ROW(),COLUMN())))</formula>
    </cfRule>
  </conditionalFormatting>
  <conditionalFormatting sqref="I46:I47">
    <cfRule type="expression" dxfId="751" priority="310">
      <formula>INDIRECT(ADDRESS(ROW(),COLUMN()))=TRUNC(INDIRECT(ADDRESS(ROW(),COLUMN())))</formula>
    </cfRule>
  </conditionalFormatting>
  <conditionalFormatting sqref="I169">
    <cfRule type="expression" dxfId="750" priority="308">
      <formula>INDIRECT(ADDRESS(ROW(),COLUMN()))=TRUNC(INDIRECT(ADDRESS(ROW(),COLUMN())))</formula>
    </cfRule>
  </conditionalFormatting>
  <conditionalFormatting sqref="L169">
    <cfRule type="expression" dxfId="749" priority="307">
      <formula>INDIRECT(ADDRESS(ROW(),COLUMN()))=TRUNC(INDIRECT(ADDRESS(ROW(),COLUMN())))</formula>
    </cfRule>
  </conditionalFormatting>
  <conditionalFormatting sqref="O169">
    <cfRule type="expression" dxfId="748" priority="306">
      <formula>INDIRECT(ADDRESS(ROW(),COLUMN()))=TRUNC(INDIRECT(ADDRESS(ROW(),COLUMN())))</formula>
    </cfRule>
  </conditionalFormatting>
  <conditionalFormatting sqref="G171:G218">
    <cfRule type="expression" dxfId="747" priority="305">
      <formula>INDIRECT(ADDRESS(ROW(),COLUMN()))=TRUNC(INDIRECT(ADDRESS(ROW(),COLUMN())))</formula>
    </cfRule>
  </conditionalFormatting>
  <conditionalFormatting sqref="I170:I218">
    <cfRule type="expression" dxfId="746" priority="304">
      <formula>INDIRECT(ADDRESS(ROW(),COLUMN()))=TRUNC(INDIRECT(ADDRESS(ROW(),COLUMN())))</formula>
    </cfRule>
  </conditionalFormatting>
  <conditionalFormatting sqref="L170:L218">
    <cfRule type="expression" dxfId="745" priority="303">
      <formula>INDIRECT(ADDRESS(ROW(),COLUMN()))=TRUNC(INDIRECT(ADDRESS(ROW(),COLUMN())))</formula>
    </cfRule>
  </conditionalFormatting>
  <conditionalFormatting sqref="O170:O218">
    <cfRule type="expression" dxfId="744" priority="302">
      <formula>INDIRECT(ADDRESS(ROW(),COLUMN()))=TRUNC(INDIRECT(ADDRESS(ROW(),COLUMN())))</formula>
    </cfRule>
  </conditionalFormatting>
  <conditionalFormatting sqref="O107:O159 G107:G159 I107:I159 L107:L159">
    <cfRule type="expression" dxfId="743" priority="301">
      <formula>INDIRECT(ADDRESS(ROW(),COLUMN()))=TRUNC(INDIRECT(ADDRESS(ROW(),COLUMN())))</formula>
    </cfRule>
  </conditionalFormatting>
  <conditionalFormatting sqref="G169">
    <cfRule type="expression" dxfId="742" priority="3">
      <formula>INDIRECT(ADDRESS(ROW(),COLUMN()))=TRUNC(INDIRECT(ADDRESS(ROW(),COLUMN())))</formula>
    </cfRule>
  </conditionalFormatting>
  <conditionalFormatting sqref="G170">
    <cfRule type="expression" dxfId="741" priority="2">
      <formula>INDIRECT(ADDRESS(ROW(),COLUMN()))=TRUNC(INDIRECT(ADDRESS(ROW(),COLUMN())))</formula>
    </cfRule>
  </conditionalFormatting>
  <conditionalFormatting sqref="M6:Q7">
    <cfRule type="cellIs" dxfId="74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E00-000000000000}"/>
    <dataValidation imeMode="disabled" allowBlank="1" showInputMessage="1" showErrorMessage="1" sqref="C7:K7 F166:K166 A10:A159 A169:A218 C3:C4" xr:uid="{00000000-0002-0000-0E00-000001000000}"/>
    <dataValidation type="list" allowBlank="1" showInputMessage="1" showErrorMessage="1" sqref="R10:R159" xr:uid="{00000000-0002-0000-0E00-000002000000}">
      <formula1>"○"</formula1>
    </dataValidation>
    <dataValidation type="list" imeMode="hiragana" allowBlank="1" showInputMessage="1" showErrorMessage="1" sqref="C10:C159" xr:uid="{00000000-0002-0000-0E00-000003000000}">
      <formula1>区分</formula1>
    </dataValidation>
    <dataValidation imeMode="off" allowBlank="1" showInputMessage="1" showErrorMessage="1" sqref="G10:G159 I10:I159 L10:L159 O10:O159 Q10:Q159 I169:I218 L169:L218 O169:O218 Q169:Q218 G169:G218 G231:H235 G224:H229 F224:F235 F238:H264" xr:uid="{00000000-0002-0000-0E00-000004000000}"/>
    <dataValidation type="list" imeMode="hiragana" allowBlank="1" showInputMessage="1" showErrorMessage="1" sqref="C169:D218" xr:uid="{00000000-0002-0000-0E00-000005000000}">
      <formula1>収入</formula1>
    </dataValidation>
    <dataValidation type="list" imeMode="hiragana" allowBlank="1" showInputMessage="1" showErrorMessage="1" sqref="D10:D159" xr:uid="{00000000-0002-0000-0E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186</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2-11</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739" priority="372">
      <formula>INDIRECT(ADDRESS(ROW(),COLUMN()))=TRUNC(INDIRECT(ADDRESS(ROW(),COLUMN())))</formula>
    </cfRule>
  </conditionalFormatting>
  <conditionalFormatting sqref="O27:O50">
    <cfRule type="expression" dxfId="738" priority="368">
      <formula>INDIRECT(ADDRESS(ROW(),COLUMN()))=TRUNC(INDIRECT(ADDRESS(ROW(),COLUMN())))</formula>
    </cfRule>
  </conditionalFormatting>
  <conditionalFormatting sqref="G48:G50">
    <cfRule type="expression" dxfId="737" priority="371">
      <formula>INDIRECT(ADDRESS(ROW(),COLUMN()))=TRUNC(INDIRECT(ADDRESS(ROW(),COLUMN())))</formula>
    </cfRule>
  </conditionalFormatting>
  <conditionalFormatting sqref="I45 I48:I50">
    <cfRule type="expression" dxfId="736" priority="370">
      <formula>INDIRECT(ADDRESS(ROW(),COLUMN()))=TRUNC(INDIRECT(ADDRESS(ROW(),COLUMN())))</formula>
    </cfRule>
  </conditionalFormatting>
  <conditionalFormatting sqref="L29:L50">
    <cfRule type="expression" dxfId="735" priority="369">
      <formula>INDIRECT(ADDRESS(ROW(),COLUMN()))=TRUNC(INDIRECT(ADDRESS(ROW(),COLUMN())))</formula>
    </cfRule>
  </conditionalFormatting>
  <conditionalFormatting sqref="O10">
    <cfRule type="expression" dxfId="734" priority="366">
      <formula>INDIRECT(ADDRESS(ROW(),COLUMN()))=TRUNC(INDIRECT(ADDRESS(ROW(),COLUMN())))</formula>
    </cfRule>
  </conditionalFormatting>
  <conditionalFormatting sqref="L10">
    <cfRule type="expression" dxfId="733" priority="367">
      <formula>INDIRECT(ADDRESS(ROW(),COLUMN()))=TRUNC(INDIRECT(ADDRESS(ROW(),COLUMN())))</formula>
    </cfRule>
  </conditionalFormatting>
  <conditionalFormatting sqref="O11">
    <cfRule type="expression" dxfId="732" priority="364">
      <formula>INDIRECT(ADDRESS(ROW(),COLUMN()))=TRUNC(INDIRECT(ADDRESS(ROW(),COLUMN())))</formula>
    </cfRule>
  </conditionalFormatting>
  <conditionalFormatting sqref="L11">
    <cfRule type="expression" dxfId="731" priority="365">
      <formula>INDIRECT(ADDRESS(ROW(),COLUMN()))=TRUNC(INDIRECT(ADDRESS(ROW(),COLUMN())))</formula>
    </cfRule>
  </conditionalFormatting>
  <conditionalFormatting sqref="O12:O26">
    <cfRule type="expression" dxfId="730" priority="361">
      <formula>INDIRECT(ADDRESS(ROW(),COLUMN()))=TRUNC(INDIRECT(ADDRESS(ROW(),COLUMN())))</formula>
    </cfRule>
  </conditionalFormatting>
  <conditionalFormatting sqref="I21:I25">
    <cfRule type="expression" dxfId="729" priority="363">
      <formula>INDIRECT(ADDRESS(ROW(),COLUMN()))=TRUNC(INDIRECT(ADDRESS(ROW(),COLUMN())))</formula>
    </cfRule>
  </conditionalFormatting>
  <conditionalFormatting sqref="L12:L25">
    <cfRule type="expression" dxfId="728" priority="362">
      <formula>INDIRECT(ADDRESS(ROW(),COLUMN()))=TRUNC(INDIRECT(ADDRESS(ROW(),COLUMN())))</formula>
    </cfRule>
  </conditionalFormatting>
  <conditionalFormatting sqref="G10 G15">
    <cfRule type="expression" dxfId="727" priority="360">
      <formula>INDIRECT(ADDRESS(ROW(),COLUMN()))=TRUNC(INDIRECT(ADDRESS(ROW(),COLUMN())))</formula>
    </cfRule>
  </conditionalFormatting>
  <conditionalFormatting sqref="I10 I15">
    <cfRule type="expression" dxfId="726" priority="359">
      <formula>INDIRECT(ADDRESS(ROW(),COLUMN()))=TRUNC(INDIRECT(ADDRESS(ROW(),COLUMN())))</formula>
    </cfRule>
  </conditionalFormatting>
  <conditionalFormatting sqref="G12">
    <cfRule type="expression" dxfId="725" priority="358">
      <formula>INDIRECT(ADDRESS(ROW(),COLUMN()))=TRUNC(INDIRECT(ADDRESS(ROW(),COLUMN())))</formula>
    </cfRule>
  </conditionalFormatting>
  <conditionalFormatting sqref="I12">
    <cfRule type="expression" dxfId="724" priority="357">
      <formula>INDIRECT(ADDRESS(ROW(),COLUMN()))=TRUNC(INDIRECT(ADDRESS(ROW(),COLUMN())))</formula>
    </cfRule>
  </conditionalFormatting>
  <conditionalFormatting sqref="G14">
    <cfRule type="expression" dxfId="723" priority="356">
      <formula>INDIRECT(ADDRESS(ROW(),COLUMN()))=TRUNC(INDIRECT(ADDRESS(ROW(),COLUMN())))</formula>
    </cfRule>
  </conditionalFormatting>
  <conditionalFormatting sqref="I14">
    <cfRule type="expression" dxfId="722" priority="355">
      <formula>INDIRECT(ADDRESS(ROW(),COLUMN()))=TRUNC(INDIRECT(ADDRESS(ROW(),COLUMN())))</formula>
    </cfRule>
  </conditionalFormatting>
  <conditionalFormatting sqref="G11">
    <cfRule type="expression" dxfId="721" priority="354">
      <formula>INDIRECT(ADDRESS(ROW(),COLUMN()))=TRUNC(INDIRECT(ADDRESS(ROW(),COLUMN())))</formula>
    </cfRule>
  </conditionalFormatting>
  <conditionalFormatting sqref="I11">
    <cfRule type="expression" dxfId="720" priority="353">
      <formula>INDIRECT(ADDRESS(ROW(),COLUMN()))=TRUNC(INDIRECT(ADDRESS(ROW(),COLUMN())))</formula>
    </cfRule>
  </conditionalFormatting>
  <conditionalFormatting sqref="G13">
    <cfRule type="expression" dxfId="719" priority="352">
      <formula>INDIRECT(ADDRESS(ROW(),COLUMN()))=TRUNC(INDIRECT(ADDRESS(ROW(),COLUMN())))</formula>
    </cfRule>
  </conditionalFormatting>
  <conditionalFormatting sqref="I13">
    <cfRule type="expression" dxfId="718" priority="351">
      <formula>INDIRECT(ADDRESS(ROW(),COLUMN()))=TRUNC(INDIRECT(ADDRESS(ROW(),COLUMN())))</formula>
    </cfRule>
  </conditionalFormatting>
  <conditionalFormatting sqref="G16 G19">
    <cfRule type="expression" dxfId="717" priority="350">
      <formula>INDIRECT(ADDRESS(ROW(),COLUMN()))=TRUNC(INDIRECT(ADDRESS(ROW(),COLUMN())))</formula>
    </cfRule>
  </conditionalFormatting>
  <conditionalFormatting sqref="I16 I19">
    <cfRule type="expression" dxfId="716" priority="349">
      <formula>INDIRECT(ADDRESS(ROW(),COLUMN()))=TRUNC(INDIRECT(ADDRESS(ROW(),COLUMN())))</formula>
    </cfRule>
  </conditionalFormatting>
  <conditionalFormatting sqref="G17">
    <cfRule type="expression" dxfId="715" priority="348">
      <formula>INDIRECT(ADDRESS(ROW(),COLUMN()))=TRUNC(INDIRECT(ADDRESS(ROW(),COLUMN())))</formula>
    </cfRule>
  </conditionalFormatting>
  <conditionalFormatting sqref="I17">
    <cfRule type="expression" dxfId="714" priority="347">
      <formula>INDIRECT(ADDRESS(ROW(),COLUMN()))=TRUNC(INDIRECT(ADDRESS(ROW(),COLUMN())))</formula>
    </cfRule>
  </conditionalFormatting>
  <conditionalFormatting sqref="G18">
    <cfRule type="expression" dxfId="713" priority="346">
      <formula>INDIRECT(ADDRESS(ROW(),COLUMN()))=TRUNC(INDIRECT(ADDRESS(ROW(),COLUMN())))</formula>
    </cfRule>
  </conditionalFormatting>
  <conditionalFormatting sqref="I18">
    <cfRule type="expression" dxfId="712" priority="345">
      <formula>INDIRECT(ADDRESS(ROW(),COLUMN()))=TRUNC(INDIRECT(ADDRESS(ROW(),COLUMN())))</formula>
    </cfRule>
  </conditionalFormatting>
  <conditionalFormatting sqref="G20">
    <cfRule type="expression" dxfId="711" priority="344">
      <formula>INDIRECT(ADDRESS(ROW(),COLUMN()))=TRUNC(INDIRECT(ADDRESS(ROW(),COLUMN())))</formula>
    </cfRule>
  </conditionalFormatting>
  <conditionalFormatting sqref="I20">
    <cfRule type="expression" dxfId="710" priority="343">
      <formula>INDIRECT(ADDRESS(ROW(),COLUMN()))=TRUNC(INDIRECT(ADDRESS(ROW(),COLUMN())))</formula>
    </cfRule>
  </conditionalFormatting>
  <conditionalFormatting sqref="G21 G23">
    <cfRule type="expression" dxfId="709" priority="342">
      <formula>INDIRECT(ADDRESS(ROW(),COLUMN()))=TRUNC(INDIRECT(ADDRESS(ROW(),COLUMN())))</formula>
    </cfRule>
  </conditionalFormatting>
  <conditionalFormatting sqref="G22">
    <cfRule type="expression" dxfId="708" priority="341">
      <formula>INDIRECT(ADDRESS(ROW(),COLUMN()))=TRUNC(INDIRECT(ADDRESS(ROW(),COLUMN())))</formula>
    </cfRule>
  </conditionalFormatting>
  <conditionalFormatting sqref="G24:G25">
    <cfRule type="expression" dxfId="707" priority="340">
      <formula>INDIRECT(ADDRESS(ROW(),COLUMN()))=TRUNC(INDIRECT(ADDRESS(ROW(),COLUMN())))</formula>
    </cfRule>
  </conditionalFormatting>
  <conditionalFormatting sqref="G26:G28">
    <cfRule type="expression" dxfId="706" priority="339">
      <formula>INDIRECT(ADDRESS(ROW(),COLUMN()))=TRUNC(INDIRECT(ADDRESS(ROW(),COLUMN())))</formula>
    </cfRule>
  </conditionalFormatting>
  <conditionalFormatting sqref="I26:I28">
    <cfRule type="expression" dxfId="705" priority="338">
      <formula>INDIRECT(ADDRESS(ROW(),COLUMN()))=TRUNC(INDIRECT(ADDRESS(ROW(),COLUMN())))</formula>
    </cfRule>
  </conditionalFormatting>
  <conditionalFormatting sqref="L26:L28">
    <cfRule type="expression" dxfId="704" priority="337">
      <formula>INDIRECT(ADDRESS(ROW(),COLUMN()))=TRUNC(INDIRECT(ADDRESS(ROW(),COLUMN())))</formula>
    </cfRule>
  </conditionalFormatting>
  <conditionalFormatting sqref="G29:G30">
    <cfRule type="expression" dxfId="703" priority="336">
      <formula>INDIRECT(ADDRESS(ROW(),COLUMN()))=TRUNC(INDIRECT(ADDRESS(ROW(),COLUMN())))</formula>
    </cfRule>
  </conditionalFormatting>
  <conditionalFormatting sqref="I29:I30">
    <cfRule type="expression" dxfId="702" priority="335">
      <formula>INDIRECT(ADDRESS(ROW(),COLUMN()))=TRUNC(INDIRECT(ADDRESS(ROW(),COLUMN())))</formula>
    </cfRule>
  </conditionalFormatting>
  <conditionalFormatting sqref="G31:G32 G42 G44">
    <cfRule type="expression" dxfId="701" priority="334">
      <formula>INDIRECT(ADDRESS(ROW(),COLUMN()))=TRUNC(INDIRECT(ADDRESS(ROW(),COLUMN())))</formula>
    </cfRule>
  </conditionalFormatting>
  <conditionalFormatting sqref="I31:I32 I42 I44">
    <cfRule type="expression" dxfId="700" priority="333">
      <formula>INDIRECT(ADDRESS(ROW(),COLUMN()))=TRUNC(INDIRECT(ADDRESS(ROW(),COLUMN())))</formula>
    </cfRule>
  </conditionalFormatting>
  <conditionalFormatting sqref="G40">
    <cfRule type="expression" dxfId="699" priority="332">
      <formula>INDIRECT(ADDRESS(ROW(),COLUMN()))=TRUNC(INDIRECT(ADDRESS(ROW(),COLUMN())))</formula>
    </cfRule>
  </conditionalFormatting>
  <conditionalFormatting sqref="I40">
    <cfRule type="expression" dxfId="698" priority="331">
      <formula>INDIRECT(ADDRESS(ROW(),COLUMN()))=TRUNC(INDIRECT(ADDRESS(ROW(),COLUMN())))</formula>
    </cfRule>
  </conditionalFormatting>
  <conditionalFormatting sqref="G37">
    <cfRule type="expression" dxfId="697" priority="330">
      <formula>INDIRECT(ADDRESS(ROW(),COLUMN()))=TRUNC(INDIRECT(ADDRESS(ROW(),COLUMN())))</formula>
    </cfRule>
  </conditionalFormatting>
  <conditionalFormatting sqref="I37">
    <cfRule type="expression" dxfId="696" priority="329">
      <formula>INDIRECT(ADDRESS(ROW(),COLUMN()))=TRUNC(INDIRECT(ADDRESS(ROW(),COLUMN())))</formula>
    </cfRule>
  </conditionalFormatting>
  <conditionalFormatting sqref="G38">
    <cfRule type="expression" dxfId="695" priority="328">
      <formula>INDIRECT(ADDRESS(ROW(),COLUMN()))=TRUNC(INDIRECT(ADDRESS(ROW(),COLUMN())))</formula>
    </cfRule>
  </conditionalFormatting>
  <conditionalFormatting sqref="I38">
    <cfRule type="expression" dxfId="694" priority="327">
      <formula>INDIRECT(ADDRESS(ROW(),COLUMN()))=TRUNC(INDIRECT(ADDRESS(ROW(),COLUMN())))</formula>
    </cfRule>
  </conditionalFormatting>
  <conditionalFormatting sqref="G41">
    <cfRule type="expression" dxfId="693" priority="326">
      <formula>INDIRECT(ADDRESS(ROW(),COLUMN()))=TRUNC(INDIRECT(ADDRESS(ROW(),COLUMN())))</formula>
    </cfRule>
  </conditionalFormatting>
  <conditionalFormatting sqref="I41">
    <cfRule type="expression" dxfId="692" priority="325">
      <formula>INDIRECT(ADDRESS(ROW(),COLUMN()))=TRUNC(INDIRECT(ADDRESS(ROW(),COLUMN())))</formula>
    </cfRule>
  </conditionalFormatting>
  <conditionalFormatting sqref="G43">
    <cfRule type="expression" dxfId="691" priority="324">
      <formula>INDIRECT(ADDRESS(ROW(),COLUMN()))=TRUNC(INDIRECT(ADDRESS(ROW(),COLUMN())))</formula>
    </cfRule>
  </conditionalFormatting>
  <conditionalFormatting sqref="I43">
    <cfRule type="expression" dxfId="690" priority="323">
      <formula>INDIRECT(ADDRESS(ROW(),COLUMN()))=TRUNC(INDIRECT(ADDRESS(ROW(),COLUMN())))</formula>
    </cfRule>
  </conditionalFormatting>
  <conditionalFormatting sqref="G36">
    <cfRule type="expression" dxfId="689" priority="322">
      <formula>INDIRECT(ADDRESS(ROW(),COLUMN()))=TRUNC(INDIRECT(ADDRESS(ROW(),COLUMN())))</formula>
    </cfRule>
  </conditionalFormatting>
  <conditionalFormatting sqref="I36">
    <cfRule type="expression" dxfId="688" priority="321">
      <formula>INDIRECT(ADDRESS(ROW(),COLUMN()))=TRUNC(INDIRECT(ADDRESS(ROW(),COLUMN())))</formula>
    </cfRule>
  </conditionalFormatting>
  <conditionalFormatting sqref="G39">
    <cfRule type="expression" dxfId="687" priority="320">
      <formula>INDIRECT(ADDRESS(ROW(),COLUMN()))=TRUNC(INDIRECT(ADDRESS(ROW(),COLUMN())))</formula>
    </cfRule>
  </conditionalFormatting>
  <conditionalFormatting sqref="I39">
    <cfRule type="expression" dxfId="686" priority="319">
      <formula>INDIRECT(ADDRESS(ROW(),COLUMN()))=TRUNC(INDIRECT(ADDRESS(ROW(),COLUMN())))</formula>
    </cfRule>
  </conditionalFormatting>
  <conditionalFormatting sqref="G35">
    <cfRule type="expression" dxfId="685" priority="318">
      <formula>INDIRECT(ADDRESS(ROW(),COLUMN()))=TRUNC(INDIRECT(ADDRESS(ROW(),COLUMN())))</formula>
    </cfRule>
  </conditionalFormatting>
  <conditionalFormatting sqref="I35">
    <cfRule type="expression" dxfId="684" priority="317">
      <formula>INDIRECT(ADDRESS(ROW(),COLUMN()))=TRUNC(INDIRECT(ADDRESS(ROW(),COLUMN())))</formula>
    </cfRule>
  </conditionalFormatting>
  <conditionalFormatting sqref="G33">
    <cfRule type="expression" dxfId="683" priority="316">
      <formula>INDIRECT(ADDRESS(ROW(),COLUMN()))=TRUNC(INDIRECT(ADDRESS(ROW(),COLUMN())))</formula>
    </cfRule>
  </conditionalFormatting>
  <conditionalFormatting sqref="I33">
    <cfRule type="expression" dxfId="682" priority="315">
      <formula>INDIRECT(ADDRESS(ROW(),COLUMN()))=TRUNC(INDIRECT(ADDRESS(ROW(),COLUMN())))</formula>
    </cfRule>
  </conditionalFormatting>
  <conditionalFormatting sqref="G34">
    <cfRule type="expression" dxfId="681" priority="314">
      <formula>INDIRECT(ADDRESS(ROW(),COLUMN()))=TRUNC(INDIRECT(ADDRESS(ROW(),COLUMN())))</formula>
    </cfRule>
  </conditionalFormatting>
  <conditionalFormatting sqref="I34">
    <cfRule type="expression" dxfId="680" priority="313">
      <formula>INDIRECT(ADDRESS(ROW(),COLUMN()))=TRUNC(INDIRECT(ADDRESS(ROW(),COLUMN())))</formula>
    </cfRule>
  </conditionalFormatting>
  <conditionalFormatting sqref="G45">
    <cfRule type="expression" dxfId="679" priority="312">
      <formula>INDIRECT(ADDRESS(ROW(),COLUMN()))=TRUNC(INDIRECT(ADDRESS(ROW(),COLUMN())))</formula>
    </cfRule>
  </conditionalFormatting>
  <conditionalFormatting sqref="G46:G47">
    <cfRule type="expression" dxfId="678" priority="311">
      <formula>INDIRECT(ADDRESS(ROW(),COLUMN()))=TRUNC(INDIRECT(ADDRESS(ROW(),COLUMN())))</formula>
    </cfRule>
  </conditionalFormatting>
  <conditionalFormatting sqref="I46:I47">
    <cfRule type="expression" dxfId="677" priority="310">
      <formula>INDIRECT(ADDRESS(ROW(),COLUMN()))=TRUNC(INDIRECT(ADDRESS(ROW(),COLUMN())))</formula>
    </cfRule>
  </conditionalFormatting>
  <conditionalFormatting sqref="I169">
    <cfRule type="expression" dxfId="676" priority="308">
      <formula>INDIRECT(ADDRESS(ROW(),COLUMN()))=TRUNC(INDIRECT(ADDRESS(ROW(),COLUMN())))</formula>
    </cfRule>
  </conditionalFormatting>
  <conditionalFormatting sqref="L169">
    <cfRule type="expression" dxfId="675" priority="307">
      <formula>INDIRECT(ADDRESS(ROW(),COLUMN()))=TRUNC(INDIRECT(ADDRESS(ROW(),COLUMN())))</formula>
    </cfRule>
  </conditionalFormatting>
  <conditionalFormatting sqref="O169">
    <cfRule type="expression" dxfId="674" priority="306">
      <formula>INDIRECT(ADDRESS(ROW(),COLUMN()))=TRUNC(INDIRECT(ADDRESS(ROW(),COLUMN())))</formula>
    </cfRule>
  </conditionalFormatting>
  <conditionalFormatting sqref="G171:G218">
    <cfRule type="expression" dxfId="673" priority="305">
      <formula>INDIRECT(ADDRESS(ROW(),COLUMN()))=TRUNC(INDIRECT(ADDRESS(ROW(),COLUMN())))</formula>
    </cfRule>
  </conditionalFormatting>
  <conditionalFormatting sqref="I170:I218">
    <cfRule type="expression" dxfId="672" priority="304">
      <formula>INDIRECT(ADDRESS(ROW(),COLUMN()))=TRUNC(INDIRECT(ADDRESS(ROW(),COLUMN())))</formula>
    </cfRule>
  </conditionalFormatting>
  <conditionalFormatting sqref="L170:L218">
    <cfRule type="expression" dxfId="671" priority="303">
      <formula>INDIRECT(ADDRESS(ROW(),COLUMN()))=TRUNC(INDIRECT(ADDRESS(ROW(),COLUMN())))</formula>
    </cfRule>
  </conditionalFormatting>
  <conditionalFormatting sqref="O170:O218">
    <cfRule type="expression" dxfId="670" priority="302">
      <formula>INDIRECT(ADDRESS(ROW(),COLUMN()))=TRUNC(INDIRECT(ADDRESS(ROW(),COLUMN())))</formula>
    </cfRule>
  </conditionalFormatting>
  <conditionalFormatting sqref="O107:O159 G107:G159 I107:I159 L107:L159">
    <cfRule type="expression" dxfId="669" priority="301">
      <formula>INDIRECT(ADDRESS(ROW(),COLUMN()))=TRUNC(INDIRECT(ADDRESS(ROW(),COLUMN())))</formula>
    </cfRule>
  </conditionalFormatting>
  <conditionalFormatting sqref="G169">
    <cfRule type="expression" dxfId="668" priority="3">
      <formula>INDIRECT(ADDRESS(ROW(),COLUMN()))=TRUNC(INDIRECT(ADDRESS(ROW(),COLUMN())))</formula>
    </cfRule>
  </conditionalFormatting>
  <conditionalFormatting sqref="G170">
    <cfRule type="expression" dxfId="667" priority="2">
      <formula>INDIRECT(ADDRESS(ROW(),COLUMN()))=TRUNC(INDIRECT(ADDRESS(ROW(),COLUMN())))</formula>
    </cfRule>
  </conditionalFormatting>
  <conditionalFormatting sqref="M6:Q7">
    <cfRule type="cellIs" dxfId="666"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F00-000000000000}"/>
    <dataValidation type="list" imeMode="hiragana" allowBlank="1" showInputMessage="1" showErrorMessage="1" sqref="C10:C159" xr:uid="{00000000-0002-0000-0F00-000001000000}">
      <formula1>区分</formula1>
    </dataValidation>
    <dataValidation type="list" allowBlank="1" showInputMessage="1" showErrorMessage="1" sqref="R10:R159" xr:uid="{00000000-0002-0000-0F00-000002000000}">
      <formula1>"○"</formula1>
    </dataValidation>
    <dataValidation imeMode="disabled" allowBlank="1" showInputMessage="1" showErrorMessage="1" sqref="C7:K7 F166:K166 A169:A218 A11:A159 A10:B10 C3:C4" xr:uid="{00000000-0002-0000-0F00-000003000000}"/>
    <dataValidation imeMode="hiragana" allowBlank="1" showInputMessage="1" showErrorMessage="1" sqref="E10:E159 J10:J159 M10:M159 M169:M218 J169:J218 E169:E218" xr:uid="{00000000-0002-0000-0F00-000004000000}"/>
    <dataValidation type="list" imeMode="hiragana" allowBlank="1" showInputMessage="1" showErrorMessage="1" sqref="C169:D218" xr:uid="{00000000-0002-0000-0F00-000005000000}">
      <formula1>収入</formula1>
    </dataValidation>
    <dataValidation type="list" imeMode="hiragana" allowBlank="1" showInputMessage="1" showErrorMessage="1" sqref="D10:D159" xr:uid="{00000000-0002-0000-0F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187</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2-12</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665" priority="372">
      <formula>INDIRECT(ADDRESS(ROW(),COLUMN()))=TRUNC(INDIRECT(ADDRESS(ROW(),COLUMN())))</formula>
    </cfRule>
  </conditionalFormatting>
  <conditionalFormatting sqref="O27:O50">
    <cfRule type="expression" dxfId="664" priority="368">
      <formula>INDIRECT(ADDRESS(ROW(),COLUMN()))=TRUNC(INDIRECT(ADDRESS(ROW(),COLUMN())))</formula>
    </cfRule>
  </conditionalFormatting>
  <conditionalFormatting sqref="G48:G50">
    <cfRule type="expression" dxfId="663" priority="371">
      <formula>INDIRECT(ADDRESS(ROW(),COLUMN()))=TRUNC(INDIRECT(ADDRESS(ROW(),COLUMN())))</formula>
    </cfRule>
  </conditionalFormatting>
  <conditionalFormatting sqref="I45 I48:I50">
    <cfRule type="expression" dxfId="662" priority="370">
      <formula>INDIRECT(ADDRESS(ROW(),COLUMN()))=TRUNC(INDIRECT(ADDRESS(ROW(),COLUMN())))</formula>
    </cfRule>
  </conditionalFormatting>
  <conditionalFormatting sqref="L29:L50">
    <cfRule type="expression" dxfId="661" priority="369">
      <formula>INDIRECT(ADDRESS(ROW(),COLUMN()))=TRUNC(INDIRECT(ADDRESS(ROW(),COLUMN())))</formula>
    </cfRule>
  </conditionalFormatting>
  <conditionalFormatting sqref="O10">
    <cfRule type="expression" dxfId="660" priority="366">
      <formula>INDIRECT(ADDRESS(ROW(),COLUMN()))=TRUNC(INDIRECT(ADDRESS(ROW(),COLUMN())))</formula>
    </cfRule>
  </conditionalFormatting>
  <conditionalFormatting sqref="L10">
    <cfRule type="expression" dxfId="659" priority="367">
      <formula>INDIRECT(ADDRESS(ROW(),COLUMN()))=TRUNC(INDIRECT(ADDRESS(ROW(),COLUMN())))</formula>
    </cfRule>
  </conditionalFormatting>
  <conditionalFormatting sqref="O11">
    <cfRule type="expression" dxfId="658" priority="364">
      <formula>INDIRECT(ADDRESS(ROW(),COLUMN()))=TRUNC(INDIRECT(ADDRESS(ROW(),COLUMN())))</formula>
    </cfRule>
  </conditionalFormatting>
  <conditionalFormatting sqref="L11">
    <cfRule type="expression" dxfId="657" priority="365">
      <formula>INDIRECT(ADDRESS(ROW(),COLUMN()))=TRUNC(INDIRECT(ADDRESS(ROW(),COLUMN())))</formula>
    </cfRule>
  </conditionalFormatting>
  <conditionalFormatting sqref="O12:O26">
    <cfRule type="expression" dxfId="656" priority="361">
      <formula>INDIRECT(ADDRESS(ROW(),COLUMN()))=TRUNC(INDIRECT(ADDRESS(ROW(),COLUMN())))</formula>
    </cfRule>
  </conditionalFormatting>
  <conditionalFormatting sqref="I21:I25">
    <cfRule type="expression" dxfId="655" priority="363">
      <formula>INDIRECT(ADDRESS(ROW(),COLUMN()))=TRUNC(INDIRECT(ADDRESS(ROW(),COLUMN())))</formula>
    </cfRule>
  </conditionalFormatting>
  <conditionalFormatting sqref="L12:L25">
    <cfRule type="expression" dxfId="654" priority="362">
      <formula>INDIRECT(ADDRESS(ROW(),COLUMN()))=TRUNC(INDIRECT(ADDRESS(ROW(),COLUMN())))</formula>
    </cfRule>
  </conditionalFormatting>
  <conditionalFormatting sqref="G10 G15">
    <cfRule type="expression" dxfId="653" priority="360">
      <formula>INDIRECT(ADDRESS(ROW(),COLUMN()))=TRUNC(INDIRECT(ADDRESS(ROW(),COLUMN())))</formula>
    </cfRule>
  </conditionalFormatting>
  <conditionalFormatting sqref="I10 I15">
    <cfRule type="expression" dxfId="652" priority="359">
      <formula>INDIRECT(ADDRESS(ROW(),COLUMN()))=TRUNC(INDIRECT(ADDRESS(ROW(),COLUMN())))</formula>
    </cfRule>
  </conditionalFormatting>
  <conditionalFormatting sqref="G12">
    <cfRule type="expression" dxfId="651" priority="358">
      <formula>INDIRECT(ADDRESS(ROW(),COLUMN()))=TRUNC(INDIRECT(ADDRESS(ROW(),COLUMN())))</formula>
    </cfRule>
  </conditionalFormatting>
  <conditionalFormatting sqref="I12">
    <cfRule type="expression" dxfId="650" priority="357">
      <formula>INDIRECT(ADDRESS(ROW(),COLUMN()))=TRUNC(INDIRECT(ADDRESS(ROW(),COLUMN())))</formula>
    </cfRule>
  </conditionalFormatting>
  <conditionalFormatting sqref="G14">
    <cfRule type="expression" dxfId="649" priority="356">
      <formula>INDIRECT(ADDRESS(ROW(),COLUMN()))=TRUNC(INDIRECT(ADDRESS(ROW(),COLUMN())))</formula>
    </cfRule>
  </conditionalFormatting>
  <conditionalFormatting sqref="I14">
    <cfRule type="expression" dxfId="648" priority="355">
      <formula>INDIRECT(ADDRESS(ROW(),COLUMN()))=TRUNC(INDIRECT(ADDRESS(ROW(),COLUMN())))</formula>
    </cfRule>
  </conditionalFormatting>
  <conditionalFormatting sqref="G11">
    <cfRule type="expression" dxfId="647" priority="354">
      <formula>INDIRECT(ADDRESS(ROW(),COLUMN()))=TRUNC(INDIRECT(ADDRESS(ROW(),COLUMN())))</formula>
    </cfRule>
  </conditionalFormatting>
  <conditionalFormatting sqref="I11">
    <cfRule type="expression" dxfId="646" priority="353">
      <formula>INDIRECT(ADDRESS(ROW(),COLUMN()))=TRUNC(INDIRECT(ADDRESS(ROW(),COLUMN())))</formula>
    </cfRule>
  </conditionalFormatting>
  <conditionalFormatting sqref="G13">
    <cfRule type="expression" dxfId="645" priority="352">
      <formula>INDIRECT(ADDRESS(ROW(),COLUMN()))=TRUNC(INDIRECT(ADDRESS(ROW(),COLUMN())))</formula>
    </cfRule>
  </conditionalFormatting>
  <conditionalFormatting sqref="I13">
    <cfRule type="expression" dxfId="644" priority="351">
      <formula>INDIRECT(ADDRESS(ROW(),COLUMN()))=TRUNC(INDIRECT(ADDRESS(ROW(),COLUMN())))</formula>
    </cfRule>
  </conditionalFormatting>
  <conditionalFormatting sqref="G16 G19">
    <cfRule type="expression" dxfId="643" priority="350">
      <formula>INDIRECT(ADDRESS(ROW(),COLUMN()))=TRUNC(INDIRECT(ADDRESS(ROW(),COLUMN())))</formula>
    </cfRule>
  </conditionalFormatting>
  <conditionalFormatting sqref="I16 I19">
    <cfRule type="expression" dxfId="642" priority="349">
      <formula>INDIRECT(ADDRESS(ROW(),COLUMN()))=TRUNC(INDIRECT(ADDRESS(ROW(),COLUMN())))</formula>
    </cfRule>
  </conditionalFormatting>
  <conditionalFormatting sqref="G17">
    <cfRule type="expression" dxfId="641" priority="348">
      <formula>INDIRECT(ADDRESS(ROW(),COLUMN()))=TRUNC(INDIRECT(ADDRESS(ROW(),COLUMN())))</formula>
    </cfRule>
  </conditionalFormatting>
  <conditionalFormatting sqref="I17">
    <cfRule type="expression" dxfId="640" priority="347">
      <formula>INDIRECT(ADDRESS(ROW(),COLUMN()))=TRUNC(INDIRECT(ADDRESS(ROW(),COLUMN())))</formula>
    </cfRule>
  </conditionalFormatting>
  <conditionalFormatting sqref="G18">
    <cfRule type="expression" dxfId="639" priority="346">
      <formula>INDIRECT(ADDRESS(ROW(),COLUMN()))=TRUNC(INDIRECT(ADDRESS(ROW(),COLUMN())))</formula>
    </cfRule>
  </conditionalFormatting>
  <conditionalFormatting sqref="I18">
    <cfRule type="expression" dxfId="638" priority="345">
      <formula>INDIRECT(ADDRESS(ROW(),COLUMN()))=TRUNC(INDIRECT(ADDRESS(ROW(),COLUMN())))</formula>
    </cfRule>
  </conditionalFormatting>
  <conditionalFormatting sqref="G20">
    <cfRule type="expression" dxfId="637" priority="344">
      <formula>INDIRECT(ADDRESS(ROW(),COLUMN()))=TRUNC(INDIRECT(ADDRESS(ROW(),COLUMN())))</formula>
    </cfRule>
  </conditionalFormatting>
  <conditionalFormatting sqref="I20">
    <cfRule type="expression" dxfId="636" priority="343">
      <formula>INDIRECT(ADDRESS(ROW(),COLUMN()))=TRUNC(INDIRECT(ADDRESS(ROW(),COLUMN())))</formula>
    </cfRule>
  </conditionalFormatting>
  <conditionalFormatting sqref="G21 G23">
    <cfRule type="expression" dxfId="635" priority="342">
      <formula>INDIRECT(ADDRESS(ROW(),COLUMN()))=TRUNC(INDIRECT(ADDRESS(ROW(),COLUMN())))</formula>
    </cfRule>
  </conditionalFormatting>
  <conditionalFormatting sqref="G22">
    <cfRule type="expression" dxfId="634" priority="341">
      <formula>INDIRECT(ADDRESS(ROW(),COLUMN()))=TRUNC(INDIRECT(ADDRESS(ROW(),COLUMN())))</formula>
    </cfRule>
  </conditionalFormatting>
  <conditionalFormatting sqref="G24:G25">
    <cfRule type="expression" dxfId="633" priority="340">
      <formula>INDIRECT(ADDRESS(ROW(),COLUMN()))=TRUNC(INDIRECT(ADDRESS(ROW(),COLUMN())))</formula>
    </cfRule>
  </conditionalFormatting>
  <conditionalFormatting sqref="G26:G28">
    <cfRule type="expression" dxfId="632" priority="339">
      <formula>INDIRECT(ADDRESS(ROW(),COLUMN()))=TRUNC(INDIRECT(ADDRESS(ROW(),COLUMN())))</formula>
    </cfRule>
  </conditionalFormatting>
  <conditionalFormatting sqref="I26:I28">
    <cfRule type="expression" dxfId="631" priority="338">
      <formula>INDIRECT(ADDRESS(ROW(),COLUMN()))=TRUNC(INDIRECT(ADDRESS(ROW(),COLUMN())))</formula>
    </cfRule>
  </conditionalFormatting>
  <conditionalFormatting sqref="L26:L28">
    <cfRule type="expression" dxfId="630" priority="337">
      <formula>INDIRECT(ADDRESS(ROW(),COLUMN()))=TRUNC(INDIRECT(ADDRESS(ROW(),COLUMN())))</formula>
    </cfRule>
  </conditionalFormatting>
  <conditionalFormatting sqref="G29:G30">
    <cfRule type="expression" dxfId="629" priority="336">
      <formula>INDIRECT(ADDRESS(ROW(),COLUMN()))=TRUNC(INDIRECT(ADDRESS(ROW(),COLUMN())))</formula>
    </cfRule>
  </conditionalFormatting>
  <conditionalFormatting sqref="I29:I30">
    <cfRule type="expression" dxfId="628" priority="335">
      <formula>INDIRECT(ADDRESS(ROW(),COLUMN()))=TRUNC(INDIRECT(ADDRESS(ROW(),COLUMN())))</formula>
    </cfRule>
  </conditionalFormatting>
  <conditionalFormatting sqref="G31:G32 G42 G44">
    <cfRule type="expression" dxfId="627" priority="334">
      <formula>INDIRECT(ADDRESS(ROW(),COLUMN()))=TRUNC(INDIRECT(ADDRESS(ROW(),COLUMN())))</formula>
    </cfRule>
  </conditionalFormatting>
  <conditionalFormatting sqref="I31:I32 I42 I44">
    <cfRule type="expression" dxfId="626" priority="333">
      <formula>INDIRECT(ADDRESS(ROW(),COLUMN()))=TRUNC(INDIRECT(ADDRESS(ROW(),COLUMN())))</formula>
    </cfRule>
  </conditionalFormatting>
  <conditionalFormatting sqref="G40">
    <cfRule type="expression" dxfId="625" priority="332">
      <formula>INDIRECT(ADDRESS(ROW(),COLUMN()))=TRUNC(INDIRECT(ADDRESS(ROW(),COLUMN())))</formula>
    </cfRule>
  </conditionalFormatting>
  <conditionalFormatting sqref="I40">
    <cfRule type="expression" dxfId="624" priority="331">
      <formula>INDIRECT(ADDRESS(ROW(),COLUMN()))=TRUNC(INDIRECT(ADDRESS(ROW(),COLUMN())))</formula>
    </cfRule>
  </conditionalFormatting>
  <conditionalFormatting sqref="G37">
    <cfRule type="expression" dxfId="623" priority="330">
      <formula>INDIRECT(ADDRESS(ROW(),COLUMN()))=TRUNC(INDIRECT(ADDRESS(ROW(),COLUMN())))</formula>
    </cfRule>
  </conditionalFormatting>
  <conditionalFormatting sqref="I37">
    <cfRule type="expression" dxfId="622" priority="329">
      <formula>INDIRECT(ADDRESS(ROW(),COLUMN()))=TRUNC(INDIRECT(ADDRESS(ROW(),COLUMN())))</formula>
    </cfRule>
  </conditionalFormatting>
  <conditionalFormatting sqref="G38">
    <cfRule type="expression" dxfId="621" priority="328">
      <formula>INDIRECT(ADDRESS(ROW(),COLUMN()))=TRUNC(INDIRECT(ADDRESS(ROW(),COLUMN())))</formula>
    </cfRule>
  </conditionalFormatting>
  <conditionalFormatting sqref="I38">
    <cfRule type="expression" dxfId="620" priority="327">
      <formula>INDIRECT(ADDRESS(ROW(),COLUMN()))=TRUNC(INDIRECT(ADDRESS(ROW(),COLUMN())))</formula>
    </cfRule>
  </conditionalFormatting>
  <conditionalFormatting sqref="G41">
    <cfRule type="expression" dxfId="619" priority="326">
      <formula>INDIRECT(ADDRESS(ROW(),COLUMN()))=TRUNC(INDIRECT(ADDRESS(ROW(),COLUMN())))</formula>
    </cfRule>
  </conditionalFormatting>
  <conditionalFormatting sqref="I41">
    <cfRule type="expression" dxfId="618" priority="325">
      <formula>INDIRECT(ADDRESS(ROW(),COLUMN()))=TRUNC(INDIRECT(ADDRESS(ROW(),COLUMN())))</formula>
    </cfRule>
  </conditionalFormatting>
  <conditionalFormatting sqref="G43">
    <cfRule type="expression" dxfId="617" priority="324">
      <formula>INDIRECT(ADDRESS(ROW(),COLUMN()))=TRUNC(INDIRECT(ADDRESS(ROW(),COLUMN())))</formula>
    </cfRule>
  </conditionalFormatting>
  <conditionalFormatting sqref="I43">
    <cfRule type="expression" dxfId="616" priority="323">
      <formula>INDIRECT(ADDRESS(ROW(),COLUMN()))=TRUNC(INDIRECT(ADDRESS(ROW(),COLUMN())))</formula>
    </cfRule>
  </conditionalFormatting>
  <conditionalFormatting sqref="G36">
    <cfRule type="expression" dxfId="615" priority="322">
      <formula>INDIRECT(ADDRESS(ROW(),COLUMN()))=TRUNC(INDIRECT(ADDRESS(ROW(),COLUMN())))</formula>
    </cfRule>
  </conditionalFormatting>
  <conditionalFormatting sqref="I36">
    <cfRule type="expression" dxfId="614" priority="321">
      <formula>INDIRECT(ADDRESS(ROW(),COLUMN()))=TRUNC(INDIRECT(ADDRESS(ROW(),COLUMN())))</formula>
    </cfRule>
  </conditionalFormatting>
  <conditionalFormatting sqref="G39">
    <cfRule type="expression" dxfId="613" priority="320">
      <formula>INDIRECT(ADDRESS(ROW(),COLUMN()))=TRUNC(INDIRECT(ADDRESS(ROW(),COLUMN())))</formula>
    </cfRule>
  </conditionalFormatting>
  <conditionalFormatting sqref="I39">
    <cfRule type="expression" dxfId="612" priority="319">
      <formula>INDIRECT(ADDRESS(ROW(),COLUMN()))=TRUNC(INDIRECT(ADDRESS(ROW(),COLUMN())))</formula>
    </cfRule>
  </conditionalFormatting>
  <conditionalFormatting sqref="G35">
    <cfRule type="expression" dxfId="611" priority="318">
      <formula>INDIRECT(ADDRESS(ROW(),COLUMN()))=TRUNC(INDIRECT(ADDRESS(ROW(),COLUMN())))</formula>
    </cfRule>
  </conditionalFormatting>
  <conditionalFormatting sqref="I35">
    <cfRule type="expression" dxfId="610" priority="317">
      <formula>INDIRECT(ADDRESS(ROW(),COLUMN()))=TRUNC(INDIRECT(ADDRESS(ROW(),COLUMN())))</formula>
    </cfRule>
  </conditionalFormatting>
  <conditionalFormatting sqref="G33">
    <cfRule type="expression" dxfId="609" priority="316">
      <formula>INDIRECT(ADDRESS(ROW(),COLUMN()))=TRUNC(INDIRECT(ADDRESS(ROW(),COLUMN())))</formula>
    </cfRule>
  </conditionalFormatting>
  <conditionalFormatting sqref="I33">
    <cfRule type="expression" dxfId="608" priority="315">
      <formula>INDIRECT(ADDRESS(ROW(),COLUMN()))=TRUNC(INDIRECT(ADDRESS(ROW(),COLUMN())))</formula>
    </cfRule>
  </conditionalFormatting>
  <conditionalFormatting sqref="G34">
    <cfRule type="expression" dxfId="607" priority="314">
      <formula>INDIRECT(ADDRESS(ROW(),COLUMN()))=TRUNC(INDIRECT(ADDRESS(ROW(),COLUMN())))</formula>
    </cfRule>
  </conditionalFormatting>
  <conditionalFormatting sqref="I34">
    <cfRule type="expression" dxfId="606" priority="313">
      <formula>INDIRECT(ADDRESS(ROW(),COLUMN()))=TRUNC(INDIRECT(ADDRESS(ROW(),COLUMN())))</formula>
    </cfRule>
  </conditionalFormatting>
  <conditionalFormatting sqref="G45">
    <cfRule type="expression" dxfId="605" priority="312">
      <formula>INDIRECT(ADDRESS(ROW(),COLUMN()))=TRUNC(INDIRECT(ADDRESS(ROW(),COLUMN())))</formula>
    </cfRule>
  </conditionalFormatting>
  <conditionalFormatting sqref="G46:G47">
    <cfRule type="expression" dxfId="604" priority="311">
      <formula>INDIRECT(ADDRESS(ROW(),COLUMN()))=TRUNC(INDIRECT(ADDRESS(ROW(),COLUMN())))</formula>
    </cfRule>
  </conditionalFormatting>
  <conditionalFormatting sqref="I46:I47">
    <cfRule type="expression" dxfId="603" priority="310">
      <formula>INDIRECT(ADDRESS(ROW(),COLUMN()))=TRUNC(INDIRECT(ADDRESS(ROW(),COLUMN())))</formula>
    </cfRule>
  </conditionalFormatting>
  <conditionalFormatting sqref="I169">
    <cfRule type="expression" dxfId="602" priority="308">
      <formula>INDIRECT(ADDRESS(ROW(),COLUMN()))=TRUNC(INDIRECT(ADDRESS(ROW(),COLUMN())))</formula>
    </cfRule>
  </conditionalFormatting>
  <conditionalFormatting sqref="L169">
    <cfRule type="expression" dxfId="601" priority="307">
      <formula>INDIRECT(ADDRESS(ROW(),COLUMN()))=TRUNC(INDIRECT(ADDRESS(ROW(),COLUMN())))</formula>
    </cfRule>
  </conditionalFormatting>
  <conditionalFormatting sqref="O169">
    <cfRule type="expression" dxfId="600" priority="306">
      <formula>INDIRECT(ADDRESS(ROW(),COLUMN()))=TRUNC(INDIRECT(ADDRESS(ROW(),COLUMN())))</formula>
    </cfRule>
  </conditionalFormatting>
  <conditionalFormatting sqref="G171:G218">
    <cfRule type="expression" dxfId="599" priority="305">
      <formula>INDIRECT(ADDRESS(ROW(),COLUMN()))=TRUNC(INDIRECT(ADDRESS(ROW(),COLUMN())))</formula>
    </cfRule>
  </conditionalFormatting>
  <conditionalFormatting sqref="I170:I218">
    <cfRule type="expression" dxfId="598" priority="304">
      <formula>INDIRECT(ADDRESS(ROW(),COLUMN()))=TRUNC(INDIRECT(ADDRESS(ROW(),COLUMN())))</formula>
    </cfRule>
  </conditionalFormatting>
  <conditionalFormatting sqref="L170:L218">
    <cfRule type="expression" dxfId="597" priority="303">
      <formula>INDIRECT(ADDRESS(ROW(),COLUMN()))=TRUNC(INDIRECT(ADDRESS(ROW(),COLUMN())))</formula>
    </cfRule>
  </conditionalFormatting>
  <conditionalFormatting sqref="O170:O218">
    <cfRule type="expression" dxfId="596" priority="302">
      <formula>INDIRECT(ADDRESS(ROW(),COLUMN()))=TRUNC(INDIRECT(ADDRESS(ROW(),COLUMN())))</formula>
    </cfRule>
  </conditionalFormatting>
  <conditionalFormatting sqref="O107:O159 G107:G159 I107:I159 L107:L159">
    <cfRule type="expression" dxfId="595" priority="301">
      <formula>INDIRECT(ADDRESS(ROW(),COLUMN()))=TRUNC(INDIRECT(ADDRESS(ROW(),COLUMN())))</formula>
    </cfRule>
  </conditionalFormatting>
  <conditionalFormatting sqref="G169">
    <cfRule type="expression" dxfId="594" priority="3">
      <formula>INDIRECT(ADDRESS(ROW(),COLUMN()))=TRUNC(INDIRECT(ADDRESS(ROW(),COLUMN())))</formula>
    </cfRule>
  </conditionalFormatting>
  <conditionalFormatting sqref="G170">
    <cfRule type="expression" dxfId="593" priority="2">
      <formula>INDIRECT(ADDRESS(ROW(),COLUMN()))=TRUNC(INDIRECT(ADDRESS(ROW(),COLUMN())))</formula>
    </cfRule>
  </conditionalFormatting>
  <conditionalFormatting sqref="M6:Q7">
    <cfRule type="cellIs" dxfId="592"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000-000000000000}"/>
    <dataValidation imeMode="disabled" allowBlank="1" showInputMessage="1" showErrorMessage="1" sqref="C7:K7 F166:K166 A169:A218 A11:A159 A10:B10 C3:C4" xr:uid="{00000000-0002-0000-1000-000001000000}"/>
    <dataValidation type="list" allowBlank="1" showInputMessage="1" showErrorMessage="1" sqref="R10:R159" xr:uid="{00000000-0002-0000-1000-000002000000}">
      <formula1>"○"</formula1>
    </dataValidation>
    <dataValidation type="list" imeMode="hiragana" allowBlank="1" showInputMessage="1" showErrorMessage="1" sqref="C10:C159" xr:uid="{00000000-0002-0000-1000-000003000000}">
      <formula1>区分</formula1>
    </dataValidation>
    <dataValidation imeMode="off" allowBlank="1" showInputMessage="1" showErrorMessage="1" sqref="G10:G159 I10:I159 L10:L159 O10:O159 Q10:Q159 I169:I218 L169:L218 O169:O218 Q169:Q218 G169:G218 G231:H235 G224:H229 F224:F235 F238:H264" xr:uid="{00000000-0002-0000-1000-000004000000}"/>
    <dataValidation type="list" imeMode="hiragana" allowBlank="1" showInputMessage="1" showErrorMessage="1" sqref="C169:D218" xr:uid="{00000000-0002-0000-1000-000005000000}">
      <formula1>収入</formula1>
    </dataValidation>
    <dataValidation type="list" imeMode="hiragana" allowBlank="1" showInputMessage="1" showErrorMessage="1" sqref="D10:D159" xr:uid="{00000000-0002-0000-10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188</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2-13</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91" priority="372">
      <formula>INDIRECT(ADDRESS(ROW(),COLUMN()))=TRUNC(INDIRECT(ADDRESS(ROW(),COLUMN())))</formula>
    </cfRule>
  </conditionalFormatting>
  <conditionalFormatting sqref="O27:O50">
    <cfRule type="expression" dxfId="590" priority="368">
      <formula>INDIRECT(ADDRESS(ROW(),COLUMN()))=TRUNC(INDIRECT(ADDRESS(ROW(),COLUMN())))</formula>
    </cfRule>
  </conditionalFormatting>
  <conditionalFormatting sqref="G48:G50">
    <cfRule type="expression" dxfId="589" priority="371">
      <formula>INDIRECT(ADDRESS(ROW(),COLUMN()))=TRUNC(INDIRECT(ADDRESS(ROW(),COLUMN())))</formula>
    </cfRule>
  </conditionalFormatting>
  <conditionalFormatting sqref="I45 I48:I50">
    <cfRule type="expression" dxfId="588" priority="370">
      <formula>INDIRECT(ADDRESS(ROW(),COLUMN()))=TRUNC(INDIRECT(ADDRESS(ROW(),COLUMN())))</formula>
    </cfRule>
  </conditionalFormatting>
  <conditionalFormatting sqref="L29:L50">
    <cfRule type="expression" dxfId="587" priority="369">
      <formula>INDIRECT(ADDRESS(ROW(),COLUMN()))=TRUNC(INDIRECT(ADDRESS(ROW(),COLUMN())))</formula>
    </cfRule>
  </conditionalFormatting>
  <conditionalFormatting sqref="O10">
    <cfRule type="expression" dxfId="586" priority="366">
      <formula>INDIRECT(ADDRESS(ROW(),COLUMN()))=TRUNC(INDIRECT(ADDRESS(ROW(),COLUMN())))</formula>
    </cfRule>
  </conditionalFormatting>
  <conditionalFormatting sqref="L10">
    <cfRule type="expression" dxfId="585" priority="367">
      <formula>INDIRECT(ADDRESS(ROW(),COLUMN()))=TRUNC(INDIRECT(ADDRESS(ROW(),COLUMN())))</formula>
    </cfRule>
  </conditionalFormatting>
  <conditionalFormatting sqref="O11">
    <cfRule type="expression" dxfId="584" priority="364">
      <formula>INDIRECT(ADDRESS(ROW(),COLUMN()))=TRUNC(INDIRECT(ADDRESS(ROW(),COLUMN())))</formula>
    </cfRule>
  </conditionalFormatting>
  <conditionalFormatting sqref="L11">
    <cfRule type="expression" dxfId="583" priority="365">
      <formula>INDIRECT(ADDRESS(ROW(),COLUMN()))=TRUNC(INDIRECT(ADDRESS(ROW(),COLUMN())))</formula>
    </cfRule>
  </conditionalFormatting>
  <conditionalFormatting sqref="O12:O26">
    <cfRule type="expression" dxfId="582" priority="361">
      <formula>INDIRECT(ADDRESS(ROW(),COLUMN()))=TRUNC(INDIRECT(ADDRESS(ROW(),COLUMN())))</formula>
    </cfRule>
  </conditionalFormatting>
  <conditionalFormatting sqref="I21:I25">
    <cfRule type="expression" dxfId="581" priority="363">
      <formula>INDIRECT(ADDRESS(ROW(),COLUMN()))=TRUNC(INDIRECT(ADDRESS(ROW(),COLUMN())))</formula>
    </cfRule>
  </conditionalFormatting>
  <conditionalFormatting sqref="L12:L25">
    <cfRule type="expression" dxfId="580" priority="362">
      <formula>INDIRECT(ADDRESS(ROW(),COLUMN()))=TRUNC(INDIRECT(ADDRESS(ROW(),COLUMN())))</formula>
    </cfRule>
  </conditionalFormatting>
  <conditionalFormatting sqref="G10 G15">
    <cfRule type="expression" dxfId="579" priority="360">
      <formula>INDIRECT(ADDRESS(ROW(),COLUMN()))=TRUNC(INDIRECT(ADDRESS(ROW(),COLUMN())))</formula>
    </cfRule>
  </conditionalFormatting>
  <conditionalFormatting sqref="I10 I15">
    <cfRule type="expression" dxfId="578" priority="359">
      <formula>INDIRECT(ADDRESS(ROW(),COLUMN()))=TRUNC(INDIRECT(ADDRESS(ROW(),COLUMN())))</formula>
    </cfRule>
  </conditionalFormatting>
  <conditionalFormatting sqref="G12">
    <cfRule type="expression" dxfId="577" priority="358">
      <formula>INDIRECT(ADDRESS(ROW(),COLUMN()))=TRUNC(INDIRECT(ADDRESS(ROW(),COLUMN())))</formula>
    </cfRule>
  </conditionalFormatting>
  <conditionalFormatting sqref="I12">
    <cfRule type="expression" dxfId="576" priority="357">
      <formula>INDIRECT(ADDRESS(ROW(),COLUMN()))=TRUNC(INDIRECT(ADDRESS(ROW(),COLUMN())))</formula>
    </cfRule>
  </conditionalFormatting>
  <conditionalFormatting sqref="G14">
    <cfRule type="expression" dxfId="575" priority="356">
      <formula>INDIRECT(ADDRESS(ROW(),COLUMN()))=TRUNC(INDIRECT(ADDRESS(ROW(),COLUMN())))</formula>
    </cfRule>
  </conditionalFormatting>
  <conditionalFormatting sqref="I14">
    <cfRule type="expression" dxfId="574" priority="355">
      <formula>INDIRECT(ADDRESS(ROW(),COLUMN()))=TRUNC(INDIRECT(ADDRESS(ROW(),COLUMN())))</formula>
    </cfRule>
  </conditionalFormatting>
  <conditionalFormatting sqref="G11">
    <cfRule type="expression" dxfId="573" priority="354">
      <formula>INDIRECT(ADDRESS(ROW(),COLUMN()))=TRUNC(INDIRECT(ADDRESS(ROW(),COLUMN())))</formula>
    </cfRule>
  </conditionalFormatting>
  <conditionalFormatting sqref="I11">
    <cfRule type="expression" dxfId="572" priority="353">
      <formula>INDIRECT(ADDRESS(ROW(),COLUMN()))=TRUNC(INDIRECT(ADDRESS(ROW(),COLUMN())))</formula>
    </cfRule>
  </conditionalFormatting>
  <conditionalFormatting sqref="G13">
    <cfRule type="expression" dxfId="571" priority="352">
      <formula>INDIRECT(ADDRESS(ROW(),COLUMN()))=TRUNC(INDIRECT(ADDRESS(ROW(),COLUMN())))</formula>
    </cfRule>
  </conditionalFormatting>
  <conditionalFormatting sqref="I13">
    <cfRule type="expression" dxfId="570" priority="351">
      <formula>INDIRECT(ADDRESS(ROW(),COLUMN()))=TRUNC(INDIRECT(ADDRESS(ROW(),COLUMN())))</formula>
    </cfRule>
  </conditionalFormatting>
  <conditionalFormatting sqref="G16 G19">
    <cfRule type="expression" dxfId="569" priority="350">
      <formula>INDIRECT(ADDRESS(ROW(),COLUMN()))=TRUNC(INDIRECT(ADDRESS(ROW(),COLUMN())))</formula>
    </cfRule>
  </conditionalFormatting>
  <conditionalFormatting sqref="I16 I19">
    <cfRule type="expression" dxfId="568" priority="349">
      <formula>INDIRECT(ADDRESS(ROW(),COLUMN()))=TRUNC(INDIRECT(ADDRESS(ROW(),COLUMN())))</formula>
    </cfRule>
  </conditionalFormatting>
  <conditionalFormatting sqref="G17">
    <cfRule type="expression" dxfId="567" priority="348">
      <formula>INDIRECT(ADDRESS(ROW(),COLUMN()))=TRUNC(INDIRECT(ADDRESS(ROW(),COLUMN())))</formula>
    </cfRule>
  </conditionalFormatting>
  <conditionalFormatting sqref="I17">
    <cfRule type="expression" dxfId="566" priority="347">
      <formula>INDIRECT(ADDRESS(ROW(),COLUMN()))=TRUNC(INDIRECT(ADDRESS(ROW(),COLUMN())))</formula>
    </cfRule>
  </conditionalFormatting>
  <conditionalFormatting sqref="G18">
    <cfRule type="expression" dxfId="565" priority="346">
      <formula>INDIRECT(ADDRESS(ROW(),COLUMN()))=TRUNC(INDIRECT(ADDRESS(ROW(),COLUMN())))</formula>
    </cfRule>
  </conditionalFormatting>
  <conditionalFormatting sqref="I18">
    <cfRule type="expression" dxfId="564" priority="345">
      <formula>INDIRECT(ADDRESS(ROW(),COLUMN()))=TRUNC(INDIRECT(ADDRESS(ROW(),COLUMN())))</formula>
    </cfRule>
  </conditionalFormatting>
  <conditionalFormatting sqref="G20">
    <cfRule type="expression" dxfId="563" priority="344">
      <formula>INDIRECT(ADDRESS(ROW(),COLUMN()))=TRUNC(INDIRECT(ADDRESS(ROW(),COLUMN())))</formula>
    </cfRule>
  </conditionalFormatting>
  <conditionalFormatting sqref="I20">
    <cfRule type="expression" dxfId="562" priority="343">
      <formula>INDIRECT(ADDRESS(ROW(),COLUMN()))=TRUNC(INDIRECT(ADDRESS(ROW(),COLUMN())))</formula>
    </cfRule>
  </conditionalFormatting>
  <conditionalFormatting sqref="G21 G23">
    <cfRule type="expression" dxfId="561" priority="342">
      <formula>INDIRECT(ADDRESS(ROW(),COLUMN()))=TRUNC(INDIRECT(ADDRESS(ROW(),COLUMN())))</formula>
    </cfRule>
  </conditionalFormatting>
  <conditionalFormatting sqref="G22">
    <cfRule type="expression" dxfId="560" priority="341">
      <formula>INDIRECT(ADDRESS(ROW(),COLUMN()))=TRUNC(INDIRECT(ADDRESS(ROW(),COLUMN())))</formula>
    </cfRule>
  </conditionalFormatting>
  <conditionalFormatting sqref="G24:G25">
    <cfRule type="expression" dxfId="559" priority="340">
      <formula>INDIRECT(ADDRESS(ROW(),COLUMN()))=TRUNC(INDIRECT(ADDRESS(ROW(),COLUMN())))</formula>
    </cfRule>
  </conditionalFormatting>
  <conditionalFormatting sqref="G26:G28">
    <cfRule type="expression" dxfId="558" priority="339">
      <formula>INDIRECT(ADDRESS(ROW(),COLUMN()))=TRUNC(INDIRECT(ADDRESS(ROW(),COLUMN())))</formula>
    </cfRule>
  </conditionalFormatting>
  <conditionalFormatting sqref="I26:I28">
    <cfRule type="expression" dxfId="557" priority="338">
      <formula>INDIRECT(ADDRESS(ROW(),COLUMN()))=TRUNC(INDIRECT(ADDRESS(ROW(),COLUMN())))</formula>
    </cfRule>
  </conditionalFormatting>
  <conditionalFormatting sqref="L26:L28">
    <cfRule type="expression" dxfId="556" priority="337">
      <formula>INDIRECT(ADDRESS(ROW(),COLUMN()))=TRUNC(INDIRECT(ADDRESS(ROW(),COLUMN())))</formula>
    </cfRule>
  </conditionalFormatting>
  <conditionalFormatting sqref="G29:G30">
    <cfRule type="expression" dxfId="555" priority="336">
      <formula>INDIRECT(ADDRESS(ROW(),COLUMN()))=TRUNC(INDIRECT(ADDRESS(ROW(),COLUMN())))</formula>
    </cfRule>
  </conditionalFormatting>
  <conditionalFormatting sqref="I29:I30">
    <cfRule type="expression" dxfId="554" priority="335">
      <formula>INDIRECT(ADDRESS(ROW(),COLUMN()))=TRUNC(INDIRECT(ADDRESS(ROW(),COLUMN())))</formula>
    </cfRule>
  </conditionalFormatting>
  <conditionalFormatting sqref="G31:G32 G42 G44">
    <cfRule type="expression" dxfId="553" priority="334">
      <formula>INDIRECT(ADDRESS(ROW(),COLUMN()))=TRUNC(INDIRECT(ADDRESS(ROW(),COLUMN())))</formula>
    </cfRule>
  </conditionalFormatting>
  <conditionalFormatting sqref="I31:I32 I42 I44">
    <cfRule type="expression" dxfId="552" priority="333">
      <formula>INDIRECT(ADDRESS(ROW(),COLUMN()))=TRUNC(INDIRECT(ADDRESS(ROW(),COLUMN())))</formula>
    </cfRule>
  </conditionalFormatting>
  <conditionalFormatting sqref="G40">
    <cfRule type="expression" dxfId="551" priority="332">
      <formula>INDIRECT(ADDRESS(ROW(),COLUMN()))=TRUNC(INDIRECT(ADDRESS(ROW(),COLUMN())))</formula>
    </cfRule>
  </conditionalFormatting>
  <conditionalFormatting sqref="I40">
    <cfRule type="expression" dxfId="550" priority="331">
      <formula>INDIRECT(ADDRESS(ROW(),COLUMN()))=TRUNC(INDIRECT(ADDRESS(ROW(),COLUMN())))</formula>
    </cfRule>
  </conditionalFormatting>
  <conditionalFormatting sqref="G37">
    <cfRule type="expression" dxfId="549" priority="330">
      <formula>INDIRECT(ADDRESS(ROW(),COLUMN()))=TRUNC(INDIRECT(ADDRESS(ROW(),COLUMN())))</formula>
    </cfRule>
  </conditionalFormatting>
  <conditionalFormatting sqref="I37">
    <cfRule type="expression" dxfId="548" priority="329">
      <formula>INDIRECT(ADDRESS(ROW(),COLUMN()))=TRUNC(INDIRECT(ADDRESS(ROW(),COLUMN())))</formula>
    </cfRule>
  </conditionalFormatting>
  <conditionalFormatting sqref="G38">
    <cfRule type="expression" dxfId="547" priority="328">
      <formula>INDIRECT(ADDRESS(ROW(),COLUMN()))=TRUNC(INDIRECT(ADDRESS(ROW(),COLUMN())))</formula>
    </cfRule>
  </conditionalFormatting>
  <conditionalFormatting sqref="I38">
    <cfRule type="expression" dxfId="546" priority="327">
      <formula>INDIRECT(ADDRESS(ROW(),COLUMN()))=TRUNC(INDIRECT(ADDRESS(ROW(),COLUMN())))</formula>
    </cfRule>
  </conditionalFormatting>
  <conditionalFormatting sqref="G41">
    <cfRule type="expression" dxfId="545" priority="326">
      <formula>INDIRECT(ADDRESS(ROW(),COLUMN()))=TRUNC(INDIRECT(ADDRESS(ROW(),COLUMN())))</formula>
    </cfRule>
  </conditionalFormatting>
  <conditionalFormatting sqref="I41">
    <cfRule type="expression" dxfId="544" priority="325">
      <formula>INDIRECT(ADDRESS(ROW(),COLUMN()))=TRUNC(INDIRECT(ADDRESS(ROW(),COLUMN())))</formula>
    </cfRule>
  </conditionalFormatting>
  <conditionalFormatting sqref="G43">
    <cfRule type="expression" dxfId="543" priority="324">
      <formula>INDIRECT(ADDRESS(ROW(),COLUMN()))=TRUNC(INDIRECT(ADDRESS(ROW(),COLUMN())))</formula>
    </cfRule>
  </conditionalFormatting>
  <conditionalFormatting sqref="I43">
    <cfRule type="expression" dxfId="542" priority="323">
      <formula>INDIRECT(ADDRESS(ROW(),COLUMN()))=TRUNC(INDIRECT(ADDRESS(ROW(),COLUMN())))</formula>
    </cfRule>
  </conditionalFormatting>
  <conditionalFormatting sqref="G36">
    <cfRule type="expression" dxfId="541" priority="322">
      <formula>INDIRECT(ADDRESS(ROW(),COLUMN()))=TRUNC(INDIRECT(ADDRESS(ROW(),COLUMN())))</formula>
    </cfRule>
  </conditionalFormatting>
  <conditionalFormatting sqref="I36">
    <cfRule type="expression" dxfId="540" priority="321">
      <formula>INDIRECT(ADDRESS(ROW(),COLUMN()))=TRUNC(INDIRECT(ADDRESS(ROW(),COLUMN())))</formula>
    </cfRule>
  </conditionalFormatting>
  <conditionalFormatting sqref="G39">
    <cfRule type="expression" dxfId="539" priority="320">
      <formula>INDIRECT(ADDRESS(ROW(),COLUMN()))=TRUNC(INDIRECT(ADDRESS(ROW(),COLUMN())))</formula>
    </cfRule>
  </conditionalFormatting>
  <conditionalFormatting sqref="I39">
    <cfRule type="expression" dxfId="538" priority="319">
      <formula>INDIRECT(ADDRESS(ROW(),COLUMN()))=TRUNC(INDIRECT(ADDRESS(ROW(),COLUMN())))</formula>
    </cfRule>
  </conditionalFormatting>
  <conditionalFormatting sqref="G35">
    <cfRule type="expression" dxfId="537" priority="318">
      <formula>INDIRECT(ADDRESS(ROW(),COLUMN()))=TRUNC(INDIRECT(ADDRESS(ROW(),COLUMN())))</formula>
    </cfRule>
  </conditionalFormatting>
  <conditionalFormatting sqref="I35">
    <cfRule type="expression" dxfId="536" priority="317">
      <formula>INDIRECT(ADDRESS(ROW(),COLUMN()))=TRUNC(INDIRECT(ADDRESS(ROW(),COLUMN())))</formula>
    </cfRule>
  </conditionalFormatting>
  <conditionalFormatting sqref="G33">
    <cfRule type="expression" dxfId="535" priority="316">
      <formula>INDIRECT(ADDRESS(ROW(),COLUMN()))=TRUNC(INDIRECT(ADDRESS(ROW(),COLUMN())))</formula>
    </cfRule>
  </conditionalFormatting>
  <conditionalFormatting sqref="I33">
    <cfRule type="expression" dxfId="534" priority="315">
      <formula>INDIRECT(ADDRESS(ROW(),COLUMN()))=TRUNC(INDIRECT(ADDRESS(ROW(),COLUMN())))</formula>
    </cfRule>
  </conditionalFormatting>
  <conditionalFormatting sqref="G34">
    <cfRule type="expression" dxfId="533" priority="314">
      <formula>INDIRECT(ADDRESS(ROW(),COLUMN()))=TRUNC(INDIRECT(ADDRESS(ROW(),COLUMN())))</formula>
    </cfRule>
  </conditionalFormatting>
  <conditionalFormatting sqref="I34">
    <cfRule type="expression" dxfId="532" priority="313">
      <formula>INDIRECT(ADDRESS(ROW(),COLUMN()))=TRUNC(INDIRECT(ADDRESS(ROW(),COLUMN())))</formula>
    </cfRule>
  </conditionalFormatting>
  <conditionalFormatting sqref="G45">
    <cfRule type="expression" dxfId="531" priority="312">
      <formula>INDIRECT(ADDRESS(ROW(),COLUMN()))=TRUNC(INDIRECT(ADDRESS(ROW(),COLUMN())))</formula>
    </cfRule>
  </conditionalFormatting>
  <conditionalFormatting sqref="G46:G47">
    <cfRule type="expression" dxfId="530" priority="311">
      <formula>INDIRECT(ADDRESS(ROW(),COLUMN()))=TRUNC(INDIRECT(ADDRESS(ROW(),COLUMN())))</formula>
    </cfRule>
  </conditionalFormatting>
  <conditionalFormatting sqref="I46:I47">
    <cfRule type="expression" dxfId="529" priority="310">
      <formula>INDIRECT(ADDRESS(ROW(),COLUMN()))=TRUNC(INDIRECT(ADDRESS(ROW(),COLUMN())))</formula>
    </cfRule>
  </conditionalFormatting>
  <conditionalFormatting sqref="I169">
    <cfRule type="expression" dxfId="528" priority="308">
      <formula>INDIRECT(ADDRESS(ROW(),COLUMN()))=TRUNC(INDIRECT(ADDRESS(ROW(),COLUMN())))</formula>
    </cfRule>
  </conditionalFormatting>
  <conditionalFormatting sqref="L169">
    <cfRule type="expression" dxfId="527" priority="307">
      <formula>INDIRECT(ADDRESS(ROW(),COLUMN()))=TRUNC(INDIRECT(ADDRESS(ROW(),COLUMN())))</formula>
    </cfRule>
  </conditionalFormatting>
  <conditionalFormatting sqref="O169">
    <cfRule type="expression" dxfId="526" priority="306">
      <formula>INDIRECT(ADDRESS(ROW(),COLUMN()))=TRUNC(INDIRECT(ADDRESS(ROW(),COLUMN())))</formula>
    </cfRule>
  </conditionalFormatting>
  <conditionalFormatting sqref="G171:G218">
    <cfRule type="expression" dxfId="525" priority="305">
      <formula>INDIRECT(ADDRESS(ROW(),COLUMN()))=TRUNC(INDIRECT(ADDRESS(ROW(),COLUMN())))</formula>
    </cfRule>
  </conditionalFormatting>
  <conditionalFormatting sqref="I170:I218">
    <cfRule type="expression" dxfId="524" priority="304">
      <formula>INDIRECT(ADDRESS(ROW(),COLUMN()))=TRUNC(INDIRECT(ADDRESS(ROW(),COLUMN())))</formula>
    </cfRule>
  </conditionalFormatting>
  <conditionalFormatting sqref="L170:L218">
    <cfRule type="expression" dxfId="523" priority="303">
      <formula>INDIRECT(ADDRESS(ROW(),COLUMN()))=TRUNC(INDIRECT(ADDRESS(ROW(),COLUMN())))</formula>
    </cfRule>
  </conditionalFormatting>
  <conditionalFormatting sqref="O170:O218">
    <cfRule type="expression" dxfId="522" priority="302">
      <formula>INDIRECT(ADDRESS(ROW(),COLUMN()))=TRUNC(INDIRECT(ADDRESS(ROW(),COLUMN())))</formula>
    </cfRule>
  </conditionalFormatting>
  <conditionalFormatting sqref="O107:O159 G107:G159 I107:I159 L107:L159">
    <cfRule type="expression" dxfId="521" priority="301">
      <formula>INDIRECT(ADDRESS(ROW(),COLUMN()))=TRUNC(INDIRECT(ADDRESS(ROW(),COLUMN())))</formula>
    </cfRule>
  </conditionalFormatting>
  <conditionalFormatting sqref="G169">
    <cfRule type="expression" dxfId="520" priority="3">
      <formula>INDIRECT(ADDRESS(ROW(),COLUMN()))=TRUNC(INDIRECT(ADDRESS(ROW(),COLUMN())))</formula>
    </cfRule>
  </conditionalFormatting>
  <conditionalFormatting sqref="G170">
    <cfRule type="expression" dxfId="519" priority="2">
      <formula>INDIRECT(ADDRESS(ROW(),COLUMN()))=TRUNC(INDIRECT(ADDRESS(ROW(),COLUMN())))</formula>
    </cfRule>
  </conditionalFormatting>
  <conditionalFormatting sqref="M6:Q7">
    <cfRule type="cellIs" dxfId="518"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100-000000000000}"/>
    <dataValidation type="list" imeMode="hiragana" allowBlank="1" showInputMessage="1" showErrorMessage="1" sqref="C10:C159" xr:uid="{00000000-0002-0000-1100-000001000000}">
      <formula1>区分</formula1>
    </dataValidation>
    <dataValidation type="list" allowBlank="1" showInputMessage="1" showErrorMessage="1" sqref="R10:R159" xr:uid="{00000000-0002-0000-1100-000002000000}">
      <formula1>"○"</formula1>
    </dataValidation>
    <dataValidation imeMode="disabled" allowBlank="1" showInputMessage="1" showErrorMessage="1" sqref="C7:K7 F166:K166 A169:A218 A11:A159 A10:B10 C3:C4" xr:uid="{00000000-0002-0000-1100-000003000000}"/>
    <dataValidation imeMode="hiragana" allowBlank="1" showInputMessage="1" showErrorMessage="1" sqref="E10:E159 J10:J159 M10:M159 M169:M218 J169:J218 E169:E218" xr:uid="{00000000-0002-0000-1100-000004000000}"/>
    <dataValidation type="list" imeMode="hiragana" allowBlank="1" showInputMessage="1" showErrorMessage="1" sqref="C169:D218" xr:uid="{00000000-0002-0000-1100-000005000000}">
      <formula1>収入</formula1>
    </dataValidation>
    <dataValidation type="list" imeMode="hiragana" allowBlank="1" showInputMessage="1" showErrorMessage="1" sqref="D10:D159" xr:uid="{00000000-0002-0000-11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189</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2-14</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517" priority="373">
      <formula>INDIRECT(ADDRESS(ROW(),COLUMN()))=TRUNC(INDIRECT(ADDRESS(ROW(),COLUMN())))</formula>
    </cfRule>
  </conditionalFormatting>
  <conditionalFormatting sqref="O27:O50">
    <cfRule type="expression" dxfId="516" priority="369">
      <formula>INDIRECT(ADDRESS(ROW(),COLUMN()))=TRUNC(INDIRECT(ADDRESS(ROW(),COLUMN())))</formula>
    </cfRule>
  </conditionalFormatting>
  <conditionalFormatting sqref="G48:G50">
    <cfRule type="expression" dxfId="515" priority="372">
      <formula>INDIRECT(ADDRESS(ROW(),COLUMN()))=TRUNC(INDIRECT(ADDRESS(ROW(),COLUMN())))</formula>
    </cfRule>
  </conditionalFormatting>
  <conditionalFormatting sqref="I45 I48:I50">
    <cfRule type="expression" dxfId="514" priority="371">
      <formula>INDIRECT(ADDRESS(ROW(),COLUMN()))=TRUNC(INDIRECT(ADDRESS(ROW(),COLUMN())))</formula>
    </cfRule>
  </conditionalFormatting>
  <conditionalFormatting sqref="L29:L50">
    <cfRule type="expression" dxfId="513" priority="370">
      <formula>INDIRECT(ADDRESS(ROW(),COLUMN()))=TRUNC(INDIRECT(ADDRESS(ROW(),COLUMN())))</formula>
    </cfRule>
  </conditionalFormatting>
  <conditionalFormatting sqref="O10">
    <cfRule type="expression" dxfId="512" priority="367">
      <formula>INDIRECT(ADDRESS(ROW(),COLUMN()))=TRUNC(INDIRECT(ADDRESS(ROW(),COLUMN())))</formula>
    </cfRule>
  </conditionalFormatting>
  <conditionalFormatting sqref="L10">
    <cfRule type="expression" dxfId="511" priority="368">
      <formula>INDIRECT(ADDRESS(ROW(),COLUMN()))=TRUNC(INDIRECT(ADDRESS(ROW(),COLUMN())))</formula>
    </cfRule>
  </conditionalFormatting>
  <conditionalFormatting sqref="O11">
    <cfRule type="expression" dxfId="510" priority="365">
      <formula>INDIRECT(ADDRESS(ROW(),COLUMN()))=TRUNC(INDIRECT(ADDRESS(ROW(),COLUMN())))</formula>
    </cfRule>
  </conditionalFormatting>
  <conditionalFormatting sqref="L11">
    <cfRule type="expression" dxfId="509" priority="366">
      <formula>INDIRECT(ADDRESS(ROW(),COLUMN()))=TRUNC(INDIRECT(ADDRESS(ROW(),COLUMN())))</formula>
    </cfRule>
  </conditionalFormatting>
  <conditionalFormatting sqref="O12:O26">
    <cfRule type="expression" dxfId="508" priority="362">
      <formula>INDIRECT(ADDRESS(ROW(),COLUMN()))=TRUNC(INDIRECT(ADDRESS(ROW(),COLUMN())))</formula>
    </cfRule>
  </conditionalFormatting>
  <conditionalFormatting sqref="I21:I25">
    <cfRule type="expression" dxfId="507" priority="364">
      <formula>INDIRECT(ADDRESS(ROW(),COLUMN()))=TRUNC(INDIRECT(ADDRESS(ROW(),COLUMN())))</formula>
    </cfRule>
  </conditionalFormatting>
  <conditionalFormatting sqref="L12:L25">
    <cfRule type="expression" dxfId="506" priority="363">
      <formula>INDIRECT(ADDRESS(ROW(),COLUMN()))=TRUNC(INDIRECT(ADDRESS(ROW(),COLUMN())))</formula>
    </cfRule>
  </conditionalFormatting>
  <conditionalFormatting sqref="G10 G15">
    <cfRule type="expression" dxfId="505" priority="361">
      <formula>INDIRECT(ADDRESS(ROW(),COLUMN()))=TRUNC(INDIRECT(ADDRESS(ROW(),COLUMN())))</formula>
    </cfRule>
  </conditionalFormatting>
  <conditionalFormatting sqref="I10 I15">
    <cfRule type="expression" dxfId="504" priority="360">
      <formula>INDIRECT(ADDRESS(ROW(),COLUMN()))=TRUNC(INDIRECT(ADDRESS(ROW(),COLUMN())))</formula>
    </cfRule>
  </conditionalFormatting>
  <conditionalFormatting sqref="G12">
    <cfRule type="expression" dxfId="503" priority="359">
      <formula>INDIRECT(ADDRESS(ROW(),COLUMN()))=TRUNC(INDIRECT(ADDRESS(ROW(),COLUMN())))</formula>
    </cfRule>
  </conditionalFormatting>
  <conditionalFormatting sqref="I12">
    <cfRule type="expression" dxfId="502" priority="358">
      <formula>INDIRECT(ADDRESS(ROW(),COLUMN()))=TRUNC(INDIRECT(ADDRESS(ROW(),COLUMN())))</formula>
    </cfRule>
  </conditionalFormatting>
  <conditionalFormatting sqref="G14">
    <cfRule type="expression" dxfId="501" priority="357">
      <formula>INDIRECT(ADDRESS(ROW(),COLUMN()))=TRUNC(INDIRECT(ADDRESS(ROW(),COLUMN())))</formula>
    </cfRule>
  </conditionalFormatting>
  <conditionalFormatting sqref="I14">
    <cfRule type="expression" dxfId="500" priority="356">
      <formula>INDIRECT(ADDRESS(ROW(),COLUMN()))=TRUNC(INDIRECT(ADDRESS(ROW(),COLUMN())))</formula>
    </cfRule>
  </conditionalFormatting>
  <conditionalFormatting sqref="G11">
    <cfRule type="expression" dxfId="499" priority="355">
      <formula>INDIRECT(ADDRESS(ROW(),COLUMN()))=TRUNC(INDIRECT(ADDRESS(ROW(),COLUMN())))</formula>
    </cfRule>
  </conditionalFormatting>
  <conditionalFormatting sqref="I11">
    <cfRule type="expression" dxfId="498" priority="354">
      <formula>INDIRECT(ADDRESS(ROW(),COLUMN()))=TRUNC(INDIRECT(ADDRESS(ROW(),COLUMN())))</formula>
    </cfRule>
  </conditionalFormatting>
  <conditionalFormatting sqref="G13">
    <cfRule type="expression" dxfId="497" priority="353">
      <formula>INDIRECT(ADDRESS(ROW(),COLUMN()))=TRUNC(INDIRECT(ADDRESS(ROW(),COLUMN())))</formula>
    </cfRule>
  </conditionalFormatting>
  <conditionalFormatting sqref="I13">
    <cfRule type="expression" dxfId="496" priority="352">
      <formula>INDIRECT(ADDRESS(ROW(),COLUMN()))=TRUNC(INDIRECT(ADDRESS(ROW(),COLUMN())))</formula>
    </cfRule>
  </conditionalFormatting>
  <conditionalFormatting sqref="G16 G19">
    <cfRule type="expression" dxfId="495" priority="351">
      <formula>INDIRECT(ADDRESS(ROW(),COLUMN()))=TRUNC(INDIRECT(ADDRESS(ROW(),COLUMN())))</formula>
    </cfRule>
  </conditionalFormatting>
  <conditionalFormatting sqref="I16 I19">
    <cfRule type="expression" dxfId="494" priority="350">
      <formula>INDIRECT(ADDRESS(ROW(),COLUMN()))=TRUNC(INDIRECT(ADDRESS(ROW(),COLUMN())))</formula>
    </cfRule>
  </conditionalFormatting>
  <conditionalFormatting sqref="G17">
    <cfRule type="expression" dxfId="493" priority="349">
      <formula>INDIRECT(ADDRESS(ROW(),COLUMN()))=TRUNC(INDIRECT(ADDRESS(ROW(),COLUMN())))</formula>
    </cfRule>
  </conditionalFormatting>
  <conditionalFormatting sqref="I17">
    <cfRule type="expression" dxfId="492" priority="348">
      <formula>INDIRECT(ADDRESS(ROW(),COLUMN()))=TRUNC(INDIRECT(ADDRESS(ROW(),COLUMN())))</formula>
    </cfRule>
  </conditionalFormatting>
  <conditionalFormatting sqref="G18">
    <cfRule type="expression" dxfId="491" priority="347">
      <formula>INDIRECT(ADDRESS(ROW(),COLUMN()))=TRUNC(INDIRECT(ADDRESS(ROW(),COLUMN())))</formula>
    </cfRule>
  </conditionalFormatting>
  <conditionalFormatting sqref="I18">
    <cfRule type="expression" dxfId="490" priority="346">
      <formula>INDIRECT(ADDRESS(ROW(),COLUMN()))=TRUNC(INDIRECT(ADDRESS(ROW(),COLUMN())))</formula>
    </cfRule>
  </conditionalFormatting>
  <conditionalFormatting sqref="G20">
    <cfRule type="expression" dxfId="489" priority="345">
      <formula>INDIRECT(ADDRESS(ROW(),COLUMN()))=TRUNC(INDIRECT(ADDRESS(ROW(),COLUMN())))</formula>
    </cfRule>
  </conditionalFormatting>
  <conditionalFormatting sqref="I20">
    <cfRule type="expression" dxfId="488" priority="344">
      <formula>INDIRECT(ADDRESS(ROW(),COLUMN()))=TRUNC(INDIRECT(ADDRESS(ROW(),COLUMN())))</formula>
    </cfRule>
  </conditionalFormatting>
  <conditionalFormatting sqref="G21 G23">
    <cfRule type="expression" dxfId="487" priority="343">
      <formula>INDIRECT(ADDRESS(ROW(),COLUMN()))=TRUNC(INDIRECT(ADDRESS(ROW(),COLUMN())))</formula>
    </cfRule>
  </conditionalFormatting>
  <conditionalFormatting sqref="G22">
    <cfRule type="expression" dxfId="486" priority="342">
      <formula>INDIRECT(ADDRESS(ROW(),COLUMN()))=TRUNC(INDIRECT(ADDRESS(ROW(),COLUMN())))</formula>
    </cfRule>
  </conditionalFormatting>
  <conditionalFormatting sqref="G24:G25">
    <cfRule type="expression" dxfId="485" priority="341">
      <formula>INDIRECT(ADDRESS(ROW(),COLUMN()))=TRUNC(INDIRECT(ADDRESS(ROW(),COLUMN())))</formula>
    </cfRule>
  </conditionalFormatting>
  <conditionalFormatting sqref="G26:G28">
    <cfRule type="expression" dxfId="484" priority="340">
      <formula>INDIRECT(ADDRESS(ROW(),COLUMN()))=TRUNC(INDIRECT(ADDRESS(ROW(),COLUMN())))</formula>
    </cfRule>
  </conditionalFormatting>
  <conditionalFormatting sqref="I26:I28">
    <cfRule type="expression" dxfId="483" priority="339">
      <formula>INDIRECT(ADDRESS(ROW(),COLUMN()))=TRUNC(INDIRECT(ADDRESS(ROW(),COLUMN())))</formula>
    </cfRule>
  </conditionalFormatting>
  <conditionalFormatting sqref="L26:L28">
    <cfRule type="expression" dxfId="482" priority="338">
      <formula>INDIRECT(ADDRESS(ROW(),COLUMN()))=TRUNC(INDIRECT(ADDRESS(ROW(),COLUMN())))</formula>
    </cfRule>
  </conditionalFormatting>
  <conditionalFormatting sqref="G29:G30">
    <cfRule type="expression" dxfId="481" priority="337">
      <formula>INDIRECT(ADDRESS(ROW(),COLUMN()))=TRUNC(INDIRECT(ADDRESS(ROW(),COLUMN())))</formula>
    </cfRule>
  </conditionalFormatting>
  <conditionalFormatting sqref="I29:I30">
    <cfRule type="expression" dxfId="480" priority="336">
      <formula>INDIRECT(ADDRESS(ROW(),COLUMN()))=TRUNC(INDIRECT(ADDRESS(ROW(),COLUMN())))</formula>
    </cfRule>
  </conditionalFormatting>
  <conditionalFormatting sqref="G31:G32 G42 G44">
    <cfRule type="expression" dxfId="479" priority="335">
      <formula>INDIRECT(ADDRESS(ROW(),COLUMN()))=TRUNC(INDIRECT(ADDRESS(ROW(),COLUMN())))</formula>
    </cfRule>
  </conditionalFormatting>
  <conditionalFormatting sqref="I31:I32 I42 I44">
    <cfRule type="expression" dxfId="478" priority="334">
      <formula>INDIRECT(ADDRESS(ROW(),COLUMN()))=TRUNC(INDIRECT(ADDRESS(ROW(),COLUMN())))</formula>
    </cfRule>
  </conditionalFormatting>
  <conditionalFormatting sqref="G40">
    <cfRule type="expression" dxfId="477" priority="333">
      <formula>INDIRECT(ADDRESS(ROW(),COLUMN()))=TRUNC(INDIRECT(ADDRESS(ROW(),COLUMN())))</formula>
    </cfRule>
  </conditionalFormatting>
  <conditionalFormatting sqref="I40">
    <cfRule type="expression" dxfId="476" priority="332">
      <formula>INDIRECT(ADDRESS(ROW(),COLUMN()))=TRUNC(INDIRECT(ADDRESS(ROW(),COLUMN())))</formula>
    </cfRule>
  </conditionalFormatting>
  <conditionalFormatting sqref="G37">
    <cfRule type="expression" dxfId="475" priority="331">
      <formula>INDIRECT(ADDRESS(ROW(),COLUMN()))=TRUNC(INDIRECT(ADDRESS(ROW(),COLUMN())))</formula>
    </cfRule>
  </conditionalFormatting>
  <conditionalFormatting sqref="I37">
    <cfRule type="expression" dxfId="474" priority="330">
      <formula>INDIRECT(ADDRESS(ROW(),COLUMN()))=TRUNC(INDIRECT(ADDRESS(ROW(),COLUMN())))</formula>
    </cfRule>
  </conditionalFormatting>
  <conditionalFormatting sqref="G38">
    <cfRule type="expression" dxfId="473" priority="329">
      <formula>INDIRECT(ADDRESS(ROW(),COLUMN()))=TRUNC(INDIRECT(ADDRESS(ROW(),COLUMN())))</formula>
    </cfRule>
  </conditionalFormatting>
  <conditionalFormatting sqref="I38">
    <cfRule type="expression" dxfId="472" priority="328">
      <formula>INDIRECT(ADDRESS(ROW(),COLUMN()))=TRUNC(INDIRECT(ADDRESS(ROW(),COLUMN())))</formula>
    </cfRule>
  </conditionalFormatting>
  <conditionalFormatting sqref="G41">
    <cfRule type="expression" dxfId="471" priority="327">
      <formula>INDIRECT(ADDRESS(ROW(),COLUMN()))=TRUNC(INDIRECT(ADDRESS(ROW(),COLUMN())))</formula>
    </cfRule>
  </conditionalFormatting>
  <conditionalFormatting sqref="I41">
    <cfRule type="expression" dxfId="470" priority="326">
      <formula>INDIRECT(ADDRESS(ROW(),COLUMN()))=TRUNC(INDIRECT(ADDRESS(ROW(),COLUMN())))</formula>
    </cfRule>
  </conditionalFormatting>
  <conditionalFormatting sqref="G43">
    <cfRule type="expression" dxfId="469" priority="325">
      <formula>INDIRECT(ADDRESS(ROW(),COLUMN()))=TRUNC(INDIRECT(ADDRESS(ROW(),COLUMN())))</formula>
    </cfRule>
  </conditionalFormatting>
  <conditionalFormatting sqref="I43">
    <cfRule type="expression" dxfId="468" priority="324">
      <formula>INDIRECT(ADDRESS(ROW(),COLUMN()))=TRUNC(INDIRECT(ADDRESS(ROW(),COLUMN())))</formula>
    </cfRule>
  </conditionalFormatting>
  <conditionalFormatting sqref="G36">
    <cfRule type="expression" dxfId="467" priority="323">
      <formula>INDIRECT(ADDRESS(ROW(),COLUMN()))=TRUNC(INDIRECT(ADDRESS(ROW(),COLUMN())))</formula>
    </cfRule>
  </conditionalFormatting>
  <conditionalFormatting sqref="I36">
    <cfRule type="expression" dxfId="466" priority="322">
      <formula>INDIRECT(ADDRESS(ROW(),COLUMN()))=TRUNC(INDIRECT(ADDRESS(ROW(),COLUMN())))</formula>
    </cfRule>
  </conditionalFormatting>
  <conditionalFormatting sqref="G39">
    <cfRule type="expression" dxfId="465" priority="321">
      <formula>INDIRECT(ADDRESS(ROW(),COLUMN()))=TRUNC(INDIRECT(ADDRESS(ROW(),COLUMN())))</formula>
    </cfRule>
  </conditionalFormatting>
  <conditionalFormatting sqref="I39">
    <cfRule type="expression" dxfId="464" priority="320">
      <formula>INDIRECT(ADDRESS(ROW(),COLUMN()))=TRUNC(INDIRECT(ADDRESS(ROW(),COLUMN())))</formula>
    </cfRule>
  </conditionalFormatting>
  <conditionalFormatting sqref="G35">
    <cfRule type="expression" dxfId="463" priority="319">
      <formula>INDIRECT(ADDRESS(ROW(),COLUMN()))=TRUNC(INDIRECT(ADDRESS(ROW(),COLUMN())))</formula>
    </cfRule>
  </conditionalFormatting>
  <conditionalFormatting sqref="I35">
    <cfRule type="expression" dxfId="462" priority="318">
      <formula>INDIRECT(ADDRESS(ROW(),COLUMN()))=TRUNC(INDIRECT(ADDRESS(ROW(),COLUMN())))</formula>
    </cfRule>
  </conditionalFormatting>
  <conditionalFormatting sqref="G33">
    <cfRule type="expression" dxfId="461" priority="317">
      <formula>INDIRECT(ADDRESS(ROW(),COLUMN()))=TRUNC(INDIRECT(ADDRESS(ROW(),COLUMN())))</formula>
    </cfRule>
  </conditionalFormatting>
  <conditionalFormatting sqref="I33">
    <cfRule type="expression" dxfId="460" priority="316">
      <formula>INDIRECT(ADDRESS(ROW(),COLUMN()))=TRUNC(INDIRECT(ADDRESS(ROW(),COLUMN())))</formula>
    </cfRule>
  </conditionalFormatting>
  <conditionalFormatting sqref="G34">
    <cfRule type="expression" dxfId="459" priority="315">
      <formula>INDIRECT(ADDRESS(ROW(),COLUMN()))=TRUNC(INDIRECT(ADDRESS(ROW(),COLUMN())))</formula>
    </cfRule>
  </conditionalFormatting>
  <conditionalFormatting sqref="I34">
    <cfRule type="expression" dxfId="458" priority="314">
      <formula>INDIRECT(ADDRESS(ROW(),COLUMN()))=TRUNC(INDIRECT(ADDRESS(ROW(),COLUMN())))</formula>
    </cfRule>
  </conditionalFormatting>
  <conditionalFormatting sqref="G45">
    <cfRule type="expression" dxfId="457" priority="313">
      <formula>INDIRECT(ADDRESS(ROW(),COLUMN()))=TRUNC(INDIRECT(ADDRESS(ROW(),COLUMN())))</formula>
    </cfRule>
  </conditionalFormatting>
  <conditionalFormatting sqref="G46:G47">
    <cfRule type="expression" dxfId="456" priority="312">
      <formula>INDIRECT(ADDRESS(ROW(),COLUMN()))=TRUNC(INDIRECT(ADDRESS(ROW(),COLUMN())))</formula>
    </cfRule>
  </conditionalFormatting>
  <conditionalFormatting sqref="I46:I47">
    <cfRule type="expression" dxfId="455" priority="311">
      <formula>INDIRECT(ADDRESS(ROW(),COLUMN()))=TRUNC(INDIRECT(ADDRESS(ROW(),COLUMN())))</formula>
    </cfRule>
  </conditionalFormatting>
  <conditionalFormatting sqref="I169">
    <cfRule type="expression" dxfId="454" priority="309">
      <formula>INDIRECT(ADDRESS(ROW(),COLUMN()))=TRUNC(INDIRECT(ADDRESS(ROW(),COLUMN())))</formula>
    </cfRule>
  </conditionalFormatting>
  <conditionalFormatting sqref="L169">
    <cfRule type="expression" dxfId="453" priority="308">
      <formula>INDIRECT(ADDRESS(ROW(),COLUMN()))=TRUNC(INDIRECT(ADDRESS(ROW(),COLUMN())))</formula>
    </cfRule>
  </conditionalFormatting>
  <conditionalFormatting sqref="O169">
    <cfRule type="expression" dxfId="452" priority="307">
      <formula>INDIRECT(ADDRESS(ROW(),COLUMN()))=TRUNC(INDIRECT(ADDRESS(ROW(),COLUMN())))</formula>
    </cfRule>
  </conditionalFormatting>
  <conditionalFormatting sqref="G171:G218">
    <cfRule type="expression" dxfId="451" priority="306">
      <formula>INDIRECT(ADDRESS(ROW(),COLUMN()))=TRUNC(INDIRECT(ADDRESS(ROW(),COLUMN())))</formula>
    </cfRule>
  </conditionalFormatting>
  <conditionalFormatting sqref="I170:I218">
    <cfRule type="expression" dxfId="450" priority="305">
      <formula>INDIRECT(ADDRESS(ROW(),COLUMN()))=TRUNC(INDIRECT(ADDRESS(ROW(),COLUMN())))</formula>
    </cfRule>
  </conditionalFormatting>
  <conditionalFormatting sqref="L170:L218">
    <cfRule type="expression" dxfId="449" priority="304">
      <formula>INDIRECT(ADDRESS(ROW(),COLUMN()))=TRUNC(INDIRECT(ADDRESS(ROW(),COLUMN())))</formula>
    </cfRule>
  </conditionalFormatting>
  <conditionalFormatting sqref="O170:O218">
    <cfRule type="expression" dxfId="448" priority="303">
      <formula>INDIRECT(ADDRESS(ROW(),COLUMN()))=TRUNC(INDIRECT(ADDRESS(ROW(),COLUMN())))</formula>
    </cfRule>
  </conditionalFormatting>
  <conditionalFormatting sqref="O107:O159 G107:G159 I107:I159 L107:L159">
    <cfRule type="expression" dxfId="447" priority="302">
      <formula>INDIRECT(ADDRESS(ROW(),COLUMN()))=TRUNC(INDIRECT(ADDRESS(ROW(),COLUMN())))</formula>
    </cfRule>
  </conditionalFormatting>
  <conditionalFormatting sqref="G169">
    <cfRule type="expression" dxfId="446" priority="4">
      <formula>INDIRECT(ADDRESS(ROW(),COLUMN()))=TRUNC(INDIRECT(ADDRESS(ROW(),COLUMN())))</formula>
    </cfRule>
  </conditionalFormatting>
  <conditionalFormatting sqref="G170">
    <cfRule type="expression" dxfId="445" priority="3">
      <formula>INDIRECT(ADDRESS(ROW(),COLUMN()))=TRUNC(INDIRECT(ADDRESS(ROW(),COLUMN())))</formula>
    </cfRule>
  </conditionalFormatting>
  <conditionalFormatting sqref="M6:Q7">
    <cfRule type="cellIs" dxfId="44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200-000000000000}"/>
    <dataValidation imeMode="disabled" allowBlank="1" showInputMessage="1" showErrorMessage="1" sqref="C7:K7 F166:K166 A10:A159 A169:A218 C3:C4" xr:uid="{00000000-0002-0000-1200-000001000000}"/>
    <dataValidation type="list" allowBlank="1" showInputMessage="1" showErrorMessage="1" sqref="R10:R159" xr:uid="{00000000-0002-0000-1200-000002000000}">
      <formula1>"○"</formula1>
    </dataValidation>
    <dataValidation type="list" imeMode="hiragana" allowBlank="1" showInputMessage="1" showErrorMessage="1" sqref="C10:C159" xr:uid="{00000000-0002-0000-1200-000003000000}">
      <formula1>区分</formula1>
    </dataValidation>
    <dataValidation imeMode="off" allowBlank="1" showInputMessage="1" showErrorMessage="1" sqref="G10:G159 I10:I159 L10:L159 O10:O159 Q10:Q159 I169:I218 L169:L218 O169:O218 Q169:Q218 G169:G218 G231:H235 G224:H229 F224:F235 F238:H264" xr:uid="{00000000-0002-0000-1200-000004000000}"/>
    <dataValidation type="list" imeMode="hiragana" allowBlank="1" showInputMessage="1" showErrorMessage="1" sqref="C169:D218" xr:uid="{00000000-0002-0000-1200-000005000000}">
      <formula1>収入</formula1>
    </dataValidation>
    <dataValidation type="list" imeMode="hiragana" allowBlank="1" showInputMessage="1" showErrorMessage="1" sqref="D10:D159" xr:uid="{00000000-0002-0000-12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K45"/>
  <sheetViews>
    <sheetView view="pageBreakPreview" topLeftCell="A31" zoomScaleNormal="100" zoomScaleSheetLayoutView="100" workbookViewId="0">
      <selection activeCell="J28" sqref="J28"/>
    </sheetView>
  </sheetViews>
  <sheetFormatPr defaultColWidth="9" defaultRowHeight="13.2" x14ac:dyDescent="0.2"/>
  <cols>
    <col min="1" max="1" width="1.6640625" style="84" customWidth="1"/>
    <col min="2" max="2" width="4.77734375" style="84" customWidth="1"/>
    <col min="3" max="3" width="19.109375" style="84" customWidth="1"/>
    <col min="4" max="4" width="13.77734375" style="84" customWidth="1"/>
    <col min="5" max="5" width="15.77734375" style="84" customWidth="1"/>
    <col min="6" max="6" width="39.6640625" style="84" customWidth="1"/>
    <col min="7" max="7" width="3.44140625" style="84" customWidth="1"/>
    <col min="8" max="9" width="8" style="84" customWidth="1"/>
    <col min="10" max="10" width="11" style="84" customWidth="1"/>
    <col min="11" max="11" width="1.33203125" style="84" customWidth="1"/>
    <col min="12" max="16384" width="9" style="84"/>
  </cols>
  <sheetData>
    <row r="1" spans="1:10" ht="18" customHeight="1" x14ac:dyDescent="0.2">
      <c r="A1" s="166" t="str">
        <f>IF(事業計画書!$T$4="","",事業計画書!$T$4)</f>
        <v/>
      </c>
      <c r="C1" s="166"/>
      <c r="D1" s="166"/>
    </row>
    <row r="2" spans="1:10" ht="18" customHeight="1" x14ac:dyDescent="0.2">
      <c r="B2" s="167" t="s">
        <v>35</v>
      </c>
    </row>
    <row r="3" spans="1:10" ht="9.9" customHeight="1" x14ac:dyDescent="0.2">
      <c r="C3" s="167"/>
      <c r="D3" s="167"/>
      <c r="E3" s="167"/>
      <c r="F3" s="167"/>
    </row>
    <row r="4" spans="1:10" ht="18" customHeight="1" x14ac:dyDescent="0.2">
      <c r="B4" s="167" t="s">
        <v>36</v>
      </c>
      <c r="C4" s="167"/>
      <c r="D4" s="167"/>
      <c r="E4" s="167"/>
      <c r="F4" s="168" t="s">
        <v>37</v>
      </c>
    </row>
    <row r="5" spans="1:10" ht="18" customHeight="1" x14ac:dyDescent="0.2">
      <c r="B5" s="426" t="s">
        <v>38</v>
      </c>
      <c r="C5" s="426"/>
      <c r="D5" s="426"/>
      <c r="E5" s="169" t="s">
        <v>39</v>
      </c>
      <c r="F5" s="151" t="s">
        <v>40</v>
      </c>
      <c r="H5" s="112"/>
      <c r="I5" s="112"/>
      <c r="J5" s="112"/>
    </row>
    <row r="6" spans="1:10" ht="18" customHeight="1" x14ac:dyDescent="0.2">
      <c r="B6" s="435" t="s">
        <v>41</v>
      </c>
      <c r="C6" s="435"/>
      <c r="D6" s="435"/>
      <c r="E6" s="170">
        <f>'内訳書１(収入事業別)'!$Y8</f>
        <v>0</v>
      </c>
      <c r="F6" s="171"/>
      <c r="H6" s="112"/>
      <c r="I6" s="112"/>
      <c r="J6" s="112"/>
    </row>
    <row r="7" spans="1:10" ht="18" customHeight="1" x14ac:dyDescent="0.2">
      <c r="B7" s="436" t="s">
        <v>42</v>
      </c>
      <c r="C7" s="436"/>
      <c r="D7" s="436"/>
      <c r="E7" s="172">
        <f>'内訳書１(収入事業別)'!$Y9</f>
        <v>0</v>
      </c>
      <c r="F7" s="173"/>
      <c r="H7" s="112"/>
      <c r="I7" s="112"/>
      <c r="J7" s="112"/>
    </row>
    <row r="8" spans="1:10" ht="18" customHeight="1" x14ac:dyDescent="0.2">
      <c r="B8" s="443" t="s">
        <v>43</v>
      </c>
      <c r="C8" s="437" t="s">
        <v>44</v>
      </c>
      <c r="D8" s="438"/>
      <c r="E8" s="174">
        <f>'内訳書１(収入事業別)'!$Y10</f>
        <v>0</v>
      </c>
      <c r="F8" s="175"/>
      <c r="H8" s="112"/>
      <c r="I8" s="112"/>
      <c r="J8" s="112"/>
    </row>
    <row r="9" spans="1:10" ht="18" customHeight="1" x14ac:dyDescent="0.2">
      <c r="B9" s="444"/>
      <c r="C9" s="439" t="s">
        <v>45</v>
      </c>
      <c r="D9" s="440"/>
      <c r="E9" s="176">
        <f>'内訳書１(収入事業別)'!$Y11</f>
        <v>0</v>
      </c>
      <c r="F9" s="177"/>
      <c r="H9" s="112"/>
      <c r="I9" s="112"/>
      <c r="J9" s="112"/>
    </row>
    <row r="10" spans="1:10" ht="18" customHeight="1" x14ac:dyDescent="0.2">
      <c r="B10" s="444"/>
      <c r="C10" s="439" t="s">
        <v>46</v>
      </c>
      <c r="D10" s="440"/>
      <c r="E10" s="176">
        <f>'内訳書１(収入事業別)'!$Y12</f>
        <v>0</v>
      </c>
      <c r="F10" s="177"/>
      <c r="H10" s="112"/>
      <c r="I10" s="112"/>
      <c r="J10" s="112"/>
    </row>
    <row r="11" spans="1:10" ht="18" customHeight="1" x14ac:dyDescent="0.2">
      <c r="B11" s="444"/>
      <c r="C11" s="441" t="s">
        <v>47</v>
      </c>
      <c r="D11" s="442"/>
      <c r="E11" s="178">
        <f>'内訳書１(収入事業別)'!$Y13</f>
        <v>0</v>
      </c>
      <c r="F11" s="179"/>
      <c r="H11" s="112"/>
      <c r="I11" s="112"/>
      <c r="J11" s="112"/>
    </row>
    <row r="12" spans="1:10" ht="18" customHeight="1" x14ac:dyDescent="0.2">
      <c r="B12" s="445"/>
      <c r="C12" s="446" t="s">
        <v>48</v>
      </c>
      <c r="D12" s="447"/>
      <c r="E12" s="180">
        <f>SUM($E$8:$E$11)</f>
        <v>0</v>
      </c>
      <c r="F12" s="181"/>
      <c r="H12" s="112"/>
      <c r="I12" s="112"/>
      <c r="J12" s="112"/>
    </row>
    <row r="13" spans="1:10" ht="18" customHeight="1" x14ac:dyDescent="0.2">
      <c r="B13" s="427" t="s">
        <v>49</v>
      </c>
      <c r="C13" s="428"/>
      <c r="D13" s="429"/>
      <c r="E13" s="170">
        <f>SUM($E$6:$E$7,$E$12)</f>
        <v>0</v>
      </c>
      <c r="F13" s="182"/>
      <c r="H13" s="112"/>
      <c r="I13" s="112"/>
      <c r="J13" s="112"/>
    </row>
    <row r="14" spans="1:10" ht="18" customHeight="1" thickBot="1" x14ac:dyDescent="0.25">
      <c r="B14" s="430" t="s">
        <v>50</v>
      </c>
      <c r="C14" s="431"/>
      <c r="D14" s="432"/>
      <c r="E14" s="183">
        <f>'内訳書１(収入事業別)'!$Y16</f>
        <v>0</v>
      </c>
      <c r="F14" s="184"/>
    </row>
    <row r="15" spans="1:10" ht="18" customHeight="1" thickTop="1" x14ac:dyDescent="0.2">
      <c r="B15" s="409" t="s">
        <v>51</v>
      </c>
      <c r="C15" s="433"/>
      <c r="D15" s="434"/>
      <c r="E15" s="185">
        <f>SUM($E$13:$E$14)</f>
        <v>0</v>
      </c>
      <c r="F15" s="186"/>
    </row>
    <row r="16" spans="1:10" ht="15" customHeight="1" x14ac:dyDescent="0.2">
      <c r="B16" s="167"/>
      <c r="C16" s="167"/>
      <c r="D16" s="167"/>
      <c r="E16" s="448" t="str">
        <f>IF(E15&lt;&gt;E45,"収入額と支出額が一致しません。","")</f>
        <v/>
      </c>
      <c r="F16" s="448"/>
    </row>
    <row r="17" spans="2:11" ht="18" customHeight="1" x14ac:dyDescent="0.2">
      <c r="B17" s="167" t="s">
        <v>52</v>
      </c>
      <c r="C17" s="167"/>
      <c r="D17" s="167"/>
      <c r="E17" s="167"/>
      <c r="F17" s="168" t="s">
        <v>37</v>
      </c>
    </row>
    <row r="18" spans="2:11" ht="18" customHeight="1" x14ac:dyDescent="0.2">
      <c r="B18" s="187"/>
      <c r="C18" s="151" t="s">
        <v>53</v>
      </c>
      <c r="D18" s="151" t="s">
        <v>54</v>
      </c>
      <c r="E18" s="169" t="s">
        <v>39</v>
      </c>
      <c r="F18" s="151" t="s">
        <v>40</v>
      </c>
    </row>
    <row r="19" spans="2:11" ht="18" customHeight="1" x14ac:dyDescent="0.2">
      <c r="B19" s="421" t="s">
        <v>55</v>
      </c>
      <c r="C19" s="188" t="s">
        <v>56</v>
      </c>
      <c r="D19" s="189" t="s">
        <v>57</v>
      </c>
      <c r="E19" s="190">
        <f>SUMIFS('内訳書１(収入事業別)'!$E23:$X23,'内訳書１(収入事業別)'!$E$21:$X$21,事業計画書!$T$4)</f>
        <v>0</v>
      </c>
      <c r="F19" s="191"/>
    </row>
    <row r="20" spans="2:11" ht="18" customHeight="1" x14ac:dyDescent="0.2">
      <c r="B20" s="422"/>
      <c r="C20" s="192"/>
      <c r="D20" s="193" t="s">
        <v>58</v>
      </c>
      <c r="E20" s="194">
        <f>SUMIFS('内訳書１(収入事業別)'!$E24:$X24,'内訳書１(収入事業別)'!$E$21:$X$21,事業計画書!$T$4)</f>
        <v>0</v>
      </c>
      <c r="F20" s="195"/>
    </row>
    <row r="21" spans="2:11" ht="18" customHeight="1" x14ac:dyDescent="0.2">
      <c r="B21" s="422"/>
      <c r="C21" s="196"/>
      <c r="D21" s="197" t="s">
        <v>59</v>
      </c>
      <c r="E21" s="198">
        <f>SUMIFS('内訳書１(収入事業別)'!$E25:$X25,'内訳書１(収入事業別)'!$E$21:$X$21,事業計画書!$T$4)</f>
        <v>0</v>
      </c>
      <c r="F21" s="199"/>
    </row>
    <row r="22" spans="2:11" ht="18" customHeight="1" x14ac:dyDescent="0.2">
      <c r="B22" s="422"/>
      <c r="C22" s="200" t="s">
        <v>60</v>
      </c>
      <c r="D22" s="200" t="s">
        <v>60</v>
      </c>
      <c r="E22" s="170">
        <f>SUMIFS('内訳書１(収入事業別)'!$E26:$X26,'内訳書１(収入事業別)'!$E$21:$X$21,事業計画書!$T$4)</f>
        <v>0</v>
      </c>
      <c r="F22" s="201"/>
    </row>
    <row r="23" spans="2:11" ht="18" customHeight="1" x14ac:dyDescent="0.2">
      <c r="B23" s="422"/>
      <c r="C23" s="188" t="s">
        <v>61</v>
      </c>
      <c r="D23" s="202" t="s">
        <v>62</v>
      </c>
      <c r="E23" s="194">
        <f>SUMIFS('内訳書１(収入事業別)'!$E27:$X27,'内訳書１(収入事業別)'!$E$21:$X$21,事業計画書!$T$4)</f>
        <v>0</v>
      </c>
      <c r="F23" s="203"/>
    </row>
    <row r="24" spans="2:11" ht="18" customHeight="1" x14ac:dyDescent="0.2">
      <c r="B24" s="422"/>
      <c r="C24" s="196"/>
      <c r="D24" s="197" t="s">
        <v>63</v>
      </c>
      <c r="E24" s="198">
        <f>SUMIFS('内訳書１(収入事業別)'!$E28:$X28,'内訳書１(収入事業別)'!$E$21:$X$21,事業計画書!$T$4)</f>
        <v>0</v>
      </c>
      <c r="F24" s="199"/>
    </row>
    <row r="25" spans="2:11" ht="18" customHeight="1" x14ac:dyDescent="0.2">
      <c r="B25" s="422"/>
      <c r="C25" s="188" t="s">
        <v>64</v>
      </c>
      <c r="D25" s="193" t="s">
        <v>65</v>
      </c>
      <c r="E25" s="204">
        <f>SUMIFS('内訳書１(収入事業別)'!$E29:$X29,'内訳書１(収入事業別)'!$E$21:$X$21,事業計画書!$T$4)</f>
        <v>0</v>
      </c>
      <c r="F25" s="195"/>
    </row>
    <row r="26" spans="2:11" ht="18" customHeight="1" x14ac:dyDescent="0.2">
      <c r="B26" s="422"/>
      <c r="C26" s="192"/>
      <c r="D26" s="193" t="s">
        <v>66</v>
      </c>
      <c r="E26" s="194">
        <f>SUMIFS('内訳書１(収入事業別)'!$E30:$X30,'内訳書１(収入事業別)'!$E$21:$X$21,事業計画書!$T$4)</f>
        <v>0</v>
      </c>
      <c r="F26" s="195"/>
    </row>
    <row r="27" spans="2:11" ht="18" customHeight="1" x14ac:dyDescent="0.2">
      <c r="B27" s="422"/>
      <c r="C27" s="196"/>
      <c r="D27" s="197" t="s">
        <v>67</v>
      </c>
      <c r="E27" s="198">
        <f>SUMIFS('内訳書１(収入事業別)'!$E31:$X31,'内訳書１(収入事業別)'!$E$21:$X$21,事業計画書!$T$4)</f>
        <v>0</v>
      </c>
      <c r="F27" s="199"/>
      <c r="H27" s="424" t="s">
        <v>68</v>
      </c>
      <c r="I27" s="424"/>
      <c r="J27" s="205">
        <f>SUMIFS('内訳書１(収入事業別)'!$E33:$X33,'内訳書１(収入事業別)'!$E$21:$X$21,事業計画書!T4)+SUMIFS('内訳書１(収入事業別)'!$E34:$X34,'内訳書１(収入事業別)'!$E$21:$X$21,"&lt;&gt;"&amp;事業計画書!T4)</f>
        <v>0</v>
      </c>
      <c r="K27" s="93"/>
    </row>
    <row r="28" spans="2:11" ht="18" customHeight="1" x14ac:dyDescent="0.2">
      <c r="B28" s="422"/>
      <c r="C28" s="188" t="s">
        <v>69</v>
      </c>
      <c r="D28" s="189" t="s">
        <v>70</v>
      </c>
      <c r="E28" s="174">
        <f>$J$28</f>
        <v>0</v>
      </c>
      <c r="F28" s="191"/>
      <c r="H28" s="425" t="s">
        <v>71</v>
      </c>
      <c r="I28" s="206" t="s">
        <v>72</v>
      </c>
      <c r="J28" s="205">
        <f>$J$27-$J$29</f>
        <v>0</v>
      </c>
      <c r="K28" s="93"/>
    </row>
    <row r="29" spans="2:11" ht="18" customHeight="1" x14ac:dyDescent="0.2">
      <c r="B29" s="422"/>
      <c r="C29" s="196"/>
      <c r="D29" s="197" t="s">
        <v>73</v>
      </c>
      <c r="E29" s="178">
        <f>$J$29</f>
        <v>0</v>
      </c>
      <c r="F29" s="199"/>
      <c r="H29" s="425"/>
      <c r="I29" s="206" t="s">
        <v>73</v>
      </c>
      <c r="J29" s="207"/>
    </row>
    <row r="30" spans="2:11" ht="18" customHeight="1" x14ac:dyDescent="0.2">
      <c r="B30" s="422"/>
      <c r="C30" s="411" t="s">
        <v>74</v>
      </c>
      <c r="D30" s="412"/>
      <c r="E30" s="180">
        <f>SUM($E$19:$E$29)</f>
        <v>0</v>
      </c>
      <c r="F30" s="208"/>
    </row>
    <row r="31" spans="2:11" ht="18" customHeight="1" thickBot="1" x14ac:dyDescent="0.25">
      <c r="B31" s="422"/>
      <c r="C31" s="413" t="s">
        <v>75</v>
      </c>
      <c r="D31" s="414"/>
      <c r="E31" s="172">
        <f>SUMIFS('内訳書１(収入事業別)'!$E35:$X35,'内訳書１(収入事業別)'!$E$21:$X$21,事業計画書!$T$4)</f>
        <v>0</v>
      </c>
      <c r="F31" s="173"/>
    </row>
    <row r="32" spans="2:11" ht="18" customHeight="1" thickBot="1" x14ac:dyDescent="0.25">
      <c r="B32" s="423"/>
      <c r="C32" s="415" t="s">
        <v>76</v>
      </c>
      <c r="D32" s="416"/>
      <c r="E32" s="209">
        <f>$E$30-$E$31</f>
        <v>0</v>
      </c>
      <c r="F32" s="210"/>
      <c r="J32" s="93" t="s">
        <v>77</v>
      </c>
    </row>
    <row r="33" spans="2:6" ht="18" customHeight="1" x14ac:dyDescent="0.2">
      <c r="B33" s="417" t="s">
        <v>78</v>
      </c>
      <c r="C33" s="188" t="s">
        <v>56</v>
      </c>
      <c r="D33" s="189" t="s">
        <v>57</v>
      </c>
      <c r="E33" s="190">
        <f>SUMIFS('内訳書１(収入事業別)'!$E37:$X37,'内訳書１(収入事業別)'!$E$21:$X$21,事業計画書!$T$4)</f>
        <v>0</v>
      </c>
      <c r="F33" s="191"/>
    </row>
    <row r="34" spans="2:6" ht="18" customHeight="1" x14ac:dyDescent="0.2">
      <c r="B34" s="418"/>
      <c r="C34" s="192"/>
      <c r="D34" s="193" t="s">
        <v>58</v>
      </c>
      <c r="E34" s="194">
        <f>SUMIFS('内訳書１(収入事業別)'!$E38:$X38,'内訳書１(収入事業別)'!$E$21:$X$21,事業計画書!$T$4)</f>
        <v>0</v>
      </c>
      <c r="F34" s="195"/>
    </row>
    <row r="35" spans="2:6" ht="18" customHeight="1" x14ac:dyDescent="0.2">
      <c r="B35" s="418"/>
      <c r="C35" s="196"/>
      <c r="D35" s="197" t="s">
        <v>59</v>
      </c>
      <c r="E35" s="198">
        <f>SUMIFS('内訳書１(収入事業別)'!$E39:$X39,'内訳書１(収入事業別)'!$E$21:$X$21,事業計画書!$T$4)</f>
        <v>0</v>
      </c>
      <c r="F35" s="199"/>
    </row>
    <row r="36" spans="2:6" ht="18" customHeight="1" x14ac:dyDescent="0.2">
      <c r="B36" s="418"/>
      <c r="C36" s="200" t="s">
        <v>60</v>
      </c>
      <c r="D36" s="200" t="s">
        <v>60</v>
      </c>
      <c r="E36" s="170">
        <f>SUMIFS('内訳書１(収入事業別)'!$E40:$X40,'内訳書１(収入事業別)'!$E$21:$X$21,事業計画書!$T$4)</f>
        <v>0</v>
      </c>
      <c r="F36" s="201"/>
    </row>
    <row r="37" spans="2:6" ht="18" customHeight="1" x14ac:dyDescent="0.2">
      <c r="B37" s="418"/>
      <c r="C37" s="188" t="s">
        <v>61</v>
      </c>
      <c r="D37" s="202" t="s">
        <v>62</v>
      </c>
      <c r="E37" s="194">
        <f>SUMIFS('内訳書１(収入事業別)'!$E41:$X41,'内訳書１(収入事業別)'!$E$21:$X$21,事業計画書!$T$4)</f>
        <v>0</v>
      </c>
      <c r="F37" s="203"/>
    </row>
    <row r="38" spans="2:6" ht="18" customHeight="1" x14ac:dyDescent="0.2">
      <c r="B38" s="418"/>
      <c r="C38" s="196"/>
      <c r="D38" s="197" t="s">
        <v>63</v>
      </c>
      <c r="E38" s="198">
        <f>SUMIFS('内訳書１(収入事業別)'!$E42:$X42,'内訳書１(収入事業別)'!$E$21:$X$21,事業計画書!$T$4)</f>
        <v>0</v>
      </c>
      <c r="F38" s="199"/>
    </row>
    <row r="39" spans="2:6" ht="18" customHeight="1" x14ac:dyDescent="0.2">
      <c r="B39" s="418"/>
      <c r="C39" s="188" t="s">
        <v>64</v>
      </c>
      <c r="D39" s="193" t="s">
        <v>65</v>
      </c>
      <c r="E39" s="204">
        <f>SUMIFS('内訳書１(収入事業別)'!$E43:$X43,'内訳書１(収入事業別)'!$E$21:$X$21,事業計画書!$T$4)</f>
        <v>0</v>
      </c>
      <c r="F39" s="195"/>
    </row>
    <row r="40" spans="2:6" ht="18" customHeight="1" x14ac:dyDescent="0.2">
      <c r="B40" s="418"/>
      <c r="C40" s="192"/>
      <c r="D40" s="193" t="s">
        <v>66</v>
      </c>
      <c r="E40" s="194">
        <f>SUMIFS('内訳書１(収入事業別)'!$E44:$X44,'内訳書１(収入事業別)'!$E$21:$X$21,事業計画書!$T$4)</f>
        <v>0</v>
      </c>
      <c r="F40" s="195"/>
    </row>
    <row r="41" spans="2:6" ht="18" customHeight="1" x14ac:dyDescent="0.2">
      <c r="B41" s="418"/>
      <c r="C41" s="192"/>
      <c r="D41" s="211" t="s">
        <v>67</v>
      </c>
      <c r="E41" s="204">
        <f>SUMIFS('内訳書１(収入事業別)'!$E45:$X45,'内訳書１(収入事業別)'!$E$21:$X$21,事業計画書!$T$4)</f>
        <v>0</v>
      </c>
      <c r="F41" s="177"/>
    </row>
    <row r="42" spans="2:6" ht="18" customHeight="1" x14ac:dyDescent="0.2">
      <c r="B42" s="418"/>
      <c r="C42" s="252"/>
      <c r="D42" s="212" t="s">
        <v>79</v>
      </c>
      <c r="E42" s="213">
        <f>SUMIFS('内訳書１(収入事業別)'!$E46:$X46,'内訳書１(収入事業別)'!$E$21:$X$21,事業計画書!$T$4)</f>
        <v>0</v>
      </c>
      <c r="F42" s="179"/>
    </row>
    <row r="43" spans="2:6" ht="18" customHeight="1" x14ac:dyDescent="0.2">
      <c r="B43" s="418"/>
      <c r="C43" s="200" t="s">
        <v>69</v>
      </c>
      <c r="D43" s="200" t="s">
        <v>70</v>
      </c>
      <c r="E43" s="170">
        <f>SUMIFS('内訳書１(収入事業別)'!$E47:$X47,'内訳書１(収入事業別)'!$E$21:$X$21,事業計画書!$T$4)+SUMIFS('内訳書１(収入事業別)'!$E48:$X48,'内訳書１(収入事業別)'!$E$21:$X$21,"&lt;&gt;" &amp; 事業計画書!$T$4)</f>
        <v>0</v>
      </c>
      <c r="F43" s="171"/>
    </row>
    <row r="44" spans="2:6" ht="18" customHeight="1" thickBot="1" x14ac:dyDescent="0.25">
      <c r="B44" s="418"/>
      <c r="C44" s="419" t="s">
        <v>80</v>
      </c>
      <c r="D44" s="420"/>
      <c r="E44" s="213">
        <f>SUM($E$33:$E$43)</f>
        <v>0</v>
      </c>
      <c r="F44" s="214"/>
    </row>
    <row r="45" spans="2:6" ht="18" customHeight="1" thickTop="1" x14ac:dyDescent="0.2">
      <c r="B45" s="409" t="s">
        <v>81</v>
      </c>
      <c r="C45" s="410"/>
      <c r="D45" s="410"/>
      <c r="E45" s="215">
        <f>SUM($E$30,$E$44)</f>
        <v>0</v>
      </c>
      <c r="F45" s="216"/>
    </row>
  </sheetData>
  <sheetProtection formatColumns="0"/>
  <mergeCells count="22">
    <mergeCell ref="H27:I27"/>
    <mergeCell ref="H28:H29"/>
    <mergeCell ref="B5:D5"/>
    <mergeCell ref="B13:D13"/>
    <mergeCell ref="B14:D14"/>
    <mergeCell ref="B15:D15"/>
    <mergeCell ref="B6:D6"/>
    <mergeCell ref="B7:D7"/>
    <mergeCell ref="C8:D8"/>
    <mergeCell ref="C9:D9"/>
    <mergeCell ref="C10:D10"/>
    <mergeCell ref="C11:D11"/>
    <mergeCell ref="B8:B12"/>
    <mergeCell ref="C12:D12"/>
    <mergeCell ref="E16:F16"/>
    <mergeCell ref="B45:D45"/>
    <mergeCell ref="C30:D30"/>
    <mergeCell ref="C31:D31"/>
    <mergeCell ref="C32:D32"/>
    <mergeCell ref="B33:B44"/>
    <mergeCell ref="C44:D44"/>
    <mergeCell ref="B19:B32"/>
  </mergeCells>
  <phoneticPr fontId="6"/>
  <dataValidations count="1">
    <dataValidation imeMode="off" allowBlank="1" showInputMessage="1" showErrorMessage="1" sqref="E6:F15 J27:J29 E19:F45" xr:uid="{00000000-0002-0000-0100-000000000000}"/>
  </dataValidations>
  <pageMargins left="0.78740157480314965" right="0.39370078740157483" top="0.39370078740157483" bottom="0.59055118110236227" header="0.31496062992125984" footer="0.31496062992125984"/>
  <pageSetup paperSize="9" scale="97"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190</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2-15</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1:B41"/>
    <mergeCell ref="A42:B42"/>
    <mergeCell ref="A43:B43"/>
    <mergeCell ref="A44:B44"/>
    <mergeCell ref="A45:B45"/>
    <mergeCell ref="A46:B46"/>
    <mergeCell ref="A47:B47"/>
    <mergeCell ref="A48:B48"/>
    <mergeCell ref="A49:B49"/>
    <mergeCell ref="A32:B32"/>
    <mergeCell ref="A33:B33"/>
    <mergeCell ref="A34:B34"/>
    <mergeCell ref="A35:B35"/>
    <mergeCell ref="A36:B36"/>
    <mergeCell ref="A37:B37"/>
    <mergeCell ref="A38:B38"/>
    <mergeCell ref="A39:B39"/>
    <mergeCell ref="A40:B40"/>
    <mergeCell ref="A59:B59"/>
    <mergeCell ref="A60:B60"/>
    <mergeCell ref="A61:B61"/>
    <mergeCell ref="A62:B62"/>
    <mergeCell ref="A63:B63"/>
    <mergeCell ref="A64:B64"/>
    <mergeCell ref="A65:B65"/>
    <mergeCell ref="A66:B66"/>
    <mergeCell ref="A67:B67"/>
    <mergeCell ref="A50:B50"/>
    <mergeCell ref="A51:B51"/>
    <mergeCell ref="A52:B52"/>
    <mergeCell ref="A53:B53"/>
    <mergeCell ref="A54:B54"/>
    <mergeCell ref="A55:B55"/>
    <mergeCell ref="A56:B56"/>
    <mergeCell ref="A57:B57"/>
    <mergeCell ref="A58:B58"/>
    <mergeCell ref="A77:B77"/>
    <mergeCell ref="A78:B78"/>
    <mergeCell ref="A79:B79"/>
    <mergeCell ref="A80:B80"/>
    <mergeCell ref="A81:B81"/>
    <mergeCell ref="A82:B82"/>
    <mergeCell ref="A83:B83"/>
    <mergeCell ref="A84:B84"/>
    <mergeCell ref="A85:B85"/>
    <mergeCell ref="A68:B68"/>
    <mergeCell ref="A69:B69"/>
    <mergeCell ref="A70:B70"/>
    <mergeCell ref="A71:B71"/>
    <mergeCell ref="A72:B72"/>
    <mergeCell ref="A73:B73"/>
    <mergeCell ref="A74:B74"/>
    <mergeCell ref="A75:B75"/>
    <mergeCell ref="A76:B76"/>
    <mergeCell ref="A95:B95"/>
    <mergeCell ref="A96:B96"/>
    <mergeCell ref="A97:B97"/>
    <mergeCell ref="A98:B98"/>
    <mergeCell ref="A99:B99"/>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113:B113"/>
    <mergeCell ref="A114:B114"/>
    <mergeCell ref="A115:B115"/>
    <mergeCell ref="A116:B116"/>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s>
  <phoneticPr fontId="6"/>
  <conditionalFormatting sqref="O51:O106 G51:G106 I51:I106 L51:L106">
    <cfRule type="expression" dxfId="443" priority="373">
      <formula>INDIRECT(ADDRESS(ROW(),COLUMN()))=TRUNC(INDIRECT(ADDRESS(ROW(),COLUMN())))</formula>
    </cfRule>
  </conditionalFormatting>
  <conditionalFormatting sqref="O27:O50">
    <cfRule type="expression" dxfId="442" priority="369">
      <formula>INDIRECT(ADDRESS(ROW(),COLUMN()))=TRUNC(INDIRECT(ADDRESS(ROW(),COLUMN())))</formula>
    </cfRule>
  </conditionalFormatting>
  <conditionalFormatting sqref="G48:G50">
    <cfRule type="expression" dxfId="441" priority="372">
      <formula>INDIRECT(ADDRESS(ROW(),COLUMN()))=TRUNC(INDIRECT(ADDRESS(ROW(),COLUMN())))</formula>
    </cfRule>
  </conditionalFormatting>
  <conditionalFormatting sqref="I45 I48:I50">
    <cfRule type="expression" dxfId="440" priority="371">
      <formula>INDIRECT(ADDRESS(ROW(),COLUMN()))=TRUNC(INDIRECT(ADDRESS(ROW(),COLUMN())))</formula>
    </cfRule>
  </conditionalFormatting>
  <conditionalFormatting sqref="L29:L50">
    <cfRule type="expression" dxfId="439" priority="370">
      <formula>INDIRECT(ADDRESS(ROW(),COLUMN()))=TRUNC(INDIRECT(ADDRESS(ROW(),COLUMN())))</formula>
    </cfRule>
  </conditionalFormatting>
  <conditionalFormatting sqref="O10">
    <cfRule type="expression" dxfId="438" priority="367">
      <formula>INDIRECT(ADDRESS(ROW(),COLUMN()))=TRUNC(INDIRECT(ADDRESS(ROW(),COLUMN())))</formula>
    </cfRule>
  </conditionalFormatting>
  <conditionalFormatting sqref="L10">
    <cfRule type="expression" dxfId="437" priority="368">
      <formula>INDIRECT(ADDRESS(ROW(),COLUMN()))=TRUNC(INDIRECT(ADDRESS(ROW(),COLUMN())))</formula>
    </cfRule>
  </conditionalFormatting>
  <conditionalFormatting sqref="O11">
    <cfRule type="expression" dxfId="436" priority="365">
      <formula>INDIRECT(ADDRESS(ROW(),COLUMN()))=TRUNC(INDIRECT(ADDRESS(ROW(),COLUMN())))</formula>
    </cfRule>
  </conditionalFormatting>
  <conditionalFormatting sqref="L11">
    <cfRule type="expression" dxfId="435" priority="366">
      <formula>INDIRECT(ADDRESS(ROW(),COLUMN()))=TRUNC(INDIRECT(ADDRESS(ROW(),COLUMN())))</formula>
    </cfRule>
  </conditionalFormatting>
  <conditionalFormatting sqref="O12:O26">
    <cfRule type="expression" dxfId="434" priority="362">
      <formula>INDIRECT(ADDRESS(ROW(),COLUMN()))=TRUNC(INDIRECT(ADDRESS(ROW(),COLUMN())))</formula>
    </cfRule>
  </conditionalFormatting>
  <conditionalFormatting sqref="I21:I25">
    <cfRule type="expression" dxfId="433" priority="364">
      <formula>INDIRECT(ADDRESS(ROW(),COLUMN()))=TRUNC(INDIRECT(ADDRESS(ROW(),COLUMN())))</formula>
    </cfRule>
  </conditionalFormatting>
  <conditionalFormatting sqref="L12:L25">
    <cfRule type="expression" dxfId="432" priority="363">
      <formula>INDIRECT(ADDRESS(ROW(),COLUMN()))=TRUNC(INDIRECT(ADDRESS(ROW(),COLUMN())))</formula>
    </cfRule>
  </conditionalFormatting>
  <conditionalFormatting sqref="G10 G15">
    <cfRule type="expression" dxfId="431" priority="361">
      <formula>INDIRECT(ADDRESS(ROW(),COLUMN()))=TRUNC(INDIRECT(ADDRESS(ROW(),COLUMN())))</formula>
    </cfRule>
  </conditionalFormatting>
  <conditionalFormatting sqref="I10 I15">
    <cfRule type="expression" dxfId="430" priority="360">
      <formula>INDIRECT(ADDRESS(ROW(),COLUMN()))=TRUNC(INDIRECT(ADDRESS(ROW(),COLUMN())))</formula>
    </cfRule>
  </conditionalFormatting>
  <conditionalFormatting sqref="G12">
    <cfRule type="expression" dxfId="429" priority="359">
      <formula>INDIRECT(ADDRESS(ROW(),COLUMN()))=TRUNC(INDIRECT(ADDRESS(ROW(),COLUMN())))</formula>
    </cfRule>
  </conditionalFormatting>
  <conditionalFormatting sqref="I12">
    <cfRule type="expression" dxfId="428" priority="358">
      <formula>INDIRECT(ADDRESS(ROW(),COLUMN()))=TRUNC(INDIRECT(ADDRESS(ROW(),COLUMN())))</formula>
    </cfRule>
  </conditionalFormatting>
  <conditionalFormatting sqref="G14">
    <cfRule type="expression" dxfId="427" priority="357">
      <formula>INDIRECT(ADDRESS(ROW(),COLUMN()))=TRUNC(INDIRECT(ADDRESS(ROW(),COLUMN())))</formula>
    </cfRule>
  </conditionalFormatting>
  <conditionalFormatting sqref="I14">
    <cfRule type="expression" dxfId="426" priority="356">
      <formula>INDIRECT(ADDRESS(ROW(),COLUMN()))=TRUNC(INDIRECT(ADDRESS(ROW(),COLUMN())))</formula>
    </cfRule>
  </conditionalFormatting>
  <conditionalFormatting sqref="G11">
    <cfRule type="expression" dxfId="425" priority="355">
      <formula>INDIRECT(ADDRESS(ROW(),COLUMN()))=TRUNC(INDIRECT(ADDRESS(ROW(),COLUMN())))</formula>
    </cfRule>
  </conditionalFormatting>
  <conditionalFormatting sqref="I11">
    <cfRule type="expression" dxfId="424" priority="354">
      <formula>INDIRECT(ADDRESS(ROW(),COLUMN()))=TRUNC(INDIRECT(ADDRESS(ROW(),COLUMN())))</formula>
    </cfRule>
  </conditionalFormatting>
  <conditionalFormatting sqref="G13">
    <cfRule type="expression" dxfId="423" priority="353">
      <formula>INDIRECT(ADDRESS(ROW(),COLUMN()))=TRUNC(INDIRECT(ADDRESS(ROW(),COLUMN())))</formula>
    </cfRule>
  </conditionalFormatting>
  <conditionalFormatting sqref="I13">
    <cfRule type="expression" dxfId="422" priority="352">
      <formula>INDIRECT(ADDRESS(ROW(),COLUMN()))=TRUNC(INDIRECT(ADDRESS(ROW(),COLUMN())))</formula>
    </cfRule>
  </conditionalFormatting>
  <conditionalFormatting sqref="G16 G19">
    <cfRule type="expression" dxfId="421" priority="351">
      <formula>INDIRECT(ADDRESS(ROW(),COLUMN()))=TRUNC(INDIRECT(ADDRESS(ROW(),COLUMN())))</formula>
    </cfRule>
  </conditionalFormatting>
  <conditionalFormatting sqref="I16 I19">
    <cfRule type="expression" dxfId="420" priority="350">
      <formula>INDIRECT(ADDRESS(ROW(),COLUMN()))=TRUNC(INDIRECT(ADDRESS(ROW(),COLUMN())))</formula>
    </cfRule>
  </conditionalFormatting>
  <conditionalFormatting sqref="G17">
    <cfRule type="expression" dxfId="419" priority="349">
      <formula>INDIRECT(ADDRESS(ROW(),COLUMN()))=TRUNC(INDIRECT(ADDRESS(ROW(),COLUMN())))</formula>
    </cfRule>
  </conditionalFormatting>
  <conditionalFormatting sqref="I17">
    <cfRule type="expression" dxfId="418" priority="348">
      <formula>INDIRECT(ADDRESS(ROW(),COLUMN()))=TRUNC(INDIRECT(ADDRESS(ROW(),COLUMN())))</formula>
    </cfRule>
  </conditionalFormatting>
  <conditionalFormatting sqref="G18">
    <cfRule type="expression" dxfId="417" priority="347">
      <formula>INDIRECT(ADDRESS(ROW(),COLUMN()))=TRUNC(INDIRECT(ADDRESS(ROW(),COLUMN())))</formula>
    </cfRule>
  </conditionalFormatting>
  <conditionalFormatting sqref="I18">
    <cfRule type="expression" dxfId="416" priority="346">
      <formula>INDIRECT(ADDRESS(ROW(),COLUMN()))=TRUNC(INDIRECT(ADDRESS(ROW(),COLUMN())))</formula>
    </cfRule>
  </conditionalFormatting>
  <conditionalFormatting sqref="G20">
    <cfRule type="expression" dxfId="415" priority="345">
      <formula>INDIRECT(ADDRESS(ROW(),COLUMN()))=TRUNC(INDIRECT(ADDRESS(ROW(),COLUMN())))</formula>
    </cfRule>
  </conditionalFormatting>
  <conditionalFormatting sqref="I20">
    <cfRule type="expression" dxfId="414" priority="344">
      <formula>INDIRECT(ADDRESS(ROW(),COLUMN()))=TRUNC(INDIRECT(ADDRESS(ROW(),COLUMN())))</formula>
    </cfRule>
  </conditionalFormatting>
  <conditionalFormatting sqref="G21 G23">
    <cfRule type="expression" dxfId="413" priority="343">
      <formula>INDIRECT(ADDRESS(ROW(),COLUMN()))=TRUNC(INDIRECT(ADDRESS(ROW(),COLUMN())))</formula>
    </cfRule>
  </conditionalFormatting>
  <conditionalFormatting sqref="G22">
    <cfRule type="expression" dxfId="412" priority="342">
      <formula>INDIRECT(ADDRESS(ROW(),COLUMN()))=TRUNC(INDIRECT(ADDRESS(ROW(),COLUMN())))</formula>
    </cfRule>
  </conditionalFormatting>
  <conditionalFormatting sqref="G24:G25">
    <cfRule type="expression" dxfId="411" priority="341">
      <formula>INDIRECT(ADDRESS(ROW(),COLUMN()))=TRUNC(INDIRECT(ADDRESS(ROW(),COLUMN())))</formula>
    </cfRule>
  </conditionalFormatting>
  <conditionalFormatting sqref="G26:G28">
    <cfRule type="expression" dxfId="410" priority="340">
      <formula>INDIRECT(ADDRESS(ROW(),COLUMN()))=TRUNC(INDIRECT(ADDRESS(ROW(),COLUMN())))</formula>
    </cfRule>
  </conditionalFormatting>
  <conditionalFormatting sqref="I26:I28">
    <cfRule type="expression" dxfId="409" priority="339">
      <formula>INDIRECT(ADDRESS(ROW(),COLUMN()))=TRUNC(INDIRECT(ADDRESS(ROW(),COLUMN())))</formula>
    </cfRule>
  </conditionalFormatting>
  <conditionalFormatting sqref="L26:L28">
    <cfRule type="expression" dxfId="408" priority="338">
      <formula>INDIRECT(ADDRESS(ROW(),COLUMN()))=TRUNC(INDIRECT(ADDRESS(ROW(),COLUMN())))</formula>
    </cfRule>
  </conditionalFormatting>
  <conditionalFormatting sqref="G29:G30">
    <cfRule type="expression" dxfId="407" priority="337">
      <formula>INDIRECT(ADDRESS(ROW(),COLUMN()))=TRUNC(INDIRECT(ADDRESS(ROW(),COLUMN())))</formula>
    </cfRule>
  </conditionalFormatting>
  <conditionalFormatting sqref="I29:I30">
    <cfRule type="expression" dxfId="406" priority="336">
      <formula>INDIRECT(ADDRESS(ROW(),COLUMN()))=TRUNC(INDIRECT(ADDRESS(ROW(),COLUMN())))</formula>
    </cfRule>
  </conditionalFormatting>
  <conditionalFormatting sqref="G31:G32 G42 G44">
    <cfRule type="expression" dxfId="405" priority="335">
      <formula>INDIRECT(ADDRESS(ROW(),COLUMN()))=TRUNC(INDIRECT(ADDRESS(ROW(),COLUMN())))</formula>
    </cfRule>
  </conditionalFormatting>
  <conditionalFormatting sqref="I31:I32 I42 I44">
    <cfRule type="expression" dxfId="404" priority="334">
      <formula>INDIRECT(ADDRESS(ROW(),COLUMN()))=TRUNC(INDIRECT(ADDRESS(ROW(),COLUMN())))</formula>
    </cfRule>
  </conditionalFormatting>
  <conditionalFormatting sqref="G40">
    <cfRule type="expression" dxfId="403" priority="333">
      <formula>INDIRECT(ADDRESS(ROW(),COLUMN()))=TRUNC(INDIRECT(ADDRESS(ROW(),COLUMN())))</formula>
    </cfRule>
  </conditionalFormatting>
  <conditionalFormatting sqref="I40">
    <cfRule type="expression" dxfId="402" priority="332">
      <formula>INDIRECT(ADDRESS(ROW(),COLUMN()))=TRUNC(INDIRECT(ADDRESS(ROW(),COLUMN())))</formula>
    </cfRule>
  </conditionalFormatting>
  <conditionalFormatting sqref="G37">
    <cfRule type="expression" dxfId="401" priority="331">
      <formula>INDIRECT(ADDRESS(ROW(),COLUMN()))=TRUNC(INDIRECT(ADDRESS(ROW(),COLUMN())))</formula>
    </cfRule>
  </conditionalFormatting>
  <conditionalFormatting sqref="I37">
    <cfRule type="expression" dxfId="400" priority="330">
      <formula>INDIRECT(ADDRESS(ROW(),COLUMN()))=TRUNC(INDIRECT(ADDRESS(ROW(),COLUMN())))</formula>
    </cfRule>
  </conditionalFormatting>
  <conditionalFormatting sqref="G38">
    <cfRule type="expression" dxfId="399" priority="329">
      <formula>INDIRECT(ADDRESS(ROW(),COLUMN()))=TRUNC(INDIRECT(ADDRESS(ROW(),COLUMN())))</formula>
    </cfRule>
  </conditionalFormatting>
  <conditionalFormatting sqref="I38">
    <cfRule type="expression" dxfId="398" priority="328">
      <formula>INDIRECT(ADDRESS(ROW(),COLUMN()))=TRUNC(INDIRECT(ADDRESS(ROW(),COLUMN())))</formula>
    </cfRule>
  </conditionalFormatting>
  <conditionalFormatting sqref="G41">
    <cfRule type="expression" dxfId="397" priority="327">
      <formula>INDIRECT(ADDRESS(ROW(),COLUMN()))=TRUNC(INDIRECT(ADDRESS(ROW(),COLUMN())))</formula>
    </cfRule>
  </conditionalFormatting>
  <conditionalFormatting sqref="I41">
    <cfRule type="expression" dxfId="396" priority="326">
      <formula>INDIRECT(ADDRESS(ROW(),COLUMN()))=TRUNC(INDIRECT(ADDRESS(ROW(),COLUMN())))</formula>
    </cfRule>
  </conditionalFormatting>
  <conditionalFormatting sqref="G43">
    <cfRule type="expression" dxfId="395" priority="325">
      <formula>INDIRECT(ADDRESS(ROW(),COLUMN()))=TRUNC(INDIRECT(ADDRESS(ROW(),COLUMN())))</formula>
    </cfRule>
  </conditionalFormatting>
  <conditionalFormatting sqref="I43">
    <cfRule type="expression" dxfId="394" priority="324">
      <formula>INDIRECT(ADDRESS(ROW(),COLUMN()))=TRUNC(INDIRECT(ADDRESS(ROW(),COLUMN())))</formula>
    </cfRule>
  </conditionalFormatting>
  <conditionalFormatting sqref="G36">
    <cfRule type="expression" dxfId="393" priority="323">
      <formula>INDIRECT(ADDRESS(ROW(),COLUMN()))=TRUNC(INDIRECT(ADDRESS(ROW(),COLUMN())))</formula>
    </cfRule>
  </conditionalFormatting>
  <conditionalFormatting sqref="I36">
    <cfRule type="expression" dxfId="392" priority="322">
      <formula>INDIRECT(ADDRESS(ROW(),COLUMN()))=TRUNC(INDIRECT(ADDRESS(ROW(),COLUMN())))</formula>
    </cfRule>
  </conditionalFormatting>
  <conditionalFormatting sqref="G39">
    <cfRule type="expression" dxfId="391" priority="321">
      <formula>INDIRECT(ADDRESS(ROW(),COLUMN()))=TRUNC(INDIRECT(ADDRESS(ROW(),COLUMN())))</formula>
    </cfRule>
  </conditionalFormatting>
  <conditionalFormatting sqref="I39">
    <cfRule type="expression" dxfId="390" priority="320">
      <formula>INDIRECT(ADDRESS(ROW(),COLUMN()))=TRUNC(INDIRECT(ADDRESS(ROW(),COLUMN())))</formula>
    </cfRule>
  </conditionalFormatting>
  <conditionalFormatting sqref="G35">
    <cfRule type="expression" dxfId="389" priority="319">
      <formula>INDIRECT(ADDRESS(ROW(),COLUMN()))=TRUNC(INDIRECT(ADDRESS(ROW(),COLUMN())))</formula>
    </cfRule>
  </conditionalFormatting>
  <conditionalFormatting sqref="I35">
    <cfRule type="expression" dxfId="388" priority="318">
      <formula>INDIRECT(ADDRESS(ROW(),COLUMN()))=TRUNC(INDIRECT(ADDRESS(ROW(),COLUMN())))</formula>
    </cfRule>
  </conditionalFormatting>
  <conditionalFormatting sqref="G33">
    <cfRule type="expression" dxfId="387" priority="317">
      <formula>INDIRECT(ADDRESS(ROW(),COLUMN()))=TRUNC(INDIRECT(ADDRESS(ROW(),COLUMN())))</formula>
    </cfRule>
  </conditionalFormatting>
  <conditionalFormatting sqref="I33">
    <cfRule type="expression" dxfId="386" priority="316">
      <formula>INDIRECT(ADDRESS(ROW(),COLUMN()))=TRUNC(INDIRECT(ADDRESS(ROW(),COLUMN())))</formula>
    </cfRule>
  </conditionalFormatting>
  <conditionalFormatting sqref="G34">
    <cfRule type="expression" dxfId="385" priority="315">
      <formula>INDIRECT(ADDRESS(ROW(),COLUMN()))=TRUNC(INDIRECT(ADDRESS(ROW(),COLUMN())))</formula>
    </cfRule>
  </conditionalFormatting>
  <conditionalFormatting sqref="I34">
    <cfRule type="expression" dxfId="384" priority="314">
      <formula>INDIRECT(ADDRESS(ROW(),COLUMN()))=TRUNC(INDIRECT(ADDRESS(ROW(),COLUMN())))</formula>
    </cfRule>
  </conditionalFormatting>
  <conditionalFormatting sqref="G45">
    <cfRule type="expression" dxfId="383" priority="313">
      <formula>INDIRECT(ADDRESS(ROW(),COLUMN()))=TRUNC(INDIRECT(ADDRESS(ROW(),COLUMN())))</formula>
    </cfRule>
  </conditionalFormatting>
  <conditionalFormatting sqref="G46:G47">
    <cfRule type="expression" dxfId="382" priority="312">
      <formula>INDIRECT(ADDRESS(ROW(),COLUMN()))=TRUNC(INDIRECT(ADDRESS(ROW(),COLUMN())))</formula>
    </cfRule>
  </conditionalFormatting>
  <conditionalFormatting sqref="I46:I47">
    <cfRule type="expression" dxfId="381" priority="311">
      <formula>INDIRECT(ADDRESS(ROW(),COLUMN()))=TRUNC(INDIRECT(ADDRESS(ROW(),COLUMN())))</formula>
    </cfRule>
  </conditionalFormatting>
  <conditionalFormatting sqref="I169">
    <cfRule type="expression" dxfId="380" priority="309">
      <formula>INDIRECT(ADDRESS(ROW(),COLUMN()))=TRUNC(INDIRECT(ADDRESS(ROW(),COLUMN())))</formula>
    </cfRule>
  </conditionalFormatting>
  <conditionalFormatting sqref="L169">
    <cfRule type="expression" dxfId="379" priority="308">
      <formula>INDIRECT(ADDRESS(ROW(),COLUMN()))=TRUNC(INDIRECT(ADDRESS(ROW(),COLUMN())))</formula>
    </cfRule>
  </conditionalFormatting>
  <conditionalFormatting sqref="O169">
    <cfRule type="expression" dxfId="378" priority="307">
      <formula>INDIRECT(ADDRESS(ROW(),COLUMN()))=TRUNC(INDIRECT(ADDRESS(ROW(),COLUMN())))</formula>
    </cfRule>
  </conditionalFormatting>
  <conditionalFormatting sqref="G171:G218">
    <cfRule type="expression" dxfId="377" priority="306">
      <formula>INDIRECT(ADDRESS(ROW(),COLUMN()))=TRUNC(INDIRECT(ADDRESS(ROW(),COLUMN())))</formula>
    </cfRule>
  </conditionalFormatting>
  <conditionalFormatting sqref="I170:I218">
    <cfRule type="expression" dxfId="376" priority="305">
      <formula>INDIRECT(ADDRESS(ROW(),COLUMN()))=TRUNC(INDIRECT(ADDRESS(ROW(),COLUMN())))</formula>
    </cfRule>
  </conditionalFormatting>
  <conditionalFormatting sqref="L170:L218">
    <cfRule type="expression" dxfId="375" priority="304">
      <formula>INDIRECT(ADDRESS(ROW(),COLUMN()))=TRUNC(INDIRECT(ADDRESS(ROW(),COLUMN())))</formula>
    </cfRule>
  </conditionalFormatting>
  <conditionalFormatting sqref="O170:O218">
    <cfRule type="expression" dxfId="374" priority="303">
      <formula>INDIRECT(ADDRESS(ROW(),COLUMN()))=TRUNC(INDIRECT(ADDRESS(ROW(),COLUMN())))</formula>
    </cfRule>
  </conditionalFormatting>
  <conditionalFormatting sqref="O107:O159 G107:G159 I107:I159 L107:L159">
    <cfRule type="expression" dxfId="373" priority="302">
      <formula>INDIRECT(ADDRESS(ROW(),COLUMN()))=TRUNC(INDIRECT(ADDRESS(ROW(),COLUMN())))</formula>
    </cfRule>
  </conditionalFormatting>
  <conditionalFormatting sqref="G169">
    <cfRule type="expression" dxfId="372" priority="4">
      <formula>INDIRECT(ADDRESS(ROW(),COLUMN()))=TRUNC(INDIRECT(ADDRESS(ROW(),COLUMN())))</formula>
    </cfRule>
  </conditionalFormatting>
  <conditionalFormatting sqref="G170">
    <cfRule type="expression" dxfId="371" priority="3">
      <formula>INDIRECT(ADDRESS(ROW(),COLUMN()))=TRUNC(INDIRECT(ADDRESS(ROW(),COLUMN())))</formula>
    </cfRule>
  </conditionalFormatting>
  <conditionalFormatting sqref="M6:Q7">
    <cfRule type="cellIs" dxfId="37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300-000000000000}"/>
    <dataValidation type="list" imeMode="hiragana" allowBlank="1" showInputMessage="1" showErrorMessage="1" sqref="C10:C159" xr:uid="{00000000-0002-0000-1300-000001000000}">
      <formula1>区分</formula1>
    </dataValidation>
    <dataValidation type="list" allowBlank="1" showInputMessage="1" showErrorMessage="1" sqref="R10:R159" xr:uid="{00000000-0002-0000-1300-000002000000}">
      <formula1>"○"</formula1>
    </dataValidation>
    <dataValidation imeMode="disabled" allowBlank="1" showInputMessage="1" showErrorMessage="1" sqref="C7:K7 F166:K166 A10:A159 A169:A218 C3:C4" xr:uid="{00000000-0002-0000-1300-000003000000}"/>
    <dataValidation imeMode="hiragana" allowBlank="1" showInputMessage="1" showErrorMessage="1" sqref="E10:E159 J10:J159 M10:M159 M169:M218 J169:J218 E169:E218" xr:uid="{00000000-0002-0000-1300-000004000000}"/>
    <dataValidation type="list" imeMode="hiragana" allowBlank="1" showInputMessage="1" showErrorMessage="1" sqref="C169:D218" xr:uid="{00000000-0002-0000-1300-000005000000}">
      <formula1>収入</formula1>
    </dataValidation>
    <dataValidation type="list" imeMode="hiragana" allowBlank="1" showInputMessage="1" showErrorMessage="1" sqref="D10:D159" xr:uid="{00000000-0002-0000-13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191</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2-16</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369" priority="372">
      <formula>INDIRECT(ADDRESS(ROW(),COLUMN()))=TRUNC(INDIRECT(ADDRESS(ROW(),COLUMN())))</formula>
    </cfRule>
  </conditionalFormatting>
  <conditionalFormatting sqref="O27:O50">
    <cfRule type="expression" dxfId="368" priority="368">
      <formula>INDIRECT(ADDRESS(ROW(),COLUMN()))=TRUNC(INDIRECT(ADDRESS(ROW(),COLUMN())))</formula>
    </cfRule>
  </conditionalFormatting>
  <conditionalFormatting sqref="G48:G50">
    <cfRule type="expression" dxfId="367" priority="371">
      <formula>INDIRECT(ADDRESS(ROW(),COLUMN()))=TRUNC(INDIRECT(ADDRESS(ROW(),COLUMN())))</formula>
    </cfRule>
  </conditionalFormatting>
  <conditionalFormatting sqref="I45 I48:I50">
    <cfRule type="expression" dxfId="366" priority="370">
      <formula>INDIRECT(ADDRESS(ROW(),COLUMN()))=TRUNC(INDIRECT(ADDRESS(ROW(),COLUMN())))</formula>
    </cfRule>
  </conditionalFormatting>
  <conditionalFormatting sqref="L29:L50">
    <cfRule type="expression" dxfId="365" priority="369">
      <formula>INDIRECT(ADDRESS(ROW(),COLUMN()))=TRUNC(INDIRECT(ADDRESS(ROW(),COLUMN())))</formula>
    </cfRule>
  </conditionalFormatting>
  <conditionalFormatting sqref="O10">
    <cfRule type="expression" dxfId="364" priority="366">
      <formula>INDIRECT(ADDRESS(ROW(),COLUMN()))=TRUNC(INDIRECT(ADDRESS(ROW(),COLUMN())))</formula>
    </cfRule>
  </conditionalFormatting>
  <conditionalFormatting sqref="L10">
    <cfRule type="expression" dxfId="363" priority="367">
      <formula>INDIRECT(ADDRESS(ROW(),COLUMN()))=TRUNC(INDIRECT(ADDRESS(ROW(),COLUMN())))</formula>
    </cfRule>
  </conditionalFormatting>
  <conditionalFormatting sqref="O11">
    <cfRule type="expression" dxfId="362" priority="364">
      <formula>INDIRECT(ADDRESS(ROW(),COLUMN()))=TRUNC(INDIRECT(ADDRESS(ROW(),COLUMN())))</formula>
    </cfRule>
  </conditionalFormatting>
  <conditionalFormatting sqref="L11">
    <cfRule type="expression" dxfId="361" priority="365">
      <formula>INDIRECT(ADDRESS(ROW(),COLUMN()))=TRUNC(INDIRECT(ADDRESS(ROW(),COLUMN())))</formula>
    </cfRule>
  </conditionalFormatting>
  <conditionalFormatting sqref="O12:O26">
    <cfRule type="expression" dxfId="360" priority="361">
      <formula>INDIRECT(ADDRESS(ROW(),COLUMN()))=TRUNC(INDIRECT(ADDRESS(ROW(),COLUMN())))</formula>
    </cfRule>
  </conditionalFormatting>
  <conditionalFormatting sqref="I21:I25">
    <cfRule type="expression" dxfId="359" priority="363">
      <formula>INDIRECT(ADDRESS(ROW(),COLUMN()))=TRUNC(INDIRECT(ADDRESS(ROW(),COLUMN())))</formula>
    </cfRule>
  </conditionalFormatting>
  <conditionalFormatting sqref="L12:L25">
    <cfRule type="expression" dxfId="358" priority="362">
      <formula>INDIRECT(ADDRESS(ROW(),COLUMN()))=TRUNC(INDIRECT(ADDRESS(ROW(),COLUMN())))</formula>
    </cfRule>
  </conditionalFormatting>
  <conditionalFormatting sqref="G10 G15">
    <cfRule type="expression" dxfId="357" priority="360">
      <formula>INDIRECT(ADDRESS(ROW(),COLUMN()))=TRUNC(INDIRECT(ADDRESS(ROW(),COLUMN())))</formula>
    </cfRule>
  </conditionalFormatting>
  <conditionalFormatting sqref="I10 I15">
    <cfRule type="expression" dxfId="356" priority="359">
      <formula>INDIRECT(ADDRESS(ROW(),COLUMN()))=TRUNC(INDIRECT(ADDRESS(ROW(),COLUMN())))</formula>
    </cfRule>
  </conditionalFormatting>
  <conditionalFormatting sqref="G12">
    <cfRule type="expression" dxfId="355" priority="358">
      <formula>INDIRECT(ADDRESS(ROW(),COLUMN()))=TRUNC(INDIRECT(ADDRESS(ROW(),COLUMN())))</formula>
    </cfRule>
  </conditionalFormatting>
  <conditionalFormatting sqref="I12">
    <cfRule type="expression" dxfId="354" priority="357">
      <formula>INDIRECT(ADDRESS(ROW(),COLUMN()))=TRUNC(INDIRECT(ADDRESS(ROW(),COLUMN())))</formula>
    </cfRule>
  </conditionalFormatting>
  <conditionalFormatting sqref="G14">
    <cfRule type="expression" dxfId="353" priority="356">
      <formula>INDIRECT(ADDRESS(ROW(),COLUMN()))=TRUNC(INDIRECT(ADDRESS(ROW(),COLUMN())))</formula>
    </cfRule>
  </conditionalFormatting>
  <conditionalFormatting sqref="I14">
    <cfRule type="expression" dxfId="352" priority="355">
      <formula>INDIRECT(ADDRESS(ROW(),COLUMN()))=TRUNC(INDIRECT(ADDRESS(ROW(),COLUMN())))</formula>
    </cfRule>
  </conditionalFormatting>
  <conditionalFormatting sqref="G11">
    <cfRule type="expression" dxfId="351" priority="354">
      <formula>INDIRECT(ADDRESS(ROW(),COLUMN()))=TRUNC(INDIRECT(ADDRESS(ROW(),COLUMN())))</formula>
    </cfRule>
  </conditionalFormatting>
  <conditionalFormatting sqref="I11">
    <cfRule type="expression" dxfId="350" priority="353">
      <formula>INDIRECT(ADDRESS(ROW(),COLUMN()))=TRUNC(INDIRECT(ADDRESS(ROW(),COLUMN())))</formula>
    </cfRule>
  </conditionalFormatting>
  <conditionalFormatting sqref="G13">
    <cfRule type="expression" dxfId="349" priority="352">
      <formula>INDIRECT(ADDRESS(ROW(),COLUMN()))=TRUNC(INDIRECT(ADDRESS(ROW(),COLUMN())))</formula>
    </cfRule>
  </conditionalFormatting>
  <conditionalFormatting sqref="I13">
    <cfRule type="expression" dxfId="348" priority="351">
      <formula>INDIRECT(ADDRESS(ROW(),COLUMN()))=TRUNC(INDIRECT(ADDRESS(ROW(),COLUMN())))</formula>
    </cfRule>
  </conditionalFormatting>
  <conditionalFormatting sqref="G16 G19">
    <cfRule type="expression" dxfId="347" priority="350">
      <formula>INDIRECT(ADDRESS(ROW(),COLUMN()))=TRUNC(INDIRECT(ADDRESS(ROW(),COLUMN())))</formula>
    </cfRule>
  </conditionalFormatting>
  <conditionalFormatting sqref="I16 I19">
    <cfRule type="expression" dxfId="346" priority="349">
      <formula>INDIRECT(ADDRESS(ROW(),COLUMN()))=TRUNC(INDIRECT(ADDRESS(ROW(),COLUMN())))</formula>
    </cfRule>
  </conditionalFormatting>
  <conditionalFormatting sqref="G17">
    <cfRule type="expression" dxfId="345" priority="348">
      <formula>INDIRECT(ADDRESS(ROW(),COLUMN()))=TRUNC(INDIRECT(ADDRESS(ROW(),COLUMN())))</formula>
    </cfRule>
  </conditionalFormatting>
  <conditionalFormatting sqref="I17">
    <cfRule type="expression" dxfId="344" priority="347">
      <formula>INDIRECT(ADDRESS(ROW(),COLUMN()))=TRUNC(INDIRECT(ADDRESS(ROW(),COLUMN())))</formula>
    </cfRule>
  </conditionalFormatting>
  <conditionalFormatting sqref="G18">
    <cfRule type="expression" dxfId="343" priority="346">
      <formula>INDIRECT(ADDRESS(ROW(),COLUMN()))=TRUNC(INDIRECT(ADDRESS(ROW(),COLUMN())))</formula>
    </cfRule>
  </conditionalFormatting>
  <conditionalFormatting sqref="I18">
    <cfRule type="expression" dxfId="342" priority="345">
      <formula>INDIRECT(ADDRESS(ROW(),COLUMN()))=TRUNC(INDIRECT(ADDRESS(ROW(),COLUMN())))</formula>
    </cfRule>
  </conditionalFormatting>
  <conditionalFormatting sqref="G20">
    <cfRule type="expression" dxfId="341" priority="344">
      <formula>INDIRECT(ADDRESS(ROW(),COLUMN()))=TRUNC(INDIRECT(ADDRESS(ROW(),COLUMN())))</formula>
    </cfRule>
  </conditionalFormatting>
  <conditionalFormatting sqref="I20">
    <cfRule type="expression" dxfId="340" priority="343">
      <formula>INDIRECT(ADDRESS(ROW(),COLUMN()))=TRUNC(INDIRECT(ADDRESS(ROW(),COLUMN())))</formula>
    </cfRule>
  </conditionalFormatting>
  <conditionalFormatting sqref="G21 G23">
    <cfRule type="expression" dxfId="339" priority="342">
      <formula>INDIRECT(ADDRESS(ROW(),COLUMN()))=TRUNC(INDIRECT(ADDRESS(ROW(),COLUMN())))</formula>
    </cfRule>
  </conditionalFormatting>
  <conditionalFormatting sqref="G22">
    <cfRule type="expression" dxfId="338" priority="341">
      <formula>INDIRECT(ADDRESS(ROW(),COLUMN()))=TRUNC(INDIRECT(ADDRESS(ROW(),COLUMN())))</formula>
    </cfRule>
  </conditionalFormatting>
  <conditionalFormatting sqref="G24:G25">
    <cfRule type="expression" dxfId="337" priority="340">
      <formula>INDIRECT(ADDRESS(ROW(),COLUMN()))=TRUNC(INDIRECT(ADDRESS(ROW(),COLUMN())))</formula>
    </cfRule>
  </conditionalFormatting>
  <conditionalFormatting sqref="G26:G28">
    <cfRule type="expression" dxfId="336" priority="339">
      <formula>INDIRECT(ADDRESS(ROW(),COLUMN()))=TRUNC(INDIRECT(ADDRESS(ROW(),COLUMN())))</formula>
    </cfRule>
  </conditionalFormatting>
  <conditionalFormatting sqref="I26:I28">
    <cfRule type="expression" dxfId="335" priority="338">
      <formula>INDIRECT(ADDRESS(ROW(),COLUMN()))=TRUNC(INDIRECT(ADDRESS(ROW(),COLUMN())))</formula>
    </cfRule>
  </conditionalFormatting>
  <conditionalFormatting sqref="L26:L28">
    <cfRule type="expression" dxfId="334" priority="337">
      <formula>INDIRECT(ADDRESS(ROW(),COLUMN()))=TRUNC(INDIRECT(ADDRESS(ROW(),COLUMN())))</formula>
    </cfRule>
  </conditionalFormatting>
  <conditionalFormatting sqref="G29:G30">
    <cfRule type="expression" dxfId="333" priority="336">
      <formula>INDIRECT(ADDRESS(ROW(),COLUMN()))=TRUNC(INDIRECT(ADDRESS(ROW(),COLUMN())))</formula>
    </cfRule>
  </conditionalFormatting>
  <conditionalFormatting sqref="I29:I30">
    <cfRule type="expression" dxfId="332" priority="335">
      <formula>INDIRECT(ADDRESS(ROW(),COLUMN()))=TRUNC(INDIRECT(ADDRESS(ROW(),COLUMN())))</formula>
    </cfRule>
  </conditionalFormatting>
  <conditionalFormatting sqref="G31:G32 G42 G44">
    <cfRule type="expression" dxfId="331" priority="334">
      <formula>INDIRECT(ADDRESS(ROW(),COLUMN()))=TRUNC(INDIRECT(ADDRESS(ROW(),COLUMN())))</formula>
    </cfRule>
  </conditionalFormatting>
  <conditionalFormatting sqref="I31:I32 I42 I44">
    <cfRule type="expression" dxfId="330" priority="333">
      <formula>INDIRECT(ADDRESS(ROW(),COLUMN()))=TRUNC(INDIRECT(ADDRESS(ROW(),COLUMN())))</formula>
    </cfRule>
  </conditionalFormatting>
  <conditionalFormatting sqref="G40">
    <cfRule type="expression" dxfId="329" priority="332">
      <formula>INDIRECT(ADDRESS(ROW(),COLUMN()))=TRUNC(INDIRECT(ADDRESS(ROW(),COLUMN())))</formula>
    </cfRule>
  </conditionalFormatting>
  <conditionalFormatting sqref="I40">
    <cfRule type="expression" dxfId="328" priority="331">
      <formula>INDIRECT(ADDRESS(ROW(),COLUMN()))=TRUNC(INDIRECT(ADDRESS(ROW(),COLUMN())))</formula>
    </cfRule>
  </conditionalFormatting>
  <conditionalFormatting sqref="G37">
    <cfRule type="expression" dxfId="327" priority="330">
      <formula>INDIRECT(ADDRESS(ROW(),COLUMN()))=TRUNC(INDIRECT(ADDRESS(ROW(),COLUMN())))</formula>
    </cfRule>
  </conditionalFormatting>
  <conditionalFormatting sqref="I37">
    <cfRule type="expression" dxfId="326" priority="329">
      <formula>INDIRECT(ADDRESS(ROW(),COLUMN()))=TRUNC(INDIRECT(ADDRESS(ROW(),COLUMN())))</formula>
    </cfRule>
  </conditionalFormatting>
  <conditionalFormatting sqref="G38">
    <cfRule type="expression" dxfId="325" priority="328">
      <formula>INDIRECT(ADDRESS(ROW(),COLUMN()))=TRUNC(INDIRECT(ADDRESS(ROW(),COLUMN())))</formula>
    </cfRule>
  </conditionalFormatting>
  <conditionalFormatting sqref="I38">
    <cfRule type="expression" dxfId="324" priority="327">
      <formula>INDIRECT(ADDRESS(ROW(),COLUMN()))=TRUNC(INDIRECT(ADDRESS(ROW(),COLUMN())))</formula>
    </cfRule>
  </conditionalFormatting>
  <conditionalFormatting sqref="G41">
    <cfRule type="expression" dxfId="323" priority="326">
      <formula>INDIRECT(ADDRESS(ROW(),COLUMN()))=TRUNC(INDIRECT(ADDRESS(ROW(),COLUMN())))</formula>
    </cfRule>
  </conditionalFormatting>
  <conditionalFormatting sqref="I41">
    <cfRule type="expression" dxfId="322" priority="325">
      <formula>INDIRECT(ADDRESS(ROW(),COLUMN()))=TRUNC(INDIRECT(ADDRESS(ROW(),COLUMN())))</formula>
    </cfRule>
  </conditionalFormatting>
  <conditionalFormatting sqref="G43">
    <cfRule type="expression" dxfId="321" priority="324">
      <formula>INDIRECT(ADDRESS(ROW(),COLUMN()))=TRUNC(INDIRECT(ADDRESS(ROW(),COLUMN())))</formula>
    </cfRule>
  </conditionalFormatting>
  <conditionalFormatting sqref="I43">
    <cfRule type="expression" dxfId="320" priority="323">
      <formula>INDIRECT(ADDRESS(ROW(),COLUMN()))=TRUNC(INDIRECT(ADDRESS(ROW(),COLUMN())))</formula>
    </cfRule>
  </conditionalFormatting>
  <conditionalFormatting sqref="G36">
    <cfRule type="expression" dxfId="319" priority="322">
      <formula>INDIRECT(ADDRESS(ROW(),COLUMN()))=TRUNC(INDIRECT(ADDRESS(ROW(),COLUMN())))</formula>
    </cfRule>
  </conditionalFormatting>
  <conditionalFormatting sqref="I36">
    <cfRule type="expression" dxfId="318" priority="321">
      <formula>INDIRECT(ADDRESS(ROW(),COLUMN()))=TRUNC(INDIRECT(ADDRESS(ROW(),COLUMN())))</formula>
    </cfRule>
  </conditionalFormatting>
  <conditionalFormatting sqref="G39">
    <cfRule type="expression" dxfId="317" priority="320">
      <formula>INDIRECT(ADDRESS(ROW(),COLUMN()))=TRUNC(INDIRECT(ADDRESS(ROW(),COLUMN())))</formula>
    </cfRule>
  </conditionalFormatting>
  <conditionalFormatting sqref="I39">
    <cfRule type="expression" dxfId="316" priority="319">
      <formula>INDIRECT(ADDRESS(ROW(),COLUMN()))=TRUNC(INDIRECT(ADDRESS(ROW(),COLUMN())))</formula>
    </cfRule>
  </conditionalFormatting>
  <conditionalFormatting sqref="G35">
    <cfRule type="expression" dxfId="315" priority="318">
      <formula>INDIRECT(ADDRESS(ROW(),COLUMN()))=TRUNC(INDIRECT(ADDRESS(ROW(),COLUMN())))</formula>
    </cfRule>
  </conditionalFormatting>
  <conditionalFormatting sqref="I35">
    <cfRule type="expression" dxfId="314" priority="317">
      <formula>INDIRECT(ADDRESS(ROW(),COLUMN()))=TRUNC(INDIRECT(ADDRESS(ROW(),COLUMN())))</formula>
    </cfRule>
  </conditionalFormatting>
  <conditionalFormatting sqref="G33">
    <cfRule type="expression" dxfId="313" priority="316">
      <formula>INDIRECT(ADDRESS(ROW(),COLUMN()))=TRUNC(INDIRECT(ADDRESS(ROW(),COLUMN())))</formula>
    </cfRule>
  </conditionalFormatting>
  <conditionalFormatting sqref="I33">
    <cfRule type="expression" dxfId="312" priority="315">
      <formula>INDIRECT(ADDRESS(ROW(),COLUMN()))=TRUNC(INDIRECT(ADDRESS(ROW(),COLUMN())))</formula>
    </cfRule>
  </conditionalFormatting>
  <conditionalFormatting sqref="G34">
    <cfRule type="expression" dxfId="311" priority="314">
      <formula>INDIRECT(ADDRESS(ROW(),COLUMN()))=TRUNC(INDIRECT(ADDRESS(ROW(),COLUMN())))</formula>
    </cfRule>
  </conditionalFormatting>
  <conditionalFormatting sqref="I34">
    <cfRule type="expression" dxfId="310" priority="313">
      <formula>INDIRECT(ADDRESS(ROW(),COLUMN()))=TRUNC(INDIRECT(ADDRESS(ROW(),COLUMN())))</formula>
    </cfRule>
  </conditionalFormatting>
  <conditionalFormatting sqref="G45">
    <cfRule type="expression" dxfId="309" priority="312">
      <formula>INDIRECT(ADDRESS(ROW(),COLUMN()))=TRUNC(INDIRECT(ADDRESS(ROW(),COLUMN())))</formula>
    </cfRule>
  </conditionalFormatting>
  <conditionalFormatting sqref="G46:G47">
    <cfRule type="expression" dxfId="308" priority="311">
      <formula>INDIRECT(ADDRESS(ROW(),COLUMN()))=TRUNC(INDIRECT(ADDRESS(ROW(),COLUMN())))</formula>
    </cfRule>
  </conditionalFormatting>
  <conditionalFormatting sqref="I46:I47">
    <cfRule type="expression" dxfId="307" priority="310">
      <formula>INDIRECT(ADDRESS(ROW(),COLUMN()))=TRUNC(INDIRECT(ADDRESS(ROW(),COLUMN())))</formula>
    </cfRule>
  </conditionalFormatting>
  <conditionalFormatting sqref="I169">
    <cfRule type="expression" dxfId="306" priority="308">
      <formula>INDIRECT(ADDRESS(ROW(),COLUMN()))=TRUNC(INDIRECT(ADDRESS(ROW(),COLUMN())))</formula>
    </cfRule>
  </conditionalFormatting>
  <conditionalFormatting sqref="L169">
    <cfRule type="expression" dxfId="305" priority="307">
      <formula>INDIRECT(ADDRESS(ROW(),COLUMN()))=TRUNC(INDIRECT(ADDRESS(ROW(),COLUMN())))</formula>
    </cfRule>
  </conditionalFormatting>
  <conditionalFormatting sqref="O169">
    <cfRule type="expression" dxfId="304" priority="306">
      <formula>INDIRECT(ADDRESS(ROW(),COLUMN()))=TRUNC(INDIRECT(ADDRESS(ROW(),COLUMN())))</formula>
    </cfRule>
  </conditionalFormatting>
  <conditionalFormatting sqref="G171:G218">
    <cfRule type="expression" dxfId="303" priority="305">
      <formula>INDIRECT(ADDRESS(ROW(),COLUMN()))=TRUNC(INDIRECT(ADDRESS(ROW(),COLUMN())))</formula>
    </cfRule>
  </conditionalFormatting>
  <conditionalFormatting sqref="I170:I218">
    <cfRule type="expression" dxfId="302" priority="304">
      <formula>INDIRECT(ADDRESS(ROW(),COLUMN()))=TRUNC(INDIRECT(ADDRESS(ROW(),COLUMN())))</formula>
    </cfRule>
  </conditionalFormatting>
  <conditionalFormatting sqref="L170:L218">
    <cfRule type="expression" dxfId="301" priority="303">
      <formula>INDIRECT(ADDRESS(ROW(),COLUMN()))=TRUNC(INDIRECT(ADDRESS(ROW(),COLUMN())))</formula>
    </cfRule>
  </conditionalFormatting>
  <conditionalFormatting sqref="O170:O218">
    <cfRule type="expression" dxfId="300" priority="302">
      <formula>INDIRECT(ADDRESS(ROW(),COLUMN()))=TRUNC(INDIRECT(ADDRESS(ROW(),COLUMN())))</formula>
    </cfRule>
  </conditionalFormatting>
  <conditionalFormatting sqref="O107:O159 G107:G159 I107:I159 L107:L159">
    <cfRule type="expression" dxfId="299" priority="301">
      <formula>INDIRECT(ADDRESS(ROW(),COLUMN()))=TRUNC(INDIRECT(ADDRESS(ROW(),COLUMN())))</formula>
    </cfRule>
  </conditionalFormatting>
  <conditionalFormatting sqref="G169">
    <cfRule type="expression" dxfId="298" priority="3">
      <formula>INDIRECT(ADDRESS(ROW(),COLUMN()))=TRUNC(INDIRECT(ADDRESS(ROW(),COLUMN())))</formula>
    </cfRule>
  </conditionalFormatting>
  <conditionalFormatting sqref="G170">
    <cfRule type="expression" dxfId="297" priority="2">
      <formula>INDIRECT(ADDRESS(ROW(),COLUMN()))=TRUNC(INDIRECT(ADDRESS(ROW(),COLUMN())))</formula>
    </cfRule>
  </conditionalFormatting>
  <conditionalFormatting sqref="M6:Q7">
    <cfRule type="cellIs" dxfId="29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400-000000000000}"/>
    <dataValidation imeMode="disabled" allowBlank="1" showInputMessage="1" showErrorMessage="1" sqref="C7:K7 F166:K166 A10:A159 A169:A218 C3:C4" xr:uid="{00000000-0002-0000-1400-000001000000}"/>
    <dataValidation type="list" allowBlank="1" showInputMessage="1" showErrorMessage="1" sqref="R10:R159" xr:uid="{00000000-0002-0000-1400-000002000000}">
      <formula1>"○"</formula1>
    </dataValidation>
    <dataValidation type="list" imeMode="hiragana" allowBlank="1" showInputMessage="1" showErrorMessage="1" sqref="C10:C159" xr:uid="{00000000-0002-0000-1400-000003000000}">
      <formula1>区分</formula1>
    </dataValidation>
    <dataValidation imeMode="off" allowBlank="1" showInputMessage="1" showErrorMessage="1" sqref="G10:G159 I10:I159 L10:L159 O10:O159 Q10:Q159 I169:I218 L169:L218 O169:O218 Q169:Q218 G169:G218 G231:H235 G224:H229 F224:F235 F238:H264" xr:uid="{00000000-0002-0000-1400-000004000000}"/>
    <dataValidation type="list" imeMode="hiragana" allowBlank="1" showInputMessage="1" showErrorMessage="1" sqref="C169:D218" xr:uid="{00000000-0002-0000-1400-000005000000}">
      <formula1>収入</formula1>
    </dataValidation>
    <dataValidation type="list" imeMode="hiragana" allowBlank="1" showInputMessage="1" showErrorMessage="1" sqref="D10:D159" xr:uid="{00000000-0002-0000-14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192</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2-17</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8" t="s">
        <v>171</v>
      </c>
      <c r="D248" s="619"/>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8" t="s">
        <v>171</v>
      </c>
      <c r="D262" s="619"/>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95" priority="372">
      <formula>INDIRECT(ADDRESS(ROW(),COLUMN()))=TRUNC(INDIRECT(ADDRESS(ROW(),COLUMN())))</formula>
    </cfRule>
  </conditionalFormatting>
  <conditionalFormatting sqref="O27:O50">
    <cfRule type="expression" dxfId="294" priority="368">
      <formula>INDIRECT(ADDRESS(ROW(),COLUMN()))=TRUNC(INDIRECT(ADDRESS(ROW(),COLUMN())))</formula>
    </cfRule>
  </conditionalFormatting>
  <conditionalFormatting sqref="G48:G50">
    <cfRule type="expression" dxfId="293" priority="371">
      <formula>INDIRECT(ADDRESS(ROW(),COLUMN()))=TRUNC(INDIRECT(ADDRESS(ROW(),COLUMN())))</formula>
    </cfRule>
  </conditionalFormatting>
  <conditionalFormatting sqref="I45 I48:I50">
    <cfRule type="expression" dxfId="292" priority="370">
      <formula>INDIRECT(ADDRESS(ROW(),COLUMN()))=TRUNC(INDIRECT(ADDRESS(ROW(),COLUMN())))</formula>
    </cfRule>
  </conditionalFormatting>
  <conditionalFormatting sqref="L29:L50">
    <cfRule type="expression" dxfId="291" priority="369">
      <formula>INDIRECT(ADDRESS(ROW(),COLUMN()))=TRUNC(INDIRECT(ADDRESS(ROW(),COLUMN())))</formula>
    </cfRule>
  </conditionalFormatting>
  <conditionalFormatting sqref="O10">
    <cfRule type="expression" dxfId="290" priority="366">
      <formula>INDIRECT(ADDRESS(ROW(),COLUMN()))=TRUNC(INDIRECT(ADDRESS(ROW(),COLUMN())))</formula>
    </cfRule>
  </conditionalFormatting>
  <conditionalFormatting sqref="L10">
    <cfRule type="expression" dxfId="289" priority="367">
      <formula>INDIRECT(ADDRESS(ROW(),COLUMN()))=TRUNC(INDIRECT(ADDRESS(ROW(),COLUMN())))</formula>
    </cfRule>
  </conditionalFormatting>
  <conditionalFormatting sqref="O11">
    <cfRule type="expression" dxfId="288" priority="364">
      <formula>INDIRECT(ADDRESS(ROW(),COLUMN()))=TRUNC(INDIRECT(ADDRESS(ROW(),COLUMN())))</formula>
    </cfRule>
  </conditionalFormatting>
  <conditionalFormatting sqref="L11">
    <cfRule type="expression" dxfId="287" priority="365">
      <formula>INDIRECT(ADDRESS(ROW(),COLUMN()))=TRUNC(INDIRECT(ADDRESS(ROW(),COLUMN())))</formula>
    </cfRule>
  </conditionalFormatting>
  <conditionalFormatting sqref="O12:O26">
    <cfRule type="expression" dxfId="286" priority="361">
      <formula>INDIRECT(ADDRESS(ROW(),COLUMN()))=TRUNC(INDIRECT(ADDRESS(ROW(),COLUMN())))</formula>
    </cfRule>
  </conditionalFormatting>
  <conditionalFormatting sqref="I21:I25">
    <cfRule type="expression" dxfId="285" priority="363">
      <formula>INDIRECT(ADDRESS(ROW(),COLUMN()))=TRUNC(INDIRECT(ADDRESS(ROW(),COLUMN())))</formula>
    </cfRule>
  </conditionalFormatting>
  <conditionalFormatting sqref="L12:L25">
    <cfRule type="expression" dxfId="284" priority="362">
      <formula>INDIRECT(ADDRESS(ROW(),COLUMN()))=TRUNC(INDIRECT(ADDRESS(ROW(),COLUMN())))</formula>
    </cfRule>
  </conditionalFormatting>
  <conditionalFormatting sqref="G10 G15">
    <cfRule type="expression" dxfId="283" priority="360">
      <formula>INDIRECT(ADDRESS(ROW(),COLUMN()))=TRUNC(INDIRECT(ADDRESS(ROW(),COLUMN())))</formula>
    </cfRule>
  </conditionalFormatting>
  <conditionalFormatting sqref="I10 I15">
    <cfRule type="expression" dxfId="282" priority="359">
      <formula>INDIRECT(ADDRESS(ROW(),COLUMN()))=TRUNC(INDIRECT(ADDRESS(ROW(),COLUMN())))</formula>
    </cfRule>
  </conditionalFormatting>
  <conditionalFormatting sqref="G12">
    <cfRule type="expression" dxfId="281" priority="358">
      <formula>INDIRECT(ADDRESS(ROW(),COLUMN()))=TRUNC(INDIRECT(ADDRESS(ROW(),COLUMN())))</formula>
    </cfRule>
  </conditionalFormatting>
  <conditionalFormatting sqref="I12">
    <cfRule type="expression" dxfId="280" priority="357">
      <formula>INDIRECT(ADDRESS(ROW(),COLUMN()))=TRUNC(INDIRECT(ADDRESS(ROW(),COLUMN())))</formula>
    </cfRule>
  </conditionalFormatting>
  <conditionalFormatting sqref="G14">
    <cfRule type="expression" dxfId="279" priority="356">
      <formula>INDIRECT(ADDRESS(ROW(),COLUMN()))=TRUNC(INDIRECT(ADDRESS(ROW(),COLUMN())))</formula>
    </cfRule>
  </conditionalFormatting>
  <conditionalFormatting sqref="I14">
    <cfRule type="expression" dxfId="278" priority="355">
      <formula>INDIRECT(ADDRESS(ROW(),COLUMN()))=TRUNC(INDIRECT(ADDRESS(ROW(),COLUMN())))</formula>
    </cfRule>
  </conditionalFormatting>
  <conditionalFormatting sqref="G11">
    <cfRule type="expression" dxfId="277" priority="354">
      <formula>INDIRECT(ADDRESS(ROW(),COLUMN()))=TRUNC(INDIRECT(ADDRESS(ROW(),COLUMN())))</formula>
    </cfRule>
  </conditionalFormatting>
  <conditionalFormatting sqref="I11">
    <cfRule type="expression" dxfId="276" priority="353">
      <formula>INDIRECT(ADDRESS(ROW(),COLUMN()))=TRUNC(INDIRECT(ADDRESS(ROW(),COLUMN())))</formula>
    </cfRule>
  </conditionalFormatting>
  <conditionalFormatting sqref="G13">
    <cfRule type="expression" dxfId="275" priority="352">
      <formula>INDIRECT(ADDRESS(ROW(),COLUMN()))=TRUNC(INDIRECT(ADDRESS(ROW(),COLUMN())))</formula>
    </cfRule>
  </conditionalFormatting>
  <conditionalFormatting sqref="I13">
    <cfRule type="expression" dxfId="274" priority="351">
      <formula>INDIRECT(ADDRESS(ROW(),COLUMN()))=TRUNC(INDIRECT(ADDRESS(ROW(),COLUMN())))</formula>
    </cfRule>
  </conditionalFormatting>
  <conditionalFormatting sqref="G16 G19">
    <cfRule type="expression" dxfId="273" priority="350">
      <formula>INDIRECT(ADDRESS(ROW(),COLUMN()))=TRUNC(INDIRECT(ADDRESS(ROW(),COLUMN())))</formula>
    </cfRule>
  </conditionalFormatting>
  <conditionalFormatting sqref="I16 I19">
    <cfRule type="expression" dxfId="272" priority="349">
      <formula>INDIRECT(ADDRESS(ROW(),COLUMN()))=TRUNC(INDIRECT(ADDRESS(ROW(),COLUMN())))</formula>
    </cfRule>
  </conditionalFormatting>
  <conditionalFormatting sqref="G17">
    <cfRule type="expression" dxfId="271" priority="348">
      <formula>INDIRECT(ADDRESS(ROW(),COLUMN()))=TRUNC(INDIRECT(ADDRESS(ROW(),COLUMN())))</formula>
    </cfRule>
  </conditionalFormatting>
  <conditionalFormatting sqref="I17">
    <cfRule type="expression" dxfId="270" priority="347">
      <formula>INDIRECT(ADDRESS(ROW(),COLUMN()))=TRUNC(INDIRECT(ADDRESS(ROW(),COLUMN())))</formula>
    </cfRule>
  </conditionalFormatting>
  <conditionalFormatting sqref="G18">
    <cfRule type="expression" dxfId="269" priority="346">
      <formula>INDIRECT(ADDRESS(ROW(),COLUMN()))=TRUNC(INDIRECT(ADDRESS(ROW(),COLUMN())))</formula>
    </cfRule>
  </conditionalFormatting>
  <conditionalFormatting sqref="I18">
    <cfRule type="expression" dxfId="268" priority="345">
      <formula>INDIRECT(ADDRESS(ROW(),COLUMN()))=TRUNC(INDIRECT(ADDRESS(ROW(),COLUMN())))</formula>
    </cfRule>
  </conditionalFormatting>
  <conditionalFormatting sqref="G20">
    <cfRule type="expression" dxfId="267" priority="344">
      <formula>INDIRECT(ADDRESS(ROW(),COLUMN()))=TRUNC(INDIRECT(ADDRESS(ROW(),COLUMN())))</formula>
    </cfRule>
  </conditionalFormatting>
  <conditionalFormatting sqref="I20">
    <cfRule type="expression" dxfId="266" priority="343">
      <formula>INDIRECT(ADDRESS(ROW(),COLUMN()))=TRUNC(INDIRECT(ADDRESS(ROW(),COLUMN())))</formula>
    </cfRule>
  </conditionalFormatting>
  <conditionalFormatting sqref="G21 G23">
    <cfRule type="expression" dxfId="265" priority="342">
      <formula>INDIRECT(ADDRESS(ROW(),COLUMN()))=TRUNC(INDIRECT(ADDRESS(ROW(),COLUMN())))</formula>
    </cfRule>
  </conditionalFormatting>
  <conditionalFormatting sqref="G22">
    <cfRule type="expression" dxfId="264" priority="341">
      <formula>INDIRECT(ADDRESS(ROW(),COLUMN()))=TRUNC(INDIRECT(ADDRESS(ROW(),COLUMN())))</formula>
    </cfRule>
  </conditionalFormatting>
  <conditionalFormatting sqref="G24:G25">
    <cfRule type="expression" dxfId="263" priority="340">
      <formula>INDIRECT(ADDRESS(ROW(),COLUMN()))=TRUNC(INDIRECT(ADDRESS(ROW(),COLUMN())))</formula>
    </cfRule>
  </conditionalFormatting>
  <conditionalFormatting sqref="G26:G28">
    <cfRule type="expression" dxfId="262" priority="339">
      <formula>INDIRECT(ADDRESS(ROW(),COLUMN()))=TRUNC(INDIRECT(ADDRESS(ROW(),COLUMN())))</formula>
    </cfRule>
  </conditionalFormatting>
  <conditionalFormatting sqref="I26:I28">
    <cfRule type="expression" dxfId="261" priority="338">
      <formula>INDIRECT(ADDRESS(ROW(),COLUMN()))=TRUNC(INDIRECT(ADDRESS(ROW(),COLUMN())))</formula>
    </cfRule>
  </conditionalFormatting>
  <conditionalFormatting sqref="L26:L28">
    <cfRule type="expression" dxfId="260" priority="337">
      <formula>INDIRECT(ADDRESS(ROW(),COLUMN()))=TRUNC(INDIRECT(ADDRESS(ROW(),COLUMN())))</formula>
    </cfRule>
  </conditionalFormatting>
  <conditionalFormatting sqref="G29:G30">
    <cfRule type="expression" dxfId="259" priority="336">
      <formula>INDIRECT(ADDRESS(ROW(),COLUMN()))=TRUNC(INDIRECT(ADDRESS(ROW(),COLUMN())))</formula>
    </cfRule>
  </conditionalFormatting>
  <conditionalFormatting sqref="I29:I30">
    <cfRule type="expression" dxfId="258" priority="335">
      <formula>INDIRECT(ADDRESS(ROW(),COLUMN()))=TRUNC(INDIRECT(ADDRESS(ROW(),COLUMN())))</formula>
    </cfRule>
  </conditionalFormatting>
  <conditionalFormatting sqref="G31:G32 G42 G44">
    <cfRule type="expression" dxfId="257" priority="334">
      <formula>INDIRECT(ADDRESS(ROW(),COLUMN()))=TRUNC(INDIRECT(ADDRESS(ROW(),COLUMN())))</formula>
    </cfRule>
  </conditionalFormatting>
  <conditionalFormatting sqref="I31:I32 I42 I44">
    <cfRule type="expression" dxfId="256" priority="333">
      <formula>INDIRECT(ADDRESS(ROW(),COLUMN()))=TRUNC(INDIRECT(ADDRESS(ROW(),COLUMN())))</formula>
    </cfRule>
  </conditionalFormatting>
  <conditionalFormatting sqref="G40">
    <cfRule type="expression" dxfId="255" priority="332">
      <formula>INDIRECT(ADDRESS(ROW(),COLUMN()))=TRUNC(INDIRECT(ADDRESS(ROW(),COLUMN())))</formula>
    </cfRule>
  </conditionalFormatting>
  <conditionalFormatting sqref="I40">
    <cfRule type="expression" dxfId="254" priority="331">
      <formula>INDIRECT(ADDRESS(ROW(),COLUMN()))=TRUNC(INDIRECT(ADDRESS(ROW(),COLUMN())))</formula>
    </cfRule>
  </conditionalFormatting>
  <conditionalFormatting sqref="G37">
    <cfRule type="expression" dxfId="253" priority="330">
      <formula>INDIRECT(ADDRESS(ROW(),COLUMN()))=TRUNC(INDIRECT(ADDRESS(ROW(),COLUMN())))</formula>
    </cfRule>
  </conditionalFormatting>
  <conditionalFormatting sqref="I37">
    <cfRule type="expression" dxfId="252" priority="329">
      <formula>INDIRECT(ADDRESS(ROW(),COLUMN()))=TRUNC(INDIRECT(ADDRESS(ROW(),COLUMN())))</formula>
    </cfRule>
  </conditionalFormatting>
  <conditionalFormatting sqref="G38">
    <cfRule type="expression" dxfId="251" priority="328">
      <formula>INDIRECT(ADDRESS(ROW(),COLUMN()))=TRUNC(INDIRECT(ADDRESS(ROW(),COLUMN())))</formula>
    </cfRule>
  </conditionalFormatting>
  <conditionalFormatting sqref="I38">
    <cfRule type="expression" dxfId="250" priority="327">
      <formula>INDIRECT(ADDRESS(ROW(),COLUMN()))=TRUNC(INDIRECT(ADDRESS(ROW(),COLUMN())))</formula>
    </cfRule>
  </conditionalFormatting>
  <conditionalFormatting sqref="G41">
    <cfRule type="expression" dxfId="249" priority="326">
      <formula>INDIRECT(ADDRESS(ROW(),COLUMN()))=TRUNC(INDIRECT(ADDRESS(ROW(),COLUMN())))</formula>
    </cfRule>
  </conditionalFormatting>
  <conditionalFormatting sqref="I41">
    <cfRule type="expression" dxfId="248" priority="325">
      <formula>INDIRECT(ADDRESS(ROW(),COLUMN()))=TRUNC(INDIRECT(ADDRESS(ROW(),COLUMN())))</formula>
    </cfRule>
  </conditionalFormatting>
  <conditionalFormatting sqref="G43">
    <cfRule type="expression" dxfId="247" priority="324">
      <formula>INDIRECT(ADDRESS(ROW(),COLUMN()))=TRUNC(INDIRECT(ADDRESS(ROW(),COLUMN())))</formula>
    </cfRule>
  </conditionalFormatting>
  <conditionalFormatting sqref="I43">
    <cfRule type="expression" dxfId="246" priority="323">
      <formula>INDIRECT(ADDRESS(ROW(),COLUMN()))=TRUNC(INDIRECT(ADDRESS(ROW(),COLUMN())))</formula>
    </cfRule>
  </conditionalFormatting>
  <conditionalFormatting sqref="G36">
    <cfRule type="expression" dxfId="245" priority="322">
      <formula>INDIRECT(ADDRESS(ROW(),COLUMN()))=TRUNC(INDIRECT(ADDRESS(ROW(),COLUMN())))</formula>
    </cfRule>
  </conditionalFormatting>
  <conditionalFormatting sqref="I36">
    <cfRule type="expression" dxfId="244" priority="321">
      <formula>INDIRECT(ADDRESS(ROW(),COLUMN()))=TRUNC(INDIRECT(ADDRESS(ROW(),COLUMN())))</formula>
    </cfRule>
  </conditionalFormatting>
  <conditionalFormatting sqref="G39">
    <cfRule type="expression" dxfId="243" priority="320">
      <formula>INDIRECT(ADDRESS(ROW(),COLUMN()))=TRUNC(INDIRECT(ADDRESS(ROW(),COLUMN())))</formula>
    </cfRule>
  </conditionalFormatting>
  <conditionalFormatting sqref="I39">
    <cfRule type="expression" dxfId="242" priority="319">
      <formula>INDIRECT(ADDRESS(ROW(),COLUMN()))=TRUNC(INDIRECT(ADDRESS(ROW(),COLUMN())))</formula>
    </cfRule>
  </conditionalFormatting>
  <conditionalFormatting sqref="G35">
    <cfRule type="expression" dxfId="241" priority="318">
      <formula>INDIRECT(ADDRESS(ROW(),COLUMN()))=TRUNC(INDIRECT(ADDRESS(ROW(),COLUMN())))</formula>
    </cfRule>
  </conditionalFormatting>
  <conditionalFormatting sqref="I35">
    <cfRule type="expression" dxfId="240" priority="317">
      <formula>INDIRECT(ADDRESS(ROW(),COLUMN()))=TRUNC(INDIRECT(ADDRESS(ROW(),COLUMN())))</formula>
    </cfRule>
  </conditionalFormatting>
  <conditionalFormatting sqref="G33">
    <cfRule type="expression" dxfId="239" priority="316">
      <formula>INDIRECT(ADDRESS(ROW(),COLUMN()))=TRUNC(INDIRECT(ADDRESS(ROW(),COLUMN())))</formula>
    </cfRule>
  </conditionalFormatting>
  <conditionalFormatting sqref="I33">
    <cfRule type="expression" dxfId="238" priority="315">
      <formula>INDIRECT(ADDRESS(ROW(),COLUMN()))=TRUNC(INDIRECT(ADDRESS(ROW(),COLUMN())))</formula>
    </cfRule>
  </conditionalFormatting>
  <conditionalFormatting sqref="G34">
    <cfRule type="expression" dxfId="237" priority="314">
      <formula>INDIRECT(ADDRESS(ROW(),COLUMN()))=TRUNC(INDIRECT(ADDRESS(ROW(),COLUMN())))</formula>
    </cfRule>
  </conditionalFormatting>
  <conditionalFormatting sqref="I34">
    <cfRule type="expression" dxfId="236" priority="313">
      <formula>INDIRECT(ADDRESS(ROW(),COLUMN()))=TRUNC(INDIRECT(ADDRESS(ROW(),COLUMN())))</formula>
    </cfRule>
  </conditionalFormatting>
  <conditionalFormatting sqref="G45">
    <cfRule type="expression" dxfId="235" priority="312">
      <formula>INDIRECT(ADDRESS(ROW(),COLUMN()))=TRUNC(INDIRECT(ADDRESS(ROW(),COLUMN())))</formula>
    </cfRule>
  </conditionalFormatting>
  <conditionalFormatting sqref="G46:G47">
    <cfRule type="expression" dxfId="234" priority="311">
      <formula>INDIRECT(ADDRESS(ROW(),COLUMN()))=TRUNC(INDIRECT(ADDRESS(ROW(),COLUMN())))</formula>
    </cfRule>
  </conditionalFormatting>
  <conditionalFormatting sqref="I46:I47">
    <cfRule type="expression" dxfId="233" priority="310">
      <formula>INDIRECT(ADDRESS(ROW(),COLUMN()))=TRUNC(INDIRECT(ADDRESS(ROW(),COLUMN())))</formula>
    </cfRule>
  </conditionalFormatting>
  <conditionalFormatting sqref="I169">
    <cfRule type="expression" dxfId="232" priority="308">
      <formula>INDIRECT(ADDRESS(ROW(),COLUMN()))=TRUNC(INDIRECT(ADDRESS(ROW(),COLUMN())))</formula>
    </cfRule>
  </conditionalFormatting>
  <conditionalFormatting sqref="L169">
    <cfRule type="expression" dxfId="231" priority="307">
      <formula>INDIRECT(ADDRESS(ROW(),COLUMN()))=TRUNC(INDIRECT(ADDRESS(ROW(),COLUMN())))</formula>
    </cfRule>
  </conditionalFormatting>
  <conditionalFormatting sqref="O169">
    <cfRule type="expression" dxfId="230" priority="306">
      <formula>INDIRECT(ADDRESS(ROW(),COLUMN()))=TRUNC(INDIRECT(ADDRESS(ROW(),COLUMN())))</formula>
    </cfRule>
  </conditionalFormatting>
  <conditionalFormatting sqref="G171:G218">
    <cfRule type="expression" dxfId="229" priority="305">
      <formula>INDIRECT(ADDRESS(ROW(),COLUMN()))=TRUNC(INDIRECT(ADDRESS(ROW(),COLUMN())))</formula>
    </cfRule>
  </conditionalFormatting>
  <conditionalFormatting sqref="I170:I218">
    <cfRule type="expression" dxfId="228" priority="304">
      <formula>INDIRECT(ADDRESS(ROW(),COLUMN()))=TRUNC(INDIRECT(ADDRESS(ROW(),COLUMN())))</formula>
    </cfRule>
  </conditionalFormatting>
  <conditionalFormatting sqref="L170:L218">
    <cfRule type="expression" dxfId="227" priority="303">
      <formula>INDIRECT(ADDRESS(ROW(),COLUMN()))=TRUNC(INDIRECT(ADDRESS(ROW(),COLUMN())))</formula>
    </cfRule>
  </conditionalFormatting>
  <conditionalFormatting sqref="O170:O218">
    <cfRule type="expression" dxfId="226" priority="302">
      <formula>INDIRECT(ADDRESS(ROW(),COLUMN()))=TRUNC(INDIRECT(ADDRESS(ROW(),COLUMN())))</formula>
    </cfRule>
  </conditionalFormatting>
  <conditionalFormatting sqref="O107:O159 G107:G159 I107:I159 L107:L159">
    <cfRule type="expression" dxfId="225" priority="301">
      <formula>INDIRECT(ADDRESS(ROW(),COLUMN()))=TRUNC(INDIRECT(ADDRESS(ROW(),COLUMN())))</formula>
    </cfRule>
  </conditionalFormatting>
  <conditionalFormatting sqref="G169">
    <cfRule type="expression" dxfId="224" priority="3">
      <formula>INDIRECT(ADDRESS(ROW(),COLUMN()))=TRUNC(INDIRECT(ADDRESS(ROW(),COLUMN())))</formula>
    </cfRule>
  </conditionalFormatting>
  <conditionalFormatting sqref="G170">
    <cfRule type="expression" dxfId="223" priority="2">
      <formula>INDIRECT(ADDRESS(ROW(),COLUMN()))=TRUNC(INDIRECT(ADDRESS(ROW(),COLUMN())))</formula>
    </cfRule>
  </conditionalFormatting>
  <conditionalFormatting sqref="M6:Q7">
    <cfRule type="cellIs" dxfId="22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500-000000000000}"/>
    <dataValidation type="list" imeMode="hiragana" allowBlank="1" showInputMessage="1" showErrorMessage="1" sqref="C10:C159" xr:uid="{00000000-0002-0000-1500-000001000000}">
      <formula1>区分</formula1>
    </dataValidation>
    <dataValidation type="list" allowBlank="1" showInputMessage="1" showErrorMessage="1" sqref="R10:R159" xr:uid="{00000000-0002-0000-1500-000002000000}">
      <formula1>"○"</formula1>
    </dataValidation>
    <dataValidation imeMode="disabled" allowBlank="1" showInputMessage="1" showErrorMessage="1" sqref="C7:K7 F166:K166 A169:A218 A11:A159 A10:B10 C3:C4" xr:uid="{00000000-0002-0000-1500-000003000000}"/>
    <dataValidation imeMode="hiragana" allowBlank="1" showInputMessage="1" showErrorMessage="1" sqref="E10:E159 J10:J159 M10:M159 M169:M218 J169:J218 E169:E218" xr:uid="{00000000-0002-0000-1500-000004000000}"/>
    <dataValidation type="list" imeMode="hiragana" allowBlank="1" showInputMessage="1" showErrorMessage="1" sqref="C169:D218" xr:uid="{00000000-0002-0000-1500-000005000000}">
      <formula1>収入</formula1>
    </dataValidation>
    <dataValidation type="list" imeMode="hiragana" allowBlank="1" showInputMessage="1" showErrorMessage="1" sqref="D10:D159" xr:uid="{00000000-0002-0000-15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193</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2-18</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8" t="s">
        <v>171</v>
      </c>
      <c r="D248" s="619"/>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8" t="s">
        <v>171</v>
      </c>
      <c r="D262" s="619"/>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221" priority="372">
      <formula>INDIRECT(ADDRESS(ROW(),COLUMN()))=TRUNC(INDIRECT(ADDRESS(ROW(),COLUMN())))</formula>
    </cfRule>
  </conditionalFormatting>
  <conditionalFormatting sqref="O27:O50">
    <cfRule type="expression" dxfId="220" priority="368">
      <formula>INDIRECT(ADDRESS(ROW(),COLUMN()))=TRUNC(INDIRECT(ADDRESS(ROW(),COLUMN())))</formula>
    </cfRule>
  </conditionalFormatting>
  <conditionalFormatting sqref="G48:G50">
    <cfRule type="expression" dxfId="219" priority="371">
      <formula>INDIRECT(ADDRESS(ROW(),COLUMN()))=TRUNC(INDIRECT(ADDRESS(ROW(),COLUMN())))</formula>
    </cfRule>
  </conditionalFormatting>
  <conditionalFormatting sqref="I45 I48:I50">
    <cfRule type="expression" dxfId="218" priority="370">
      <formula>INDIRECT(ADDRESS(ROW(),COLUMN()))=TRUNC(INDIRECT(ADDRESS(ROW(),COLUMN())))</formula>
    </cfRule>
  </conditionalFormatting>
  <conditionalFormatting sqref="L29:L50">
    <cfRule type="expression" dxfId="217" priority="369">
      <formula>INDIRECT(ADDRESS(ROW(),COLUMN()))=TRUNC(INDIRECT(ADDRESS(ROW(),COLUMN())))</formula>
    </cfRule>
  </conditionalFormatting>
  <conditionalFormatting sqref="O10">
    <cfRule type="expression" dxfId="216" priority="366">
      <formula>INDIRECT(ADDRESS(ROW(),COLUMN()))=TRUNC(INDIRECT(ADDRESS(ROW(),COLUMN())))</formula>
    </cfRule>
  </conditionalFormatting>
  <conditionalFormatting sqref="L10">
    <cfRule type="expression" dxfId="215" priority="367">
      <formula>INDIRECT(ADDRESS(ROW(),COLUMN()))=TRUNC(INDIRECT(ADDRESS(ROW(),COLUMN())))</formula>
    </cfRule>
  </conditionalFormatting>
  <conditionalFormatting sqref="O11">
    <cfRule type="expression" dxfId="214" priority="364">
      <formula>INDIRECT(ADDRESS(ROW(),COLUMN()))=TRUNC(INDIRECT(ADDRESS(ROW(),COLUMN())))</formula>
    </cfRule>
  </conditionalFormatting>
  <conditionalFormatting sqref="L11">
    <cfRule type="expression" dxfId="213" priority="365">
      <formula>INDIRECT(ADDRESS(ROW(),COLUMN()))=TRUNC(INDIRECT(ADDRESS(ROW(),COLUMN())))</formula>
    </cfRule>
  </conditionalFormatting>
  <conditionalFormatting sqref="O12:O26">
    <cfRule type="expression" dxfId="212" priority="361">
      <formula>INDIRECT(ADDRESS(ROW(),COLUMN()))=TRUNC(INDIRECT(ADDRESS(ROW(),COLUMN())))</formula>
    </cfRule>
  </conditionalFormatting>
  <conditionalFormatting sqref="I21:I25">
    <cfRule type="expression" dxfId="211" priority="363">
      <formula>INDIRECT(ADDRESS(ROW(),COLUMN()))=TRUNC(INDIRECT(ADDRESS(ROW(),COLUMN())))</formula>
    </cfRule>
  </conditionalFormatting>
  <conditionalFormatting sqref="L12:L25">
    <cfRule type="expression" dxfId="210" priority="362">
      <formula>INDIRECT(ADDRESS(ROW(),COLUMN()))=TRUNC(INDIRECT(ADDRESS(ROW(),COLUMN())))</formula>
    </cfRule>
  </conditionalFormatting>
  <conditionalFormatting sqref="G10 G15">
    <cfRule type="expression" dxfId="209" priority="360">
      <formula>INDIRECT(ADDRESS(ROW(),COLUMN()))=TRUNC(INDIRECT(ADDRESS(ROW(),COLUMN())))</formula>
    </cfRule>
  </conditionalFormatting>
  <conditionalFormatting sqref="I10 I15">
    <cfRule type="expression" dxfId="208" priority="359">
      <formula>INDIRECT(ADDRESS(ROW(),COLUMN()))=TRUNC(INDIRECT(ADDRESS(ROW(),COLUMN())))</formula>
    </cfRule>
  </conditionalFormatting>
  <conditionalFormatting sqref="G12">
    <cfRule type="expression" dxfId="207" priority="358">
      <formula>INDIRECT(ADDRESS(ROW(),COLUMN()))=TRUNC(INDIRECT(ADDRESS(ROW(),COLUMN())))</formula>
    </cfRule>
  </conditionalFormatting>
  <conditionalFormatting sqref="I12">
    <cfRule type="expression" dxfId="206" priority="357">
      <formula>INDIRECT(ADDRESS(ROW(),COLUMN()))=TRUNC(INDIRECT(ADDRESS(ROW(),COLUMN())))</formula>
    </cfRule>
  </conditionalFormatting>
  <conditionalFormatting sqref="G14">
    <cfRule type="expression" dxfId="205" priority="356">
      <formula>INDIRECT(ADDRESS(ROW(),COLUMN()))=TRUNC(INDIRECT(ADDRESS(ROW(),COLUMN())))</formula>
    </cfRule>
  </conditionalFormatting>
  <conditionalFormatting sqref="I14">
    <cfRule type="expression" dxfId="204" priority="355">
      <formula>INDIRECT(ADDRESS(ROW(),COLUMN()))=TRUNC(INDIRECT(ADDRESS(ROW(),COLUMN())))</formula>
    </cfRule>
  </conditionalFormatting>
  <conditionalFormatting sqref="G11">
    <cfRule type="expression" dxfId="203" priority="354">
      <formula>INDIRECT(ADDRESS(ROW(),COLUMN()))=TRUNC(INDIRECT(ADDRESS(ROW(),COLUMN())))</formula>
    </cfRule>
  </conditionalFormatting>
  <conditionalFormatting sqref="I11">
    <cfRule type="expression" dxfId="202" priority="353">
      <formula>INDIRECT(ADDRESS(ROW(),COLUMN()))=TRUNC(INDIRECT(ADDRESS(ROW(),COLUMN())))</formula>
    </cfRule>
  </conditionalFormatting>
  <conditionalFormatting sqref="G13">
    <cfRule type="expression" dxfId="201" priority="352">
      <formula>INDIRECT(ADDRESS(ROW(),COLUMN()))=TRUNC(INDIRECT(ADDRESS(ROW(),COLUMN())))</formula>
    </cfRule>
  </conditionalFormatting>
  <conditionalFormatting sqref="I13">
    <cfRule type="expression" dxfId="200" priority="351">
      <formula>INDIRECT(ADDRESS(ROW(),COLUMN()))=TRUNC(INDIRECT(ADDRESS(ROW(),COLUMN())))</formula>
    </cfRule>
  </conditionalFormatting>
  <conditionalFormatting sqref="G16 G19">
    <cfRule type="expression" dxfId="199" priority="350">
      <formula>INDIRECT(ADDRESS(ROW(),COLUMN()))=TRUNC(INDIRECT(ADDRESS(ROW(),COLUMN())))</formula>
    </cfRule>
  </conditionalFormatting>
  <conditionalFormatting sqref="I16 I19">
    <cfRule type="expression" dxfId="198" priority="349">
      <formula>INDIRECT(ADDRESS(ROW(),COLUMN()))=TRUNC(INDIRECT(ADDRESS(ROW(),COLUMN())))</formula>
    </cfRule>
  </conditionalFormatting>
  <conditionalFormatting sqref="G17">
    <cfRule type="expression" dxfId="197" priority="348">
      <formula>INDIRECT(ADDRESS(ROW(),COLUMN()))=TRUNC(INDIRECT(ADDRESS(ROW(),COLUMN())))</formula>
    </cfRule>
  </conditionalFormatting>
  <conditionalFormatting sqref="I17">
    <cfRule type="expression" dxfId="196" priority="347">
      <formula>INDIRECT(ADDRESS(ROW(),COLUMN()))=TRUNC(INDIRECT(ADDRESS(ROW(),COLUMN())))</formula>
    </cfRule>
  </conditionalFormatting>
  <conditionalFormatting sqref="G18">
    <cfRule type="expression" dxfId="195" priority="346">
      <formula>INDIRECT(ADDRESS(ROW(),COLUMN()))=TRUNC(INDIRECT(ADDRESS(ROW(),COLUMN())))</formula>
    </cfRule>
  </conditionalFormatting>
  <conditionalFormatting sqref="I18">
    <cfRule type="expression" dxfId="194" priority="345">
      <formula>INDIRECT(ADDRESS(ROW(),COLUMN()))=TRUNC(INDIRECT(ADDRESS(ROW(),COLUMN())))</formula>
    </cfRule>
  </conditionalFormatting>
  <conditionalFormatting sqref="G20">
    <cfRule type="expression" dxfId="193" priority="344">
      <formula>INDIRECT(ADDRESS(ROW(),COLUMN()))=TRUNC(INDIRECT(ADDRESS(ROW(),COLUMN())))</formula>
    </cfRule>
  </conditionalFormatting>
  <conditionalFormatting sqref="I20">
    <cfRule type="expression" dxfId="192" priority="343">
      <formula>INDIRECT(ADDRESS(ROW(),COLUMN()))=TRUNC(INDIRECT(ADDRESS(ROW(),COLUMN())))</formula>
    </cfRule>
  </conditionalFormatting>
  <conditionalFormatting sqref="G21 G23">
    <cfRule type="expression" dxfId="191" priority="342">
      <formula>INDIRECT(ADDRESS(ROW(),COLUMN()))=TRUNC(INDIRECT(ADDRESS(ROW(),COLUMN())))</formula>
    </cfRule>
  </conditionalFormatting>
  <conditionalFormatting sqref="G22">
    <cfRule type="expression" dxfId="190" priority="341">
      <formula>INDIRECT(ADDRESS(ROW(),COLUMN()))=TRUNC(INDIRECT(ADDRESS(ROW(),COLUMN())))</formula>
    </cfRule>
  </conditionalFormatting>
  <conditionalFormatting sqref="G24:G25">
    <cfRule type="expression" dxfId="189" priority="340">
      <formula>INDIRECT(ADDRESS(ROW(),COLUMN()))=TRUNC(INDIRECT(ADDRESS(ROW(),COLUMN())))</formula>
    </cfRule>
  </conditionalFormatting>
  <conditionalFormatting sqref="G26:G28">
    <cfRule type="expression" dxfId="188" priority="339">
      <formula>INDIRECT(ADDRESS(ROW(),COLUMN()))=TRUNC(INDIRECT(ADDRESS(ROW(),COLUMN())))</formula>
    </cfRule>
  </conditionalFormatting>
  <conditionalFormatting sqref="I26:I28">
    <cfRule type="expression" dxfId="187" priority="338">
      <formula>INDIRECT(ADDRESS(ROW(),COLUMN()))=TRUNC(INDIRECT(ADDRESS(ROW(),COLUMN())))</formula>
    </cfRule>
  </conditionalFormatting>
  <conditionalFormatting sqref="L26:L28">
    <cfRule type="expression" dxfId="186" priority="337">
      <formula>INDIRECT(ADDRESS(ROW(),COLUMN()))=TRUNC(INDIRECT(ADDRESS(ROW(),COLUMN())))</formula>
    </cfRule>
  </conditionalFormatting>
  <conditionalFormatting sqref="G29:G30">
    <cfRule type="expression" dxfId="185" priority="336">
      <formula>INDIRECT(ADDRESS(ROW(),COLUMN()))=TRUNC(INDIRECT(ADDRESS(ROW(),COLUMN())))</formula>
    </cfRule>
  </conditionalFormatting>
  <conditionalFormatting sqref="I29:I30">
    <cfRule type="expression" dxfId="184" priority="335">
      <formula>INDIRECT(ADDRESS(ROW(),COLUMN()))=TRUNC(INDIRECT(ADDRESS(ROW(),COLUMN())))</formula>
    </cfRule>
  </conditionalFormatting>
  <conditionalFormatting sqref="G31:G32 G42 G44">
    <cfRule type="expression" dxfId="183" priority="334">
      <formula>INDIRECT(ADDRESS(ROW(),COLUMN()))=TRUNC(INDIRECT(ADDRESS(ROW(),COLUMN())))</formula>
    </cfRule>
  </conditionalFormatting>
  <conditionalFormatting sqref="I31:I32 I42 I44">
    <cfRule type="expression" dxfId="182" priority="333">
      <formula>INDIRECT(ADDRESS(ROW(),COLUMN()))=TRUNC(INDIRECT(ADDRESS(ROW(),COLUMN())))</formula>
    </cfRule>
  </conditionalFormatting>
  <conditionalFormatting sqref="G40">
    <cfRule type="expression" dxfId="181" priority="332">
      <formula>INDIRECT(ADDRESS(ROW(),COLUMN()))=TRUNC(INDIRECT(ADDRESS(ROW(),COLUMN())))</formula>
    </cfRule>
  </conditionalFormatting>
  <conditionalFormatting sqref="I40">
    <cfRule type="expression" dxfId="180" priority="331">
      <formula>INDIRECT(ADDRESS(ROW(),COLUMN()))=TRUNC(INDIRECT(ADDRESS(ROW(),COLUMN())))</formula>
    </cfRule>
  </conditionalFormatting>
  <conditionalFormatting sqref="G37">
    <cfRule type="expression" dxfId="179" priority="330">
      <formula>INDIRECT(ADDRESS(ROW(),COLUMN()))=TRUNC(INDIRECT(ADDRESS(ROW(),COLUMN())))</formula>
    </cfRule>
  </conditionalFormatting>
  <conditionalFormatting sqref="I37">
    <cfRule type="expression" dxfId="178" priority="329">
      <formula>INDIRECT(ADDRESS(ROW(),COLUMN()))=TRUNC(INDIRECT(ADDRESS(ROW(),COLUMN())))</formula>
    </cfRule>
  </conditionalFormatting>
  <conditionalFormatting sqref="G38">
    <cfRule type="expression" dxfId="177" priority="328">
      <formula>INDIRECT(ADDRESS(ROW(),COLUMN()))=TRUNC(INDIRECT(ADDRESS(ROW(),COLUMN())))</formula>
    </cfRule>
  </conditionalFormatting>
  <conditionalFormatting sqref="I38">
    <cfRule type="expression" dxfId="176" priority="327">
      <formula>INDIRECT(ADDRESS(ROW(),COLUMN()))=TRUNC(INDIRECT(ADDRESS(ROW(),COLUMN())))</formula>
    </cfRule>
  </conditionalFormatting>
  <conditionalFormatting sqref="G41">
    <cfRule type="expression" dxfId="175" priority="326">
      <formula>INDIRECT(ADDRESS(ROW(),COLUMN()))=TRUNC(INDIRECT(ADDRESS(ROW(),COLUMN())))</formula>
    </cfRule>
  </conditionalFormatting>
  <conditionalFormatting sqref="I41">
    <cfRule type="expression" dxfId="174" priority="325">
      <formula>INDIRECT(ADDRESS(ROW(),COLUMN()))=TRUNC(INDIRECT(ADDRESS(ROW(),COLUMN())))</formula>
    </cfRule>
  </conditionalFormatting>
  <conditionalFormatting sqref="G43">
    <cfRule type="expression" dxfId="173" priority="324">
      <formula>INDIRECT(ADDRESS(ROW(),COLUMN()))=TRUNC(INDIRECT(ADDRESS(ROW(),COLUMN())))</formula>
    </cfRule>
  </conditionalFormatting>
  <conditionalFormatting sqref="I43">
    <cfRule type="expression" dxfId="172" priority="323">
      <formula>INDIRECT(ADDRESS(ROW(),COLUMN()))=TRUNC(INDIRECT(ADDRESS(ROW(),COLUMN())))</formula>
    </cfRule>
  </conditionalFormatting>
  <conditionalFormatting sqref="G36">
    <cfRule type="expression" dxfId="171" priority="322">
      <formula>INDIRECT(ADDRESS(ROW(),COLUMN()))=TRUNC(INDIRECT(ADDRESS(ROW(),COLUMN())))</formula>
    </cfRule>
  </conditionalFormatting>
  <conditionalFormatting sqref="I36">
    <cfRule type="expression" dxfId="170" priority="321">
      <formula>INDIRECT(ADDRESS(ROW(),COLUMN()))=TRUNC(INDIRECT(ADDRESS(ROW(),COLUMN())))</formula>
    </cfRule>
  </conditionalFormatting>
  <conditionalFormatting sqref="G39">
    <cfRule type="expression" dxfId="169" priority="320">
      <formula>INDIRECT(ADDRESS(ROW(),COLUMN()))=TRUNC(INDIRECT(ADDRESS(ROW(),COLUMN())))</formula>
    </cfRule>
  </conditionalFormatting>
  <conditionalFormatting sqref="I39">
    <cfRule type="expression" dxfId="168" priority="319">
      <formula>INDIRECT(ADDRESS(ROW(),COLUMN()))=TRUNC(INDIRECT(ADDRESS(ROW(),COLUMN())))</formula>
    </cfRule>
  </conditionalFormatting>
  <conditionalFormatting sqref="G35">
    <cfRule type="expression" dxfId="167" priority="318">
      <formula>INDIRECT(ADDRESS(ROW(),COLUMN()))=TRUNC(INDIRECT(ADDRESS(ROW(),COLUMN())))</formula>
    </cfRule>
  </conditionalFormatting>
  <conditionalFormatting sqref="I35">
    <cfRule type="expression" dxfId="166" priority="317">
      <formula>INDIRECT(ADDRESS(ROW(),COLUMN()))=TRUNC(INDIRECT(ADDRESS(ROW(),COLUMN())))</formula>
    </cfRule>
  </conditionalFormatting>
  <conditionalFormatting sqref="G33">
    <cfRule type="expression" dxfId="165" priority="316">
      <formula>INDIRECT(ADDRESS(ROW(),COLUMN()))=TRUNC(INDIRECT(ADDRESS(ROW(),COLUMN())))</formula>
    </cfRule>
  </conditionalFormatting>
  <conditionalFormatting sqref="I33">
    <cfRule type="expression" dxfId="164" priority="315">
      <formula>INDIRECT(ADDRESS(ROW(),COLUMN()))=TRUNC(INDIRECT(ADDRESS(ROW(),COLUMN())))</formula>
    </cfRule>
  </conditionalFormatting>
  <conditionalFormatting sqref="G34">
    <cfRule type="expression" dxfId="163" priority="314">
      <formula>INDIRECT(ADDRESS(ROW(),COLUMN()))=TRUNC(INDIRECT(ADDRESS(ROW(),COLUMN())))</formula>
    </cfRule>
  </conditionalFormatting>
  <conditionalFormatting sqref="I34">
    <cfRule type="expression" dxfId="162" priority="313">
      <formula>INDIRECT(ADDRESS(ROW(),COLUMN()))=TRUNC(INDIRECT(ADDRESS(ROW(),COLUMN())))</formula>
    </cfRule>
  </conditionalFormatting>
  <conditionalFormatting sqref="G45">
    <cfRule type="expression" dxfId="161" priority="312">
      <formula>INDIRECT(ADDRESS(ROW(),COLUMN()))=TRUNC(INDIRECT(ADDRESS(ROW(),COLUMN())))</formula>
    </cfRule>
  </conditionalFormatting>
  <conditionalFormatting sqref="G46:G47">
    <cfRule type="expression" dxfId="160" priority="311">
      <formula>INDIRECT(ADDRESS(ROW(),COLUMN()))=TRUNC(INDIRECT(ADDRESS(ROW(),COLUMN())))</formula>
    </cfRule>
  </conditionalFormatting>
  <conditionalFormatting sqref="I46:I47">
    <cfRule type="expression" dxfId="159" priority="310">
      <formula>INDIRECT(ADDRESS(ROW(),COLUMN()))=TRUNC(INDIRECT(ADDRESS(ROW(),COLUMN())))</formula>
    </cfRule>
  </conditionalFormatting>
  <conditionalFormatting sqref="I169">
    <cfRule type="expression" dxfId="158" priority="308">
      <formula>INDIRECT(ADDRESS(ROW(),COLUMN()))=TRUNC(INDIRECT(ADDRESS(ROW(),COLUMN())))</formula>
    </cfRule>
  </conditionalFormatting>
  <conditionalFormatting sqref="L169">
    <cfRule type="expression" dxfId="157" priority="307">
      <formula>INDIRECT(ADDRESS(ROW(),COLUMN()))=TRUNC(INDIRECT(ADDRESS(ROW(),COLUMN())))</formula>
    </cfRule>
  </conditionalFormatting>
  <conditionalFormatting sqref="O169">
    <cfRule type="expression" dxfId="156" priority="306">
      <formula>INDIRECT(ADDRESS(ROW(),COLUMN()))=TRUNC(INDIRECT(ADDRESS(ROW(),COLUMN())))</formula>
    </cfRule>
  </conditionalFormatting>
  <conditionalFormatting sqref="G171:G218">
    <cfRule type="expression" dxfId="155" priority="305">
      <formula>INDIRECT(ADDRESS(ROW(),COLUMN()))=TRUNC(INDIRECT(ADDRESS(ROW(),COLUMN())))</formula>
    </cfRule>
  </conditionalFormatting>
  <conditionalFormatting sqref="I170:I218">
    <cfRule type="expression" dxfId="154" priority="304">
      <formula>INDIRECT(ADDRESS(ROW(),COLUMN()))=TRUNC(INDIRECT(ADDRESS(ROW(),COLUMN())))</formula>
    </cfRule>
  </conditionalFormatting>
  <conditionalFormatting sqref="L170:L218">
    <cfRule type="expression" dxfId="153" priority="303">
      <formula>INDIRECT(ADDRESS(ROW(),COLUMN()))=TRUNC(INDIRECT(ADDRESS(ROW(),COLUMN())))</formula>
    </cfRule>
  </conditionalFormatting>
  <conditionalFormatting sqref="O170:O218">
    <cfRule type="expression" dxfId="152" priority="302">
      <formula>INDIRECT(ADDRESS(ROW(),COLUMN()))=TRUNC(INDIRECT(ADDRESS(ROW(),COLUMN())))</formula>
    </cfRule>
  </conditionalFormatting>
  <conditionalFormatting sqref="O107:O159 G107:G159 I107:I159 L107:L159">
    <cfRule type="expression" dxfId="151" priority="301">
      <formula>INDIRECT(ADDRESS(ROW(),COLUMN()))=TRUNC(INDIRECT(ADDRESS(ROW(),COLUMN())))</formula>
    </cfRule>
  </conditionalFormatting>
  <conditionalFormatting sqref="G169">
    <cfRule type="expression" dxfId="150" priority="3">
      <formula>INDIRECT(ADDRESS(ROW(),COLUMN()))=TRUNC(INDIRECT(ADDRESS(ROW(),COLUMN())))</formula>
    </cfRule>
  </conditionalFormatting>
  <conditionalFormatting sqref="G170">
    <cfRule type="expression" dxfId="149" priority="2">
      <formula>INDIRECT(ADDRESS(ROW(),COLUMN()))=TRUNC(INDIRECT(ADDRESS(ROW(),COLUMN())))</formula>
    </cfRule>
  </conditionalFormatting>
  <conditionalFormatting sqref="M6:Q7">
    <cfRule type="cellIs" dxfId="14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600-000000000000}"/>
    <dataValidation imeMode="disabled" allowBlank="1" showInputMessage="1" showErrorMessage="1" sqref="C7:K7 F166:K166 A10:A159 A169:A218 C3:C4" xr:uid="{00000000-0002-0000-1600-000001000000}"/>
    <dataValidation type="list" allowBlank="1" showInputMessage="1" showErrorMessage="1" sqref="R10:R159" xr:uid="{00000000-0002-0000-1600-000002000000}">
      <formula1>"○"</formula1>
    </dataValidation>
    <dataValidation type="list" imeMode="hiragana" allowBlank="1" showInputMessage="1" showErrorMessage="1" sqref="C10:C159" xr:uid="{00000000-0002-0000-1600-000003000000}">
      <formula1>区分</formula1>
    </dataValidation>
    <dataValidation imeMode="off" allowBlank="1" showInputMessage="1" showErrorMessage="1" sqref="G10:G159 I10:I159 L10:L159 O10:O159 Q10:Q159 I169:I218 L169:L218 O169:O218 Q169:Q218 G169:G218 G231:H235 G224:H229 F224:F235 F238:H264" xr:uid="{00000000-0002-0000-1600-000004000000}"/>
    <dataValidation type="list" imeMode="hiragana" allowBlank="1" showInputMessage="1" showErrorMessage="1" sqref="C169:D218" xr:uid="{00000000-0002-0000-1600-000005000000}">
      <formula1>収入</formula1>
    </dataValidation>
    <dataValidation type="list" imeMode="hiragana" allowBlank="1" showInputMessage="1" showErrorMessage="1" sqref="D10:D159" xr:uid="{00000000-0002-0000-16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194</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620">
        <v>150</v>
      </c>
      <c r="B159" s="621"/>
      <c r="C159" s="157"/>
      <c r="D159" s="157"/>
      <c r="E159" s="122"/>
      <c r="F159" s="117"/>
      <c r="G159" s="42"/>
      <c r="H159" s="109"/>
      <c r="I159" s="98"/>
      <c r="J159" s="36"/>
      <c r="K159" s="109"/>
      <c r="L159" s="98"/>
      <c r="M159" s="36"/>
      <c r="N159" s="109"/>
      <c r="O159" s="42"/>
      <c r="P159" s="111"/>
      <c r="Q159" s="118">
        <f t="shared" si="1"/>
        <v>0</v>
      </c>
      <c r="R159" s="119"/>
    </row>
    <row r="160" spans="1:18" ht="25.5" customHeight="1" x14ac:dyDescent="0.2">
      <c r="A160" s="4"/>
      <c r="B160" s="4"/>
      <c r="C160" s="10"/>
      <c r="D160" s="10"/>
      <c r="E160" s="15"/>
      <c r="F160" s="16"/>
      <c r="G160" s="17"/>
      <c r="H160" s="18"/>
      <c r="I160" s="17"/>
      <c r="J160" s="18"/>
      <c r="K160" s="18"/>
      <c r="L160" s="17"/>
      <c r="M160" s="18"/>
      <c r="N160" s="18"/>
      <c r="O160" s="17"/>
      <c r="P160" s="16"/>
      <c r="Q160" s="16"/>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2-19</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163" t="s">
        <v>171</v>
      </c>
      <c r="D248" s="164"/>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163" t="s">
        <v>177</v>
      </c>
      <c r="D262" s="164"/>
      <c r="E262" s="160" t="s">
        <v>178</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51:H251"/>
    <mergeCell ref="F252:H252"/>
    <mergeCell ref="F253:H25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C251:E251"/>
    <mergeCell ref="F262:H262"/>
    <mergeCell ref="C263:E263"/>
    <mergeCell ref="F263:H263"/>
    <mergeCell ref="A264:E264"/>
    <mergeCell ref="F264:H264"/>
    <mergeCell ref="F257:H257"/>
    <mergeCell ref="F258:H258"/>
    <mergeCell ref="F259:H259"/>
    <mergeCell ref="F260:H260"/>
    <mergeCell ref="F261:H261"/>
    <mergeCell ref="A252:B263"/>
    <mergeCell ref="F254:H254"/>
    <mergeCell ref="F255:H255"/>
    <mergeCell ref="F256:H25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38:B251"/>
    <mergeCell ref="A208:B208"/>
    <mergeCell ref="A209:B209"/>
    <mergeCell ref="A210:B210"/>
    <mergeCell ref="A211:B211"/>
    <mergeCell ref="A212:B212"/>
    <mergeCell ref="A213:B213"/>
    <mergeCell ref="A214:B214"/>
    <mergeCell ref="A215:B215"/>
    <mergeCell ref="A216:B216"/>
  </mergeCells>
  <phoneticPr fontId="6"/>
  <conditionalFormatting sqref="O51:O106 G51:G106 I51:I106 L51:L106 L160 I160 G160 O160">
    <cfRule type="expression" dxfId="147" priority="374">
      <formula>INDIRECT(ADDRESS(ROW(),COLUMN()))=TRUNC(INDIRECT(ADDRESS(ROW(),COLUMN())))</formula>
    </cfRule>
  </conditionalFormatting>
  <conditionalFormatting sqref="O27:O50">
    <cfRule type="expression" dxfId="146" priority="370">
      <formula>INDIRECT(ADDRESS(ROW(),COLUMN()))=TRUNC(INDIRECT(ADDRESS(ROW(),COLUMN())))</formula>
    </cfRule>
  </conditionalFormatting>
  <conditionalFormatting sqref="G48:G50">
    <cfRule type="expression" dxfId="145" priority="373">
      <formula>INDIRECT(ADDRESS(ROW(),COLUMN()))=TRUNC(INDIRECT(ADDRESS(ROW(),COLUMN())))</formula>
    </cfRule>
  </conditionalFormatting>
  <conditionalFormatting sqref="I45 I48:I50">
    <cfRule type="expression" dxfId="144" priority="372">
      <formula>INDIRECT(ADDRESS(ROW(),COLUMN()))=TRUNC(INDIRECT(ADDRESS(ROW(),COLUMN())))</formula>
    </cfRule>
  </conditionalFormatting>
  <conditionalFormatting sqref="L29:L50">
    <cfRule type="expression" dxfId="143" priority="371">
      <formula>INDIRECT(ADDRESS(ROW(),COLUMN()))=TRUNC(INDIRECT(ADDRESS(ROW(),COLUMN())))</formula>
    </cfRule>
  </conditionalFormatting>
  <conditionalFormatting sqref="O10">
    <cfRule type="expression" dxfId="142" priority="368">
      <formula>INDIRECT(ADDRESS(ROW(),COLUMN()))=TRUNC(INDIRECT(ADDRESS(ROW(),COLUMN())))</formula>
    </cfRule>
  </conditionalFormatting>
  <conditionalFormatting sqref="L10">
    <cfRule type="expression" dxfId="141" priority="369">
      <formula>INDIRECT(ADDRESS(ROW(),COLUMN()))=TRUNC(INDIRECT(ADDRESS(ROW(),COLUMN())))</formula>
    </cfRule>
  </conditionalFormatting>
  <conditionalFormatting sqref="O11">
    <cfRule type="expression" dxfId="140" priority="366">
      <formula>INDIRECT(ADDRESS(ROW(),COLUMN()))=TRUNC(INDIRECT(ADDRESS(ROW(),COLUMN())))</formula>
    </cfRule>
  </conditionalFormatting>
  <conditionalFormatting sqref="L11">
    <cfRule type="expression" dxfId="139" priority="367">
      <formula>INDIRECT(ADDRESS(ROW(),COLUMN()))=TRUNC(INDIRECT(ADDRESS(ROW(),COLUMN())))</formula>
    </cfRule>
  </conditionalFormatting>
  <conditionalFormatting sqref="O12:O26">
    <cfRule type="expression" dxfId="138" priority="363">
      <formula>INDIRECT(ADDRESS(ROW(),COLUMN()))=TRUNC(INDIRECT(ADDRESS(ROW(),COLUMN())))</formula>
    </cfRule>
  </conditionalFormatting>
  <conditionalFormatting sqref="I21:I25">
    <cfRule type="expression" dxfId="137" priority="365">
      <formula>INDIRECT(ADDRESS(ROW(),COLUMN()))=TRUNC(INDIRECT(ADDRESS(ROW(),COLUMN())))</formula>
    </cfRule>
  </conditionalFormatting>
  <conditionalFormatting sqref="L12:L25">
    <cfRule type="expression" dxfId="136" priority="364">
      <formula>INDIRECT(ADDRESS(ROW(),COLUMN()))=TRUNC(INDIRECT(ADDRESS(ROW(),COLUMN())))</formula>
    </cfRule>
  </conditionalFormatting>
  <conditionalFormatting sqref="G10 G15">
    <cfRule type="expression" dxfId="135" priority="362">
      <formula>INDIRECT(ADDRESS(ROW(),COLUMN()))=TRUNC(INDIRECT(ADDRESS(ROW(),COLUMN())))</formula>
    </cfRule>
  </conditionalFormatting>
  <conditionalFormatting sqref="I10 I15">
    <cfRule type="expression" dxfId="134" priority="361">
      <formula>INDIRECT(ADDRESS(ROW(),COLUMN()))=TRUNC(INDIRECT(ADDRESS(ROW(),COLUMN())))</formula>
    </cfRule>
  </conditionalFormatting>
  <conditionalFormatting sqref="G12">
    <cfRule type="expression" dxfId="133" priority="360">
      <formula>INDIRECT(ADDRESS(ROW(),COLUMN()))=TRUNC(INDIRECT(ADDRESS(ROW(),COLUMN())))</formula>
    </cfRule>
  </conditionalFormatting>
  <conditionalFormatting sqref="I12">
    <cfRule type="expression" dxfId="132" priority="359">
      <formula>INDIRECT(ADDRESS(ROW(),COLUMN()))=TRUNC(INDIRECT(ADDRESS(ROW(),COLUMN())))</formula>
    </cfRule>
  </conditionalFormatting>
  <conditionalFormatting sqref="G14">
    <cfRule type="expression" dxfId="131" priority="358">
      <formula>INDIRECT(ADDRESS(ROW(),COLUMN()))=TRUNC(INDIRECT(ADDRESS(ROW(),COLUMN())))</formula>
    </cfRule>
  </conditionalFormatting>
  <conditionalFormatting sqref="I14">
    <cfRule type="expression" dxfId="130" priority="357">
      <formula>INDIRECT(ADDRESS(ROW(),COLUMN()))=TRUNC(INDIRECT(ADDRESS(ROW(),COLUMN())))</formula>
    </cfRule>
  </conditionalFormatting>
  <conditionalFormatting sqref="G11">
    <cfRule type="expression" dxfId="129" priority="356">
      <formula>INDIRECT(ADDRESS(ROW(),COLUMN()))=TRUNC(INDIRECT(ADDRESS(ROW(),COLUMN())))</formula>
    </cfRule>
  </conditionalFormatting>
  <conditionalFormatting sqref="I11">
    <cfRule type="expression" dxfId="128" priority="355">
      <formula>INDIRECT(ADDRESS(ROW(),COLUMN()))=TRUNC(INDIRECT(ADDRESS(ROW(),COLUMN())))</formula>
    </cfRule>
  </conditionalFormatting>
  <conditionalFormatting sqref="G13">
    <cfRule type="expression" dxfId="127" priority="354">
      <formula>INDIRECT(ADDRESS(ROW(),COLUMN()))=TRUNC(INDIRECT(ADDRESS(ROW(),COLUMN())))</formula>
    </cfRule>
  </conditionalFormatting>
  <conditionalFormatting sqref="I13">
    <cfRule type="expression" dxfId="126" priority="353">
      <formula>INDIRECT(ADDRESS(ROW(),COLUMN()))=TRUNC(INDIRECT(ADDRESS(ROW(),COLUMN())))</formula>
    </cfRule>
  </conditionalFormatting>
  <conditionalFormatting sqref="G16 G19">
    <cfRule type="expression" dxfId="125" priority="352">
      <formula>INDIRECT(ADDRESS(ROW(),COLUMN()))=TRUNC(INDIRECT(ADDRESS(ROW(),COLUMN())))</formula>
    </cfRule>
  </conditionalFormatting>
  <conditionalFormatting sqref="I16 I19">
    <cfRule type="expression" dxfId="124" priority="351">
      <formula>INDIRECT(ADDRESS(ROW(),COLUMN()))=TRUNC(INDIRECT(ADDRESS(ROW(),COLUMN())))</formula>
    </cfRule>
  </conditionalFormatting>
  <conditionalFormatting sqref="G17">
    <cfRule type="expression" dxfId="123" priority="350">
      <formula>INDIRECT(ADDRESS(ROW(),COLUMN()))=TRUNC(INDIRECT(ADDRESS(ROW(),COLUMN())))</formula>
    </cfRule>
  </conditionalFormatting>
  <conditionalFormatting sqref="I17">
    <cfRule type="expression" dxfId="122" priority="349">
      <formula>INDIRECT(ADDRESS(ROW(),COLUMN()))=TRUNC(INDIRECT(ADDRESS(ROW(),COLUMN())))</formula>
    </cfRule>
  </conditionalFormatting>
  <conditionalFormatting sqref="G18">
    <cfRule type="expression" dxfId="121" priority="348">
      <formula>INDIRECT(ADDRESS(ROW(),COLUMN()))=TRUNC(INDIRECT(ADDRESS(ROW(),COLUMN())))</formula>
    </cfRule>
  </conditionalFormatting>
  <conditionalFormatting sqref="I18">
    <cfRule type="expression" dxfId="120" priority="347">
      <formula>INDIRECT(ADDRESS(ROW(),COLUMN()))=TRUNC(INDIRECT(ADDRESS(ROW(),COLUMN())))</formula>
    </cfRule>
  </conditionalFormatting>
  <conditionalFormatting sqref="G20">
    <cfRule type="expression" dxfId="119" priority="346">
      <formula>INDIRECT(ADDRESS(ROW(),COLUMN()))=TRUNC(INDIRECT(ADDRESS(ROW(),COLUMN())))</formula>
    </cfRule>
  </conditionalFormatting>
  <conditionalFormatting sqref="I20">
    <cfRule type="expression" dxfId="118" priority="345">
      <formula>INDIRECT(ADDRESS(ROW(),COLUMN()))=TRUNC(INDIRECT(ADDRESS(ROW(),COLUMN())))</formula>
    </cfRule>
  </conditionalFormatting>
  <conditionalFormatting sqref="G21 G23">
    <cfRule type="expression" dxfId="117" priority="344">
      <formula>INDIRECT(ADDRESS(ROW(),COLUMN()))=TRUNC(INDIRECT(ADDRESS(ROW(),COLUMN())))</formula>
    </cfRule>
  </conditionalFormatting>
  <conditionalFormatting sqref="G22">
    <cfRule type="expression" dxfId="116" priority="343">
      <formula>INDIRECT(ADDRESS(ROW(),COLUMN()))=TRUNC(INDIRECT(ADDRESS(ROW(),COLUMN())))</formula>
    </cfRule>
  </conditionalFormatting>
  <conditionalFormatting sqref="G24:G25">
    <cfRule type="expression" dxfId="115" priority="342">
      <formula>INDIRECT(ADDRESS(ROW(),COLUMN()))=TRUNC(INDIRECT(ADDRESS(ROW(),COLUMN())))</formula>
    </cfRule>
  </conditionalFormatting>
  <conditionalFormatting sqref="G26:G28">
    <cfRule type="expression" dxfId="114" priority="341">
      <formula>INDIRECT(ADDRESS(ROW(),COLUMN()))=TRUNC(INDIRECT(ADDRESS(ROW(),COLUMN())))</formula>
    </cfRule>
  </conditionalFormatting>
  <conditionalFormatting sqref="I26:I28">
    <cfRule type="expression" dxfId="113" priority="340">
      <formula>INDIRECT(ADDRESS(ROW(),COLUMN()))=TRUNC(INDIRECT(ADDRESS(ROW(),COLUMN())))</formula>
    </cfRule>
  </conditionalFormatting>
  <conditionalFormatting sqref="L26:L28">
    <cfRule type="expression" dxfId="112" priority="339">
      <formula>INDIRECT(ADDRESS(ROW(),COLUMN()))=TRUNC(INDIRECT(ADDRESS(ROW(),COLUMN())))</formula>
    </cfRule>
  </conditionalFormatting>
  <conditionalFormatting sqref="G29:G30">
    <cfRule type="expression" dxfId="111" priority="338">
      <formula>INDIRECT(ADDRESS(ROW(),COLUMN()))=TRUNC(INDIRECT(ADDRESS(ROW(),COLUMN())))</formula>
    </cfRule>
  </conditionalFormatting>
  <conditionalFormatting sqref="I29:I30">
    <cfRule type="expression" dxfId="110" priority="337">
      <formula>INDIRECT(ADDRESS(ROW(),COLUMN()))=TRUNC(INDIRECT(ADDRESS(ROW(),COLUMN())))</formula>
    </cfRule>
  </conditionalFormatting>
  <conditionalFormatting sqref="G31:G32 G42 G44">
    <cfRule type="expression" dxfId="109" priority="336">
      <formula>INDIRECT(ADDRESS(ROW(),COLUMN()))=TRUNC(INDIRECT(ADDRESS(ROW(),COLUMN())))</formula>
    </cfRule>
  </conditionalFormatting>
  <conditionalFormatting sqref="I31:I32 I42 I44">
    <cfRule type="expression" dxfId="108" priority="335">
      <formula>INDIRECT(ADDRESS(ROW(),COLUMN()))=TRUNC(INDIRECT(ADDRESS(ROW(),COLUMN())))</formula>
    </cfRule>
  </conditionalFormatting>
  <conditionalFormatting sqref="G40">
    <cfRule type="expression" dxfId="107" priority="334">
      <formula>INDIRECT(ADDRESS(ROW(),COLUMN()))=TRUNC(INDIRECT(ADDRESS(ROW(),COLUMN())))</formula>
    </cfRule>
  </conditionalFormatting>
  <conditionalFormatting sqref="I40">
    <cfRule type="expression" dxfId="106" priority="333">
      <formula>INDIRECT(ADDRESS(ROW(),COLUMN()))=TRUNC(INDIRECT(ADDRESS(ROW(),COLUMN())))</formula>
    </cfRule>
  </conditionalFormatting>
  <conditionalFormatting sqref="G37">
    <cfRule type="expression" dxfId="105" priority="332">
      <formula>INDIRECT(ADDRESS(ROW(),COLUMN()))=TRUNC(INDIRECT(ADDRESS(ROW(),COLUMN())))</formula>
    </cfRule>
  </conditionalFormatting>
  <conditionalFormatting sqref="I37">
    <cfRule type="expression" dxfId="104" priority="331">
      <formula>INDIRECT(ADDRESS(ROW(),COLUMN()))=TRUNC(INDIRECT(ADDRESS(ROW(),COLUMN())))</formula>
    </cfRule>
  </conditionalFormatting>
  <conditionalFormatting sqref="G38">
    <cfRule type="expression" dxfId="103" priority="330">
      <formula>INDIRECT(ADDRESS(ROW(),COLUMN()))=TRUNC(INDIRECT(ADDRESS(ROW(),COLUMN())))</formula>
    </cfRule>
  </conditionalFormatting>
  <conditionalFormatting sqref="I38">
    <cfRule type="expression" dxfId="102" priority="329">
      <formula>INDIRECT(ADDRESS(ROW(),COLUMN()))=TRUNC(INDIRECT(ADDRESS(ROW(),COLUMN())))</formula>
    </cfRule>
  </conditionalFormatting>
  <conditionalFormatting sqref="G41">
    <cfRule type="expression" dxfId="101" priority="328">
      <formula>INDIRECT(ADDRESS(ROW(),COLUMN()))=TRUNC(INDIRECT(ADDRESS(ROW(),COLUMN())))</formula>
    </cfRule>
  </conditionalFormatting>
  <conditionalFormatting sqref="I41">
    <cfRule type="expression" dxfId="100" priority="327">
      <formula>INDIRECT(ADDRESS(ROW(),COLUMN()))=TRUNC(INDIRECT(ADDRESS(ROW(),COLUMN())))</formula>
    </cfRule>
  </conditionalFormatting>
  <conditionalFormatting sqref="G43">
    <cfRule type="expression" dxfId="99" priority="326">
      <formula>INDIRECT(ADDRESS(ROW(),COLUMN()))=TRUNC(INDIRECT(ADDRESS(ROW(),COLUMN())))</formula>
    </cfRule>
  </conditionalFormatting>
  <conditionalFormatting sqref="I43">
    <cfRule type="expression" dxfId="98" priority="325">
      <formula>INDIRECT(ADDRESS(ROW(),COLUMN()))=TRUNC(INDIRECT(ADDRESS(ROW(),COLUMN())))</formula>
    </cfRule>
  </conditionalFormatting>
  <conditionalFormatting sqref="G36">
    <cfRule type="expression" dxfId="97" priority="324">
      <formula>INDIRECT(ADDRESS(ROW(),COLUMN()))=TRUNC(INDIRECT(ADDRESS(ROW(),COLUMN())))</formula>
    </cfRule>
  </conditionalFormatting>
  <conditionalFormatting sqref="I36">
    <cfRule type="expression" dxfId="96" priority="323">
      <formula>INDIRECT(ADDRESS(ROW(),COLUMN()))=TRUNC(INDIRECT(ADDRESS(ROW(),COLUMN())))</formula>
    </cfRule>
  </conditionalFormatting>
  <conditionalFormatting sqref="G39">
    <cfRule type="expression" dxfId="95" priority="322">
      <formula>INDIRECT(ADDRESS(ROW(),COLUMN()))=TRUNC(INDIRECT(ADDRESS(ROW(),COLUMN())))</formula>
    </cfRule>
  </conditionalFormatting>
  <conditionalFormatting sqref="I39">
    <cfRule type="expression" dxfId="94" priority="321">
      <formula>INDIRECT(ADDRESS(ROW(),COLUMN()))=TRUNC(INDIRECT(ADDRESS(ROW(),COLUMN())))</formula>
    </cfRule>
  </conditionalFormatting>
  <conditionalFormatting sqref="G35">
    <cfRule type="expression" dxfId="93" priority="320">
      <formula>INDIRECT(ADDRESS(ROW(),COLUMN()))=TRUNC(INDIRECT(ADDRESS(ROW(),COLUMN())))</formula>
    </cfRule>
  </conditionalFormatting>
  <conditionalFormatting sqref="I35">
    <cfRule type="expression" dxfId="92" priority="319">
      <formula>INDIRECT(ADDRESS(ROW(),COLUMN()))=TRUNC(INDIRECT(ADDRESS(ROW(),COLUMN())))</formula>
    </cfRule>
  </conditionalFormatting>
  <conditionalFormatting sqref="G33">
    <cfRule type="expression" dxfId="91" priority="318">
      <formula>INDIRECT(ADDRESS(ROW(),COLUMN()))=TRUNC(INDIRECT(ADDRESS(ROW(),COLUMN())))</formula>
    </cfRule>
  </conditionalFormatting>
  <conditionalFormatting sqref="I33">
    <cfRule type="expression" dxfId="90" priority="317">
      <formula>INDIRECT(ADDRESS(ROW(),COLUMN()))=TRUNC(INDIRECT(ADDRESS(ROW(),COLUMN())))</formula>
    </cfRule>
  </conditionalFormatting>
  <conditionalFormatting sqref="G34">
    <cfRule type="expression" dxfId="89" priority="316">
      <formula>INDIRECT(ADDRESS(ROW(),COLUMN()))=TRUNC(INDIRECT(ADDRESS(ROW(),COLUMN())))</formula>
    </cfRule>
  </conditionalFormatting>
  <conditionalFormatting sqref="I34">
    <cfRule type="expression" dxfId="88" priority="315">
      <formula>INDIRECT(ADDRESS(ROW(),COLUMN()))=TRUNC(INDIRECT(ADDRESS(ROW(),COLUMN())))</formula>
    </cfRule>
  </conditionalFormatting>
  <conditionalFormatting sqref="G45">
    <cfRule type="expression" dxfId="87" priority="314">
      <formula>INDIRECT(ADDRESS(ROW(),COLUMN()))=TRUNC(INDIRECT(ADDRESS(ROW(),COLUMN())))</formula>
    </cfRule>
  </conditionalFormatting>
  <conditionalFormatting sqref="G46:G47">
    <cfRule type="expression" dxfId="86" priority="313">
      <formula>INDIRECT(ADDRESS(ROW(),COLUMN()))=TRUNC(INDIRECT(ADDRESS(ROW(),COLUMN())))</formula>
    </cfRule>
  </conditionalFormatting>
  <conditionalFormatting sqref="I46:I47">
    <cfRule type="expression" dxfId="85" priority="312">
      <formula>INDIRECT(ADDRESS(ROW(),COLUMN()))=TRUNC(INDIRECT(ADDRESS(ROW(),COLUMN())))</formula>
    </cfRule>
  </conditionalFormatting>
  <conditionalFormatting sqref="I169">
    <cfRule type="expression" dxfId="84" priority="310">
      <formula>INDIRECT(ADDRESS(ROW(),COLUMN()))=TRUNC(INDIRECT(ADDRESS(ROW(),COLUMN())))</formula>
    </cfRule>
  </conditionalFormatting>
  <conditionalFormatting sqref="L169">
    <cfRule type="expression" dxfId="83" priority="309">
      <formula>INDIRECT(ADDRESS(ROW(),COLUMN()))=TRUNC(INDIRECT(ADDRESS(ROW(),COLUMN())))</formula>
    </cfRule>
  </conditionalFormatting>
  <conditionalFormatting sqref="O169">
    <cfRule type="expression" dxfId="82" priority="308">
      <formula>INDIRECT(ADDRESS(ROW(),COLUMN()))=TRUNC(INDIRECT(ADDRESS(ROW(),COLUMN())))</formula>
    </cfRule>
  </conditionalFormatting>
  <conditionalFormatting sqref="G171:G218">
    <cfRule type="expression" dxfId="81" priority="307">
      <formula>INDIRECT(ADDRESS(ROW(),COLUMN()))=TRUNC(INDIRECT(ADDRESS(ROW(),COLUMN())))</formula>
    </cfRule>
  </conditionalFormatting>
  <conditionalFormatting sqref="I170:I218">
    <cfRule type="expression" dxfId="80" priority="306">
      <formula>INDIRECT(ADDRESS(ROW(),COLUMN()))=TRUNC(INDIRECT(ADDRESS(ROW(),COLUMN())))</formula>
    </cfRule>
  </conditionalFormatting>
  <conditionalFormatting sqref="L170:L218">
    <cfRule type="expression" dxfId="79" priority="305">
      <formula>INDIRECT(ADDRESS(ROW(),COLUMN()))=TRUNC(INDIRECT(ADDRESS(ROW(),COLUMN())))</formula>
    </cfRule>
  </conditionalFormatting>
  <conditionalFormatting sqref="O170:O218">
    <cfRule type="expression" dxfId="78" priority="304">
      <formula>INDIRECT(ADDRESS(ROW(),COLUMN()))=TRUNC(INDIRECT(ADDRESS(ROW(),COLUMN())))</formula>
    </cfRule>
  </conditionalFormatting>
  <conditionalFormatting sqref="O107:O159 G107:G159 I107:I159 L107:L159">
    <cfRule type="expression" dxfId="77" priority="303">
      <formula>INDIRECT(ADDRESS(ROW(),COLUMN()))=TRUNC(INDIRECT(ADDRESS(ROW(),COLUMN())))</formula>
    </cfRule>
  </conditionalFormatting>
  <conditionalFormatting sqref="G169">
    <cfRule type="expression" dxfId="76" priority="5">
      <formula>INDIRECT(ADDRESS(ROW(),COLUMN()))=TRUNC(INDIRECT(ADDRESS(ROW(),COLUMN())))</formula>
    </cfRule>
  </conditionalFormatting>
  <conditionalFormatting sqref="G170">
    <cfRule type="expression" dxfId="75" priority="4">
      <formula>INDIRECT(ADDRESS(ROW(),COLUMN()))=TRUNC(INDIRECT(ADDRESS(ROW(),COLUMN())))</formula>
    </cfRule>
  </conditionalFormatting>
  <conditionalFormatting sqref="M6:Q7">
    <cfRule type="cellIs" dxfId="74" priority="1" operator="equal">
      <formula>"「費目：その他」で補助対象外に仕分けされていないものがあります。"</formula>
    </cfRule>
  </conditionalFormatting>
  <dataValidations count="9">
    <dataValidation imeMode="off" allowBlank="1" showInputMessage="1" showErrorMessage="1" sqref="I169:I218 L169:L218 O169:O218 Q169:Q218 G169:G218 G231:H235 G224:H229 F224:F235 F238:H264 Q10:Q159 G10:G160 I10:I160 L10:L160 O10:O160" xr:uid="{00000000-0002-0000-1700-000000000000}"/>
    <dataValidation imeMode="on" allowBlank="1" showInputMessage="1" showErrorMessage="1" sqref="J160 M160" xr:uid="{00000000-0002-0000-1700-000001000000}"/>
    <dataValidation type="list" allowBlank="1" showInputMessage="1" showErrorMessage="1" sqref="D160" xr:uid="{00000000-0002-0000-1700-000002000000}">
      <formula1>INDIRECT(C160)</formula1>
    </dataValidation>
    <dataValidation imeMode="disabled" allowBlank="1" showInputMessage="1" showErrorMessage="1" sqref="C7:K7 F166:K166 A169:A218 C3:C4 A10:A159" xr:uid="{00000000-0002-0000-1700-000003000000}"/>
    <dataValidation imeMode="hiragana" allowBlank="1" showInputMessage="1" showErrorMessage="1" sqref="M169:M218 J169:J218 E169:E218 M10:M159 J10:J159 E10:E159" xr:uid="{00000000-0002-0000-1700-000004000000}"/>
    <dataValidation type="list" imeMode="hiragana" allowBlank="1" showInputMessage="1" showErrorMessage="1" sqref="C169:D218" xr:uid="{00000000-0002-0000-1700-000005000000}">
      <formula1>収入</formula1>
    </dataValidation>
    <dataValidation type="list" imeMode="hiragana" allowBlank="1" showInputMessage="1" showErrorMessage="1" sqref="C10:C159" xr:uid="{00000000-0002-0000-1700-000006000000}">
      <formula1>区分</formula1>
    </dataValidation>
    <dataValidation type="list" allowBlank="1" showInputMessage="1" showErrorMessage="1" sqref="R10:R159" xr:uid="{00000000-0002-0000-1700-000007000000}">
      <formula1>"○"</formula1>
    </dataValidation>
    <dataValidation type="list" imeMode="hiragana" allowBlank="1" showInputMessage="1" showErrorMessage="1" sqref="D10:D159" xr:uid="{00000000-0002-0000-1700-000008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67"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195</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3"/>
      <c r="D26" s="47"/>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2-20</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163" t="s">
        <v>177</v>
      </c>
      <c r="D248" s="164"/>
      <c r="E248" s="160" t="s">
        <v>178</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163" t="s">
        <v>177</v>
      </c>
      <c r="D262" s="164"/>
      <c r="E262" s="160" t="s">
        <v>178</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73" priority="372">
      <formula>INDIRECT(ADDRESS(ROW(),COLUMN()))=TRUNC(INDIRECT(ADDRESS(ROW(),COLUMN())))</formula>
    </cfRule>
  </conditionalFormatting>
  <conditionalFormatting sqref="O27:O50">
    <cfRule type="expression" dxfId="72" priority="368">
      <formula>INDIRECT(ADDRESS(ROW(),COLUMN()))=TRUNC(INDIRECT(ADDRESS(ROW(),COLUMN())))</formula>
    </cfRule>
  </conditionalFormatting>
  <conditionalFormatting sqref="G48:G50">
    <cfRule type="expression" dxfId="71" priority="371">
      <formula>INDIRECT(ADDRESS(ROW(),COLUMN()))=TRUNC(INDIRECT(ADDRESS(ROW(),COLUMN())))</formula>
    </cfRule>
  </conditionalFormatting>
  <conditionalFormatting sqref="I45 I48:I50">
    <cfRule type="expression" dxfId="70" priority="370">
      <formula>INDIRECT(ADDRESS(ROW(),COLUMN()))=TRUNC(INDIRECT(ADDRESS(ROW(),COLUMN())))</formula>
    </cfRule>
  </conditionalFormatting>
  <conditionalFormatting sqref="L29:L50">
    <cfRule type="expression" dxfId="69" priority="369">
      <formula>INDIRECT(ADDRESS(ROW(),COLUMN()))=TRUNC(INDIRECT(ADDRESS(ROW(),COLUMN())))</formula>
    </cfRule>
  </conditionalFormatting>
  <conditionalFormatting sqref="O10">
    <cfRule type="expression" dxfId="68" priority="366">
      <formula>INDIRECT(ADDRESS(ROW(),COLUMN()))=TRUNC(INDIRECT(ADDRESS(ROW(),COLUMN())))</formula>
    </cfRule>
  </conditionalFormatting>
  <conditionalFormatting sqref="L10">
    <cfRule type="expression" dxfId="67" priority="367">
      <formula>INDIRECT(ADDRESS(ROW(),COLUMN()))=TRUNC(INDIRECT(ADDRESS(ROW(),COLUMN())))</formula>
    </cfRule>
  </conditionalFormatting>
  <conditionalFormatting sqref="O11">
    <cfRule type="expression" dxfId="66" priority="364">
      <formula>INDIRECT(ADDRESS(ROW(),COLUMN()))=TRUNC(INDIRECT(ADDRESS(ROW(),COLUMN())))</formula>
    </cfRule>
  </conditionalFormatting>
  <conditionalFormatting sqref="L11">
    <cfRule type="expression" dxfId="65" priority="365">
      <formula>INDIRECT(ADDRESS(ROW(),COLUMN()))=TRUNC(INDIRECT(ADDRESS(ROW(),COLUMN())))</formula>
    </cfRule>
  </conditionalFormatting>
  <conditionalFormatting sqref="O12:O26">
    <cfRule type="expression" dxfId="64" priority="361">
      <formula>INDIRECT(ADDRESS(ROW(),COLUMN()))=TRUNC(INDIRECT(ADDRESS(ROW(),COLUMN())))</formula>
    </cfRule>
  </conditionalFormatting>
  <conditionalFormatting sqref="I21:I25">
    <cfRule type="expression" dxfId="63" priority="363">
      <formula>INDIRECT(ADDRESS(ROW(),COLUMN()))=TRUNC(INDIRECT(ADDRESS(ROW(),COLUMN())))</formula>
    </cfRule>
  </conditionalFormatting>
  <conditionalFormatting sqref="L12:L25">
    <cfRule type="expression" dxfId="62" priority="362">
      <formula>INDIRECT(ADDRESS(ROW(),COLUMN()))=TRUNC(INDIRECT(ADDRESS(ROW(),COLUMN())))</formula>
    </cfRule>
  </conditionalFormatting>
  <conditionalFormatting sqref="G10 G15">
    <cfRule type="expression" dxfId="61" priority="360">
      <formula>INDIRECT(ADDRESS(ROW(),COLUMN()))=TRUNC(INDIRECT(ADDRESS(ROW(),COLUMN())))</formula>
    </cfRule>
  </conditionalFormatting>
  <conditionalFormatting sqref="I10 I15">
    <cfRule type="expression" dxfId="60" priority="359">
      <formula>INDIRECT(ADDRESS(ROW(),COLUMN()))=TRUNC(INDIRECT(ADDRESS(ROW(),COLUMN())))</formula>
    </cfRule>
  </conditionalFormatting>
  <conditionalFormatting sqref="G12">
    <cfRule type="expression" dxfId="59" priority="358">
      <formula>INDIRECT(ADDRESS(ROW(),COLUMN()))=TRUNC(INDIRECT(ADDRESS(ROW(),COLUMN())))</formula>
    </cfRule>
  </conditionalFormatting>
  <conditionalFormatting sqref="I12">
    <cfRule type="expression" dxfId="58" priority="357">
      <formula>INDIRECT(ADDRESS(ROW(),COLUMN()))=TRUNC(INDIRECT(ADDRESS(ROW(),COLUMN())))</formula>
    </cfRule>
  </conditionalFormatting>
  <conditionalFormatting sqref="G14">
    <cfRule type="expression" dxfId="57" priority="356">
      <formula>INDIRECT(ADDRESS(ROW(),COLUMN()))=TRUNC(INDIRECT(ADDRESS(ROW(),COLUMN())))</formula>
    </cfRule>
  </conditionalFormatting>
  <conditionalFormatting sqref="I14">
    <cfRule type="expression" dxfId="56" priority="355">
      <formula>INDIRECT(ADDRESS(ROW(),COLUMN()))=TRUNC(INDIRECT(ADDRESS(ROW(),COLUMN())))</formula>
    </cfRule>
  </conditionalFormatting>
  <conditionalFormatting sqref="G11">
    <cfRule type="expression" dxfId="55" priority="354">
      <formula>INDIRECT(ADDRESS(ROW(),COLUMN()))=TRUNC(INDIRECT(ADDRESS(ROW(),COLUMN())))</formula>
    </cfRule>
  </conditionalFormatting>
  <conditionalFormatting sqref="I11">
    <cfRule type="expression" dxfId="54" priority="353">
      <formula>INDIRECT(ADDRESS(ROW(),COLUMN()))=TRUNC(INDIRECT(ADDRESS(ROW(),COLUMN())))</formula>
    </cfRule>
  </conditionalFormatting>
  <conditionalFormatting sqref="G13">
    <cfRule type="expression" dxfId="53" priority="352">
      <formula>INDIRECT(ADDRESS(ROW(),COLUMN()))=TRUNC(INDIRECT(ADDRESS(ROW(),COLUMN())))</formula>
    </cfRule>
  </conditionalFormatting>
  <conditionalFormatting sqref="I13">
    <cfRule type="expression" dxfId="52" priority="351">
      <formula>INDIRECT(ADDRESS(ROW(),COLUMN()))=TRUNC(INDIRECT(ADDRESS(ROW(),COLUMN())))</formula>
    </cfRule>
  </conditionalFormatting>
  <conditionalFormatting sqref="G16 G19">
    <cfRule type="expression" dxfId="51" priority="350">
      <formula>INDIRECT(ADDRESS(ROW(),COLUMN()))=TRUNC(INDIRECT(ADDRESS(ROW(),COLUMN())))</formula>
    </cfRule>
  </conditionalFormatting>
  <conditionalFormatting sqref="I16 I19">
    <cfRule type="expression" dxfId="50" priority="349">
      <formula>INDIRECT(ADDRESS(ROW(),COLUMN()))=TRUNC(INDIRECT(ADDRESS(ROW(),COLUMN())))</formula>
    </cfRule>
  </conditionalFormatting>
  <conditionalFormatting sqref="G17">
    <cfRule type="expression" dxfId="49" priority="348">
      <formula>INDIRECT(ADDRESS(ROW(),COLUMN()))=TRUNC(INDIRECT(ADDRESS(ROW(),COLUMN())))</formula>
    </cfRule>
  </conditionalFormatting>
  <conditionalFormatting sqref="I17">
    <cfRule type="expression" dxfId="48" priority="347">
      <formula>INDIRECT(ADDRESS(ROW(),COLUMN()))=TRUNC(INDIRECT(ADDRESS(ROW(),COLUMN())))</formula>
    </cfRule>
  </conditionalFormatting>
  <conditionalFormatting sqref="G18">
    <cfRule type="expression" dxfId="47" priority="346">
      <formula>INDIRECT(ADDRESS(ROW(),COLUMN()))=TRUNC(INDIRECT(ADDRESS(ROW(),COLUMN())))</formula>
    </cfRule>
  </conditionalFormatting>
  <conditionalFormatting sqref="I18">
    <cfRule type="expression" dxfId="46" priority="345">
      <formula>INDIRECT(ADDRESS(ROW(),COLUMN()))=TRUNC(INDIRECT(ADDRESS(ROW(),COLUMN())))</formula>
    </cfRule>
  </conditionalFormatting>
  <conditionalFormatting sqref="G20">
    <cfRule type="expression" dxfId="45" priority="344">
      <formula>INDIRECT(ADDRESS(ROW(),COLUMN()))=TRUNC(INDIRECT(ADDRESS(ROW(),COLUMN())))</formula>
    </cfRule>
  </conditionalFormatting>
  <conditionalFormatting sqref="I20">
    <cfRule type="expression" dxfId="44" priority="343">
      <formula>INDIRECT(ADDRESS(ROW(),COLUMN()))=TRUNC(INDIRECT(ADDRESS(ROW(),COLUMN())))</formula>
    </cfRule>
  </conditionalFormatting>
  <conditionalFormatting sqref="G21 G23">
    <cfRule type="expression" dxfId="43" priority="342">
      <formula>INDIRECT(ADDRESS(ROW(),COLUMN()))=TRUNC(INDIRECT(ADDRESS(ROW(),COLUMN())))</formula>
    </cfRule>
  </conditionalFormatting>
  <conditionalFormatting sqref="G22">
    <cfRule type="expression" dxfId="42" priority="341">
      <formula>INDIRECT(ADDRESS(ROW(),COLUMN()))=TRUNC(INDIRECT(ADDRESS(ROW(),COLUMN())))</formula>
    </cfRule>
  </conditionalFormatting>
  <conditionalFormatting sqref="G24:G25">
    <cfRule type="expression" dxfId="41" priority="340">
      <formula>INDIRECT(ADDRESS(ROW(),COLUMN()))=TRUNC(INDIRECT(ADDRESS(ROW(),COLUMN())))</formula>
    </cfRule>
  </conditionalFormatting>
  <conditionalFormatting sqref="G26:G28">
    <cfRule type="expression" dxfId="40" priority="339">
      <formula>INDIRECT(ADDRESS(ROW(),COLUMN()))=TRUNC(INDIRECT(ADDRESS(ROW(),COLUMN())))</formula>
    </cfRule>
  </conditionalFormatting>
  <conditionalFormatting sqref="I26:I28">
    <cfRule type="expression" dxfId="39" priority="338">
      <formula>INDIRECT(ADDRESS(ROW(),COLUMN()))=TRUNC(INDIRECT(ADDRESS(ROW(),COLUMN())))</formula>
    </cfRule>
  </conditionalFormatting>
  <conditionalFormatting sqref="L26:L28">
    <cfRule type="expression" dxfId="38" priority="337">
      <formula>INDIRECT(ADDRESS(ROW(),COLUMN()))=TRUNC(INDIRECT(ADDRESS(ROW(),COLUMN())))</formula>
    </cfRule>
  </conditionalFormatting>
  <conditionalFormatting sqref="G29:G30">
    <cfRule type="expression" dxfId="37" priority="336">
      <formula>INDIRECT(ADDRESS(ROW(),COLUMN()))=TRUNC(INDIRECT(ADDRESS(ROW(),COLUMN())))</formula>
    </cfRule>
  </conditionalFormatting>
  <conditionalFormatting sqref="I29:I30">
    <cfRule type="expression" dxfId="36" priority="335">
      <formula>INDIRECT(ADDRESS(ROW(),COLUMN()))=TRUNC(INDIRECT(ADDRESS(ROW(),COLUMN())))</formula>
    </cfRule>
  </conditionalFormatting>
  <conditionalFormatting sqref="G31:G32 G42 G44">
    <cfRule type="expression" dxfId="35" priority="334">
      <formula>INDIRECT(ADDRESS(ROW(),COLUMN()))=TRUNC(INDIRECT(ADDRESS(ROW(),COLUMN())))</formula>
    </cfRule>
  </conditionalFormatting>
  <conditionalFormatting sqref="I31:I32 I42 I44">
    <cfRule type="expression" dxfId="34" priority="333">
      <formula>INDIRECT(ADDRESS(ROW(),COLUMN()))=TRUNC(INDIRECT(ADDRESS(ROW(),COLUMN())))</formula>
    </cfRule>
  </conditionalFormatting>
  <conditionalFormatting sqref="G40">
    <cfRule type="expression" dxfId="33" priority="332">
      <formula>INDIRECT(ADDRESS(ROW(),COLUMN()))=TRUNC(INDIRECT(ADDRESS(ROW(),COLUMN())))</formula>
    </cfRule>
  </conditionalFormatting>
  <conditionalFormatting sqref="I40">
    <cfRule type="expression" dxfId="32" priority="331">
      <formula>INDIRECT(ADDRESS(ROW(),COLUMN()))=TRUNC(INDIRECT(ADDRESS(ROW(),COLUMN())))</formula>
    </cfRule>
  </conditionalFormatting>
  <conditionalFormatting sqref="G37">
    <cfRule type="expression" dxfId="31" priority="330">
      <formula>INDIRECT(ADDRESS(ROW(),COLUMN()))=TRUNC(INDIRECT(ADDRESS(ROW(),COLUMN())))</formula>
    </cfRule>
  </conditionalFormatting>
  <conditionalFormatting sqref="I37">
    <cfRule type="expression" dxfId="30" priority="329">
      <formula>INDIRECT(ADDRESS(ROW(),COLUMN()))=TRUNC(INDIRECT(ADDRESS(ROW(),COLUMN())))</formula>
    </cfRule>
  </conditionalFormatting>
  <conditionalFormatting sqref="G38">
    <cfRule type="expression" dxfId="29" priority="328">
      <formula>INDIRECT(ADDRESS(ROW(),COLUMN()))=TRUNC(INDIRECT(ADDRESS(ROW(),COLUMN())))</formula>
    </cfRule>
  </conditionalFormatting>
  <conditionalFormatting sqref="I38">
    <cfRule type="expression" dxfId="28" priority="327">
      <formula>INDIRECT(ADDRESS(ROW(),COLUMN()))=TRUNC(INDIRECT(ADDRESS(ROW(),COLUMN())))</formula>
    </cfRule>
  </conditionalFormatting>
  <conditionalFormatting sqref="G41">
    <cfRule type="expression" dxfId="27" priority="326">
      <formula>INDIRECT(ADDRESS(ROW(),COLUMN()))=TRUNC(INDIRECT(ADDRESS(ROW(),COLUMN())))</formula>
    </cfRule>
  </conditionalFormatting>
  <conditionalFormatting sqref="I41">
    <cfRule type="expression" dxfId="26" priority="325">
      <formula>INDIRECT(ADDRESS(ROW(),COLUMN()))=TRUNC(INDIRECT(ADDRESS(ROW(),COLUMN())))</formula>
    </cfRule>
  </conditionalFormatting>
  <conditionalFormatting sqref="G43">
    <cfRule type="expression" dxfId="25" priority="324">
      <formula>INDIRECT(ADDRESS(ROW(),COLUMN()))=TRUNC(INDIRECT(ADDRESS(ROW(),COLUMN())))</formula>
    </cfRule>
  </conditionalFormatting>
  <conditionalFormatting sqref="I43">
    <cfRule type="expression" dxfId="24" priority="323">
      <formula>INDIRECT(ADDRESS(ROW(),COLUMN()))=TRUNC(INDIRECT(ADDRESS(ROW(),COLUMN())))</formula>
    </cfRule>
  </conditionalFormatting>
  <conditionalFormatting sqref="G36">
    <cfRule type="expression" dxfId="23" priority="322">
      <formula>INDIRECT(ADDRESS(ROW(),COLUMN()))=TRUNC(INDIRECT(ADDRESS(ROW(),COLUMN())))</formula>
    </cfRule>
  </conditionalFormatting>
  <conditionalFormatting sqref="I36">
    <cfRule type="expression" dxfId="22" priority="321">
      <formula>INDIRECT(ADDRESS(ROW(),COLUMN()))=TRUNC(INDIRECT(ADDRESS(ROW(),COLUMN())))</formula>
    </cfRule>
  </conditionalFormatting>
  <conditionalFormatting sqref="G39">
    <cfRule type="expression" dxfId="21" priority="320">
      <formula>INDIRECT(ADDRESS(ROW(),COLUMN()))=TRUNC(INDIRECT(ADDRESS(ROW(),COLUMN())))</formula>
    </cfRule>
  </conditionalFormatting>
  <conditionalFormatting sqref="I39">
    <cfRule type="expression" dxfId="20" priority="319">
      <formula>INDIRECT(ADDRESS(ROW(),COLUMN()))=TRUNC(INDIRECT(ADDRESS(ROW(),COLUMN())))</formula>
    </cfRule>
  </conditionalFormatting>
  <conditionalFormatting sqref="G35">
    <cfRule type="expression" dxfId="19" priority="318">
      <formula>INDIRECT(ADDRESS(ROW(),COLUMN()))=TRUNC(INDIRECT(ADDRESS(ROW(),COLUMN())))</formula>
    </cfRule>
  </conditionalFormatting>
  <conditionalFormatting sqref="I35">
    <cfRule type="expression" dxfId="18" priority="317">
      <formula>INDIRECT(ADDRESS(ROW(),COLUMN()))=TRUNC(INDIRECT(ADDRESS(ROW(),COLUMN())))</formula>
    </cfRule>
  </conditionalFormatting>
  <conditionalFormatting sqref="G33">
    <cfRule type="expression" dxfId="17" priority="316">
      <formula>INDIRECT(ADDRESS(ROW(),COLUMN()))=TRUNC(INDIRECT(ADDRESS(ROW(),COLUMN())))</formula>
    </cfRule>
  </conditionalFormatting>
  <conditionalFormatting sqref="I33">
    <cfRule type="expression" dxfId="16" priority="315">
      <formula>INDIRECT(ADDRESS(ROW(),COLUMN()))=TRUNC(INDIRECT(ADDRESS(ROW(),COLUMN())))</formula>
    </cfRule>
  </conditionalFormatting>
  <conditionalFormatting sqref="G34">
    <cfRule type="expression" dxfId="15" priority="314">
      <formula>INDIRECT(ADDRESS(ROW(),COLUMN()))=TRUNC(INDIRECT(ADDRESS(ROW(),COLUMN())))</formula>
    </cfRule>
  </conditionalFormatting>
  <conditionalFormatting sqref="I34">
    <cfRule type="expression" dxfId="14" priority="313">
      <formula>INDIRECT(ADDRESS(ROW(),COLUMN()))=TRUNC(INDIRECT(ADDRESS(ROW(),COLUMN())))</formula>
    </cfRule>
  </conditionalFormatting>
  <conditionalFormatting sqref="G45">
    <cfRule type="expression" dxfId="13" priority="312">
      <formula>INDIRECT(ADDRESS(ROW(),COLUMN()))=TRUNC(INDIRECT(ADDRESS(ROW(),COLUMN())))</formula>
    </cfRule>
  </conditionalFormatting>
  <conditionalFormatting sqref="G46:G47">
    <cfRule type="expression" dxfId="12" priority="311">
      <formula>INDIRECT(ADDRESS(ROW(),COLUMN()))=TRUNC(INDIRECT(ADDRESS(ROW(),COLUMN())))</formula>
    </cfRule>
  </conditionalFormatting>
  <conditionalFormatting sqref="I46:I47">
    <cfRule type="expression" dxfId="11" priority="310">
      <formula>INDIRECT(ADDRESS(ROW(),COLUMN()))=TRUNC(INDIRECT(ADDRESS(ROW(),COLUMN())))</formula>
    </cfRule>
  </conditionalFormatting>
  <conditionalFormatting sqref="I169">
    <cfRule type="expression" dxfId="10" priority="308">
      <formula>INDIRECT(ADDRESS(ROW(),COLUMN()))=TRUNC(INDIRECT(ADDRESS(ROW(),COLUMN())))</formula>
    </cfRule>
  </conditionalFormatting>
  <conditionalFormatting sqref="L169">
    <cfRule type="expression" dxfId="9" priority="307">
      <formula>INDIRECT(ADDRESS(ROW(),COLUMN()))=TRUNC(INDIRECT(ADDRESS(ROW(),COLUMN())))</formula>
    </cfRule>
  </conditionalFormatting>
  <conditionalFormatting sqref="O169">
    <cfRule type="expression" dxfId="8" priority="306">
      <formula>INDIRECT(ADDRESS(ROW(),COLUMN()))=TRUNC(INDIRECT(ADDRESS(ROW(),COLUMN())))</formula>
    </cfRule>
  </conditionalFormatting>
  <conditionalFormatting sqref="G171:G218">
    <cfRule type="expression" dxfId="7" priority="305">
      <formula>INDIRECT(ADDRESS(ROW(),COLUMN()))=TRUNC(INDIRECT(ADDRESS(ROW(),COLUMN())))</formula>
    </cfRule>
  </conditionalFormatting>
  <conditionalFormatting sqref="I170:I218">
    <cfRule type="expression" dxfId="6" priority="304">
      <formula>INDIRECT(ADDRESS(ROW(),COLUMN()))=TRUNC(INDIRECT(ADDRESS(ROW(),COLUMN())))</formula>
    </cfRule>
  </conditionalFormatting>
  <conditionalFormatting sqref="L170:L218">
    <cfRule type="expression" dxfId="5" priority="303">
      <formula>INDIRECT(ADDRESS(ROW(),COLUMN()))=TRUNC(INDIRECT(ADDRESS(ROW(),COLUMN())))</formula>
    </cfRule>
  </conditionalFormatting>
  <conditionalFormatting sqref="O170:O218">
    <cfRule type="expression" dxfId="4" priority="302">
      <formula>INDIRECT(ADDRESS(ROW(),COLUMN()))=TRUNC(INDIRECT(ADDRESS(ROW(),COLUMN())))</formula>
    </cfRule>
  </conditionalFormatting>
  <conditionalFormatting sqref="O107:O159 G107:G159 I107:I159 L107:L159">
    <cfRule type="expression" dxfId="3" priority="301">
      <formula>INDIRECT(ADDRESS(ROW(),COLUMN()))=TRUNC(INDIRECT(ADDRESS(ROW(),COLUMN())))</formula>
    </cfRule>
  </conditionalFormatting>
  <conditionalFormatting sqref="G169">
    <cfRule type="expression" dxfId="2" priority="3">
      <formula>INDIRECT(ADDRESS(ROW(),COLUMN()))=TRUNC(INDIRECT(ADDRESS(ROW(),COLUMN())))</formula>
    </cfRule>
  </conditionalFormatting>
  <conditionalFormatting sqref="G17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800-000000000000}"/>
    <dataValidation imeMode="disabled" allowBlank="1" showInputMessage="1" showErrorMessage="1" sqref="C7:K7 F166:K166 A10:A159 A169:A218 C3:C4" xr:uid="{00000000-0002-0000-1800-000001000000}"/>
    <dataValidation type="list" allowBlank="1" showInputMessage="1" showErrorMessage="1" sqref="R10:R159" xr:uid="{00000000-0002-0000-1800-000002000000}">
      <formula1>"○"</formula1>
    </dataValidation>
    <dataValidation type="list" imeMode="hiragana" allowBlank="1" showInputMessage="1" showErrorMessage="1" sqref="C10:C159" xr:uid="{00000000-0002-0000-1800-000003000000}">
      <formula1>区分</formula1>
    </dataValidation>
    <dataValidation imeMode="off" allowBlank="1" showInputMessage="1" showErrorMessage="1" sqref="G10:G159 I10:I159 L10:L159 O10:O159 Q10:Q159 I169:I218 L169:L218 O169:O218 Q169:Q218 G169:G218 G231:H235 G224:H229 F224:F235 F238:H264" xr:uid="{00000000-0002-0000-1800-000004000000}"/>
    <dataValidation type="list" imeMode="hiragana" allowBlank="1" showInputMessage="1" showErrorMessage="1" sqref="C169:D218" xr:uid="{00000000-0002-0000-1800-000005000000}">
      <formula1>収入</formula1>
    </dataValidation>
    <dataValidation type="list" imeMode="hiragana" allowBlank="1" showInputMessage="1" showErrorMessage="1" sqref="D10:D159" xr:uid="{00000000-0002-0000-18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J9"/>
  <sheetViews>
    <sheetView zoomScaleNormal="100" workbookViewId="0">
      <selection activeCell="B10" sqref="B10"/>
    </sheetView>
  </sheetViews>
  <sheetFormatPr defaultColWidth="9" defaultRowHeight="23.25" customHeight="1" x14ac:dyDescent="0.2"/>
  <cols>
    <col min="1" max="1" width="3.21875" style="20" customWidth="1"/>
    <col min="2" max="6" width="17.109375" style="20" customWidth="1"/>
    <col min="7" max="7" width="3.21875" style="20" customWidth="1"/>
    <col min="8" max="8" width="17.109375" style="20" customWidth="1"/>
    <col min="9" max="9" width="3.21875" style="20" customWidth="1"/>
    <col min="10" max="10" width="17.109375" style="20" customWidth="1"/>
    <col min="11" max="16384" width="9" style="20"/>
  </cols>
  <sheetData>
    <row r="2" spans="1:10" ht="23.25" customHeight="1" x14ac:dyDescent="0.2">
      <c r="B2" s="44" t="s">
        <v>159</v>
      </c>
      <c r="C2" s="44" t="s">
        <v>162</v>
      </c>
      <c r="D2" s="44" t="s">
        <v>163</v>
      </c>
      <c r="E2" s="44" t="s">
        <v>166</v>
      </c>
      <c r="F2" s="44" t="s">
        <v>178</v>
      </c>
      <c r="H2" s="45" t="s">
        <v>196</v>
      </c>
      <c r="J2" s="46" t="s">
        <v>197</v>
      </c>
    </row>
    <row r="3" spans="1:10" ht="23.25" customHeight="1" x14ac:dyDescent="0.2">
      <c r="B3" s="24" t="s">
        <v>123</v>
      </c>
      <c r="C3" s="135" t="s">
        <v>60</v>
      </c>
      <c r="D3" s="27" t="s">
        <v>62</v>
      </c>
      <c r="E3" s="24" t="s">
        <v>65</v>
      </c>
      <c r="F3" s="61" t="s">
        <v>72</v>
      </c>
      <c r="H3" s="30" t="s">
        <v>41</v>
      </c>
      <c r="J3" s="38" t="s">
        <v>198</v>
      </c>
    </row>
    <row r="4" spans="1:10" ht="23.25" customHeight="1" x14ac:dyDescent="0.2">
      <c r="A4" s="21"/>
      <c r="B4" s="25" t="s">
        <v>58</v>
      </c>
      <c r="C4" s="28"/>
      <c r="D4" s="29" t="s">
        <v>63</v>
      </c>
      <c r="E4" s="25" t="s">
        <v>66</v>
      </c>
      <c r="F4" s="23"/>
      <c r="H4" s="31" t="s">
        <v>42</v>
      </c>
      <c r="J4" s="39" t="s">
        <v>199</v>
      </c>
    </row>
    <row r="5" spans="1:10" ht="23.25" customHeight="1" x14ac:dyDescent="0.2">
      <c r="A5" s="21"/>
      <c r="B5" s="26" t="s">
        <v>59</v>
      </c>
      <c r="D5" s="136"/>
      <c r="E5" s="25" t="s">
        <v>67</v>
      </c>
      <c r="F5" s="23"/>
      <c r="H5" s="31" t="s">
        <v>44</v>
      </c>
    </row>
    <row r="6" spans="1:10" ht="23.25" customHeight="1" x14ac:dyDescent="0.2">
      <c r="A6" s="21"/>
      <c r="D6" s="136"/>
      <c r="E6" s="26" t="s">
        <v>47</v>
      </c>
      <c r="F6" s="23"/>
      <c r="H6" s="32" t="s">
        <v>113</v>
      </c>
    </row>
    <row r="7" spans="1:10" ht="23.25" customHeight="1" x14ac:dyDescent="0.2">
      <c r="A7" s="21"/>
      <c r="D7" s="23"/>
      <c r="E7" s="137"/>
      <c r="H7" s="32" t="s">
        <v>114</v>
      </c>
    </row>
    <row r="8" spans="1:10" ht="23.25" customHeight="1" x14ac:dyDescent="0.2">
      <c r="A8" s="21"/>
      <c r="H8" s="32" t="s">
        <v>115</v>
      </c>
    </row>
    <row r="9" spans="1:10" ht="23.25" customHeight="1" x14ac:dyDescent="0.2">
      <c r="H9" s="33" t="s">
        <v>200</v>
      </c>
    </row>
  </sheetData>
  <phoneticPr fontId="6"/>
  <pageMargins left="0.70866141732283472" right="0.70866141732283472" top="0.74803149606299213" bottom="0.74803149606299213" header="0.31496062992125984" footer="0.31496062992125984"/>
  <pageSetup paperSize="8"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C50"/>
  <sheetViews>
    <sheetView view="pageBreakPreview" topLeftCell="A43" zoomScaleNormal="100" zoomScaleSheetLayoutView="100" workbookViewId="0">
      <pane xSplit="4" topLeftCell="E1" activePane="topRight" state="frozen"/>
      <selection activeCell="AO13" sqref="AO13"/>
      <selection pane="topRight" activeCell="D31" sqref="D31"/>
    </sheetView>
  </sheetViews>
  <sheetFormatPr defaultColWidth="9" defaultRowHeight="13.2" x14ac:dyDescent="0.2"/>
  <cols>
    <col min="1" max="1" width="1.109375" style="84" customWidth="1"/>
    <col min="2" max="2" width="5.21875" style="84" customWidth="1"/>
    <col min="3" max="3" width="19.109375" style="84" customWidth="1"/>
    <col min="4" max="4" width="13.77734375" style="84" customWidth="1"/>
    <col min="5" max="7" width="16.88671875" style="217" customWidth="1"/>
    <col min="8" max="24" width="16.88671875" style="217" hidden="1" customWidth="1"/>
    <col min="25" max="25" width="16.88671875" style="84" customWidth="1"/>
    <col min="26" max="26" width="2.88671875" style="84" customWidth="1"/>
    <col min="27" max="29" width="16.88671875" style="217" customWidth="1"/>
    <col min="30" max="16384" width="9" style="84"/>
  </cols>
  <sheetData>
    <row r="1" spans="1:29" ht="17.25" customHeight="1" x14ac:dyDescent="0.2">
      <c r="A1" s="166" t="str">
        <f>IF(事業計画書!$T$4="","",事業計画書!$T$4)</f>
        <v/>
      </c>
      <c r="C1" s="166"/>
      <c r="D1" s="166"/>
    </row>
    <row r="2" spans="1:29" x14ac:dyDescent="0.2">
      <c r="B2" s="84" t="s">
        <v>82</v>
      </c>
      <c r="E2" s="84"/>
      <c r="F2" s="84"/>
      <c r="G2" s="84"/>
      <c r="H2" s="84"/>
      <c r="I2" s="84"/>
      <c r="J2" s="84"/>
      <c r="K2" s="84"/>
      <c r="L2" s="84"/>
      <c r="M2" s="84"/>
      <c r="N2" s="84"/>
      <c r="O2" s="84"/>
      <c r="P2" s="84"/>
      <c r="Q2" s="84"/>
      <c r="R2" s="84"/>
      <c r="S2" s="84"/>
      <c r="T2" s="84"/>
      <c r="U2" s="84"/>
      <c r="V2" s="84"/>
      <c r="W2" s="84"/>
      <c r="X2" s="84"/>
      <c r="AA2" s="84"/>
      <c r="AB2" s="84"/>
      <c r="AC2" s="84"/>
    </row>
    <row r="3" spans="1:29" ht="15" customHeight="1" x14ac:dyDescent="0.2">
      <c r="B3" s="84" t="s">
        <v>83</v>
      </c>
      <c r="Y3" s="168" t="s">
        <v>37</v>
      </c>
    </row>
    <row r="4" spans="1:29" ht="18" customHeight="1" x14ac:dyDescent="0.2">
      <c r="B4" s="450" t="s">
        <v>84</v>
      </c>
      <c r="C4" s="450"/>
      <c r="D4" s="146" t="s">
        <v>85</v>
      </c>
      <c r="E4" s="218" t="s">
        <v>86</v>
      </c>
      <c r="F4" s="218" t="s">
        <v>87</v>
      </c>
      <c r="G4" s="218" t="s">
        <v>88</v>
      </c>
      <c r="H4" s="218" t="s">
        <v>89</v>
      </c>
      <c r="I4" s="218" t="s">
        <v>90</v>
      </c>
      <c r="J4" s="218" t="s">
        <v>91</v>
      </c>
      <c r="K4" s="218" t="s">
        <v>92</v>
      </c>
      <c r="L4" s="218" t="s">
        <v>93</v>
      </c>
      <c r="M4" s="218" t="s">
        <v>94</v>
      </c>
      <c r="N4" s="218" t="s">
        <v>95</v>
      </c>
      <c r="O4" s="218" t="s">
        <v>96</v>
      </c>
      <c r="P4" s="218" t="s">
        <v>97</v>
      </c>
      <c r="Q4" s="218" t="s">
        <v>98</v>
      </c>
      <c r="R4" s="218" t="s">
        <v>99</v>
      </c>
      <c r="S4" s="218" t="s">
        <v>100</v>
      </c>
      <c r="T4" s="218" t="s">
        <v>101</v>
      </c>
      <c r="U4" s="218" t="s">
        <v>102</v>
      </c>
      <c r="V4" s="218" t="s">
        <v>103</v>
      </c>
      <c r="W4" s="218" t="s">
        <v>104</v>
      </c>
      <c r="X4" s="218" t="s">
        <v>105</v>
      </c>
      <c r="Y4" s="449" t="s">
        <v>106</v>
      </c>
      <c r="AA4" s="84"/>
      <c r="AB4" s="84"/>
      <c r="AC4" s="84"/>
    </row>
    <row r="5" spans="1:29" ht="15" hidden="1" customHeight="1" x14ac:dyDescent="0.2">
      <c r="B5" s="450"/>
      <c r="C5" s="450"/>
      <c r="D5" s="146" t="s">
        <v>107</v>
      </c>
      <c r="E5" s="149" t="str">
        <f t="shared" ref="E5:X5" si="0">IFERROR(VLOOKUP(E$4,実行団体,2,FALSE),"")</f>
        <v/>
      </c>
      <c r="F5" s="149" t="str">
        <f t="shared" si="0"/>
        <v/>
      </c>
      <c r="G5" s="149" t="str">
        <f t="shared" si="0"/>
        <v/>
      </c>
      <c r="H5" s="149" t="str">
        <f t="shared" si="0"/>
        <v/>
      </c>
      <c r="I5" s="149" t="str">
        <f t="shared" si="0"/>
        <v/>
      </c>
      <c r="J5" s="149" t="str">
        <f t="shared" si="0"/>
        <v/>
      </c>
      <c r="K5" s="149" t="str">
        <f t="shared" si="0"/>
        <v/>
      </c>
      <c r="L5" s="149" t="str">
        <f t="shared" si="0"/>
        <v/>
      </c>
      <c r="M5" s="149" t="str">
        <f t="shared" si="0"/>
        <v/>
      </c>
      <c r="N5" s="149" t="str">
        <f t="shared" si="0"/>
        <v/>
      </c>
      <c r="O5" s="149" t="str">
        <f t="shared" si="0"/>
        <v/>
      </c>
      <c r="P5" s="149" t="str">
        <f t="shared" si="0"/>
        <v/>
      </c>
      <c r="Q5" s="149" t="str">
        <f t="shared" si="0"/>
        <v/>
      </c>
      <c r="R5" s="149" t="str">
        <f t="shared" si="0"/>
        <v/>
      </c>
      <c r="S5" s="149" t="str">
        <f t="shared" si="0"/>
        <v/>
      </c>
      <c r="T5" s="149" t="str">
        <f t="shared" si="0"/>
        <v/>
      </c>
      <c r="U5" s="149" t="str">
        <f t="shared" si="0"/>
        <v/>
      </c>
      <c r="V5" s="149" t="str">
        <f t="shared" si="0"/>
        <v/>
      </c>
      <c r="W5" s="149" t="str">
        <f t="shared" si="0"/>
        <v/>
      </c>
      <c r="X5" s="149" t="str">
        <f t="shared" si="0"/>
        <v/>
      </c>
      <c r="Y5" s="449"/>
      <c r="AA5" s="84"/>
      <c r="AB5" s="84"/>
      <c r="AC5" s="84"/>
    </row>
    <row r="6" spans="1:29" ht="60.75" customHeight="1" x14ac:dyDescent="0.2">
      <c r="B6" s="450"/>
      <c r="C6" s="450"/>
      <c r="D6" s="152" t="s">
        <v>108</v>
      </c>
      <c r="E6" s="219">
        <f>'内訳書2-1'!$E$3</f>
        <v>0</v>
      </c>
      <c r="F6" s="219">
        <f>'内訳書2-2'!$E$3</f>
        <v>0</v>
      </c>
      <c r="G6" s="219">
        <f>'内訳書2-3'!$E$3</f>
        <v>0</v>
      </c>
      <c r="H6" s="219">
        <f>'内訳書2-4'!$E$3</f>
        <v>0</v>
      </c>
      <c r="I6" s="219">
        <f>'内訳書2-5'!$E$3</f>
        <v>0</v>
      </c>
      <c r="J6" s="219">
        <f>'内訳書2-6'!$E$3</f>
        <v>0</v>
      </c>
      <c r="K6" s="219">
        <f>'内訳書2-7'!$E$3</f>
        <v>0</v>
      </c>
      <c r="L6" s="219">
        <f>'内訳書2-8'!$E$3</f>
        <v>0</v>
      </c>
      <c r="M6" s="219">
        <f>'内訳書2-9'!$E$3</f>
        <v>0</v>
      </c>
      <c r="N6" s="219">
        <f>'内訳書2-10'!$E$3</f>
        <v>0</v>
      </c>
      <c r="O6" s="219">
        <f>'内訳書2-11'!$E$3</f>
        <v>0</v>
      </c>
      <c r="P6" s="219">
        <f>'内訳書2-12'!$E$3</f>
        <v>0</v>
      </c>
      <c r="Q6" s="219">
        <f>'内訳書2-13'!$E$3</f>
        <v>0</v>
      </c>
      <c r="R6" s="219">
        <f>'内訳書2-14'!$E$3</f>
        <v>0</v>
      </c>
      <c r="S6" s="219">
        <f>'内訳書2-15'!$E$3</f>
        <v>0</v>
      </c>
      <c r="T6" s="219">
        <f>'内訳書2-16'!$E$3</f>
        <v>0</v>
      </c>
      <c r="U6" s="219">
        <f>'内訳書2-17'!$E$3</f>
        <v>0</v>
      </c>
      <c r="V6" s="219">
        <f>'内訳書2-18'!$E$3</f>
        <v>0</v>
      </c>
      <c r="W6" s="219">
        <f>'内訳書2-19'!$E$3</f>
        <v>0</v>
      </c>
      <c r="X6" s="219">
        <f>'内訳書2-20'!$E$3</f>
        <v>0</v>
      </c>
      <c r="Y6" s="449"/>
      <c r="AA6" s="84"/>
      <c r="AB6" s="84"/>
      <c r="AC6" s="84"/>
    </row>
    <row r="7" spans="1:29" ht="60.75" customHeight="1" x14ac:dyDescent="0.2">
      <c r="B7" s="450"/>
      <c r="C7" s="450"/>
      <c r="D7" s="220" t="s">
        <v>109</v>
      </c>
      <c r="E7" s="219">
        <f>'内訳書2-1'!$E$4</f>
        <v>0</v>
      </c>
      <c r="F7" s="219">
        <f>'内訳書2-2'!$E$4</f>
        <v>0</v>
      </c>
      <c r="G7" s="219">
        <f>'内訳書2-3'!$E$4</f>
        <v>0</v>
      </c>
      <c r="H7" s="219">
        <f>'内訳書2-4'!$E$4</f>
        <v>0</v>
      </c>
      <c r="I7" s="219">
        <f>'内訳書2-5'!$E$4</f>
        <v>0</v>
      </c>
      <c r="J7" s="219">
        <f>'内訳書2-6'!$E$4</f>
        <v>0</v>
      </c>
      <c r="K7" s="219">
        <f>'内訳書2-7'!$E$4</f>
        <v>0</v>
      </c>
      <c r="L7" s="219">
        <f>'内訳書2-8'!$E$4</f>
        <v>0</v>
      </c>
      <c r="M7" s="219">
        <f>'内訳書2-9'!$E$4</f>
        <v>0</v>
      </c>
      <c r="N7" s="219">
        <f>'内訳書2-10'!$E$4</f>
        <v>0</v>
      </c>
      <c r="O7" s="219">
        <f>'内訳書2-11'!$E$4</f>
        <v>0</v>
      </c>
      <c r="P7" s="219">
        <f>'内訳書2-12'!$E$4</f>
        <v>0</v>
      </c>
      <c r="Q7" s="219">
        <f>'内訳書2-13'!$E$4</f>
        <v>0</v>
      </c>
      <c r="R7" s="219">
        <f>'内訳書2-14'!$E$4</f>
        <v>0</v>
      </c>
      <c r="S7" s="219">
        <f>'内訳書2-15'!$E$4</f>
        <v>0</v>
      </c>
      <c r="T7" s="219">
        <f>'内訳書2-16'!$E$4</f>
        <v>0</v>
      </c>
      <c r="U7" s="219">
        <f>'内訳書2-17'!$E$4</f>
        <v>0</v>
      </c>
      <c r="V7" s="219">
        <f>'内訳書2-18'!$E$4</f>
        <v>0</v>
      </c>
      <c r="W7" s="219">
        <f>'内訳書2-19'!$E$4</f>
        <v>0</v>
      </c>
      <c r="X7" s="219">
        <f>'内訳書2-20'!$E$4</f>
        <v>0</v>
      </c>
      <c r="Y7" s="449"/>
      <c r="AA7" s="84"/>
      <c r="AB7" s="84"/>
      <c r="AC7" s="84"/>
    </row>
    <row r="8" spans="1:29" ht="18" customHeight="1" x14ac:dyDescent="0.2">
      <c r="B8" s="452" t="s">
        <v>110</v>
      </c>
      <c r="C8" s="453"/>
      <c r="D8" s="454"/>
      <c r="E8" s="221">
        <f>'内訳書2-1'!F$224</f>
        <v>0</v>
      </c>
      <c r="F8" s="221">
        <f>'内訳書2-2'!$F224</f>
        <v>0</v>
      </c>
      <c r="G8" s="221">
        <f>'内訳書2-3'!$F224</f>
        <v>0</v>
      </c>
      <c r="H8" s="221">
        <f>'内訳書2-4'!$F224</f>
        <v>0</v>
      </c>
      <c r="I8" s="221">
        <f>'内訳書2-5'!$F224</f>
        <v>0</v>
      </c>
      <c r="J8" s="221">
        <f>'内訳書2-6'!$F224</f>
        <v>0</v>
      </c>
      <c r="K8" s="221">
        <f>'内訳書2-7'!$F224</f>
        <v>0</v>
      </c>
      <c r="L8" s="221">
        <f>'内訳書2-8'!$F224</f>
        <v>0</v>
      </c>
      <c r="M8" s="221">
        <f>'内訳書2-9'!$F224</f>
        <v>0</v>
      </c>
      <c r="N8" s="221">
        <f>'内訳書2-10'!$F224</f>
        <v>0</v>
      </c>
      <c r="O8" s="221">
        <f>'内訳書2-11'!$F224</f>
        <v>0</v>
      </c>
      <c r="P8" s="221">
        <f>'内訳書2-12'!$F224</f>
        <v>0</v>
      </c>
      <c r="Q8" s="221">
        <f>'内訳書2-13'!$F224</f>
        <v>0</v>
      </c>
      <c r="R8" s="221">
        <f>'内訳書2-14'!$F224</f>
        <v>0</v>
      </c>
      <c r="S8" s="221">
        <f>'内訳書2-15'!$F224</f>
        <v>0</v>
      </c>
      <c r="T8" s="221">
        <f>'内訳書2-16'!$F224</f>
        <v>0</v>
      </c>
      <c r="U8" s="221">
        <f>'内訳書2-17'!$F224</f>
        <v>0</v>
      </c>
      <c r="V8" s="221">
        <f>'内訳書2-18'!$F224</f>
        <v>0</v>
      </c>
      <c r="W8" s="221">
        <f>'内訳書2-19'!$F224</f>
        <v>0</v>
      </c>
      <c r="X8" s="221">
        <f>'内訳書2-20'!$F224</f>
        <v>0</v>
      </c>
      <c r="Y8" s="221">
        <f t="shared" ref="Y8:Y13" si="1">SUM(E8:X8)</f>
        <v>0</v>
      </c>
      <c r="AA8" s="84"/>
      <c r="AB8" s="84"/>
      <c r="AC8" s="84"/>
    </row>
    <row r="9" spans="1:29" ht="18" customHeight="1" x14ac:dyDescent="0.2">
      <c r="B9" s="452" t="s">
        <v>111</v>
      </c>
      <c r="C9" s="453"/>
      <c r="D9" s="454"/>
      <c r="E9" s="221">
        <f>'内訳書2-1'!$F225</f>
        <v>0</v>
      </c>
      <c r="F9" s="221">
        <f>'内訳書2-2'!$F225</f>
        <v>0</v>
      </c>
      <c r="G9" s="221">
        <f>'内訳書2-3'!$F225</f>
        <v>0</v>
      </c>
      <c r="H9" s="221">
        <f>'内訳書2-4'!$F225</f>
        <v>0</v>
      </c>
      <c r="I9" s="221">
        <f>'内訳書2-5'!$F225</f>
        <v>0</v>
      </c>
      <c r="J9" s="221">
        <f>'内訳書2-6'!$F225</f>
        <v>0</v>
      </c>
      <c r="K9" s="221">
        <f>'内訳書2-7'!$F225</f>
        <v>0</v>
      </c>
      <c r="L9" s="221">
        <f>'内訳書2-8'!$F225</f>
        <v>0</v>
      </c>
      <c r="M9" s="221">
        <f>'内訳書2-9'!$F225</f>
        <v>0</v>
      </c>
      <c r="N9" s="221">
        <f>'内訳書2-10'!$F225</f>
        <v>0</v>
      </c>
      <c r="O9" s="221">
        <f>'内訳書2-11'!$F225</f>
        <v>0</v>
      </c>
      <c r="P9" s="221">
        <f>'内訳書2-12'!$F225</f>
        <v>0</v>
      </c>
      <c r="Q9" s="221">
        <f>'内訳書2-13'!$F225</f>
        <v>0</v>
      </c>
      <c r="R9" s="221">
        <f>'内訳書2-14'!$F225</f>
        <v>0</v>
      </c>
      <c r="S9" s="221">
        <f>'内訳書2-15'!$F225</f>
        <v>0</v>
      </c>
      <c r="T9" s="221">
        <f>'内訳書2-16'!$F225</f>
        <v>0</v>
      </c>
      <c r="U9" s="221">
        <f>'内訳書2-17'!$F225</f>
        <v>0</v>
      </c>
      <c r="V9" s="221">
        <f>'内訳書2-18'!$F225</f>
        <v>0</v>
      </c>
      <c r="W9" s="221">
        <f>'内訳書2-19'!$F225</f>
        <v>0</v>
      </c>
      <c r="X9" s="221">
        <f>'内訳書2-20'!$F225</f>
        <v>0</v>
      </c>
      <c r="Y9" s="221">
        <f t="shared" si="1"/>
        <v>0</v>
      </c>
      <c r="AA9" s="84"/>
      <c r="AB9" s="84"/>
      <c r="AC9" s="84"/>
    </row>
    <row r="10" spans="1:29" ht="18" customHeight="1" x14ac:dyDescent="0.2">
      <c r="B10" s="460" t="s">
        <v>43</v>
      </c>
      <c r="C10" s="462" t="s">
        <v>112</v>
      </c>
      <c r="D10" s="463"/>
      <c r="E10" s="222">
        <f>'内訳書2-1'!$F226</f>
        <v>0</v>
      </c>
      <c r="F10" s="222">
        <f>'内訳書2-2'!$F226</f>
        <v>0</v>
      </c>
      <c r="G10" s="222">
        <f>'内訳書2-3'!$F226</f>
        <v>0</v>
      </c>
      <c r="H10" s="222">
        <f>'内訳書2-4'!$F226</f>
        <v>0</v>
      </c>
      <c r="I10" s="222">
        <f>'内訳書2-5'!$F226</f>
        <v>0</v>
      </c>
      <c r="J10" s="222">
        <f>'内訳書2-6'!$F226</f>
        <v>0</v>
      </c>
      <c r="K10" s="222">
        <f>'内訳書2-7'!$F226</f>
        <v>0</v>
      </c>
      <c r="L10" s="222">
        <f>'内訳書2-8'!$F226</f>
        <v>0</v>
      </c>
      <c r="M10" s="222">
        <f>'内訳書2-9'!$F226</f>
        <v>0</v>
      </c>
      <c r="N10" s="222">
        <f>'内訳書2-10'!$F226</f>
        <v>0</v>
      </c>
      <c r="O10" s="222">
        <f>'内訳書2-11'!$F226</f>
        <v>0</v>
      </c>
      <c r="P10" s="222">
        <f>'内訳書2-12'!$F226</f>
        <v>0</v>
      </c>
      <c r="Q10" s="222">
        <f>'内訳書2-13'!$F226</f>
        <v>0</v>
      </c>
      <c r="R10" s="222">
        <f>'内訳書2-14'!$F226</f>
        <v>0</v>
      </c>
      <c r="S10" s="222">
        <f>'内訳書2-15'!$F226</f>
        <v>0</v>
      </c>
      <c r="T10" s="222">
        <f>'内訳書2-16'!$F226</f>
        <v>0</v>
      </c>
      <c r="U10" s="222">
        <f>'内訳書2-17'!$F226</f>
        <v>0</v>
      </c>
      <c r="V10" s="222">
        <f>'内訳書2-18'!$F226</f>
        <v>0</v>
      </c>
      <c r="W10" s="222">
        <f>'内訳書2-19'!$F226</f>
        <v>0</v>
      </c>
      <c r="X10" s="222">
        <f>'内訳書2-20'!$F226</f>
        <v>0</v>
      </c>
      <c r="Y10" s="222">
        <f t="shared" si="1"/>
        <v>0</v>
      </c>
      <c r="AA10" s="84"/>
      <c r="AB10" s="84"/>
      <c r="AC10" s="84"/>
    </row>
    <row r="11" spans="1:29" ht="18" customHeight="1" x14ac:dyDescent="0.2">
      <c r="B11" s="461"/>
      <c r="C11" s="456" t="s">
        <v>113</v>
      </c>
      <c r="D11" s="457"/>
      <c r="E11" s="223">
        <f>'内訳書2-1'!$F227</f>
        <v>0</v>
      </c>
      <c r="F11" s="223">
        <f>'内訳書2-2'!$F227</f>
        <v>0</v>
      </c>
      <c r="G11" s="223">
        <f>'内訳書2-3'!$F227</f>
        <v>0</v>
      </c>
      <c r="H11" s="223">
        <f>'内訳書2-4'!$F227</f>
        <v>0</v>
      </c>
      <c r="I11" s="223">
        <f>'内訳書2-5'!$F227</f>
        <v>0</v>
      </c>
      <c r="J11" s="223">
        <f>'内訳書2-6'!$F227</f>
        <v>0</v>
      </c>
      <c r="K11" s="223">
        <f>'内訳書2-7'!$F227</f>
        <v>0</v>
      </c>
      <c r="L11" s="223">
        <f>'内訳書2-8'!$F227</f>
        <v>0</v>
      </c>
      <c r="M11" s="223">
        <f>'内訳書2-9'!$F227</f>
        <v>0</v>
      </c>
      <c r="N11" s="223">
        <f>'内訳書2-10'!$F227</f>
        <v>0</v>
      </c>
      <c r="O11" s="223">
        <f>'内訳書2-11'!$F227</f>
        <v>0</v>
      </c>
      <c r="P11" s="223">
        <f>'内訳書2-12'!$F227</f>
        <v>0</v>
      </c>
      <c r="Q11" s="223">
        <f>'内訳書2-13'!$F227</f>
        <v>0</v>
      </c>
      <c r="R11" s="223">
        <f>'内訳書2-14'!$F227</f>
        <v>0</v>
      </c>
      <c r="S11" s="223">
        <f>'内訳書2-15'!$F227</f>
        <v>0</v>
      </c>
      <c r="T11" s="223">
        <f>'内訳書2-16'!$F227</f>
        <v>0</v>
      </c>
      <c r="U11" s="223">
        <f>'内訳書2-17'!$F227</f>
        <v>0</v>
      </c>
      <c r="V11" s="223">
        <f>'内訳書2-18'!$F227</f>
        <v>0</v>
      </c>
      <c r="W11" s="223">
        <f>'内訳書2-19'!$F227</f>
        <v>0</v>
      </c>
      <c r="X11" s="223">
        <f>'内訳書2-20'!$F227</f>
        <v>0</v>
      </c>
      <c r="Y11" s="223">
        <f t="shared" si="1"/>
        <v>0</v>
      </c>
      <c r="AA11" s="84"/>
      <c r="AB11" s="84"/>
      <c r="AC11" s="84"/>
    </row>
    <row r="12" spans="1:29" ht="18" customHeight="1" x14ac:dyDescent="0.2">
      <c r="B12" s="461"/>
      <c r="C12" s="456" t="s">
        <v>114</v>
      </c>
      <c r="D12" s="457"/>
      <c r="E12" s="223">
        <f>'内訳書2-1'!$F228</f>
        <v>0</v>
      </c>
      <c r="F12" s="223">
        <f>'内訳書2-2'!$F228</f>
        <v>0</v>
      </c>
      <c r="G12" s="223">
        <f>'内訳書2-3'!$F228</f>
        <v>0</v>
      </c>
      <c r="H12" s="223">
        <f>'内訳書2-4'!$F228</f>
        <v>0</v>
      </c>
      <c r="I12" s="223">
        <f>'内訳書2-5'!$F228</f>
        <v>0</v>
      </c>
      <c r="J12" s="223">
        <f>'内訳書2-6'!$F228</f>
        <v>0</v>
      </c>
      <c r="K12" s="223">
        <f>'内訳書2-7'!$F228</f>
        <v>0</v>
      </c>
      <c r="L12" s="223">
        <f>'内訳書2-8'!$F228</f>
        <v>0</v>
      </c>
      <c r="M12" s="223">
        <f>'内訳書2-9'!$F228</f>
        <v>0</v>
      </c>
      <c r="N12" s="223">
        <f>'内訳書2-10'!$F228</f>
        <v>0</v>
      </c>
      <c r="O12" s="223">
        <f>'内訳書2-11'!$F228</f>
        <v>0</v>
      </c>
      <c r="P12" s="223">
        <f>'内訳書2-12'!$F228</f>
        <v>0</v>
      </c>
      <c r="Q12" s="223">
        <f>'内訳書2-13'!$F228</f>
        <v>0</v>
      </c>
      <c r="R12" s="223">
        <f>'内訳書2-14'!$F228</f>
        <v>0</v>
      </c>
      <c r="S12" s="223">
        <f>'内訳書2-15'!$F228</f>
        <v>0</v>
      </c>
      <c r="T12" s="223">
        <f>'内訳書2-16'!$F228</f>
        <v>0</v>
      </c>
      <c r="U12" s="223">
        <f>'内訳書2-17'!$F228</f>
        <v>0</v>
      </c>
      <c r="V12" s="223">
        <f>'内訳書2-18'!$F228</f>
        <v>0</v>
      </c>
      <c r="W12" s="223">
        <f>'内訳書2-19'!$F228</f>
        <v>0</v>
      </c>
      <c r="X12" s="223">
        <f>'内訳書2-20'!$F228</f>
        <v>0</v>
      </c>
      <c r="Y12" s="223">
        <f t="shared" si="1"/>
        <v>0</v>
      </c>
      <c r="AA12" s="84"/>
      <c r="AB12" s="84"/>
      <c r="AC12" s="84"/>
    </row>
    <row r="13" spans="1:29" ht="18" customHeight="1" x14ac:dyDescent="0.2">
      <c r="B13" s="461"/>
      <c r="C13" s="458" t="s">
        <v>115</v>
      </c>
      <c r="D13" s="459"/>
      <c r="E13" s="224">
        <f>'内訳書2-1'!$F229</f>
        <v>0</v>
      </c>
      <c r="F13" s="224">
        <f>'内訳書2-2'!$F229</f>
        <v>0</v>
      </c>
      <c r="G13" s="224">
        <f>'内訳書2-3'!$F229</f>
        <v>0</v>
      </c>
      <c r="H13" s="224">
        <f>'内訳書2-4'!$F229</f>
        <v>0</v>
      </c>
      <c r="I13" s="224">
        <f>'内訳書2-5'!$F229</f>
        <v>0</v>
      </c>
      <c r="J13" s="224">
        <f>'内訳書2-6'!$F229</f>
        <v>0</v>
      </c>
      <c r="K13" s="224">
        <f>'内訳書2-7'!$F229</f>
        <v>0</v>
      </c>
      <c r="L13" s="224">
        <f>'内訳書2-8'!$F229</f>
        <v>0</v>
      </c>
      <c r="M13" s="224">
        <f>'内訳書2-9'!$F229</f>
        <v>0</v>
      </c>
      <c r="N13" s="224">
        <f>'内訳書2-10'!$F229</f>
        <v>0</v>
      </c>
      <c r="O13" s="224">
        <f>'内訳書2-11'!$F229</f>
        <v>0</v>
      </c>
      <c r="P13" s="224">
        <f>'内訳書2-12'!$F229</f>
        <v>0</v>
      </c>
      <c r="Q13" s="224">
        <f>'内訳書2-13'!$F229</f>
        <v>0</v>
      </c>
      <c r="R13" s="224">
        <f>'内訳書2-14'!$F229</f>
        <v>0</v>
      </c>
      <c r="S13" s="224">
        <f>'内訳書2-15'!$F229</f>
        <v>0</v>
      </c>
      <c r="T13" s="224">
        <f>'内訳書2-16'!$F229</f>
        <v>0</v>
      </c>
      <c r="U13" s="224">
        <f>'内訳書2-17'!$F229</f>
        <v>0</v>
      </c>
      <c r="V13" s="224">
        <f>'内訳書2-18'!$F229</f>
        <v>0</v>
      </c>
      <c r="W13" s="224">
        <f>'内訳書2-19'!$F229</f>
        <v>0</v>
      </c>
      <c r="X13" s="224">
        <f>'内訳書2-20'!$F229</f>
        <v>0</v>
      </c>
      <c r="Y13" s="224">
        <f t="shared" si="1"/>
        <v>0</v>
      </c>
      <c r="AA13" s="84"/>
      <c r="AB13" s="84"/>
      <c r="AC13" s="84"/>
    </row>
    <row r="14" spans="1:29" ht="18" customHeight="1" x14ac:dyDescent="0.2">
      <c r="B14" s="445"/>
      <c r="C14" s="453" t="s">
        <v>48</v>
      </c>
      <c r="D14" s="454"/>
      <c r="E14" s="225">
        <f>SUM(E$10:E$13)</f>
        <v>0</v>
      </c>
      <c r="F14" s="225">
        <f t="shared" ref="F14:X14" si="2">SUM(F$10:F$13)</f>
        <v>0</v>
      </c>
      <c r="G14" s="225">
        <f t="shared" si="2"/>
        <v>0</v>
      </c>
      <c r="H14" s="225">
        <f t="shared" si="2"/>
        <v>0</v>
      </c>
      <c r="I14" s="225">
        <f t="shared" si="2"/>
        <v>0</v>
      </c>
      <c r="J14" s="225">
        <f t="shared" si="2"/>
        <v>0</v>
      </c>
      <c r="K14" s="225">
        <f t="shared" si="2"/>
        <v>0</v>
      </c>
      <c r="L14" s="225">
        <f t="shared" si="2"/>
        <v>0</v>
      </c>
      <c r="M14" s="225">
        <f t="shared" si="2"/>
        <v>0</v>
      </c>
      <c r="N14" s="225">
        <f t="shared" si="2"/>
        <v>0</v>
      </c>
      <c r="O14" s="225">
        <f t="shared" si="2"/>
        <v>0</v>
      </c>
      <c r="P14" s="225">
        <f t="shared" si="2"/>
        <v>0</v>
      </c>
      <c r="Q14" s="225">
        <f t="shared" si="2"/>
        <v>0</v>
      </c>
      <c r="R14" s="225">
        <f t="shared" si="2"/>
        <v>0</v>
      </c>
      <c r="S14" s="225">
        <f t="shared" si="2"/>
        <v>0</v>
      </c>
      <c r="T14" s="225">
        <f t="shared" si="2"/>
        <v>0</v>
      </c>
      <c r="U14" s="225">
        <f t="shared" si="2"/>
        <v>0</v>
      </c>
      <c r="V14" s="225">
        <f t="shared" si="2"/>
        <v>0</v>
      </c>
      <c r="W14" s="225">
        <f t="shared" si="2"/>
        <v>0</v>
      </c>
      <c r="X14" s="225">
        <f t="shared" si="2"/>
        <v>0</v>
      </c>
      <c r="Y14" s="225">
        <f t="shared" ref="Y14" si="3">SUM(Y10:Y13)</f>
        <v>0</v>
      </c>
      <c r="AA14" s="84"/>
      <c r="AB14" s="84"/>
      <c r="AC14" s="84"/>
    </row>
    <row r="15" spans="1:29" ht="18" customHeight="1" x14ac:dyDescent="0.2">
      <c r="B15" s="455" t="s">
        <v>116</v>
      </c>
      <c r="C15" s="455"/>
      <c r="D15" s="455"/>
      <c r="E15" s="226">
        <f>SUM(E$8:E$9,E$14)</f>
        <v>0</v>
      </c>
      <c r="F15" s="226">
        <f t="shared" ref="F15:X15" si="4">SUM(F$8:F$9,F$14)</f>
        <v>0</v>
      </c>
      <c r="G15" s="226">
        <f t="shared" si="4"/>
        <v>0</v>
      </c>
      <c r="H15" s="226">
        <f t="shared" si="4"/>
        <v>0</v>
      </c>
      <c r="I15" s="226">
        <f t="shared" si="4"/>
        <v>0</v>
      </c>
      <c r="J15" s="226">
        <f t="shared" si="4"/>
        <v>0</v>
      </c>
      <c r="K15" s="226">
        <f t="shared" si="4"/>
        <v>0</v>
      </c>
      <c r="L15" s="226">
        <f t="shared" si="4"/>
        <v>0</v>
      </c>
      <c r="M15" s="226">
        <f t="shared" si="4"/>
        <v>0</v>
      </c>
      <c r="N15" s="226">
        <f t="shared" si="4"/>
        <v>0</v>
      </c>
      <c r="O15" s="226">
        <f t="shared" si="4"/>
        <v>0</v>
      </c>
      <c r="P15" s="226">
        <f t="shared" si="4"/>
        <v>0</v>
      </c>
      <c r="Q15" s="226">
        <f t="shared" si="4"/>
        <v>0</v>
      </c>
      <c r="R15" s="226">
        <f t="shared" si="4"/>
        <v>0</v>
      </c>
      <c r="S15" s="226">
        <f t="shared" si="4"/>
        <v>0</v>
      </c>
      <c r="T15" s="226">
        <f t="shared" si="4"/>
        <v>0</v>
      </c>
      <c r="U15" s="226">
        <f t="shared" si="4"/>
        <v>0</v>
      </c>
      <c r="V15" s="226">
        <f t="shared" si="4"/>
        <v>0</v>
      </c>
      <c r="W15" s="226">
        <f t="shared" si="4"/>
        <v>0</v>
      </c>
      <c r="X15" s="226">
        <f t="shared" si="4"/>
        <v>0</v>
      </c>
      <c r="Y15" s="226">
        <f t="shared" ref="Y15" si="5">SUM(Y8:Y9,Y14)</f>
        <v>0</v>
      </c>
      <c r="AA15" s="84"/>
      <c r="AB15" s="84"/>
      <c r="AC15" s="84"/>
    </row>
    <row r="16" spans="1:29" ht="18" customHeight="1" thickBot="1" x14ac:dyDescent="0.25">
      <c r="B16" s="452" t="s">
        <v>50</v>
      </c>
      <c r="C16" s="453"/>
      <c r="D16" s="454"/>
      <c r="E16" s="227">
        <f>'内訳書2-1'!$F232</f>
        <v>0</v>
      </c>
      <c r="F16" s="227">
        <f>'内訳書2-2'!$F232</f>
        <v>0</v>
      </c>
      <c r="G16" s="227">
        <f>'内訳書2-3'!$F232</f>
        <v>0</v>
      </c>
      <c r="H16" s="227">
        <f>'内訳書2-4'!$F232</f>
        <v>0</v>
      </c>
      <c r="I16" s="227">
        <f>'内訳書2-5'!$F232</f>
        <v>0</v>
      </c>
      <c r="J16" s="227">
        <f>'内訳書2-6'!$F232</f>
        <v>0</v>
      </c>
      <c r="K16" s="227">
        <f>'内訳書2-7'!$F232</f>
        <v>0</v>
      </c>
      <c r="L16" s="227">
        <f>'内訳書2-8'!$F232</f>
        <v>0</v>
      </c>
      <c r="M16" s="227">
        <f>'内訳書2-9'!$F232</f>
        <v>0</v>
      </c>
      <c r="N16" s="227">
        <f>'内訳書2-10'!$F232</f>
        <v>0</v>
      </c>
      <c r="O16" s="227">
        <f>'内訳書2-11'!$F232</f>
        <v>0</v>
      </c>
      <c r="P16" s="227">
        <f>'内訳書2-12'!$F232</f>
        <v>0</v>
      </c>
      <c r="Q16" s="227">
        <f>'内訳書2-13'!$F232</f>
        <v>0</v>
      </c>
      <c r="R16" s="227">
        <f>'内訳書2-14'!$F232</f>
        <v>0</v>
      </c>
      <c r="S16" s="227">
        <f>'内訳書2-15'!$F232</f>
        <v>0</v>
      </c>
      <c r="T16" s="227">
        <f>'内訳書2-16'!$F232</f>
        <v>0</v>
      </c>
      <c r="U16" s="227">
        <f>'内訳書2-17'!$F232</f>
        <v>0</v>
      </c>
      <c r="V16" s="227">
        <f>'内訳書2-18'!$F232</f>
        <v>0</v>
      </c>
      <c r="W16" s="227">
        <f>'内訳書2-19'!$F232</f>
        <v>0</v>
      </c>
      <c r="X16" s="227">
        <f>'内訳書2-20'!$F232</f>
        <v>0</v>
      </c>
      <c r="Y16" s="227">
        <f>SUM(E16:X16)</f>
        <v>0</v>
      </c>
      <c r="AA16" s="84"/>
      <c r="AB16" s="84"/>
      <c r="AC16" s="84"/>
    </row>
    <row r="17" spans="2:29" ht="18" customHeight="1" thickTop="1" x14ac:dyDescent="0.2">
      <c r="B17" s="451" t="s">
        <v>117</v>
      </c>
      <c r="C17" s="451"/>
      <c r="D17" s="451"/>
      <c r="E17" s="228">
        <f>SUM(E$15:E$16)</f>
        <v>0</v>
      </c>
      <c r="F17" s="228">
        <f t="shared" ref="F17:Y17" si="6">SUM(F$15:F$16)</f>
        <v>0</v>
      </c>
      <c r="G17" s="228">
        <f t="shared" si="6"/>
        <v>0</v>
      </c>
      <c r="H17" s="228">
        <f t="shared" si="6"/>
        <v>0</v>
      </c>
      <c r="I17" s="228">
        <f t="shared" si="6"/>
        <v>0</v>
      </c>
      <c r="J17" s="228">
        <f t="shared" si="6"/>
        <v>0</v>
      </c>
      <c r="K17" s="228">
        <f t="shared" si="6"/>
        <v>0</v>
      </c>
      <c r="L17" s="228">
        <f t="shared" si="6"/>
        <v>0</v>
      </c>
      <c r="M17" s="228">
        <f t="shared" si="6"/>
        <v>0</v>
      </c>
      <c r="N17" s="228">
        <f t="shared" si="6"/>
        <v>0</v>
      </c>
      <c r="O17" s="228">
        <f t="shared" si="6"/>
        <v>0</v>
      </c>
      <c r="P17" s="228">
        <f t="shared" si="6"/>
        <v>0</v>
      </c>
      <c r="Q17" s="228">
        <f t="shared" si="6"/>
        <v>0</v>
      </c>
      <c r="R17" s="228">
        <f t="shared" si="6"/>
        <v>0</v>
      </c>
      <c r="S17" s="228">
        <f t="shared" si="6"/>
        <v>0</v>
      </c>
      <c r="T17" s="228">
        <f t="shared" si="6"/>
        <v>0</v>
      </c>
      <c r="U17" s="228">
        <f t="shared" si="6"/>
        <v>0</v>
      </c>
      <c r="V17" s="228">
        <f t="shared" si="6"/>
        <v>0</v>
      </c>
      <c r="W17" s="228">
        <f t="shared" si="6"/>
        <v>0</v>
      </c>
      <c r="X17" s="228">
        <f t="shared" si="6"/>
        <v>0</v>
      </c>
      <c r="Y17" s="228">
        <f t="shared" si="6"/>
        <v>0</v>
      </c>
      <c r="AA17" s="84"/>
      <c r="AB17" s="84"/>
      <c r="AC17" s="84"/>
    </row>
    <row r="18" spans="2:29" ht="18" customHeight="1" x14ac:dyDescent="0.2">
      <c r="E18" s="229" t="str">
        <f t="shared" ref="E18:X18" si="7">IF(E$17&lt;&gt;E$49,"収入額と支出額が一致しません。","")</f>
        <v/>
      </c>
      <c r="F18" s="229" t="str">
        <f t="shared" si="7"/>
        <v/>
      </c>
      <c r="G18" s="229" t="str">
        <f t="shared" si="7"/>
        <v/>
      </c>
      <c r="H18" s="229" t="str">
        <f t="shared" si="7"/>
        <v/>
      </c>
      <c r="I18" s="229" t="str">
        <f t="shared" si="7"/>
        <v/>
      </c>
      <c r="J18" s="229" t="str">
        <f t="shared" si="7"/>
        <v/>
      </c>
      <c r="K18" s="229" t="str">
        <f t="shared" si="7"/>
        <v/>
      </c>
      <c r="L18" s="229" t="str">
        <f t="shared" si="7"/>
        <v/>
      </c>
      <c r="M18" s="229" t="str">
        <f t="shared" si="7"/>
        <v/>
      </c>
      <c r="N18" s="229" t="str">
        <f t="shared" si="7"/>
        <v/>
      </c>
      <c r="O18" s="229" t="str">
        <f t="shared" si="7"/>
        <v/>
      </c>
      <c r="P18" s="229" t="str">
        <f t="shared" si="7"/>
        <v/>
      </c>
      <c r="Q18" s="229" t="str">
        <f t="shared" si="7"/>
        <v/>
      </c>
      <c r="R18" s="229" t="str">
        <f t="shared" si="7"/>
        <v/>
      </c>
      <c r="S18" s="229" t="str">
        <f t="shared" si="7"/>
        <v/>
      </c>
      <c r="T18" s="229" t="str">
        <f t="shared" si="7"/>
        <v/>
      </c>
      <c r="U18" s="229" t="str">
        <f t="shared" si="7"/>
        <v/>
      </c>
      <c r="V18" s="229" t="str">
        <f t="shared" si="7"/>
        <v/>
      </c>
      <c r="W18" s="229" t="str">
        <f t="shared" si="7"/>
        <v/>
      </c>
      <c r="X18" s="229" t="str">
        <f t="shared" si="7"/>
        <v/>
      </c>
      <c r="Y18" s="229"/>
      <c r="AA18" s="84"/>
      <c r="AB18" s="84"/>
      <c r="AC18" s="84"/>
    </row>
    <row r="19" spans="2:29" ht="15" customHeight="1" x14ac:dyDescent="0.2">
      <c r="B19" s="84" t="s">
        <v>118</v>
      </c>
      <c r="Y19" s="168" t="s">
        <v>119</v>
      </c>
      <c r="AA19" s="84"/>
      <c r="AB19" s="84"/>
      <c r="AC19" s="84"/>
    </row>
    <row r="20" spans="2:29" ht="18" customHeight="1" x14ac:dyDescent="0.2">
      <c r="B20" s="450"/>
      <c r="C20" s="450" t="s">
        <v>120</v>
      </c>
      <c r="D20" s="146" t="s">
        <v>85</v>
      </c>
      <c r="E20" s="218" t="str">
        <f t="shared" ref="E20:X20" si="8">E4</f>
        <v>2-1</v>
      </c>
      <c r="F20" s="218" t="str">
        <f t="shared" si="8"/>
        <v>2-2</v>
      </c>
      <c r="G20" s="218" t="str">
        <f t="shared" si="8"/>
        <v>2-3</v>
      </c>
      <c r="H20" s="218" t="str">
        <f t="shared" si="8"/>
        <v>2-4</v>
      </c>
      <c r="I20" s="218" t="str">
        <f t="shared" si="8"/>
        <v>2-5</v>
      </c>
      <c r="J20" s="218" t="str">
        <f t="shared" si="8"/>
        <v>2-6</v>
      </c>
      <c r="K20" s="218" t="str">
        <f t="shared" si="8"/>
        <v>2-7</v>
      </c>
      <c r="L20" s="218" t="str">
        <f t="shared" si="8"/>
        <v>2-8</v>
      </c>
      <c r="M20" s="218" t="str">
        <f t="shared" si="8"/>
        <v>2-9</v>
      </c>
      <c r="N20" s="218" t="str">
        <f t="shared" si="8"/>
        <v>2-10</v>
      </c>
      <c r="O20" s="218" t="str">
        <f t="shared" si="8"/>
        <v>2-11</v>
      </c>
      <c r="P20" s="218" t="str">
        <f t="shared" si="8"/>
        <v>2-12</v>
      </c>
      <c r="Q20" s="218" t="str">
        <f t="shared" si="8"/>
        <v>2-13</v>
      </c>
      <c r="R20" s="218" t="str">
        <f t="shared" si="8"/>
        <v>2-14</v>
      </c>
      <c r="S20" s="218" t="str">
        <f t="shared" si="8"/>
        <v>2-15</v>
      </c>
      <c r="T20" s="218" t="str">
        <f t="shared" si="8"/>
        <v>2-16</v>
      </c>
      <c r="U20" s="218" t="str">
        <f t="shared" si="8"/>
        <v>2-17</v>
      </c>
      <c r="V20" s="218" t="str">
        <f t="shared" si="8"/>
        <v>2-18</v>
      </c>
      <c r="W20" s="218" t="str">
        <f t="shared" si="8"/>
        <v>2-19</v>
      </c>
      <c r="X20" s="218" t="str">
        <f t="shared" si="8"/>
        <v>2-20</v>
      </c>
      <c r="Y20" s="449" t="s">
        <v>106</v>
      </c>
      <c r="AA20" s="84"/>
      <c r="AB20" s="84"/>
      <c r="AC20" s="84"/>
    </row>
    <row r="21" spans="2:29" ht="60.75" customHeight="1" x14ac:dyDescent="0.2">
      <c r="B21" s="450"/>
      <c r="C21" s="450"/>
      <c r="D21" s="450" t="s">
        <v>121</v>
      </c>
      <c r="E21" s="230">
        <f t="shared" ref="E21:X21" si="9">E6</f>
        <v>0</v>
      </c>
      <c r="F21" s="230">
        <f t="shared" si="9"/>
        <v>0</v>
      </c>
      <c r="G21" s="230">
        <f t="shared" si="9"/>
        <v>0</v>
      </c>
      <c r="H21" s="230">
        <f t="shared" si="9"/>
        <v>0</v>
      </c>
      <c r="I21" s="230">
        <f t="shared" si="9"/>
        <v>0</v>
      </c>
      <c r="J21" s="230">
        <f t="shared" si="9"/>
        <v>0</v>
      </c>
      <c r="K21" s="230">
        <f t="shared" si="9"/>
        <v>0</v>
      </c>
      <c r="L21" s="230">
        <f t="shared" si="9"/>
        <v>0</v>
      </c>
      <c r="M21" s="230">
        <f t="shared" si="9"/>
        <v>0</v>
      </c>
      <c r="N21" s="230">
        <f t="shared" si="9"/>
        <v>0</v>
      </c>
      <c r="O21" s="230">
        <f t="shared" si="9"/>
        <v>0</v>
      </c>
      <c r="P21" s="230">
        <f t="shared" si="9"/>
        <v>0</v>
      </c>
      <c r="Q21" s="230">
        <f t="shared" si="9"/>
        <v>0</v>
      </c>
      <c r="R21" s="230">
        <f t="shared" si="9"/>
        <v>0</v>
      </c>
      <c r="S21" s="230">
        <f t="shared" si="9"/>
        <v>0</v>
      </c>
      <c r="T21" s="230">
        <f t="shared" si="9"/>
        <v>0</v>
      </c>
      <c r="U21" s="230">
        <f t="shared" si="9"/>
        <v>0</v>
      </c>
      <c r="V21" s="230">
        <f t="shared" si="9"/>
        <v>0</v>
      </c>
      <c r="W21" s="230">
        <f t="shared" si="9"/>
        <v>0</v>
      </c>
      <c r="X21" s="230">
        <f t="shared" si="9"/>
        <v>0</v>
      </c>
      <c r="Y21" s="449"/>
      <c r="AA21" s="84"/>
      <c r="AB21" s="84"/>
      <c r="AC21" s="84"/>
    </row>
    <row r="22" spans="2:29" ht="60.75" customHeight="1" x14ac:dyDescent="0.2">
      <c r="B22" s="450"/>
      <c r="C22" s="450"/>
      <c r="D22" s="450"/>
      <c r="E22" s="230">
        <f t="shared" ref="E22:X22" si="10">E7</f>
        <v>0</v>
      </c>
      <c r="F22" s="230">
        <f t="shared" si="10"/>
        <v>0</v>
      </c>
      <c r="G22" s="230">
        <f t="shared" si="10"/>
        <v>0</v>
      </c>
      <c r="H22" s="230">
        <f t="shared" si="10"/>
        <v>0</v>
      </c>
      <c r="I22" s="230">
        <f t="shared" si="10"/>
        <v>0</v>
      </c>
      <c r="J22" s="230">
        <f t="shared" si="10"/>
        <v>0</v>
      </c>
      <c r="K22" s="230">
        <f t="shared" si="10"/>
        <v>0</v>
      </c>
      <c r="L22" s="230">
        <f t="shared" si="10"/>
        <v>0</v>
      </c>
      <c r="M22" s="230">
        <f t="shared" si="10"/>
        <v>0</v>
      </c>
      <c r="N22" s="230">
        <f t="shared" si="10"/>
        <v>0</v>
      </c>
      <c r="O22" s="230">
        <f t="shared" si="10"/>
        <v>0</v>
      </c>
      <c r="P22" s="230">
        <f t="shared" si="10"/>
        <v>0</v>
      </c>
      <c r="Q22" s="230">
        <f t="shared" si="10"/>
        <v>0</v>
      </c>
      <c r="R22" s="230">
        <f t="shared" si="10"/>
        <v>0</v>
      </c>
      <c r="S22" s="230">
        <f t="shared" si="10"/>
        <v>0</v>
      </c>
      <c r="T22" s="230">
        <f t="shared" si="10"/>
        <v>0</v>
      </c>
      <c r="U22" s="230">
        <f t="shared" si="10"/>
        <v>0</v>
      </c>
      <c r="V22" s="230">
        <f t="shared" si="10"/>
        <v>0</v>
      </c>
      <c r="W22" s="230">
        <f t="shared" si="10"/>
        <v>0</v>
      </c>
      <c r="X22" s="230">
        <f t="shared" si="10"/>
        <v>0</v>
      </c>
      <c r="Y22" s="449"/>
      <c r="AA22" s="84"/>
      <c r="AB22" s="84"/>
      <c r="AC22" s="84"/>
    </row>
    <row r="23" spans="2:29" ht="18" customHeight="1" x14ac:dyDescent="0.2">
      <c r="B23" s="470" t="s">
        <v>122</v>
      </c>
      <c r="C23" s="231" t="s">
        <v>56</v>
      </c>
      <c r="D23" s="232" t="s">
        <v>123</v>
      </c>
      <c r="E23" s="233">
        <f>'内訳書2-1'!$F238</f>
        <v>0</v>
      </c>
      <c r="F23" s="233">
        <f>'内訳書2-2'!$F238</f>
        <v>0</v>
      </c>
      <c r="G23" s="233">
        <f>'内訳書2-3'!$F238</f>
        <v>0</v>
      </c>
      <c r="H23" s="233">
        <f>'内訳書2-4'!$F238</f>
        <v>0</v>
      </c>
      <c r="I23" s="233">
        <f>'内訳書2-5'!$F238</f>
        <v>0</v>
      </c>
      <c r="J23" s="233">
        <f>'内訳書2-6'!$F238</f>
        <v>0</v>
      </c>
      <c r="K23" s="233">
        <f>'内訳書2-7'!$F238</f>
        <v>0</v>
      </c>
      <c r="L23" s="233">
        <f>'内訳書2-8'!$F238</f>
        <v>0</v>
      </c>
      <c r="M23" s="233">
        <f>'内訳書2-9'!$F238</f>
        <v>0</v>
      </c>
      <c r="N23" s="233">
        <f>'内訳書2-10'!$F238</f>
        <v>0</v>
      </c>
      <c r="O23" s="233">
        <f>'内訳書2-11'!$F238</f>
        <v>0</v>
      </c>
      <c r="P23" s="233">
        <f>'内訳書2-12'!$F238</f>
        <v>0</v>
      </c>
      <c r="Q23" s="233">
        <f>'内訳書2-13'!$F238</f>
        <v>0</v>
      </c>
      <c r="R23" s="233">
        <f>'内訳書2-14'!$F238</f>
        <v>0</v>
      </c>
      <c r="S23" s="233">
        <f>'内訳書2-15'!$F238</f>
        <v>0</v>
      </c>
      <c r="T23" s="233">
        <f>'内訳書2-16'!$F238</f>
        <v>0</v>
      </c>
      <c r="U23" s="233">
        <f>'内訳書2-17'!$F238</f>
        <v>0</v>
      </c>
      <c r="V23" s="233">
        <f>'内訳書2-18'!$F238</f>
        <v>0</v>
      </c>
      <c r="W23" s="233">
        <f>'内訳書2-19'!$F238</f>
        <v>0</v>
      </c>
      <c r="X23" s="233">
        <f>'内訳書2-20'!$F238</f>
        <v>0</v>
      </c>
      <c r="Y23" s="234">
        <f t="shared" ref="Y23:Y33" si="11">SUM(E23:X23)</f>
        <v>0</v>
      </c>
      <c r="AA23" s="84"/>
      <c r="AB23" s="84"/>
      <c r="AC23" s="84"/>
    </row>
    <row r="24" spans="2:29" ht="18" customHeight="1" x14ac:dyDescent="0.2">
      <c r="B24" s="470"/>
      <c r="C24" s="235"/>
      <c r="D24" s="211" t="s">
        <v>58</v>
      </c>
      <c r="E24" s="236">
        <f>'内訳書2-1'!$F239</f>
        <v>0</v>
      </c>
      <c r="F24" s="236">
        <f>'内訳書2-2'!$F239</f>
        <v>0</v>
      </c>
      <c r="G24" s="236">
        <f>'内訳書2-3'!$F239</f>
        <v>0</v>
      </c>
      <c r="H24" s="236">
        <f>'内訳書2-4'!$F239</f>
        <v>0</v>
      </c>
      <c r="I24" s="236">
        <f>'内訳書2-5'!$F239</f>
        <v>0</v>
      </c>
      <c r="J24" s="236">
        <f>'内訳書2-6'!$F239</f>
        <v>0</v>
      </c>
      <c r="K24" s="236">
        <f>'内訳書2-7'!$F239</f>
        <v>0</v>
      </c>
      <c r="L24" s="236">
        <f>'内訳書2-8'!$F239</f>
        <v>0</v>
      </c>
      <c r="M24" s="236">
        <f>'内訳書2-9'!$F239</f>
        <v>0</v>
      </c>
      <c r="N24" s="236">
        <f>'内訳書2-10'!$F239</f>
        <v>0</v>
      </c>
      <c r="O24" s="236">
        <f>'内訳書2-11'!$F239</f>
        <v>0</v>
      </c>
      <c r="P24" s="236">
        <f>'内訳書2-12'!$F239</f>
        <v>0</v>
      </c>
      <c r="Q24" s="236">
        <f>'内訳書2-13'!$F239</f>
        <v>0</v>
      </c>
      <c r="R24" s="236">
        <f>'内訳書2-14'!$F239</f>
        <v>0</v>
      </c>
      <c r="S24" s="236">
        <f>'内訳書2-15'!$F239</f>
        <v>0</v>
      </c>
      <c r="T24" s="236">
        <f>'内訳書2-16'!$F239</f>
        <v>0</v>
      </c>
      <c r="U24" s="236">
        <f>'内訳書2-17'!$F239</f>
        <v>0</v>
      </c>
      <c r="V24" s="236">
        <f>'内訳書2-18'!$F239</f>
        <v>0</v>
      </c>
      <c r="W24" s="236">
        <f>'内訳書2-19'!$F239</f>
        <v>0</v>
      </c>
      <c r="X24" s="236">
        <f>'内訳書2-20'!$F239</f>
        <v>0</v>
      </c>
      <c r="Y24" s="237">
        <f t="shared" si="11"/>
        <v>0</v>
      </c>
      <c r="AA24" s="84"/>
      <c r="AB24" s="84"/>
      <c r="AC24" s="84"/>
    </row>
    <row r="25" spans="2:29" ht="18" customHeight="1" x14ac:dyDescent="0.2">
      <c r="B25" s="470"/>
      <c r="C25" s="238"/>
      <c r="D25" s="239" t="s">
        <v>59</v>
      </c>
      <c r="E25" s="240">
        <f>'内訳書2-1'!$F240</f>
        <v>0</v>
      </c>
      <c r="F25" s="240">
        <f>'内訳書2-2'!$F240</f>
        <v>0</v>
      </c>
      <c r="G25" s="240">
        <f>'内訳書2-3'!$F240</f>
        <v>0</v>
      </c>
      <c r="H25" s="240">
        <f>'内訳書2-4'!$F240</f>
        <v>0</v>
      </c>
      <c r="I25" s="240">
        <f>'内訳書2-5'!$F240</f>
        <v>0</v>
      </c>
      <c r="J25" s="240">
        <f>'内訳書2-6'!$F240</f>
        <v>0</v>
      </c>
      <c r="K25" s="240">
        <f>'内訳書2-7'!$F240</f>
        <v>0</v>
      </c>
      <c r="L25" s="240">
        <f>'内訳書2-8'!$F240</f>
        <v>0</v>
      </c>
      <c r="M25" s="240">
        <f>'内訳書2-9'!$F240</f>
        <v>0</v>
      </c>
      <c r="N25" s="240">
        <f>'内訳書2-10'!$F240</f>
        <v>0</v>
      </c>
      <c r="O25" s="240">
        <f>'内訳書2-11'!$F240</f>
        <v>0</v>
      </c>
      <c r="P25" s="240">
        <f>'内訳書2-12'!$F240</f>
        <v>0</v>
      </c>
      <c r="Q25" s="240">
        <f>'内訳書2-13'!$F240</f>
        <v>0</v>
      </c>
      <c r="R25" s="240">
        <f>'内訳書2-14'!$F240</f>
        <v>0</v>
      </c>
      <c r="S25" s="240">
        <f>'内訳書2-15'!$F240</f>
        <v>0</v>
      </c>
      <c r="T25" s="240">
        <f>'内訳書2-16'!$F240</f>
        <v>0</v>
      </c>
      <c r="U25" s="240">
        <f>'内訳書2-17'!$F240</f>
        <v>0</v>
      </c>
      <c r="V25" s="240">
        <f>'内訳書2-18'!$F240</f>
        <v>0</v>
      </c>
      <c r="W25" s="240">
        <f>'内訳書2-19'!$F240</f>
        <v>0</v>
      </c>
      <c r="X25" s="240">
        <f>'内訳書2-20'!$F240</f>
        <v>0</v>
      </c>
      <c r="Y25" s="241">
        <f t="shared" si="11"/>
        <v>0</v>
      </c>
      <c r="AA25" s="84"/>
      <c r="AB25" s="84"/>
      <c r="AC25" s="84"/>
    </row>
    <row r="26" spans="2:29" ht="18" customHeight="1" x14ac:dyDescent="0.2">
      <c r="B26" s="470"/>
      <c r="C26" s="242" t="s">
        <v>60</v>
      </c>
      <c r="D26" s="242" t="s">
        <v>60</v>
      </c>
      <c r="E26" s="226">
        <f>'内訳書2-1'!$F241</f>
        <v>0</v>
      </c>
      <c r="F26" s="226">
        <f>'内訳書2-2'!$F241</f>
        <v>0</v>
      </c>
      <c r="G26" s="226">
        <f>'内訳書2-3'!$F241</f>
        <v>0</v>
      </c>
      <c r="H26" s="226">
        <f>'内訳書2-4'!$F241</f>
        <v>0</v>
      </c>
      <c r="I26" s="226">
        <f>'内訳書2-5'!$F241</f>
        <v>0</v>
      </c>
      <c r="J26" s="226">
        <f>'内訳書2-6'!$F241</f>
        <v>0</v>
      </c>
      <c r="K26" s="226">
        <f>'内訳書2-7'!$F241</f>
        <v>0</v>
      </c>
      <c r="L26" s="226">
        <f>'内訳書2-8'!$F241</f>
        <v>0</v>
      </c>
      <c r="M26" s="226">
        <f>'内訳書2-9'!$F241</f>
        <v>0</v>
      </c>
      <c r="N26" s="226">
        <f>'内訳書2-10'!$F241</f>
        <v>0</v>
      </c>
      <c r="O26" s="226">
        <f>'内訳書2-11'!$F241</f>
        <v>0</v>
      </c>
      <c r="P26" s="226">
        <f>'内訳書2-12'!$F241</f>
        <v>0</v>
      </c>
      <c r="Q26" s="226">
        <f>'内訳書2-13'!$F241</f>
        <v>0</v>
      </c>
      <c r="R26" s="226">
        <f>'内訳書2-14'!$F241</f>
        <v>0</v>
      </c>
      <c r="S26" s="226">
        <f>'内訳書2-15'!$F241</f>
        <v>0</v>
      </c>
      <c r="T26" s="226">
        <f>'内訳書2-16'!$F241</f>
        <v>0</v>
      </c>
      <c r="U26" s="226">
        <f>'内訳書2-17'!$F241</f>
        <v>0</v>
      </c>
      <c r="V26" s="226">
        <f>'内訳書2-18'!$F241</f>
        <v>0</v>
      </c>
      <c r="W26" s="226">
        <f>'内訳書2-19'!$F241</f>
        <v>0</v>
      </c>
      <c r="X26" s="226">
        <f>'内訳書2-20'!$F241</f>
        <v>0</v>
      </c>
      <c r="Y26" s="243">
        <f t="shared" si="11"/>
        <v>0</v>
      </c>
      <c r="AA26" s="84"/>
      <c r="AB26" s="84"/>
      <c r="AC26" s="84"/>
    </row>
    <row r="27" spans="2:29" ht="18" customHeight="1" x14ac:dyDescent="0.2">
      <c r="B27" s="470"/>
      <c r="C27" s="231" t="s">
        <v>61</v>
      </c>
      <c r="D27" s="244" t="s">
        <v>62</v>
      </c>
      <c r="E27" s="245">
        <f>'内訳書2-1'!$F242</f>
        <v>0</v>
      </c>
      <c r="F27" s="245">
        <f>'内訳書2-2'!$F242</f>
        <v>0</v>
      </c>
      <c r="G27" s="245">
        <f>'内訳書2-3'!$F242</f>
        <v>0</v>
      </c>
      <c r="H27" s="245">
        <f>'内訳書2-4'!$F242</f>
        <v>0</v>
      </c>
      <c r="I27" s="245">
        <f>'内訳書2-5'!$F242</f>
        <v>0</v>
      </c>
      <c r="J27" s="245">
        <f>'内訳書2-6'!$F242</f>
        <v>0</v>
      </c>
      <c r="K27" s="245">
        <f>'内訳書2-7'!$F242</f>
        <v>0</v>
      </c>
      <c r="L27" s="245">
        <f>'内訳書2-8'!$F242</f>
        <v>0</v>
      </c>
      <c r="M27" s="245">
        <f>'内訳書2-9'!$F242</f>
        <v>0</v>
      </c>
      <c r="N27" s="245">
        <f>'内訳書2-10'!$F242</f>
        <v>0</v>
      </c>
      <c r="O27" s="245">
        <f>'内訳書2-11'!$F242</f>
        <v>0</v>
      </c>
      <c r="P27" s="245">
        <f>'内訳書2-12'!$F242</f>
        <v>0</v>
      </c>
      <c r="Q27" s="245">
        <f>'内訳書2-13'!$F242</f>
        <v>0</v>
      </c>
      <c r="R27" s="245">
        <f>'内訳書2-14'!$F242</f>
        <v>0</v>
      </c>
      <c r="S27" s="245">
        <f>'内訳書2-15'!$F242</f>
        <v>0</v>
      </c>
      <c r="T27" s="245">
        <f>'内訳書2-16'!$F242</f>
        <v>0</v>
      </c>
      <c r="U27" s="245">
        <f>'内訳書2-17'!$F242</f>
        <v>0</v>
      </c>
      <c r="V27" s="245">
        <f>'内訳書2-18'!$F242</f>
        <v>0</v>
      </c>
      <c r="W27" s="245">
        <f>'内訳書2-19'!$F242</f>
        <v>0</v>
      </c>
      <c r="X27" s="245">
        <f>'内訳書2-20'!$F242</f>
        <v>0</v>
      </c>
      <c r="Y27" s="246">
        <f t="shared" si="11"/>
        <v>0</v>
      </c>
      <c r="AA27" s="84"/>
      <c r="AB27" s="84"/>
      <c r="AC27" s="84"/>
    </row>
    <row r="28" spans="2:29" ht="18" customHeight="1" x14ac:dyDescent="0.2">
      <c r="B28" s="470"/>
      <c r="C28" s="238"/>
      <c r="D28" s="239" t="s">
        <v>63</v>
      </c>
      <c r="E28" s="240">
        <f>'内訳書2-1'!$F243</f>
        <v>0</v>
      </c>
      <c r="F28" s="240">
        <f>'内訳書2-2'!$F243</f>
        <v>0</v>
      </c>
      <c r="G28" s="240">
        <f>'内訳書2-3'!$F243</f>
        <v>0</v>
      </c>
      <c r="H28" s="240">
        <f>'内訳書2-4'!$F243</f>
        <v>0</v>
      </c>
      <c r="I28" s="240">
        <f>'内訳書2-5'!$F243</f>
        <v>0</v>
      </c>
      <c r="J28" s="240">
        <f>'内訳書2-6'!$F243</f>
        <v>0</v>
      </c>
      <c r="K28" s="240">
        <f>'内訳書2-7'!$F243</f>
        <v>0</v>
      </c>
      <c r="L28" s="240">
        <f>'内訳書2-8'!$F243</f>
        <v>0</v>
      </c>
      <c r="M28" s="240">
        <f>'内訳書2-9'!$F243</f>
        <v>0</v>
      </c>
      <c r="N28" s="240">
        <f>'内訳書2-10'!$F243</f>
        <v>0</v>
      </c>
      <c r="O28" s="240">
        <f>'内訳書2-11'!$F243</f>
        <v>0</v>
      </c>
      <c r="P28" s="240">
        <f>'内訳書2-12'!$F243</f>
        <v>0</v>
      </c>
      <c r="Q28" s="240">
        <f>'内訳書2-13'!$F243</f>
        <v>0</v>
      </c>
      <c r="R28" s="240">
        <f>'内訳書2-14'!$F243</f>
        <v>0</v>
      </c>
      <c r="S28" s="240">
        <f>'内訳書2-15'!$F243</f>
        <v>0</v>
      </c>
      <c r="T28" s="240">
        <f>'内訳書2-16'!$F243</f>
        <v>0</v>
      </c>
      <c r="U28" s="240">
        <f>'内訳書2-17'!$F243</f>
        <v>0</v>
      </c>
      <c r="V28" s="240">
        <f>'内訳書2-18'!$F243</f>
        <v>0</v>
      </c>
      <c r="W28" s="240">
        <f>'内訳書2-19'!$F243</f>
        <v>0</v>
      </c>
      <c r="X28" s="240">
        <f>'内訳書2-20'!$F243</f>
        <v>0</v>
      </c>
      <c r="Y28" s="241">
        <f t="shared" si="11"/>
        <v>0</v>
      </c>
      <c r="AA28" s="84"/>
      <c r="AB28" s="84"/>
      <c r="AC28" s="84"/>
    </row>
    <row r="29" spans="2:29" ht="18" customHeight="1" x14ac:dyDescent="0.2">
      <c r="B29" s="470"/>
      <c r="C29" s="231" t="s">
        <v>64</v>
      </c>
      <c r="D29" s="211" t="s">
        <v>65</v>
      </c>
      <c r="E29" s="236">
        <f>'内訳書2-1'!$F244</f>
        <v>0</v>
      </c>
      <c r="F29" s="236">
        <f>'内訳書2-2'!$F244</f>
        <v>0</v>
      </c>
      <c r="G29" s="236">
        <f>'内訳書2-3'!$F244</f>
        <v>0</v>
      </c>
      <c r="H29" s="236">
        <f>'内訳書2-4'!$F244</f>
        <v>0</v>
      </c>
      <c r="I29" s="236">
        <f>'内訳書2-5'!$F244</f>
        <v>0</v>
      </c>
      <c r="J29" s="236">
        <f>'内訳書2-6'!$F244</f>
        <v>0</v>
      </c>
      <c r="K29" s="236">
        <f>'内訳書2-7'!$F244</f>
        <v>0</v>
      </c>
      <c r="L29" s="236">
        <f>'内訳書2-8'!$F244</f>
        <v>0</v>
      </c>
      <c r="M29" s="236">
        <f>'内訳書2-9'!$F244</f>
        <v>0</v>
      </c>
      <c r="N29" s="236">
        <f>'内訳書2-10'!$F244</f>
        <v>0</v>
      </c>
      <c r="O29" s="236">
        <f>'内訳書2-11'!$F244</f>
        <v>0</v>
      </c>
      <c r="P29" s="236">
        <f>'内訳書2-12'!$F244</f>
        <v>0</v>
      </c>
      <c r="Q29" s="236">
        <f>'内訳書2-13'!$F244</f>
        <v>0</v>
      </c>
      <c r="R29" s="236">
        <f>'内訳書2-14'!$F244</f>
        <v>0</v>
      </c>
      <c r="S29" s="236">
        <f>'内訳書2-15'!$F244</f>
        <v>0</v>
      </c>
      <c r="T29" s="236">
        <f>'内訳書2-16'!$F244</f>
        <v>0</v>
      </c>
      <c r="U29" s="236">
        <f>'内訳書2-17'!$F244</f>
        <v>0</v>
      </c>
      <c r="V29" s="236">
        <f>'内訳書2-18'!$F244</f>
        <v>0</v>
      </c>
      <c r="W29" s="236">
        <f>'内訳書2-19'!$F244</f>
        <v>0</v>
      </c>
      <c r="X29" s="236">
        <f>'内訳書2-20'!$F244</f>
        <v>0</v>
      </c>
      <c r="Y29" s="237">
        <f t="shared" si="11"/>
        <v>0</v>
      </c>
      <c r="AA29" s="84"/>
      <c r="AB29" s="84"/>
      <c r="AC29" s="84"/>
    </row>
    <row r="30" spans="2:29" ht="18" customHeight="1" x14ac:dyDescent="0.2">
      <c r="B30" s="470"/>
      <c r="C30" s="235"/>
      <c r="D30" s="211" t="s">
        <v>66</v>
      </c>
      <c r="E30" s="236">
        <f>'内訳書2-1'!$F245</f>
        <v>0</v>
      </c>
      <c r="F30" s="236">
        <f>'内訳書2-2'!$F245</f>
        <v>0</v>
      </c>
      <c r="G30" s="236">
        <f>'内訳書2-3'!$F245</f>
        <v>0</v>
      </c>
      <c r="H30" s="236">
        <f>'内訳書2-4'!$F245</f>
        <v>0</v>
      </c>
      <c r="I30" s="236">
        <f>'内訳書2-5'!$F245</f>
        <v>0</v>
      </c>
      <c r="J30" s="236">
        <f>'内訳書2-6'!$F245</f>
        <v>0</v>
      </c>
      <c r="K30" s="236">
        <f>'内訳書2-7'!$F245</f>
        <v>0</v>
      </c>
      <c r="L30" s="236">
        <f>'内訳書2-8'!$F245</f>
        <v>0</v>
      </c>
      <c r="M30" s="236">
        <f>'内訳書2-9'!$F245</f>
        <v>0</v>
      </c>
      <c r="N30" s="236">
        <f>'内訳書2-10'!$F245</f>
        <v>0</v>
      </c>
      <c r="O30" s="236">
        <f>'内訳書2-11'!$F245</f>
        <v>0</v>
      </c>
      <c r="P30" s="236">
        <f>'内訳書2-12'!$F245</f>
        <v>0</v>
      </c>
      <c r="Q30" s="236">
        <f>'内訳書2-13'!$F245</f>
        <v>0</v>
      </c>
      <c r="R30" s="236">
        <f>'内訳書2-14'!$F245</f>
        <v>0</v>
      </c>
      <c r="S30" s="236">
        <f>'内訳書2-15'!$F245</f>
        <v>0</v>
      </c>
      <c r="T30" s="236">
        <f>'内訳書2-16'!$F245</f>
        <v>0</v>
      </c>
      <c r="U30" s="236">
        <f>'内訳書2-17'!$F245</f>
        <v>0</v>
      </c>
      <c r="V30" s="236">
        <f>'内訳書2-18'!$F245</f>
        <v>0</v>
      </c>
      <c r="W30" s="236">
        <f>'内訳書2-19'!$F245</f>
        <v>0</v>
      </c>
      <c r="X30" s="236">
        <f>'内訳書2-20'!$F245</f>
        <v>0</v>
      </c>
      <c r="Y30" s="237">
        <f t="shared" si="11"/>
        <v>0</v>
      </c>
      <c r="AA30" s="84"/>
      <c r="AB30" s="84"/>
      <c r="AC30" s="84"/>
    </row>
    <row r="31" spans="2:29" ht="18" customHeight="1" x14ac:dyDescent="0.2">
      <c r="B31" s="470"/>
      <c r="C31" s="235"/>
      <c r="D31" s="247" t="s">
        <v>67</v>
      </c>
      <c r="E31" s="248">
        <f>'内訳書2-1'!$F246</f>
        <v>0</v>
      </c>
      <c r="F31" s="248">
        <f>'内訳書2-2'!$F246</f>
        <v>0</v>
      </c>
      <c r="G31" s="248">
        <f>'内訳書2-3'!$F246</f>
        <v>0</v>
      </c>
      <c r="H31" s="248">
        <f>'内訳書2-4'!$F246</f>
        <v>0</v>
      </c>
      <c r="I31" s="248">
        <f>'内訳書2-5'!$F246</f>
        <v>0</v>
      </c>
      <c r="J31" s="248">
        <f>'内訳書2-6'!$F246</f>
        <v>0</v>
      </c>
      <c r="K31" s="248">
        <f>'内訳書2-7'!$F246</f>
        <v>0</v>
      </c>
      <c r="L31" s="248">
        <f>'内訳書2-8'!$F246</f>
        <v>0</v>
      </c>
      <c r="M31" s="248">
        <f>'内訳書2-9'!$F246</f>
        <v>0</v>
      </c>
      <c r="N31" s="248">
        <f>'内訳書2-10'!$F246</f>
        <v>0</v>
      </c>
      <c r="O31" s="248">
        <f>'内訳書2-11'!$F246</f>
        <v>0</v>
      </c>
      <c r="P31" s="248">
        <f>'内訳書2-12'!$F246</f>
        <v>0</v>
      </c>
      <c r="Q31" s="248">
        <f>'内訳書2-13'!$F246</f>
        <v>0</v>
      </c>
      <c r="R31" s="248">
        <f>'内訳書2-14'!$F246</f>
        <v>0</v>
      </c>
      <c r="S31" s="248">
        <f>'内訳書2-15'!$F246</f>
        <v>0</v>
      </c>
      <c r="T31" s="248">
        <f>'内訳書2-16'!$F246</f>
        <v>0</v>
      </c>
      <c r="U31" s="248">
        <f>'内訳書2-17'!$F246</f>
        <v>0</v>
      </c>
      <c r="V31" s="248">
        <f>'内訳書2-18'!$F246</f>
        <v>0</v>
      </c>
      <c r="W31" s="248">
        <f>'内訳書2-19'!$F246</f>
        <v>0</v>
      </c>
      <c r="X31" s="248">
        <f>'内訳書2-20'!$F246</f>
        <v>0</v>
      </c>
      <c r="Y31" s="249">
        <f t="shared" ref="Y31" si="12">SUM(E31:X31)</f>
        <v>0</v>
      </c>
      <c r="AA31" s="84"/>
      <c r="AB31" s="84"/>
      <c r="AC31" s="84"/>
    </row>
    <row r="32" spans="2:29" ht="18" hidden="1" customHeight="1" x14ac:dyDescent="0.2">
      <c r="B32" s="470"/>
      <c r="C32" s="238" t="s">
        <v>64</v>
      </c>
      <c r="D32" s="239" t="s">
        <v>47</v>
      </c>
      <c r="E32" s="250">
        <f>'内訳書2-1'!$F247</f>
        <v>0</v>
      </c>
      <c r="F32" s="250">
        <f>'内訳書2-2'!$F247</f>
        <v>0</v>
      </c>
      <c r="G32" s="250">
        <f>'内訳書2-3'!$F247</f>
        <v>0</v>
      </c>
      <c r="H32" s="250">
        <f>'内訳書2-4'!$F247</f>
        <v>0</v>
      </c>
      <c r="I32" s="250">
        <f>'内訳書2-5'!$F247</f>
        <v>0</v>
      </c>
      <c r="J32" s="250">
        <f>'内訳書2-6'!$F247</f>
        <v>0</v>
      </c>
      <c r="K32" s="250">
        <f>'内訳書2-7'!$F247</f>
        <v>0</v>
      </c>
      <c r="L32" s="250">
        <f>'内訳書2-8'!$F247</f>
        <v>0</v>
      </c>
      <c r="M32" s="250">
        <f>'内訳書2-9'!$F247</f>
        <v>0</v>
      </c>
      <c r="N32" s="250">
        <f>'内訳書2-10'!$F247</f>
        <v>0</v>
      </c>
      <c r="O32" s="250">
        <f>'内訳書2-11'!$F247</f>
        <v>0</v>
      </c>
      <c r="P32" s="250">
        <f>'内訳書2-12'!$F247</f>
        <v>0</v>
      </c>
      <c r="Q32" s="250">
        <f>'内訳書2-13'!$F247</f>
        <v>0</v>
      </c>
      <c r="R32" s="250">
        <f>'内訳書2-14'!$F247</f>
        <v>0</v>
      </c>
      <c r="S32" s="250">
        <f>'内訳書2-15'!$F247</f>
        <v>0</v>
      </c>
      <c r="T32" s="250">
        <f>'内訳書2-16'!$F247</f>
        <v>0</v>
      </c>
      <c r="U32" s="250">
        <f>'内訳書2-17'!$F247</f>
        <v>0</v>
      </c>
      <c r="V32" s="250">
        <f>'内訳書2-18'!$F247</f>
        <v>0</v>
      </c>
      <c r="W32" s="250">
        <f>'内訳書2-19'!$F247</f>
        <v>0</v>
      </c>
      <c r="X32" s="250">
        <f>'内訳書2-20'!$F247</f>
        <v>0</v>
      </c>
      <c r="Y32" s="251">
        <f t="shared" si="11"/>
        <v>0</v>
      </c>
      <c r="AA32" s="84"/>
      <c r="AB32" s="84"/>
      <c r="AC32" s="84"/>
    </row>
    <row r="33" spans="2:29" ht="18" customHeight="1" x14ac:dyDescent="0.2">
      <c r="B33" s="470"/>
      <c r="C33" s="200" t="s">
        <v>124</v>
      </c>
      <c r="D33" s="242" t="s">
        <v>72</v>
      </c>
      <c r="E33" s="226">
        <f>'内訳書2-1'!$F248</f>
        <v>0</v>
      </c>
      <c r="F33" s="226">
        <f>'内訳書2-2'!$F248</f>
        <v>0</v>
      </c>
      <c r="G33" s="226">
        <f>'内訳書2-3'!$F248</f>
        <v>0</v>
      </c>
      <c r="H33" s="226">
        <f>'内訳書2-4'!$F248</f>
        <v>0</v>
      </c>
      <c r="I33" s="226">
        <f>'内訳書2-5'!$F248</f>
        <v>0</v>
      </c>
      <c r="J33" s="226">
        <f>'内訳書2-6'!$F248</f>
        <v>0</v>
      </c>
      <c r="K33" s="226">
        <f>'内訳書2-7'!$F248</f>
        <v>0</v>
      </c>
      <c r="L33" s="226">
        <f>'内訳書2-8'!$F248</f>
        <v>0</v>
      </c>
      <c r="M33" s="226">
        <f>'内訳書2-9'!$F248</f>
        <v>0</v>
      </c>
      <c r="N33" s="226">
        <f>'内訳書2-10'!$F248</f>
        <v>0</v>
      </c>
      <c r="O33" s="226">
        <f>'内訳書2-11'!$F248</f>
        <v>0</v>
      </c>
      <c r="P33" s="226">
        <f>'内訳書2-12'!$F248</f>
        <v>0</v>
      </c>
      <c r="Q33" s="226">
        <f>'内訳書2-13'!$F248</f>
        <v>0</v>
      </c>
      <c r="R33" s="226">
        <f>'内訳書2-14'!$F248</f>
        <v>0</v>
      </c>
      <c r="S33" s="226">
        <f>'内訳書2-15'!$F248</f>
        <v>0</v>
      </c>
      <c r="T33" s="226">
        <f>'内訳書2-16'!$F248</f>
        <v>0</v>
      </c>
      <c r="U33" s="226">
        <f>'内訳書2-17'!$F248</f>
        <v>0</v>
      </c>
      <c r="V33" s="226">
        <f>'内訳書2-18'!$F248</f>
        <v>0</v>
      </c>
      <c r="W33" s="226">
        <f>'内訳書2-19'!$F248</f>
        <v>0</v>
      </c>
      <c r="X33" s="226">
        <f>'内訳書2-20'!$F248</f>
        <v>0</v>
      </c>
      <c r="Y33" s="243">
        <f t="shared" si="11"/>
        <v>0</v>
      </c>
      <c r="AA33" s="84"/>
      <c r="AB33" s="84"/>
      <c r="AC33" s="84"/>
    </row>
    <row r="34" spans="2:29" ht="18" customHeight="1" x14ac:dyDescent="0.2">
      <c r="B34" s="470"/>
      <c r="C34" s="472" t="s">
        <v>125</v>
      </c>
      <c r="D34" s="472"/>
      <c r="E34" s="253">
        <f>SUM(E23:E33)</f>
        <v>0</v>
      </c>
      <c r="F34" s="253">
        <f t="shared" ref="F34:Y34" si="13">SUM(F23:F33)</f>
        <v>0</v>
      </c>
      <c r="G34" s="253">
        <f t="shared" si="13"/>
        <v>0</v>
      </c>
      <c r="H34" s="253">
        <f t="shared" si="13"/>
        <v>0</v>
      </c>
      <c r="I34" s="253">
        <f t="shared" si="13"/>
        <v>0</v>
      </c>
      <c r="J34" s="253">
        <f t="shared" si="13"/>
        <v>0</v>
      </c>
      <c r="K34" s="253">
        <f t="shared" si="13"/>
        <v>0</v>
      </c>
      <c r="L34" s="253">
        <f t="shared" si="13"/>
        <v>0</v>
      </c>
      <c r="M34" s="253">
        <f t="shared" si="13"/>
        <v>0</v>
      </c>
      <c r="N34" s="253">
        <f t="shared" si="13"/>
        <v>0</v>
      </c>
      <c r="O34" s="253">
        <f t="shared" si="13"/>
        <v>0</v>
      </c>
      <c r="P34" s="253">
        <f t="shared" si="13"/>
        <v>0</v>
      </c>
      <c r="Q34" s="253">
        <f t="shared" si="13"/>
        <v>0</v>
      </c>
      <c r="R34" s="253">
        <f t="shared" si="13"/>
        <v>0</v>
      </c>
      <c r="S34" s="253">
        <f t="shared" si="13"/>
        <v>0</v>
      </c>
      <c r="T34" s="253">
        <f t="shared" si="13"/>
        <v>0</v>
      </c>
      <c r="U34" s="253">
        <f t="shared" si="13"/>
        <v>0</v>
      </c>
      <c r="V34" s="253">
        <f t="shared" si="13"/>
        <v>0</v>
      </c>
      <c r="W34" s="253">
        <f t="shared" si="13"/>
        <v>0</v>
      </c>
      <c r="X34" s="253">
        <f t="shared" si="13"/>
        <v>0</v>
      </c>
      <c r="Y34" s="253">
        <f t="shared" si="13"/>
        <v>0</v>
      </c>
      <c r="AA34" s="84"/>
      <c r="AB34" s="84"/>
      <c r="AC34" s="84"/>
    </row>
    <row r="35" spans="2:29" ht="18" customHeight="1" thickBot="1" x14ac:dyDescent="0.25">
      <c r="B35" s="470"/>
      <c r="C35" s="464" t="s">
        <v>126</v>
      </c>
      <c r="D35" s="464"/>
      <c r="E35" s="254"/>
      <c r="F35" s="254"/>
      <c r="G35" s="254"/>
      <c r="H35" s="254"/>
      <c r="I35" s="254"/>
      <c r="J35" s="254"/>
      <c r="K35" s="254"/>
      <c r="L35" s="254"/>
      <c r="M35" s="254"/>
      <c r="N35" s="254"/>
      <c r="O35" s="254"/>
      <c r="P35" s="254"/>
      <c r="Q35" s="254"/>
      <c r="R35" s="254"/>
      <c r="S35" s="254"/>
      <c r="T35" s="254"/>
      <c r="U35" s="254"/>
      <c r="V35" s="254"/>
      <c r="W35" s="254"/>
      <c r="X35" s="254"/>
      <c r="Y35" s="255">
        <f>SUM(E35:X35)</f>
        <v>0</v>
      </c>
      <c r="AA35" s="84"/>
      <c r="AB35" s="84"/>
      <c r="AC35" s="84"/>
    </row>
    <row r="36" spans="2:29" ht="18" customHeight="1" thickBot="1" x14ac:dyDescent="0.25">
      <c r="B36" s="471"/>
      <c r="C36" s="465" t="s">
        <v>127</v>
      </c>
      <c r="D36" s="466"/>
      <c r="E36" s="256">
        <f>E34-E35</f>
        <v>0</v>
      </c>
      <c r="F36" s="256">
        <f t="shared" ref="F36:Y36" si="14">F34-F35</f>
        <v>0</v>
      </c>
      <c r="G36" s="256">
        <f t="shared" si="14"/>
        <v>0</v>
      </c>
      <c r="H36" s="256">
        <f t="shared" si="14"/>
        <v>0</v>
      </c>
      <c r="I36" s="256">
        <f t="shared" si="14"/>
        <v>0</v>
      </c>
      <c r="J36" s="256">
        <f t="shared" si="14"/>
        <v>0</v>
      </c>
      <c r="K36" s="256">
        <f t="shared" si="14"/>
        <v>0</v>
      </c>
      <c r="L36" s="256">
        <f t="shared" si="14"/>
        <v>0</v>
      </c>
      <c r="M36" s="256">
        <f t="shared" si="14"/>
        <v>0</v>
      </c>
      <c r="N36" s="256">
        <f t="shared" si="14"/>
        <v>0</v>
      </c>
      <c r="O36" s="256">
        <f t="shared" si="14"/>
        <v>0</v>
      </c>
      <c r="P36" s="256">
        <f t="shared" si="14"/>
        <v>0</v>
      </c>
      <c r="Q36" s="256">
        <f t="shared" si="14"/>
        <v>0</v>
      </c>
      <c r="R36" s="256">
        <f t="shared" si="14"/>
        <v>0</v>
      </c>
      <c r="S36" s="256">
        <f t="shared" si="14"/>
        <v>0</v>
      </c>
      <c r="T36" s="256">
        <f t="shared" si="14"/>
        <v>0</v>
      </c>
      <c r="U36" s="256">
        <f t="shared" si="14"/>
        <v>0</v>
      </c>
      <c r="V36" s="256">
        <f t="shared" si="14"/>
        <v>0</v>
      </c>
      <c r="W36" s="256">
        <f t="shared" si="14"/>
        <v>0</v>
      </c>
      <c r="X36" s="256">
        <f t="shared" si="14"/>
        <v>0</v>
      </c>
      <c r="Y36" s="257">
        <f t="shared" si="14"/>
        <v>0</v>
      </c>
      <c r="AA36" s="84"/>
      <c r="AB36" s="84"/>
      <c r="AC36" s="84"/>
    </row>
    <row r="37" spans="2:29" ht="18" customHeight="1" x14ac:dyDescent="0.2">
      <c r="B37" s="468" t="s">
        <v>128</v>
      </c>
      <c r="C37" s="231" t="s">
        <v>56</v>
      </c>
      <c r="D37" s="232" t="s">
        <v>123</v>
      </c>
      <c r="E37" s="233">
        <f>'内訳書2-1'!$F252</f>
        <v>0</v>
      </c>
      <c r="F37" s="233">
        <f>'内訳書2-2'!$F252</f>
        <v>0</v>
      </c>
      <c r="G37" s="233">
        <f>'内訳書2-3'!$F252</f>
        <v>0</v>
      </c>
      <c r="H37" s="233">
        <f>'内訳書2-4'!$F252</f>
        <v>0</v>
      </c>
      <c r="I37" s="233">
        <f>'内訳書2-5'!$F252</f>
        <v>0</v>
      </c>
      <c r="J37" s="233">
        <f>'内訳書2-6'!$F252</f>
        <v>0</v>
      </c>
      <c r="K37" s="233">
        <f>'内訳書2-7'!$F252</f>
        <v>0</v>
      </c>
      <c r="L37" s="233">
        <f>'内訳書2-8'!$F252</f>
        <v>0</v>
      </c>
      <c r="M37" s="233">
        <f>'内訳書2-9'!$F252</f>
        <v>0</v>
      </c>
      <c r="N37" s="233">
        <f>'内訳書2-10'!$F252</f>
        <v>0</v>
      </c>
      <c r="O37" s="233">
        <f>'内訳書2-11'!$F252</f>
        <v>0</v>
      </c>
      <c r="P37" s="233">
        <f>'内訳書2-12'!$F252</f>
        <v>0</v>
      </c>
      <c r="Q37" s="233">
        <f>'内訳書2-13'!$F252</f>
        <v>0</v>
      </c>
      <c r="R37" s="233">
        <f>'内訳書2-14'!$F252</f>
        <v>0</v>
      </c>
      <c r="S37" s="233">
        <f>'内訳書2-15'!$F252</f>
        <v>0</v>
      </c>
      <c r="T37" s="233">
        <f>'内訳書2-16'!$F252</f>
        <v>0</v>
      </c>
      <c r="U37" s="233">
        <f>'内訳書2-17'!$F252</f>
        <v>0</v>
      </c>
      <c r="V37" s="233">
        <f>'内訳書2-18'!$F252</f>
        <v>0</v>
      </c>
      <c r="W37" s="233">
        <f>'内訳書2-19'!$F252</f>
        <v>0</v>
      </c>
      <c r="X37" s="233">
        <f>'内訳書2-20'!$F252</f>
        <v>0</v>
      </c>
      <c r="Y37" s="234">
        <f t="shared" ref="Y37:Y47" si="15">SUM(E37:X37)</f>
        <v>0</v>
      </c>
      <c r="AA37" s="84"/>
      <c r="AB37" s="84"/>
      <c r="AC37" s="84"/>
    </row>
    <row r="38" spans="2:29" ht="18" customHeight="1" x14ac:dyDescent="0.2">
      <c r="B38" s="469"/>
      <c r="C38" s="235"/>
      <c r="D38" s="211" t="s">
        <v>58</v>
      </c>
      <c r="E38" s="236">
        <f>'内訳書2-1'!$F253</f>
        <v>0</v>
      </c>
      <c r="F38" s="236">
        <f>'内訳書2-2'!$F253</f>
        <v>0</v>
      </c>
      <c r="G38" s="236">
        <f>'内訳書2-3'!$F253</f>
        <v>0</v>
      </c>
      <c r="H38" s="236">
        <f>'内訳書2-4'!$F253</f>
        <v>0</v>
      </c>
      <c r="I38" s="236">
        <f>'内訳書2-5'!$F253</f>
        <v>0</v>
      </c>
      <c r="J38" s="236">
        <f>'内訳書2-6'!$F253</f>
        <v>0</v>
      </c>
      <c r="K38" s="236">
        <f>'内訳書2-7'!$F253</f>
        <v>0</v>
      </c>
      <c r="L38" s="236">
        <f>'内訳書2-8'!$F253</f>
        <v>0</v>
      </c>
      <c r="M38" s="236">
        <f>'内訳書2-9'!$F253</f>
        <v>0</v>
      </c>
      <c r="N38" s="236">
        <f>'内訳書2-10'!$F253</f>
        <v>0</v>
      </c>
      <c r="O38" s="236">
        <f>'内訳書2-11'!$F253</f>
        <v>0</v>
      </c>
      <c r="P38" s="236">
        <f>'内訳書2-12'!$F253</f>
        <v>0</v>
      </c>
      <c r="Q38" s="236">
        <f>'内訳書2-13'!$F253</f>
        <v>0</v>
      </c>
      <c r="R38" s="236">
        <f>'内訳書2-14'!$F253</f>
        <v>0</v>
      </c>
      <c r="S38" s="236">
        <f>'内訳書2-15'!$F253</f>
        <v>0</v>
      </c>
      <c r="T38" s="236">
        <f>'内訳書2-16'!$F253</f>
        <v>0</v>
      </c>
      <c r="U38" s="236">
        <f>'内訳書2-17'!$F253</f>
        <v>0</v>
      </c>
      <c r="V38" s="236">
        <f>'内訳書2-18'!$F253</f>
        <v>0</v>
      </c>
      <c r="W38" s="236">
        <f>'内訳書2-19'!$F253</f>
        <v>0</v>
      </c>
      <c r="X38" s="236">
        <f>'内訳書2-20'!$F253</f>
        <v>0</v>
      </c>
      <c r="Y38" s="237">
        <f t="shared" si="15"/>
        <v>0</v>
      </c>
      <c r="AA38" s="84"/>
      <c r="AB38" s="84"/>
      <c r="AC38" s="84"/>
    </row>
    <row r="39" spans="2:29" ht="18" customHeight="1" x14ac:dyDescent="0.2">
      <c r="B39" s="469"/>
      <c r="C39" s="238"/>
      <c r="D39" s="239" t="s">
        <v>59</v>
      </c>
      <c r="E39" s="240">
        <f>'内訳書2-1'!$F254</f>
        <v>0</v>
      </c>
      <c r="F39" s="240">
        <f>'内訳書2-2'!$F254</f>
        <v>0</v>
      </c>
      <c r="G39" s="240">
        <f>'内訳書2-3'!$F254</f>
        <v>0</v>
      </c>
      <c r="H39" s="240">
        <f>'内訳書2-4'!$F254</f>
        <v>0</v>
      </c>
      <c r="I39" s="240">
        <f>'内訳書2-5'!$F254</f>
        <v>0</v>
      </c>
      <c r="J39" s="240">
        <f>'内訳書2-6'!$F254</f>
        <v>0</v>
      </c>
      <c r="K39" s="240">
        <f>'内訳書2-7'!$F254</f>
        <v>0</v>
      </c>
      <c r="L39" s="240">
        <f>'内訳書2-8'!$F254</f>
        <v>0</v>
      </c>
      <c r="M39" s="240">
        <f>'内訳書2-9'!$F254</f>
        <v>0</v>
      </c>
      <c r="N39" s="240">
        <f>'内訳書2-10'!$F254</f>
        <v>0</v>
      </c>
      <c r="O39" s="240">
        <f>'内訳書2-11'!$F254</f>
        <v>0</v>
      </c>
      <c r="P39" s="240">
        <f>'内訳書2-12'!$F254</f>
        <v>0</v>
      </c>
      <c r="Q39" s="240">
        <f>'内訳書2-13'!$F254</f>
        <v>0</v>
      </c>
      <c r="R39" s="240">
        <f>'内訳書2-14'!$F254</f>
        <v>0</v>
      </c>
      <c r="S39" s="240">
        <f>'内訳書2-15'!$F254</f>
        <v>0</v>
      </c>
      <c r="T39" s="240">
        <f>'内訳書2-16'!$F254</f>
        <v>0</v>
      </c>
      <c r="U39" s="240">
        <f>'内訳書2-17'!$F254</f>
        <v>0</v>
      </c>
      <c r="V39" s="240">
        <f>'内訳書2-18'!$F254</f>
        <v>0</v>
      </c>
      <c r="W39" s="240">
        <f>'内訳書2-19'!$F254</f>
        <v>0</v>
      </c>
      <c r="X39" s="240">
        <f>'内訳書2-20'!$F254</f>
        <v>0</v>
      </c>
      <c r="Y39" s="241">
        <f t="shared" si="15"/>
        <v>0</v>
      </c>
      <c r="AA39" s="84"/>
      <c r="AB39" s="84"/>
      <c r="AC39" s="84"/>
    </row>
    <row r="40" spans="2:29" ht="18" customHeight="1" x14ac:dyDescent="0.2">
      <c r="B40" s="469"/>
      <c r="C40" s="242" t="s">
        <v>60</v>
      </c>
      <c r="D40" s="242" t="s">
        <v>60</v>
      </c>
      <c r="E40" s="226">
        <f>'内訳書2-1'!$F255</f>
        <v>0</v>
      </c>
      <c r="F40" s="226">
        <f>'内訳書2-2'!$F255</f>
        <v>0</v>
      </c>
      <c r="G40" s="226">
        <f>'内訳書2-3'!$F255</f>
        <v>0</v>
      </c>
      <c r="H40" s="226">
        <f>'内訳書2-4'!$F255</f>
        <v>0</v>
      </c>
      <c r="I40" s="226">
        <f>'内訳書2-5'!$F255</f>
        <v>0</v>
      </c>
      <c r="J40" s="226">
        <f>'内訳書2-6'!$F255</f>
        <v>0</v>
      </c>
      <c r="K40" s="226">
        <f>'内訳書2-7'!$F255</f>
        <v>0</v>
      </c>
      <c r="L40" s="226">
        <f>'内訳書2-8'!$F255</f>
        <v>0</v>
      </c>
      <c r="M40" s="226">
        <f>'内訳書2-9'!$F255</f>
        <v>0</v>
      </c>
      <c r="N40" s="226">
        <f>'内訳書2-10'!$F255</f>
        <v>0</v>
      </c>
      <c r="O40" s="226">
        <f>'内訳書2-11'!$F255</f>
        <v>0</v>
      </c>
      <c r="P40" s="226">
        <f>'内訳書2-12'!$F255</f>
        <v>0</v>
      </c>
      <c r="Q40" s="226">
        <f>'内訳書2-13'!$F255</f>
        <v>0</v>
      </c>
      <c r="R40" s="226">
        <f>'内訳書2-14'!$F255</f>
        <v>0</v>
      </c>
      <c r="S40" s="226">
        <f>'内訳書2-15'!$F255</f>
        <v>0</v>
      </c>
      <c r="T40" s="226">
        <f>'内訳書2-16'!$F255</f>
        <v>0</v>
      </c>
      <c r="U40" s="226">
        <f>'内訳書2-17'!$F255</f>
        <v>0</v>
      </c>
      <c r="V40" s="226">
        <f>'内訳書2-18'!$F255</f>
        <v>0</v>
      </c>
      <c r="W40" s="226">
        <f>'内訳書2-19'!$F255</f>
        <v>0</v>
      </c>
      <c r="X40" s="226">
        <f>'内訳書2-20'!$F255</f>
        <v>0</v>
      </c>
      <c r="Y40" s="243">
        <f t="shared" si="15"/>
        <v>0</v>
      </c>
      <c r="AA40" s="84"/>
      <c r="AB40" s="84"/>
      <c r="AC40" s="84"/>
    </row>
    <row r="41" spans="2:29" ht="18" customHeight="1" x14ac:dyDescent="0.2">
      <c r="B41" s="469"/>
      <c r="C41" s="235" t="s">
        <v>61</v>
      </c>
      <c r="D41" s="244" t="s">
        <v>62</v>
      </c>
      <c r="E41" s="245">
        <f>'内訳書2-1'!$F256</f>
        <v>0</v>
      </c>
      <c r="F41" s="245">
        <f>'内訳書2-2'!$F256</f>
        <v>0</v>
      </c>
      <c r="G41" s="245">
        <f>'内訳書2-3'!$F256</f>
        <v>0</v>
      </c>
      <c r="H41" s="245">
        <f>'内訳書2-4'!$F256</f>
        <v>0</v>
      </c>
      <c r="I41" s="245">
        <f>'内訳書2-5'!$F256</f>
        <v>0</v>
      </c>
      <c r="J41" s="245">
        <f>'内訳書2-6'!$F256</f>
        <v>0</v>
      </c>
      <c r="K41" s="245">
        <f>'内訳書2-7'!$F256</f>
        <v>0</v>
      </c>
      <c r="L41" s="245">
        <f>'内訳書2-8'!$F256</f>
        <v>0</v>
      </c>
      <c r="M41" s="245">
        <f>'内訳書2-9'!$F256</f>
        <v>0</v>
      </c>
      <c r="N41" s="245">
        <f>'内訳書2-10'!$F256</f>
        <v>0</v>
      </c>
      <c r="O41" s="245">
        <f>'内訳書2-11'!$F256</f>
        <v>0</v>
      </c>
      <c r="P41" s="245">
        <f>'内訳書2-12'!$F256</f>
        <v>0</v>
      </c>
      <c r="Q41" s="245">
        <f>'内訳書2-13'!$F256</f>
        <v>0</v>
      </c>
      <c r="R41" s="245">
        <f>'内訳書2-14'!$F256</f>
        <v>0</v>
      </c>
      <c r="S41" s="245">
        <f>'内訳書2-15'!$F256</f>
        <v>0</v>
      </c>
      <c r="T41" s="245">
        <f>'内訳書2-16'!$F256</f>
        <v>0</v>
      </c>
      <c r="U41" s="245">
        <f>'内訳書2-17'!$F256</f>
        <v>0</v>
      </c>
      <c r="V41" s="245">
        <f>'内訳書2-18'!$F256</f>
        <v>0</v>
      </c>
      <c r="W41" s="245">
        <f>'内訳書2-19'!$F256</f>
        <v>0</v>
      </c>
      <c r="X41" s="245">
        <f>'内訳書2-20'!$F256</f>
        <v>0</v>
      </c>
      <c r="Y41" s="246">
        <f t="shared" si="15"/>
        <v>0</v>
      </c>
      <c r="AA41" s="84"/>
      <c r="AB41" s="84"/>
      <c r="AC41" s="84"/>
    </row>
    <row r="42" spans="2:29" ht="18" customHeight="1" x14ac:dyDescent="0.2">
      <c r="B42" s="469"/>
      <c r="C42" s="238"/>
      <c r="D42" s="239" t="s">
        <v>63</v>
      </c>
      <c r="E42" s="240">
        <f>'内訳書2-1'!$F257</f>
        <v>0</v>
      </c>
      <c r="F42" s="240">
        <f>'内訳書2-2'!$F257</f>
        <v>0</v>
      </c>
      <c r="G42" s="240">
        <f>'内訳書2-3'!$F257</f>
        <v>0</v>
      </c>
      <c r="H42" s="240">
        <f>'内訳書2-4'!$F257</f>
        <v>0</v>
      </c>
      <c r="I42" s="240">
        <f>'内訳書2-5'!$F257</f>
        <v>0</v>
      </c>
      <c r="J42" s="240">
        <f>'内訳書2-6'!$F257</f>
        <v>0</v>
      </c>
      <c r="K42" s="240">
        <f>'内訳書2-7'!$F257</f>
        <v>0</v>
      </c>
      <c r="L42" s="240">
        <f>'内訳書2-8'!$F257</f>
        <v>0</v>
      </c>
      <c r="M42" s="240">
        <f>'内訳書2-9'!$F257</f>
        <v>0</v>
      </c>
      <c r="N42" s="240">
        <f>'内訳書2-10'!$F257</f>
        <v>0</v>
      </c>
      <c r="O42" s="240">
        <f>'内訳書2-11'!$F257</f>
        <v>0</v>
      </c>
      <c r="P42" s="240">
        <f>'内訳書2-12'!$F257</f>
        <v>0</v>
      </c>
      <c r="Q42" s="240">
        <f>'内訳書2-13'!$F257</f>
        <v>0</v>
      </c>
      <c r="R42" s="240">
        <f>'内訳書2-14'!$F257</f>
        <v>0</v>
      </c>
      <c r="S42" s="240">
        <f>'内訳書2-15'!$F257</f>
        <v>0</v>
      </c>
      <c r="T42" s="240">
        <f>'内訳書2-16'!$F257</f>
        <v>0</v>
      </c>
      <c r="U42" s="240">
        <f>'内訳書2-17'!$F257</f>
        <v>0</v>
      </c>
      <c r="V42" s="240">
        <f>'内訳書2-18'!$F257</f>
        <v>0</v>
      </c>
      <c r="W42" s="240">
        <f>'内訳書2-19'!$F257</f>
        <v>0</v>
      </c>
      <c r="X42" s="240">
        <f>'内訳書2-20'!$F257</f>
        <v>0</v>
      </c>
      <c r="Y42" s="241">
        <f t="shared" si="15"/>
        <v>0</v>
      </c>
      <c r="AA42" s="84"/>
      <c r="AB42" s="84"/>
      <c r="AC42" s="84"/>
    </row>
    <row r="43" spans="2:29" ht="18" customHeight="1" x14ac:dyDescent="0.2">
      <c r="B43" s="469"/>
      <c r="C43" s="235" t="s">
        <v>64</v>
      </c>
      <c r="D43" s="211" t="s">
        <v>65</v>
      </c>
      <c r="E43" s="236">
        <f>'内訳書2-1'!$F258</f>
        <v>0</v>
      </c>
      <c r="F43" s="236">
        <f>'内訳書2-2'!$F258</f>
        <v>0</v>
      </c>
      <c r="G43" s="236">
        <f>'内訳書2-3'!$F258</f>
        <v>0</v>
      </c>
      <c r="H43" s="236">
        <f>'内訳書2-4'!$F258</f>
        <v>0</v>
      </c>
      <c r="I43" s="236">
        <f>'内訳書2-5'!$F258</f>
        <v>0</v>
      </c>
      <c r="J43" s="236">
        <f>'内訳書2-6'!$F258</f>
        <v>0</v>
      </c>
      <c r="K43" s="236">
        <f>'内訳書2-7'!$F258</f>
        <v>0</v>
      </c>
      <c r="L43" s="236">
        <f>'内訳書2-8'!$F258</f>
        <v>0</v>
      </c>
      <c r="M43" s="236">
        <f>'内訳書2-9'!$F258</f>
        <v>0</v>
      </c>
      <c r="N43" s="236">
        <f>'内訳書2-10'!$F258</f>
        <v>0</v>
      </c>
      <c r="O43" s="236">
        <f>'内訳書2-11'!$F258</f>
        <v>0</v>
      </c>
      <c r="P43" s="236">
        <f>'内訳書2-12'!$F258</f>
        <v>0</v>
      </c>
      <c r="Q43" s="236">
        <f>'内訳書2-13'!$F258</f>
        <v>0</v>
      </c>
      <c r="R43" s="236">
        <f>'内訳書2-14'!$F258</f>
        <v>0</v>
      </c>
      <c r="S43" s="236">
        <f>'内訳書2-15'!$F258</f>
        <v>0</v>
      </c>
      <c r="T43" s="236">
        <f>'内訳書2-16'!$F258</f>
        <v>0</v>
      </c>
      <c r="U43" s="236">
        <f>'内訳書2-17'!$F258</f>
        <v>0</v>
      </c>
      <c r="V43" s="236">
        <f>'内訳書2-18'!$F258</f>
        <v>0</v>
      </c>
      <c r="W43" s="236">
        <f>'内訳書2-19'!$F258</f>
        <v>0</v>
      </c>
      <c r="X43" s="236">
        <f>'内訳書2-20'!$F258</f>
        <v>0</v>
      </c>
      <c r="Y43" s="237">
        <f t="shared" si="15"/>
        <v>0</v>
      </c>
      <c r="AA43" s="84"/>
      <c r="AB43" s="84"/>
      <c r="AC43" s="84"/>
    </row>
    <row r="44" spans="2:29" ht="18" customHeight="1" x14ac:dyDescent="0.2">
      <c r="B44" s="469"/>
      <c r="C44" s="235"/>
      <c r="D44" s="211" t="s">
        <v>66</v>
      </c>
      <c r="E44" s="236">
        <f>'内訳書2-1'!$F259</f>
        <v>0</v>
      </c>
      <c r="F44" s="236">
        <f>'内訳書2-2'!$F259</f>
        <v>0</v>
      </c>
      <c r="G44" s="236">
        <f>'内訳書2-3'!$F259</f>
        <v>0</v>
      </c>
      <c r="H44" s="236">
        <f>'内訳書2-4'!$F259</f>
        <v>0</v>
      </c>
      <c r="I44" s="236">
        <f>'内訳書2-5'!$F259</f>
        <v>0</v>
      </c>
      <c r="J44" s="236">
        <f>'内訳書2-6'!$F259</f>
        <v>0</v>
      </c>
      <c r="K44" s="236">
        <f>'内訳書2-7'!$F259</f>
        <v>0</v>
      </c>
      <c r="L44" s="236">
        <f>'内訳書2-8'!$F259</f>
        <v>0</v>
      </c>
      <c r="M44" s="236">
        <f>'内訳書2-9'!$F259</f>
        <v>0</v>
      </c>
      <c r="N44" s="236">
        <f>'内訳書2-10'!$F259</f>
        <v>0</v>
      </c>
      <c r="O44" s="236">
        <f>'内訳書2-11'!$F259</f>
        <v>0</v>
      </c>
      <c r="P44" s="236">
        <f>'内訳書2-12'!$F259</f>
        <v>0</v>
      </c>
      <c r="Q44" s="236">
        <f>'内訳書2-13'!$F259</f>
        <v>0</v>
      </c>
      <c r="R44" s="236">
        <f>'内訳書2-14'!$F259</f>
        <v>0</v>
      </c>
      <c r="S44" s="236">
        <f>'内訳書2-15'!$F259</f>
        <v>0</v>
      </c>
      <c r="T44" s="236">
        <f>'内訳書2-16'!$F259</f>
        <v>0</v>
      </c>
      <c r="U44" s="236">
        <f>'内訳書2-17'!$F259</f>
        <v>0</v>
      </c>
      <c r="V44" s="236">
        <f>'内訳書2-18'!$F259</f>
        <v>0</v>
      </c>
      <c r="W44" s="236">
        <f>'内訳書2-19'!$F259</f>
        <v>0</v>
      </c>
      <c r="X44" s="236">
        <f>'内訳書2-20'!$F259</f>
        <v>0</v>
      </c>
      <c r="Y44" s="237">
        <f t="shared" si="15"/>
        <v>0</v>
      </c>
      <c r="AA44" s="84"/>
      <c r="AB44" s="84"/>
      <c r="AC44" s="84"/>
    </row>
    <row r="45" spans="2:29" ht="18" customHeight="1" x14ac:dyDescent="0.2">
      <c r="B45" s="469"/>
      <c r="C45" s="235"/>
      <c r="D45" s="211" t="s">
        <v>67</v>
      </c>
      <c r="E45" s="236">
        <f>'内訳書2-1'!$F260</f>
        <v>0</v>
      </c>
      <c r="F45" s="236">
        <f>'内訳書2-2'!$F260</f>
        <v>0</v>
      </c>
      <c r="G45" s="236">
        <f>'内訳書2-3'!$F260</f>
        <v>0</v>
      </c>
      <c r="H45" s="236">
        <f>'内訳書2-4'!$F260</f>
        <v>0</v>
      </c>
      <c r="I45" s="236">
        <f>'内訳書2-5'!$F260</f>
        <v>0</v>
      </c>
      <c r="J45" s="236">
        <f>'内訳書2-6'!$F260</f>
        <v>0</v>
      </c>
      <c r="K45" s="236">
        <f>'内訳書2-7'!$F260</f>
        <v>0</v>
      </c>
      <c r="L45" s="236">
        <f>'内訳書2-8'!$F260</f>
        <v>0</v>
      </c>
      <c r="M45" s="236">
        <f>'内訳書2-9'!$F260</f>
        <v>0</v>
      </c>
      <c r="N45" s="236">
        <f>'内訳書2-10'!$F260</f>
        <v>0</v>
      </c>
      <c r="O45" s="236">
        <f>'内訳書2-11'!$F260</f>
        <v>0</v>
      </c>
      <c r="P45" s="236">
        <f>'内訳書2-12'!$F260</f>
        <v>0</v>
      </c>
      <c r="Q45" s="236">
        <f>'内訳書2-13'!$F260</f>
        <v>0</v>
      </c>
      <c r="R45" s="236">
        <f>'内訳書2-14'!$F260</f>
        <v>0</v>
      </c>
      <c r="S45" s="236">
        <f>'内訳書2-15'!$F260</f>
        <v>0</v>
      </c>
      <c r="T45" s="236">
        <f>'内訳書2-16'!$F260</f>
        <v>0</v>
      </c>
      <c r="U45" s="236">
        <f>'内訳書2-17'!$F260</f>
        <v>0</v>
      </c>
      <c r="V45" s="236">
        <f>'内訳書2-18'!$F260</f>
        <v>0</v>
      </c>
      <c r="W45" s="236">
        <f>'内訳書2-19'!$F260</f>
        <v>0</v>
      </c>
      <c r="X45" s="236">
        <f>'内訳書2-20'!$F260</f>
        <v>0</v>
      </c>
      <c r="Y45" s="237">
        <f t="shared" si="15"/>
        <v>0</v>
      </c>
      <c r="AA45" s="84"/>
      <c r="AB45" s="84"/>
      <c r="AC45" s="84"/>
    </row>
    <row r="46" spans="2:29" ht="18" customHeight="1" x14ac:dyDescent="0.2">
      <c r="B46" s="469"/>
      <c r="C46" s="238"/>
      <c r="D46" s="239" t="s">
        <v>47</v>
      </c>
      <c r="E46" s="240">
        <f>'内訳書2-1'!$F261</f>
        <v>0</v>
      </c>
      <c r="F46" s="240">
        <f>'内訳書2-2'!$F261</f>
        <v>0</v>
      </c>
      <c r="G46" s="240">
        <f>'内訳書2-3'!$F261</f>
        <v>0</v>
      </c>
      <c r="H46" s="240">
        <f>'内訳書2-4'!$F261</f>
        <v>0</v>
      </c>
      <c r="I46" s="240">
        <f>'内訳書2-5'!$F261</f>
        <v>0</v>
      </c>
      <c r="J46" s="240">
        <f>'内訳書2-6'!$F261</f>
        <v>0</v>
      </c>
      <c r="K46" s="240">
        <f>'内訳書2-7'!$F261</f>
        <v>0</v>
      </c>
      <c r="L46" s="240">
        <f>'内訳書2-8'!$F261</f>
        <v>0</v>
      </c>
      <c r="M46" s="240">
        <f>'内訳書2-9'!$F261</f>
        <v>0</v>
      </c>
      <c r="N46" s="240">
        <f>'内訳書2-10'!$F261</f>
        <v>0</v>
      </c>
      <c r="O46" s="240">
        <f>'内訳書2-11'!$F261</f>
        <v>0</v>
      </c>
      <c r="P46" s="240">
        <f>'内訳書2-12'!$F261</f>
        <v>0</v>
      </c>
      <c r="Q46" s="240">
        <f>'内訳書2-13'!$F261</f>
        <v>0</v>
      </c>
      <c r="R46" s="240">
        <f>'内訳書2-14'!$F261</f>
        <v>0</v>
      </c>
      <c r="S46" s="240">
        <f>'内訳書2-15'!$F261</f>
        <v>0</v>
      </c>
      <c r="T46" s="240">
        <f>'内訳書2-16'!$F261</f>
        <v>0</v>
      </c>
      <c r="U46" s="240">
        <f>'内訳書2-17'!$F261</f>
        <v>0</v>
      </c>
      <c r="V46" s="240">
        <f>'内訳書2-18'!$F261</f>
        <v>0</v>
      </c>
      <c r="W46" s="240">
        <f>'内訳書2-19'!$F261</f>
        <v>0</v>
      </c>
      <c r="X46" s="240">
        <f>'内訳書2-20'!$F261</f>
        <v>0</v>
      </c>
      <c r="Y46" s="241">
        <f t="shared" si="15"/>
        <v>0</v>
      </c>
      <c r="AA46" s="84"/>
      <c r="AB46" s="84"/>
      <c r="AC46" s="84"/>
    </row>
    <row r="47" spans="2:29" ht="18" customHeight="1" x14ac:dyDescent="0.2">
      <c r="B47" s="469"/>
      <c r="C47" s="200" t="s">
        <v>124</v>
      </c>
      <c r="D47" s="266" t="s">
        <v>72</v>
      </c>
      <c r="E47" s="226">
        <f>'内訳書2-1'!$F262</f>
        <v>0</v>
      </c>
      <c r="F47" s="226">
        <f>'内訳書2-2'!$F262</f>
        <v>0</v>
      </c>
      <c r="G47" s="226">
        <f>'内訳書2-3'!$F262</f>
        <v>0</v>
      </c>
      <c r="H47" s="226">
        <f>'内訳書2-4'!$F262</f>
        <v>0</v>
      </c>
      <c r="I47" s="226">
        <f>'内訳書2-5'!$F262</f>
        <v>0</v>
      </c>
      <c r="J47" s="226">
        <f>'内訳書2-6'!$F262</f>
        <v>0</v>
      </c>
      <c r="K47" s="226">
        <f>'内訳書2-7'!$F262</f>
        <v>0</v>
      </c>
      <c r="L47" s="226">
        <f>'内訳書2-8'!$F262</f>
        <v>0</v>
      </c>
      <c r="M47" s="226">
        <f>'内訳書2-9'!$F262</f>
        <v>0</v>
      </c>
      <c r="N47" s="226">
        <f>'内訳書2-10'!$F262</f>
        <v>0</v>
      </c>
      <c r="O47" s="226">
        <f>'内訳書2-11'!$F262</f>
        <v>0</v>
      </c>
      <c r="P47" s="226">
        <f>'内訳書2-12'!$F262</f>
        <v>0</v>
      </c>
      <c r="Q47" s="226">
        <f>'内訳書2-13'!$F262</f>
        <v>0</v>
      </c>
      <c r="R47" s="226">
        <f>'内訳書2-14'!$F262</f>
        <v>0</v>
      </c>
      <c r="S47" s="226">
        <f>'内訳書2-15'!$F262</f>
        <v>0</v>
      </c>
      <c r="T47" s="226">
        <f>'内訳書2-16'!$F262</f>
        <v>0</v>
      </c>
      <c r="U47" s="226">
        <f>'内訳書2-17'!$F262</f>
        <v>0</v>
      </c>
      <c r="V47" s="226">
        <f>'内訳書2-18'!$F262</f>
        <v>0</v>
      </c>
      <c r="W47" s="226">
        <f>'内訳書2-19'!$F262</f>
        <v>0</v>
      </c>
      <c r="X47" s="226">
        <f>'内訳書2-20'!$F262</f>
        <v>0</v>
      </c>
      <c r="Y47" s="243">
        <f t="shared" si="15"/>
        <v>0</v>
      </c>
      <c r="AA47" s="84"/>
      <c r="AB47" s="84"/>
      <c r="AC47" s="84"/>
    </row>
    <row r="48" spans="2:29" ht="18" customHeight="1" thickBot="1" x14ac:dyDescent="0.25">
      <c r="B48" s="469"/>
      <c r="C48" s="467" t="s">
        <v>129</v>
      </c>
      <c r="D48" s="467"/>
      <c r="E48" s="258">
        <f>SUM(E37:E47)</f>
        <v>0</v>
      </c>
      <c r="F48" s="258">
        <f t="shared" ref="F48:Y48" si="16">SUM(F37:F47)</f>
        <v>0</v>
      </c>
      <c r="G48" s="258">
        <f t="shared" si="16"/>
        <v>0</v>
      </c>
      <c r="H48" s="258">
        <f t="shared" si="16"/>
        <v>0</v>
      </c>
      <c r="I48" s="258">
        <f t="shared" si="16"/>
        <v>0</v>
      </c>
      <c r="J48" s="258">
        <f t="shared" si="16"/>
        <v>0</v>
      </c>
      <c r="K48" s="258">
        <f t="shared" si="16"/>
        <v>0</v>
      </c>
      <c r="L48" s="258">
        <f t="shared" si="16"/>
        <v>0</v>
      </c>
      <c r="M48" s="258">
        <f t="shared" si="16"/>
        <v>0</v>
      </c>
      <c r="N48" s="258">
        <f t="shared" si="16"/>
        <v>0</v>
      </c>
      <c r="O48" s="258">
        <f t="shared" si="16"/>
        <v>0</v>
      </c>
      <c r="P48" s="258">
        <f t="shared" si="16"/>
        <v>0</v>
      </c>
      <c r="Q48" s="258">
        <f t="shared" si="16"/>
        <v>0</v>
      </c>
      <c r="R48" s="258">
        <f t="shared" si="16"/>
        <v>0</v>
      </c>
      <c r="S48" s="258">
        <f t="shared" si="16"/>
        <v>0</v>
      </c>
      <c r="T48" s="258">
        <f t="shared" si="16"/>
        <v>0</v>
      </c>
      <c r="U48" s="258">
        <f t="shared" si="16"/>
        <v>0</v>
      </c>
      <c r="V48" s="258">
        <f t="shared" si="16"/>
        <v>0</v>
      </c>
      <c r="W48" s="258">
        <f t="shared" si="16"/>
        <v>0</v>
      </c>
      <c r="X48" s="258">
        <f t="shared" si="16"/>
        <v>0</v>
      </c>
      <c r="Y48" s="258">
        <f t="shared" si="16"/>
        <v>0</v>
      </c>
      <c r="AA48" s="84"/>
      <c r="AB48" s="84"/>
      <c r="AC48" s="84"/>
    </row>
    <row r="49" spans="2:29" ht="18" customHeight="1" thickTop="1" x14ac:dyDescent="0.2">
      <c r="B49" s="451" t="s">
        <v>130</v>
      </c>
      <c r="C49" s="451"/>
      <c r="D49" s="451"/>
      <c r="E49" s="259">
        <f>SUM(E34,E48)</f>
        <v>0</v>
      </c>
      <c r="F49" s="259">
        <f t="shared" ref="F49:Y49" si="17">SUM(F34,F48)</f>
        <v>0</v>
      </c>
      <c r="G49" s="259">
        <f t="shared" si="17"/>
        <v>0</v>
      </c>
      <c r="H49" s="259">
        <f t="shared" si="17"/>
        <v>0</v>
      </c>
      <c r="I49" s="259">
        <f t="shared" si="17"/>
        <v>0</v>
      </c>
      <c r="J49" s="259">
        <f t="shared" si="17"/>
        <v>0</v>
      </c>
      <c r="K49" s="259">
        <f t="shared" si="17"/>
        <v>0</v>
      </c>
      <c r="L49" s="259">
        <f t="shared" si="17"/>
        <v>0</v>
      </c>
      <c r="M49" s="259">
        <f t="shared" si="17"/>
        <v>0</v>
      </c>
      <c r="N49" s="259">
        <f t="shared" si="17"/>
        <v>0</v>
      </c>
      <c r="O49" s="259">
        <f t="shared" si="17"/>
        <v>0</v>
      </c>
      <c r="P49" s="259">
        <f t="shared" si="17"/>
        <v>0</v>
      </c>
      <c r="Q49" s="259">
        <f t="shared" si="17"/>
        <v>0</v>
      </c>
      <c r="R49" s="259">
        <f t="shared" si="17"/>
        <v>0</v>
      </c>
      <c r="S49" s="259">
        <f t="shared" si="17"/>
        <v>0</v>
      </c>
      <c r="T49" s="259">
        <f t="shared" si="17"/>
        <v>0</v>
      </c>
      <c r="U49" s="259">
        <f t="shared" si="17"/>
        <v>0</v>
      </c>
      <c r="V49" s="259">
        <f t="shared" si="17"/>
        <v>0</v>
      </c>
      <c r="W49" s="259">
        <f t="shared" si="17"/>
        <v>0</v>
      </c>
      <c r="X49" s="259">
        <f t="shared" si="17"/>
        <v>0</v>
      </c>
      <c r="Y49" s="259">
        <f t="shared" si="17"/>
        <v>0</v>
      </c>
      <c r="AA49" s="84"/>
      <c r="AB49" s="84"/>
      <c r="AC49" s="84"/>
    </row>
    <row r="50" spans="2:29" ht="18.75" customHeight="1" x14ac:dyDescent="0.2">
      <c r="E50" s="260" t="str">
        <f>IF(E$32&lt;&gt;0,"補助対象「その他」エラー","")</f>
        <v/>
      </c>
      <c r="F50" s="260" t="str">
        <f>IF(F$32&lt;&gt;0,"補助対象「その他」エラー","")</f>
        <v/>
      </c>
      <c r="G50" s="260" t="str">
        <f>IF(G$32&lt;&gt;0,"補助対象「その他」エラー","")</f>
        <v/>
      </c>
      <c r="H50" s="260" t="str">
        <f t="shared" ref="H50:X50" si="18">IF(H$32&lt;&gt;0,"補助対象「その他」エラー","")</f>
        <v/>
      </c>
      <c r="I50" s="260" t="str">
        <f t="shared" si="18"/>
        <v/>
      </c>
      <c r="J50" s="260" t="str">
        <f t="shared" si="18"/>
        <v/>
      </c>
      <c r="K50" s="260" t="str">
        <f t="shared" si="18"/>
        <v/>
      </c>
      <c r="L50" s="260" t="str">
        <f t="shared" si="18"/>
        <v/>
      </c>
      <c r="M50" s="260" t="str">
        <f t="shared" si="18"/>
        <v/>
      </c>
      <c r="N50" s="260" t="str">
        <f t="shared" si="18"/>
        <v/>
      </c>
      <c r="O50" s="260" t="str">
        <f t="shared" si="18"/>
        <v/>
      </c>
      <c r="P50" s="260" t="str">
        <f t="shared" si="18"/>
        <v/>
      </c>
      <c r="Q50" s="260" t="str">
        <f t="shared" si="18"/>
        <v/>
      </c>
      <c r="R50" s="260" t="str">
        <f t="shared" si="18"/>
        <v/>
      </c>
      <c r="S50" s="260" t="str">
        <f t="shared" si="18"/>
        <v/>
      </c>
      <c r="T50" s="260" t="str">
        <f t="shared" si="18"/>
        <v/>
      </c>
      <c r="U50" s="260" t="str">
        <f t="shared" si="18"/>
        <v/>
      </c>
      <c r="V50" s="260" t="str">
        <f t="shared" si="18"/>
        <v/>
      </c>
      <c r="W50" s="260" t="str">
        <f t="shared" si="18"/>
        <v/>
      </c>
      <c r="X50" s="260" t="str">
        <f t="shared" si="18"/>
        <v/>
      </c>
      <c r="AA50" s="84"/>
      <c r="AB50" s="84"/>
      <c r="AC50" s="84"/>
    </row>
  </sheetData>
  <sheetProtection formatColumns="0"/>
  <mergeCells count="24">
    <mergeCell ref="C20:C22"/>
    <mergeCell ref="B49:D49"/>
    <mergeCell ref="C35:D35"/>
    <mergeCell ref="C36:D36"/>
    <mergeCell ref="C48:D48"/>
    <mergeCell ref="B37:B48"/>
    <mergeCell ref="B23:B36"/>
    <mergeCell ref="C34:D34"/>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20:B22"/>
  </mergeCells>
  <phoneticPr fontId="6"/>
  <conditionalFormatting sqref="E50:X50">
    <cfRule type="cellIs" dxfId="1548" priority="1" operator="equal">
      <formula>"補助対象「その他」エラー"</formula>
    </cfRule>
  </conditionalFormatting>
  <dataValidations count="1">
    <dataValidation imeMode="off" allowBlank="1" showInputMessage="1" showErrorMessage="1" sqref="E20:X20 E4:X5 E8:Y17 E23:Y49" xr:uid="{00000000-0002-0000-0200-000000000000}"/>
  </dataValidations>
  <pageMargins left="0.78740157480314965" right="0.39370078740157483" top="0.39370078740157483" bottom="0.59055118110236227" header="0.31496062992125984" footer="0.31496062992125984"/>
  <pageSetup paperSize="9"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C50"/>
  <sheetViews>
    <sheetView view="pageBreakPreview" topLeftCell="A34" zoomScaleNormal="100" zoomScaleSheetLayoutView="100" workbookViewId="0">
      <pane xSplit="4" topLeftCell="E1" activePane="topRight" state="frozen"/>
      <selection activeCell="AO13" sqref="AO13"/>
      <selection pane="topRight"/>
    </sheetView>
  </sheetViews>
  <sheetFormatPr defaultColWidth="9" defaultRowHeight="13.2" x14ac:dyDescent="0.2"/>
  <cols>
    <col min="1" max="1" width="1.109375" style="84" customWidth="1"/>
    <col min="2" max="2" width="5.21875" style="84" customWidth="1"/>
    <col min="3" max="3" width="19.109375" style="84" customWidth="1"/>
    <col min="4" max="4" width="13.77734375" style="84" customWidth="1"/>
    <col min="5" max="7" width="16.88671875" style="217" customWidth="1"/>
    <col min="8" max="12" width="16.88671875" style="217" hidden="1" customWidth="1"/>
    <col min="13" max="13" width="16.6640625" style="217" hidden="1" customWidth="1"/>
    <col min="14" max="24" width="16.88671875" style="217" hidden="1" customWidth="1"/>
    <col min="25" max="25" width="16.88671875" style="84" customWidth="1"/>
    <col min="26" max="26" width="2.6640625" style="84" customWidth="1"/>
    <col min="27" max="29" width="16.88671875" style="217" customWidth="1"/>
    <col min="30" max="16384" width="9" style="84"/>
  </cols>
  <sheetData>
    <row r="1" spans="1:29" ht="17.25" customHeight="1" x14ac:dyDescent="0.2">
      <c r="A1" s="166" t="str">
        <f>IF(事業計画書!$T$4="","",事業計画書!$T$4)</f>
        <v/>
      </c>
      <c r="C1" s="166"/>
      <c r="D1" s="166"/>
    </row>
    <row r="2" spans="1:29" x14ac:dyDescent="0.2">
      <c r="B2" s="84" t="s">
        <v>82</v>
      </c>
      <c r="AA2" s="84"/>
      <c r="AB2" s="84"/>
      <c r="AC2" s="84"/>
    </row>
    <row r="3" spans="1:29" ht="15" customHeight="1" x14ac:dyDescent="0.2">
      <c r="B3" s="84" t="s">
        <v>83</v>
      </c>
      <c r="Y3" s="168" t="s">
        <v>37</v>
      </c>
      <c r="AA3" s="93"/>
      <c r="AB3" s="93"/>
      <c r="AC3" s="93"/>
    </row>
    <row r="4" spans="1:29" ht="18" customHeight="1" x14ac:dyDescent="0.2">
      <c r="B4" s="450" t="s">
        <v>84</v>
      </c>
      <c r="C4" s="450"/>
      <c r="D4" s="146" t="s">
        <v>85</v>
      </c>
      <c r="E4" s="218" t="s">
        <v>131</v>
      </c>
      <c r="F4" s="218" t="s">
        <v>87</v>
      </c>
      <c r="G4" s="218" t="s">
        <v>88</v>
      </c>
      <c r="H4" s="218" t="s">
        <v>89</v>
      </c>
      <c r="I4" s="218" t="s">
        <v>90</v>
      </c>
      <c r="J4" s="218" t="s">
        <v>91</v>
      </c>
      <c r="K4" s="218" t="s">
        <v>92</v>
      </c>
      <c r="L4" s="218" t="s">
        <v>93</v>
      </c>
      <c r="M4" s="218" t="s">
        <v>94</v>
      </c>
      <c r="N4" s="218" t="s">
        <v>95</v>
      </c>
      <c r="O4" s="218" t="s">
        <v>96</v>
      </c>
      <c r="P4" s="218" t="s">
        <v>97</v>
      </c>
      <c r="Q4" s="218" t="s">
        <v>98</v>
      </c>
      <c r="R4" s="218" t="s">
        <v>99</v>
      </c>
      <c r="S4" s="218" t="s">
        <v>100</v>
      </c>
      <c r="T4" s="218" t="s">
        <v>101</v>
      </c>
      <c r="U4" s="218" t="s">
        <v>102</v>
      </c>
      <c r="V4" s="218" t="s">
        <v>103</v>
      </c>
      <c r="W4" s="218" t="s">
        <v>104</v>
      </c>
      <c r="X4" s="218" t="s">
        <v>105</v>
      </c>
      <c r="Y4" s="449" t="s">
        <v>132</v>
      </c>
      <c r="AA4" s="93"/>
      <c r="AB4" s="93"/>
      <c r="AC4" s="93"/>
    </row>
    <row r="5" spans="1:29" ht="15" hidden="1" customHeight="1" x14ac:dyDescent="0.2">
      <c r="B5" s="450"/>
      <c r="C5" s="450"/>
      <c r="D5" s="146" t="s">
        <v>107</v>
      </c>
      <c r="E5" s="149" t="str">
        <f t="shared" ref="E5:X5" si="0">IFERROR(VLOOKUP(E$4,実行団体,2,FALSE),"")</f>
        <v/>
      </c>
      <c r="F5" s="149" t="str">
        <f t="shared" si="0"/>
        <v/>
      </c>
      <c r="G5" s="149" t="str">
        <f t="shared" si="0"/>
        <v/>
      </c>
      <c r="H5" s="149" t="str">
        <f t="shared" si="0"/>
        <v/>
      </c>
      <c r="I5" s="149" t="str">
        <f t="shared" si="0"/>
        <v/>
      </c>
      <c r="J5" s="149" t="str">
        <f t="shared" si="0"/>
        <v/>
      </c>
      <c r="K5" s="149" t="str">
        <f t="shared" si="0"/>
        <v/>
      </c>
      <c r="L5" s="149" t="str">
        <f t="shared" si="0"/>
        <v/>
      </c>
      <c r="M5" s="149" t="str">
        <f t="shared" si="0"/>
        <v/>
      </c>
      <c r="N5" s="149" t="str">
        <f t="shared" si="0"/>
        <v/>
      </c>
      <c r="O5" s="149" t="str">
        <f t="shared" si="0"/>
        <v/>
      </c>
      <c r="P5" s="149" t="str">
        <f t="shared" si="0"/>
        <v/>
      </c>
      <c r="Q5" s="149" t="str">
        <f t="shared" si="0"/>
        <v/>
      </c>
      <c r="R5" s="149" t="str">
        <f t="shared" si="0"/>
        <v/>
      </c>
      <c r="S5" s="149" t="str">
        <f t="shared" si="0"/>
        <v/>
      </c>
      <c r="T5" s="149" t="str">
        <f t="shared" si="0"/>
        <v/>
      </c>
      <c r="U5" s="149" t="str">
        <f t="shared" si="0"/>
        <v/>
      </c>
      <c r="V5" s="149" t="str">
        <f t="shared" si="0"/>
        <v/>
      </c>
      <c r="W5" s="149" t="str">
        <f t="shared" si="0"/>
        <v/>
      </c>
      <c r="X5" s="149" t="str">
        <f t="shared" si="0"/>
        <v/>
      </c>
      <c r="Y5" s="449"/>
      <c r="AA5" s="93"/>
      <c r="AB5" s="93"/>
      <c r="AC5" s="93"/>
    </row>
    <row r="6" spans="1:29" ht="60.75" customHeight="1" x14ac:dyDescent="0.2">
      <c r="B6" s="450"/>
      <c r="C6" s="450"/>
      <c r="D6" s="152" t="s">
        <v>108</v>
      </c>
      <c r="E6" s="219">
        <f>'内訳書2-1'!$E$3</f>
        <v>0</v>
      </c>
      <c r="F6" s="219">
        <f>'内訳書2-2'!$E$3</f>
        <v>0</v>
      </c>
      <c r="G6" s="219">
        <f>'内訳書2-3'!$E$3</f>
        <v>0</v>
      </c>
      <c r="H6" s="219">
        <f>'内訳書2-4'!$E$3</f>
        <v>0</v>
      </c>
      <c r="I6" s="219">
        <f>'内訳書2-5'!$E$3</f>
        <v>0</v>
      </c>
      <c r="J6" s="219">
        <f>'内訳書2-6'!$E$3</f>
        <v>0</v>
      </c>
      <c r="K6" s="219">
        <f>'内訳書2-7'!$E$3</f>
        <v>0</v>
      </c>
      <c r="L6" s="219">
        <f>'内訳書2-8'!$E$3</f>
        <v>0</v>
      </c>
      <c r="M6" s="219">
        <f>'内訳書2-9'!$E$3</f>
        <v>0</v>
      </c>
      <c r="N6" s="219">
        <f>'内訳書2-10'!$E$3</f>
        <v>0</v>
      </c>
      <c r="O6" s="219">
        <f>'内訳書2-11'!$E$3</f>
        <v>0</v>
      </c>
      <c r="P6" s="219">
        <f>'内訳書2-12'!$E$3</f>
        <v>0</v>
      </c>
      <c r="Q6" s="219">
        <f>'内訳書2-13'!$E$3</f>
        <v>0</v>
      </c>
      <c r="R6" s="219">
        <f>'内訳書2-14'!$E$3</f>
        <v>0</v>
      </c>
      <c r="S6" s="219">
        <f>'内訳書2-15'!$E$3</f>
        <v>0</v>
      </c>
      <c r="T6" s="219">
        <f>'内訳書2-16'!$E$3</f>
        <v>0</v>
      </c>
      <c r="U6" s="219">
        <f>'内訳書2-17'!$E$3</f>
        <v>0</v>
      </c>
      <c r="V6" s="219">
        <f>'内訳書2-18'!$E$3</f>
        <v>0</v>
      </c>
      <c r="W6" s="219">
        <f>'内訳書2-19'!$E$3</f>
        <v>0</v>
      </c>
      <c r="X6" s="219">
        <f>'内訳書2-20'!$E$3</f>
        <v>0</v>
      </c>
      <c r="Y6" s="449"/>
      <c r="AA6" s="93"/>
      <c r="AB6" s="93"/>
      <c r="AC6" s="93"/>
    </row>
    <row r="7" spans="1:29" ht="60.75" customHeight="1" x14ac:dyDescent="0.2">
      <c r="B7" s="450"/>
      <c r="C7" s="450"/>
      <c r="D7" s="220" t="s">
        <v>109</v>
      </c>
      <c r="E7" s="219">
        <f>'内訳書2-1'!$E$4</f>
        <v>0</v>
      </c>
      <c r="F7" s="219">
        <f>'内訳書2-2'!$E$4</f>
        <v>0</v>
      </c>
      <c r="G7" s="219">
        <f>'内訳書2-3'!$E$4</f>
        <v>0</v>
      </c>
      <c r="H7" s="219">
        <f>'内訳書2-4'!$E$4</f>
        <v>0</v>
      </c>
      <c r="I7" s="219">
        <f>'内訳書2-5'!$E$4</f>
        <v>0</v>
      </c>
      <c r="J7" s="219">
        <f>'内訳書2-6'!$E$4</f>
        <v>0</v>
      </c>
      <c r="K7" s="219">
        <f>'内訳書2-7'!$E$4</f>
        <v>0</v>
      </c>
      <c r="L7" s="219">
        <f>'内訳書2-8'!$E$4</f>
        <v>0</v>
      </c>
      <c r="M7" s="219">
        <f>'内訳書2-9'!$E$4</f>
        <v>0</v>
      </c>
      <c r="N7" s="219">
        <f>'内訳書2-10'!$E$4</f>
        <v>0</v>
      </c>
      <c r="O7" s="219">
        <f>'内訳書2-11'!$E$4</f>
        <v>0</v>
      </c>
      <c r="P7" s="219">
        <f>'内訳書2-12'!$E$4</f>
        <v>0</v>
      </c>
      <c r="Q7" s="219">
        <f>'内訳書2-13'!$E$4</f>
        <v>0</v>
      </c>
      <c r="R7" s="219">
        <f>'内訳書2-14'!$E$4</f>
        <v>0</v>
      </c>
      <c r="S7" s="219">
        <f>'内訳書2-15'!$E$4</f>
        <v>0</v>
      </c>
      <c r="T7" s="219">
        <f>'内訳書2-16'!$E$4</f>
        <v>0</v>
      </c>
      <c r="U7" s="219">
        <f>'内訳書2-17'!$E$4</f>
        <v>0</v>
      </c>
      <c r="V7" s="219">
        <f>'内訳書2-18'!$E$4</f>
        <v>0</v>
      </c>
      <c r="W7" s="219">
        <f>'内訳書2-19'!$E$4</f>
        <v>0</v>
      </c>
      <c r="X7" s="219">
        <f>'内訳書2-20'!$E$4</f>
        <v>0</v>
      </c>
      <c r="Y7" s="449"/>
      <c r="AA7" s="93"/>
      <c r="AB7" s="93"/>
      <c r="AC7" s="93"/>
    </row>
    <row r="8" spans="1:29" ht="18" customHeight="1" x14ac:dyDescent="0.2">
      <c r="B8" s="452" t="s">
        <v>133</v>
      </c>
      <c r="C8" s="453"/>
      <c r="D8" s="454"/>
      <c r="E8" s="473">
        <f t="shared" ref="E8:E17" si="1">Y8</f>
        <v>0</v>
      </c>
      <c r="F8" s="474"/>
      <c r="G8" s="474"/>
      <c r="H8" s="474"/>
      <c r="I8" s="474"/>
      <c r="J8" s="474"/>
      <c r="K8" s="474"/>
      <c r="L8" s="474"/>
      <c r="M8" s="474"/>
      <c r="N8" s="474"/>
      <c r="O8" s="474"/>
      <c r="P8" s="474"/>
      <c r="Q8" s="474"/>
      <c r="R8" s="474"/>
      <c r="S8" s="474"/>
      <c r="T8" s="474"/>
      <c r="U8" s="474"/>
      <c r="V8" s="474"/>
      <c r="W8" s="474"/>
      <c r="X8" s="475"/>
      <c r="Y8" s="243">
        <f>'内訳書１(収入事業別)'!$Y8</f>
        <v>0</v>
      </c>
      <c r="AA8" s="93"/>
      <c r="AB8" s="93"/>
      <c r="AC8" s="93"/>
    </row>
    <row r="9" spans="1:29" ht="18" customHeight="1" x14ac:dyDescent="0.2">
      <c r="B9" s="452" t="s">
        <v>111</v>
      </c>
      <c r="C9" s="453"/>
      <c r="D9" s="454"/>
      <c r="E9" s="476">
        <f t="shared" si="1"/>
        <v>0</v>
      </c>
      <c r="F9" s="477"/>
      <c r="G9" s="477"/>
      <c r="H9" s="477"/>
      <c r="I9" s="477"/>
      <c r="J9" s="477"/>
      <c r="K9" s="477"/>
      <c r="L9" s="477"/>
      <c r="M9" s="477"/>
      <c r="N9" s="477"/>
      <c r="O9" s="477"/>
      <c r="P9" s="477"/>
      <c r="Q9" s="477"/>
      <c r="R9" s="477"/>
      <c r="S9" s="477"/>
      <c r="T9" s="477"/>
      <c r="U9" s="477"/>
      <c r="V9" s="477"/>
      <c r="W9" s="477"/>
      <c r="X9" s="478"/>
      <c r="Y9" s="243">
        <f>'内訳書１(収入事業別)'!$Y9</f>
        <v>0</v>
      </c>
      <c r="AA9" s="93"/>
      <c r="AB9" s="93"/>
      <c r="AC9" s="93"/>
    </row>
    <row r="10" spans="1:29" ht="18" customHeight="1" x14ac:dyDescent="0.2">
      <c r="B10" s="460" t="s">
        <v>43</v>
      </c>
      <c r="C10" s="462" t="s">
        <v>112</v>
      </c>
      <c r="D10" s="463"/>
      <c r="E10" s="479">
        <f t="shared" si="1"/>
        <v>0</v>
      </c>
      <c r="F10" s="480"/>
      <c r="G10" s="480"/>
      <c r="H10" s="480"/>
      <c r="I10" s="480"/>
      <c r="J10" s="480"/>
      <c r="K10" s="480"/>
      <c r="L10" s="480"/>
      <c r="M10" s="480"/>
      <c r="N10" s="480"/>
      <c r="O10" s="480"/>
      <c r="P10" s="480"/>
      <c r="Q10" s="480"/>
      <c r="R10" s="480"/>
      <c r="S10" s="480"/>
      <c r="T10" s="480"/>
      <c r="U10" s="480"/>
      <c r="V10" s="480"/>
      <c r="W10" s="480"/>
      <c r="X10" s="481"/>
      <c r="Y10" s="246">
        <f>'内訳書１(収入事業別)'!$Y10</f>
        <v>0</v>
      </c>
      <c r="AA10" s="93"/>
      <c r="AB10" s="93"/>
      <c r="AC10" s="93"/>
    </row>
    <row r="11" spans="1:29" ht="18" customHeight="1" x14ac:dyDescent="0.2">
      <c r="B11" s="461"/>
      <c r="C11" s="456" t="s">
        <v>113</v>
      </c>
      <c r="D11" s="457"/>
      <c r="E11" s="485">
        <f t="shared" si="1"/>
        <v>0</v>
      </c>
      <c r="F11" s="486"/>
      <c r="G11" s="486"/>
      <c r="H11" s="486"/>
      <c r="I11" s="486"/>
      <c r="J11" s="486"/>
      <c r="K11" s="486"/>
      <c r="L11" s="486"/>
      <c r="M11" s="486"/>
      <c r="N11" s="486"/>
      <c r="O11" s="486"/>
      <c r="P11" s="486"/>
      <c r="Q11" s="486"/>
      <c r="R11" s="486"/>
      <c r="S11" s="486"/>
      <c r="T11" s="486"/>
      <c r="U11" s="486"/>
      <c r="V11" s="486"/>
      <c r="W11" s="486"/>
      <c r="X11" s="487"/>
      <c r="Y11" s="237">
        <f>'内訳書１(収入事業別)'!$Y11</f>
        <v>0</v>
      </c>
      <c r="AA11" s="93"/>
      <c r="AB11" s="93"/>
      <c r="AC11" s="93"/>
    </row>
    <row r="12" spans="1:29" ht="18" customHeight="1" x14ac:dyDescent="0.2">
      <c r="B12" s="461"/>
      <c r="C12" s="456" t="s">
        <v>114</v>
      </c>
      <c r="D12" s="457"/>
      <c r="E12" s="482">
        <f t="shared" si="1"/>
        <v>0</v>
      </c>
      <c r="F12" s="483"/>
      <c r="G12" s="483"/>
      <c r="H12" s="483"/>
      <c r="I12" s="483"/>
      <c r="J12" s="483"/>
      <c r="K12" s="483"/>
      <c r="L12" s="483"/>
      <c r="M12" s="483"/>
      <c r="N12" s="483"/>
      <c r="O12" s="483"/>
      <c r="P12" s="483"/>
      <c r="Q12" s="483"/>
      <c r="R12" s="483"/>
      <c r="S12" s="483"/>
      <c r="T12" s="483"/>
      <c r="U12" s="483"/>
      <c r="V12" s="483"/>
      <c r="W12" s="483"/>
      <c r="X12" s="484"/>
      <c r="Y12" s="237">
        <f>'内訳書１(収入事業別)'!$Y12</f>
        <v>0</v>
      </c>
      <c r="AA12" s="93"/>
      <c r="AB12" s="93"/>
      <c r="AC12" s="93"/>
    </row>
    <row r="13" spans="1:29" ht="18" customHeight="1" x14ac:dyDescent="0.2">
      <c r="B13" s="461"/>
      <c r="C13" s="458" t="s">
        <v>115</v>
      </c>
      <c r="D13" s="459"/>
      <c r="E13" s="488">
        <f t="shared" si="1"/>
        <v>0</v>
      </c>
      <c r="F13" s="489"/>
      <c r="G13" s="489"/>
      <c r="H13" s="489"/>
      <c r="I13" s="489"/>
      <c r="J13" s="489"/>
      <c r="K13" s="489"/>
      <c r="L13" s="489"/>
      <c r="M13" s="489"/>
      <c r="N13" s="489"/>
      <c r="O13" s="489"/>
      <c r="P13" s="489"/>
      <c r="Q13" s="489"/>
      <c r="R13" s="489"/>
      <c r="S13" s="489"/>
      <c r="T13" s="489"/>
      <c r="U13" s="489"/>
      <c r="V13" s="489"/>
      <c r="W13" s="489"/>
      <c r="X13" s="490"/>
      <c r="Y13" s="241">
        <f>'内訳書１(収入事業別)'!$Y13</f>
        <v>0</v>
      </c>
      <c r="AA13" s="93"/>
      <c r="AB13" s="93"/>
      <c r="AC13" s="93"/>
    </row>
    <row r="14" spans="1:29" ht="18" customHeight="1" x14ac:dyDescent="0.2">
      <c r="B14" s="445"/>
      <c r="C14" s="453" t="s">
        <v>48</v>
      </c>
      <c r="D14" s="454"/>
      <c r="E14" s="476">
        <f t="shared" si="1"/>
        <v>0</v>
      </c>
      <c r="F14" s="477"/>
      <c r="G14" s="477"/>
      <c r="H14" s="477"/>
      <c r="I14" s="477"/>
      <c r="J14" s="477"/>
      <c r="K14" s="477"/>
      <c r="L14" s="477"/>
      <c r="M14" s="477"/>
      <c r="N14" s="477"/>
      <c r="O14" s="477"/>
      <c r="P14" s="477"/>
      <c r="Q14" s="477"/>
      <c r="R14" s="477"/>
      <c r="S14" s="477"/>
      <c r="T14" s="477"/>
      <c r="U14" s="477"/>
      <c r="V14" s="477"/>
      <c r="W14" s="477"/>
      <c r="X14" s="478"/>
      <c r="Y14" s="261">
        <f>SUM($Y$10:$Y$13)</f>
        <v>0</v>
      </c>
      <c r="AA14" s="93"/>
      <c r="AB14" s="93"/>
      <c r="AC14" s="93"/>
    </row>
    <row r="15" spans="1:29" ht="18" customHeight="1" x14ac:dyDescent="0.2">
      <c r="B15" s="455" t="s">
        <v>116</v>
      </c>
      <c r="C15" s="455"/>
      <c r="D15" s="455"/>
      <c r="E15" s="476">
        <f t="shared" si="1"/>
        <v>0</v>
      </c>
      <c r="F15" s="477"/>
      <c r="G15" s="477"/>
      <c r="H15" s="477"/>
      <c r="I15" s="477"/>
      <c r="J15" s="477"/>
      <c r="K15" s="477"/>
      <c r="L15" s="477"/>
      <c r="M15" s="477"/>
      <c r="N15" s="477"/>
      <c r="O15" s="477"/>
      <c r="P15" s="477"/>
      <c r="Q15" s="477"/>
      <c r="R15" s="477"/>
      <c r="S15" s="477"/>
      <c r="T15" s="477"/>
      <c r="U15" s="477"/>
      <c r="V15" s="477"/>
      <c r="W15" s="477"/>
      <c r="X15" s="478"/>
      <c r="Y15" s="243">
        <f>SUM($Y$8:$Y$9,$Y$14)</f>
        <v>0</v>
      </c>
      <c r="AA15" s="93"/>
      <c r="AB15" s="93"/>
      <c r="AC15" s="93"/>
    </row>
    <row r="16" spans="1:29" ht="18" customHeight="1" thickBot="1" x14ac:dyDescent="0.25">
      <c r="B16" s="452" t="s">
        <v>50</v>
      </c>
      <c r="C16" s="453"/>
      <c r="D16" s="454"/>
      <c r="E16" s="491">
        <f t="shared" si="1"/>
        <v>0</v>
      </c>
      <c r="F16" s="492"/>
      <c r="G16" s="492"/>
      <c r="H16" s="492"/>
      <c r="I16" s="492"/>
      <c r="J16" s="492"/>
      <c r="K16" s="492"/>
      <c r="L16" s="492"/>
      <c r="M16" s="492"/>
      <c r="N16" s="492"/>
      <c r="O16" s="492"/>
      <c r="P16" s="492"/>
      <c r="Q16" s="492"/>
      <c r="R16" s="492"/>
      <c r="S16" s="492"/>
      <c r="T16" s="492"/>
      <c r="U16" s="492"/>
      <c r="V16" s="492"/>
      <c r="W16" s="492"/>
      <c r="X16" s="493"/>
      <c r="Y16" s="243">
        <f>'内訳書１(収入事業別)'!$Y16</f>
        <v>0</v>
      </c>
      <c r="AA16" s="93"/>
      <c r="AB16" s="93"/>
      <c r="AC16" s="93"/>
    </row>
    <row r="17" spans="2:29" ht="18" customHeight="1" thickTop="1" x14ac:dyDescent="0.2">
      <c r="B17" s="451" t="s">
        <v>117</v>
      </c>
      <c r="C17" s="451"/>
      <c r="D17" s="451"/>
      <c r="E17" s="495">
        <f t="shared" si="1"/>
        <v>0</v>
      </c>
      <c r="F17" s="496"/>
      <c r="G17" s="496"/>
      <c r="H17" s="496"/>
      <c r="I17" s="496"/>
      <c r="J17" s="496"/>
      <c r="K17" s="496"/>
      <c r="L17" s="496"/>
      <c r="M17" s="496"/>
      <c r="N17" s="496"/>
      <c r="O17" s="496"/>
      <c r="P17" s="496"/>
      <c r="Q17" s="496"/>
      <c r="R17" s="496"/>
      <c r="S17" s="496"/>
      <c r="T17" s="496"/>
      <c r="U17" s="496"/>
      <c r="V17" s="496"/>
      <c r="W17" s="496"/>
      <c r="X17" s="497"/>
      <c r="Y17" s="262">
        <f>SUM(Y$15:Y$16)</f>
        <v>0</v>
      </c>
      <c r="AA17" s="93"/>
      <c r="AB17" s="93"/>
      <c r="AC17" s="93"/>
    </row>
    <row r="18" spans="2:29" ht="18" customHeight="1" x14ac:dyDescent="0.2">
      <c r="E18" s="494" t="str">
        <f>IF(E$17&lt;&gt;Y$49,"収入額と支出額が一致しません。","")</f>
        <v/>
      </c>
      <c r="F18" s="494" t="str">
        <f t="shared" ref="F18:X18" si="2">IF(F$17&lt;&gt;F$49,"収支不一致","")</f>
        <v/>
      </c>
      <c r="G18" s="494" t="str">
        <f t="shared" si="2"/>
        <v/>
      </c>
      <c r="H18" s="494" t="str">
        <f t="shared" si="2"/>
        <v/>
      </c>
      <c r="I18" s="494" t="str">
        <f t="shared" si="2"/>
        <v/>
      </c>
      <c r="J18" s="494" t="str">
        <f t="shared" si="2"/>
        <v/>
      </c>
      <c r="K18" s="494" t="str">
        <f t="shared" si="2"/>
        <v/>
      </c>
      <c r="L18" s="494" t="str">
        <f t="shared" si="2"/>
        <v/>
      </c>
      <c r="M18" s="494" t="str">
        <f t="shared" si="2"/>
        <v/>
      </c>
      <c r="N18" s="494" t="str">
        <f t="shared" si="2"/>
        <v/>
      </c>
      <c r="O18" s="494" t="str">
        <f t="shared" si="2"/>
        <v/>
      </c>
      <c r="P18" s="494" t="str">
        <f t="shared" si="2"/>
        <v/>
      </c>
      <c r="Q18" s="494" t="str">
        <f t="shared" si="2"/>
        <v/>
      </c>
      <c r="R18" s="494" t="str">
        <f t="shared" si="2"/>
        <v/>
      </c>
      <c r="S18" s="494" t="str">
        <f t="shared" si="2"/>
        <v/>
      </c>
      <c r="T18" s="494" t="str">
        <f t="shared" si="2"/>
        <v/>
      </c>
      <c r="U18" s="494" t="str">
        <f t="shared" si="2"/>
        <v/>
      </c>
      <c r="V18" s="494" t="str">
        <f t="shared" si="2"/>
        <v/>
      </c>
      <c r="W18" s="494" t="str">
        <f t="shared" si="2"/>
        <v/>
      </c>
      <c r="X18" s="494" t="str">
        <f t="shared" si="2"/>
        <v/>
      </c>
      <c r="AA18" s="263"/>
      <c r="AB18" s="263"/>
      <c r="AC18" s="263"/>
    </row>
    <row r="19" spans="2:29" ht="15" customHeight="1" x14ac:dyDescent="0.2">
      <c r="B19" s="84" t="s">
        <v>118</v>
      </c>
      <c r="Y19" s="168" t="s">
        <v>37</v>
      </c>
    </row>
    <row r="20" spans="2:29" ht="18" customHeight="1" x14ac:dyDescent="0.2">
      <c r="B20" s="450"/>
      <c r="C20" s="450" t="s">
        <v>120</v>
      </c>
      <c r="D20" s="146" t="s">
        <v>85</v>
      </c>
      <c r="E20" s="218" t="str">
        <f t="shared" ref="E20:X20" si="3">E4</f>
        <v>2-1</v>
      </c>
      <c r="F20" s="218" t="str">
        <f t="shared" si="3"/>
        <v>2-2</v>
      </c>
      <c r="G20" s="218" t="str">
        <f t="shared" si="3"/>
        <v>2-3</v>
      </c>
      <c r="H20" s="218" t="str">
        <f t="shared" si="3"/>
        <v>2-4</v>
      </c>
      <c r="I20" s="218" t="str">
        <f t="shared" si="3"/>
        <v>2-5</v>
      </c>
      <c r="J20" s="218" t="str">
        <f t="shared" si="3"/>
        <v>2-6</v>
      </c>
      <c r="K20" s="218" t="str">
        <f t="shared" si="3"/>
        <v>2-7</v>
      </c>
      <c r="L20" s="218" t="str">
        <f t="shared" si="3"/>
        <v>2-8</v>
      </c>
      <c r="M20" s="218" t="str">
        <f t="shared" si="3"/>
        <v>2-9</v>
      </c>
      <c r="N20" s="218" t="str">
        <f t="shared" si="3"/>
        <v>2-10</v>
      </c>
      <c r="O20" s="218" t="str">
        <f t="shared" si="3"/>
        <v>2-11</v>
      </c>
      <c r="P20" s="218" t="str">
        <f t="shared" si="3"/>
        <v>2-12</v>
      </c>
      <c r="Q20" s="218" t="str">
        <f t="shared" si="3"/>
        <v>2-13</v>
      </c>
      <c r="R20" s="218" t="str">
        <f t="shared" si="3"/>
        <v>2-14</v>
      </c>
      <c r="S20" s="218" t="str">
        <f t="shared" si="3"/>
        <v>2-15</v>
      </c>
      <c r="T20" s="218" t="str">
        <f t="shared" si="3"/>
        <v>2-16</v>
      </c>
      <c r="U20" s="218" t="str">
        <f t="shared" si="3"/>
        <v>2-17</v>
      </c>
      <c r="V20" s="218" t="str">
        <f t="shared" si="3"/>
        <v>2-18</v>
      </c>
      <c r="W20" s="218" t="str">
        <f t="shared" si="3"/>
        <v>2-19</v>
      </c>
      <c r="X20" s="218" t="str">
        <f t="shared" si="3"/>
        <v>2-20</v>
      </c>
      <c r="Y20" s="449" t="s">
        <v>132</v>
      </c>
      <c r="AA20" s="84"/>
      <c r="AB20" s="84"/>
      <c r="AC20" s="84"/>
    </row>
    <row r="21" spans="2:29" ht="60.75" customHeight="1" x14ac:dyDescent="0.2">
      <c r="B21" s="450"/>
      <c r="C21" s="450"/>
      <c r="D21" s="450" t="s">
        <v>121</v>
      </c>
      <c r="E21" s="230">
        <f t="shared" ref="E21:X21" si="4">E6</f>
        <v>0</v>
      </c>
      <c r="F21" s="230">
        <f t="shared" si="4"/>
        <v>0</v>
      </c>
      <c r="G21" s="230">
        <f t="shared" si="4"/>
        <v>0</v>
      </c>
      <c r="H21" s="230">
        <f t="shared" si="4"/>
        <v>0</v>
      </c>
      <c r="I21" s="230">
        <f t="shared" si="4"/>
        <v>0</v>
      </c>
      <c r="J21" s="230">
        <f t="shared" si="4"/>
        <v>0</v>
      </c>
      <c r="K21" s="230">
        <f t="shared" si="4"/>
        <v>0</v>
      </c>
      <c r="L21" s="230">
        <f t="shared" si="4"/>
        <v>0</v>
      </c>
      <c r="M21" s="230">
        <f t="shared" si="4"/>
        <v>0</v>
      </c>
      <c r="N21" s="230">
        <f t="shared" si="4"/>
        <v>0</v>
      </c>
      <c r="O21" s="230">
        <f t="shared" si="4"/>
        <v>0</v>
      </c>
      <c r="P21" s="230">
        <f t="shared" si="4"/>
        <v>0</v>
      </c>
      <c r="Q21" s="230">
        <f t="shared" si="4"/>
        <v>0</v>
      </c>
      <c r="R21" s="230">
        <f t="shared" si="4"/>
        <v>0</v>
      </c>
      <c r="S21" s="230">
        <f t="shared" si="4"/>
        <v>0</v>
      </c>
      <c r="T21" s="230">
        <f t="shared" si="4"/>
        <v>0</v>
      </c>
      <c r="U21" s="230">
        <f t="shared" si="4"/>
        <v>0</v>
      </c>
      <c r="V21" s="230">
        <f t="shared" si="4"/>
        <v>0</v>
      </c>
      <c r="W21" s="230">
        <f t="shared" si="4"/>
        <v>0</v>
      </c>
      <c r="X21" s="230">
        <f t="shared" si="4"/>
        <v>0</v>
      </c>
      <c r="Y21" s="449"/>
      <c r="AA21" s="84"/>
      <c r="AB21" s="84"/>
      <c r="AC21" s="84"/>
    </row>
    <row r="22" spans="2:29" ht="60.75" customHeight="1" x14ac:dyDescent="0.2">
      <c r="B22" s="450"/>
      <c r="C22" s="450"/>
      <c r="D22" s="450"/>
      <c r="E22" s="230">
        <f t="shared" ref="E22:X22" si="5">E7</f>
        <v>0</v>
      </c>
      <c r="F22" s="230">
        <f t="shared" si="5"/>
        <v>0</v>
      </c>
      <c r="G22" s="230">
        <f t="shared" si="5"/>
        <v>0</v>
      </c>
      <c r="H22" s="230">
        <f t="shared" si="5"/>
        <v>0</v>
      </c>
      <c r="I22" s="230">
        <f t="shared" si="5"/>
        <v>0</v>
      </c>
      <c r="J22" s="230">
        <f t="shared" si="5"/>
        <v>0</v>
      </c>
      <c r="K22" s="230">
        <f t="shared" si="5"/>
        <v>0</v>
      </c>
      <c r="L22" s="230">
        <f t="shared" si="5"/>
        <v>0</v>
      </c>
      <c r="M22" s="230">
        <f t="shared" si="5"/>
        <v>0</v>
      </c>
      <c r="N22" s="230">
        <f t="shared" si="5"/>
        <v>0</v>
      </c>
      <c r="O22" s="230">
        <f t="shared" si="5"/>
        <v>0</v>
      </c>
      <c r="P22" s="230">
        <f t="shared" si="5"/>
        <v>0</v>
      </c>
      <c r="Q22" s="230">
        <f t="shared" si="5"/>
        <v>0</v>
      </c>
      <c r="R22" s="230">
        <f t="shared" si="5"/>
        <v>0</v>
      </c>
      <c r="S22" s="230">
        <f t="shared" si="5"/>
        <v>0</v>
      </c>
      <c r="T22" s="230">
        <f t="shared" si="5"/>
        <v>0</v>
      </c>
      <c r="U22" s="230">
        <f t="shared" si="5"/>
        <v>0</v>
      </c>
      <c r="V22" s="230">
        <f t="shared" si="5"/>
        <v>0</v>
      </c>
      <c r="W22" s="230">
        <f t="shared" si="5"/>
        <v>0</v>
      </c>
      <c r="X22" s="230">
        <f t="shared" si="5"/>
        <v>0</v>
      </c>
      <c r="Y22" s="449"/>
      <c r="AA22" s="84"/>
      <c r="AB22" s="84"/>
      <c r="AC22" s="84"/>
    </row>
    <row r="23" spans="2:29" ht="18" customHeight="1" x14ac:dyDescent="0.2">
      <c r="B23" s="470" t="s">
        <v>122</v>
      </c>
      <c r="C23" s="231" t="s">
        <v>56</v>
      </c>
      <c r="D23" s="232" t="s">
        <v>123</v>
      </c>
      <c r="E23" s="233">
        <f>'内訳書2-1'!$F238</f>
        <v>0</v>
      </c>
      <c r="F23" s="233">
        <f>'内訳書2-2'!$F238</f>
        <v>0</v>
      </c>
      <c r="G23" s="233">
        <f>'内訳書2-3'!$F238</f>
        <v>0</v>
      </c>
      <c r="H23" s="233">
        <f>'内訳書2-4'!$F238</f>
        <v>0</v>
      </c>
      <c r="I23" s="233">
        <f>'内訳書2-5'!$F238</f>
        <v>0</v>
      </c>
      <c r="J23" s="233">
        <f>'内訳書2-6'!$F238</f>
        <v>0</v>
      </c>
      <c r="K23" s="233">
        <f>'内訳書2-7'!$F238</f>
        <v>0</v>
      </c>
      <c r="L23" s="233">
        <f>'内訳書2-8'!$F238</f>
        <v>0</v>
      </c>
      <c r="M23" s="233">
        <f>'内訳書2-9'!$F238</f>
        <v>0</v>
      </c>
      <c r="N23" s="233">
        <f>'内訳書2-10'!$F238</f>
        <v>0</v>
      </c>
      <c r="O23" s="233">
        <f>'内訳書2-11'!$F238</f>
        <v>0</v>
      </c>
      <c r="P23" s="233">
        <f>'内訳書2-12'!$F238</f>
        <v>0</v>
      </c>
      <c r="Q23" s="233">
        <f>'内訳書2-13'!$F238</f>
        <v>0</v>
      </c>
      <c r="R23" s="233">
        <f>'内訳書2-14'!$F238</f>
        <v>0</v>
      </c>
      <c r="S23" s="233">
        <f>'内訳書2-15'!$F238</f>
        <v>0</v>
      </c>
      <c r="T23" s="233">
        <f>'内訳書2-16'!$F238</f>
        <v>0</v>
      </c>
      <c r="U23" s="233">
        <f>'内訳書2-17'!$F238</f>
        <v>0</v>
      </c>
      <c r="V23" s="233">
        <f>'内訳書2-18'!$F238</f>
        <v>0</v>
      </c>
      <c r="W23" s="233">
        <f>'内訳書2-19'!$F238</f>
        <v>0</v>
      </c>
      <c r="X23" s="233">
        <f>'内訳書2-20'!$F238</f>
        <v>0</v>
      </c>
      <c r="Y23" s="234">
        <f>SUM(E23:X23)</f>
        <v>0</v>
      </c>
      <c r="AA23" s="84"/>
      <c r="AB23" s="84"/>
      <c r="AC23" s="84"/>
    </row>
    <row r="24" spans="2:29" ht="18" customHeight="1" x14ac:dyDescent="0.2">
      <c r="B24" s="470"/>
      <c r="C24" s="235"/>
      <c r="D24" s="211" t="s">
        <v>58</v>
      </c>
      <c r="E24" s="236">
        <f>'内訳書2-1'!$F239</f>
        <v>0</v>
      </c>
      <c r="F24" s="236">
        <f>'内訳書2-2'!$F239</f>
        <v>0</v>
      </c>
      <c r="G24" s="236">
        <f>'内訳書2-3'!$F239</f>
        <v>0</v>
      </c>
      <c r="H24" s="236">
        <f>'内訳書2-4'!$F239</f>
        <v>0</v>
      </c>
      <c r="I24" s="236">
        <f>'内訳書2-5'!$F239</f>
        <v>0</v>
      </c>
      <c r="J24" s="236">
        <f>'内訳書2-6'!$F239</f>
        <v>0</v>
      </c>
      <c r="K24" s="236">
        <f>'内訳書2-7'!$F239</f>
        <v>0</v>
      </c>
      <c r="L24" s="236">
        <f>'内訳書2-8'!$F239</f>
        <v>0</v>
      </c>
      <c r="M24" s="236">
        <f>'内訳書2-9'!$F239</f>
        <v>0</v>
      </c>
      <c r="N24" s="236">
        <f>'内訳書2-10'!$F239</f>
        <v>0</v>
      </c>
      <c r="O24" s="236">
        <f>'内訳書2-11'!$F239</f>
        <v>0</v>
      </c>
      <c r="P24" s="236">
        <f>'内訳書2-12'!$F239</f>
        <v>0</v>
      </c>
      <c r="Q24" s="236">
        <f>'内訳書2-13'!$F239</f>
        <v>0</v>
      </c>
      <c r="R24" s="236">
        <f>'内訳書2-14'!$F239</f>
        <v>0</v>
      </c>
      <c r="S24" s="236">
        <f>'内訳書2-15'!$F239</f>
        <v>0</v>
      </c>
      <c r="T24" s="236">
        <f>'内訳書2-16'!$F239</f>
        <v>0</v>
      </c>
      <c r="U24" s="236">
        <f>'内訳書2-17'!$F239</f>
        <v>0</v>
      </c>
      <c r="V24" s="236">
        <f>'内訳書2-18'!$F239</f>
        <v>0</v>
      </c>
      <c r="W24" s="236">
        <f>'内訳書2-19'!$F239</f>
        <v>0</v>
      </c>
      <c r="X24" s="236">
        <f>'内訳書2-20'!$F239</f>
        <v>0</v>
      </c>
      <c r="Y24" s="237">
        <f t="shared" ref="Y24:Y47" si="6">SUM(E24:X24)</f>
        <v>0</v>
      </c>
      <c r="AA24" s="84"/>
      <c r="AB24" s="84"/>
      <c r="AC24" s="84"/>
    </row>
    <row r="25" spans="2:29" ht="18" customHeight="1" x14ac:dyDescent="0.2">
      <c r="B25" s="470"/>
      <c r="C25" s="238"/>
      <c r="D25" s="239" t="s">
        <v>59</v>
      </c>
      <c r="E25" s="240">
        <f>'内訳書2-1'!$F240</f>
        <v>0</v>
      </c>
      <c r="F25" s="240">
        <f>'内訳書2-2'!$F240</f>
        <v>0</v>
      </c>
      <c r="G25" s="240">
        <f>'内訳書2-3'!$F240</f>
        <v>0</v>
      </c>
      <c r="H25" s="240">
        <f>'内訳書2-4'!$F240</f>
        <v>0</v>
      </c>
      <c r="I25" s="240">
        <f>'内訳書2-5'!$F240</f>
        <v>0</v>
      </c>
      <c r="J25" s="240">
        <f>'内訳書2-6'!$F240</f>
        <v>0</v>
      </c>
      <c r="K25" s="240">
        <f>'内訳書2-7'!$F240</f>
        <v>0</v>
      </c>
      <c r="L25" s="240">
        <f>'内訳書2-8'!$F240</f>
        <v>0</v>
      </c>
      <c r="M25" s="240">
        <f>'内訳書2-9'!$F240</f>
        <v>0</v>
      </c>
      <c r="N25" s="240">
        <f>'内訳書2-10'!$F240</f>
        <v>0</v>
      </c>
      <c r="O25" s="240">
        <f>'内訳書2-11'!$F240</f>
        <v>0</v>
      </c>
      <c r="P25" s="240">
        <f>'内訳書2-12'!$F240</f>
        <v>0</v>
      </c>
      <c r="Q25" s="240">
        <f>'内訳書2-13'!$F240</f>
        <v>0</v>
      </c>
      <c r="R25" s="240">
        <f>'内訳書2-14'!$F240</f>
        <v>0</v>
      </c>
      <c r="S25" s="240">
        <f>'内訳書2-15'!$F240</f>
        <v>0</v>
      </c>
      <c r="T25" s="240">
        <f>'内訳書2-16'!$F240</f>
        <v>0</v>
      </c>
      <c r="U25" s="240">
        <f>'内訳書2-17'!$F240</f>
        <v>0</v>
      </c>
      <c r="V25" s="240">
        <f>'内訳書2-18'!$F240</f>
        <v>0</v>
      </c>
      <c r="W25" s="240">
        <f>'内訳書2-19'!$F240</f>
        <v>0</v>
      </c>
      <c r="X25" s="240">
        <f>'内訳書2-20'!$F240</f>
        <v>0</v>
      </c>
      <c r="Y25" s="241">
        <f t="shared" si="6"/>
        <v>0</v>
      </c>
      <c r="AA25" s="84"/>
      <c r="AB25" s="84"/>
      <c r="AC25" s="84"/>
    </row>
    <row r="26" spans="2:29" ht="18" customHeight="1" x14ac:dyDescent="0.2">
      <c r="B26" s="470"/>
      <c r="C26" s="242" t="s">
        <v>60</v>
      </c>
      <c r="D26" s="242" t="s">
        <v>60</v>
      </c>
      <c r="E26" s="226">
        <f>'内訳書2-1'!$F241</f>
        <v>0</v>
      </c>
      <c r="F26" s="226">
        <f>'内訳書2-2'!$F241</f>
        <v>0</v>
      </c>
      <c r="G26" s="226">
        <f>'内訳書2-3'!$F241</f>
        <v>0</v>
      </c>
      <c r="H26" s="226">
        <f>'内訳書2-4'!$F241</f>
        <v>0</v>
      </c>
      <c r="I26" s="226">
        <f>'内訳書2-5'!$F241</f>
        <v>0</v>
      </c>
      <c r="J26" s="226">
        <f>'内訳書2-6'!$F241</f>
        <v>0</v>
      </c>
      <c r="K26" s="226">
        <f>'内訳書2-7'!$F241</f>
        <v>0</v>
      </c>
      <c r="L26" s="226">
        <f>'内訳書2-8'!$F241</f>
        <v>0</v>
      </c>
      <c r="M26" s="226">
        <f>'内訳書2-9'!$F241</f>
        <v>0</v>
      </c>
      <c r="N26" s="226">
        <f>'内訳書2-10'!$F241</f>
        <v>0</v>
      </c>
      <c r="O26" s="226">
        <f>'内訳書2-11'!$F241</f>
        <v>0</v>
      </c>
      <c r="P26" s="226">
        <f>'内訳書2-12'!$F241</f>
        <v>0</v>
      </c>
      <c r="Q26" s="226">
        <f>'内訳書2-13'!$F241</f>
        <v>0</v>
      </c>
      <c r="R26" s="226">
        <f>'内訳書2-14'!$F241</f>
        <v>0</v>
      </c>
      <c r="S26" s="226">
        <f>'内訳書2-15'!$F241</f>
        <v>0</v>
      </c>
      <c r="T26" s="226">
        <f>'内訳書2-16'!$F241</f>
        <v>0</v>
      </c>
      <c r="U26" s="226">
        <f>'内訳書2-17'!$F241</f>
        <v>0</v>
      </c>
      <c r="V26" s="226">
        <f>'内訳書2-18'!$F241</f>
        <v>0</v>
      </c>
      <c r="W26" s="226">
        <f>'内訳書2-19'!$F241</f>
        <v>0</v>
      </c>
      <c r="X26" s="226">
        <f>'内訳書2-20'!$F241</f>
        <v>0</v>
      </c>
      <c r="Y26" s="243">
        <f t="shared" si="6"/>
        <v>0</v>
      </c>
      <c r="AA26" s="84"/>
      <c r="AB26" s="84"/>
      <c r="AC26" s="84"/>
    </row>
    <row r="27" spans="2:29" ht="18" customHeight="1" x14ac:dyDescent="0.2">
      <c r="B27" s="470"/>
      <c r="C27" s="231" t="s">
        <v>61</v>
      </c>
      <c r="D27" s="244" t="s">
        <v>62</v>
      </c>
      <c r="E27" s="245">
        <f>'内訳書2-1'!$F242</f>
        <v>0</v>
      </c>
      <c r="F27" s="245">
        <f>'内訳書2-2'!$F242</f>
        <v>0</v>
      </c>
      <c r="G27" s="245">
        <f>'内訳書2-3'!$F242</f>
        <v>0</v>
      </c>
      <c r="H27" s="245">
        <f>'内訳書2-4'!$F242</f>
        <v>0</v>
      </c>
      <c r="I27" s="245">
        <f>'内訳書2-5'!$F242</f>
        <v>0</v>
      </c>
      <c r="J27" s="245">
        <f>'内訳書2-6'!$F242</f>
        <v>0</v>
      </c>
      <c r="K27" s="245">
        <f>'内訳書2-7'!$F242</f>
        <v>0</v>
      </c>
      <c r="L27" s="245">
        <f>'内訳書2-8'!$F242</f>
        <v>0</v>
      </c>
      <c r="M27" s="245">
        <f>'内訳書2-9'!$F242</f>
        <v>0</v>
      </c>
      <c r="N27" s="245">
        <f>'内訳書2-10'!$F242</f>
        <v>0</v>
      </c>
      <c r="O27" s="245">
        <f>'内訳書2-11'!$F242</f>
        <v>0</v>
      </c>
      <c r="P27" s="245">
        <f>'内訳書2-12'!$F242</f>
        <v>0</v>
      </c>
      <c r="Q27" s="245">
        <f>'内訳書2-13'!$F242</f>
        <v>0</v>
      </c>
      <c r="R27" s="245">
        <f>'内訳書2-14'!$F242</f>
        <v>0</v>
      </c>
      <c r="S27" s="245">
        <f>'内訳書2-15'!$F242</f>
        <v>0</v>
      </c>
      <c r="T27" s="245">
        <f>'内訳書2-16'!$F242</f>
        <v>0</v>
      </c>
      <c r="U27" s="245">
        <f>'内訳書2-17'!$F242</f>
        <v>0</v>
      </c>
      <c r="V27" s="245">
        <f>'内訳書2-18'!$F242</f>
        <v>0</v>
      </c>
      <c r="W27" s="245">
        <f>'内訳書2-19'!$F242</f>
        <v>0</v>
      </c>
      <c r="X27" s="245">
        <f>'内訳書2-20'!$F242</f>
        <v>0</v>
      </c>
      <c r="Y27" s="246">
        <f t="shared" si="6"/>
        <v>0</v>
      </c>
      <c r="AA27" s="84"/>
      <c r="AB27" s="84"/>
      <c r="AC27" s="84"/>
    </row>
    <row r="28" spans="2:29" ht="18" customHeight="1" x14ac:dyDescent="0.2">
      <c r="B28" s="470"/>
      <c r="C28" s="238"/>
      <c r="D28" s="239" t="s">
        <v>63</v>
      </c>
      <c r="E28" s="240">
        <f>'内訳書2-1'!$F243</f>
        <v>0</v>
      </c>
      <c r="F28" s="240">
        <f>'内訳書2-2'!$F243</f>
        <v>0</v>
      </c>
      <c r="G28" s="240">
        <f>'内訳書2-3'!$F243</f>
        <v>0</v>
      </c>
      <c r="H28" s="240">
        <f>'内訳書2-4'!$F243</f>
        <v>0</v>
      </c>
      <c r="I28" s="240">
        <f>'内訳書2-5'!$F243</f>
        <v>0</v>
      </c>
      <c r="J28" s="240">
        <f>'内訳書2-6'!$F243</f>
        <v>0</v>
      </c>
      <c r="K28" s="240">
        <f>'内訳書2-7'!$F243</f>
        <v>0</v>
      </c>
      <c r="L28" s="240">
        <f>'内訳書2-8'!$F243</f>
        <v>0</v>
      </c>
      <c r="M28" s="240">
        <f>'内訳書2-9'!$F243</f>
        <v>0</v>
      </c>
      <c r="N28" s="240">
        <f>'内訳書2-10'!$F243</f>
        <v>0</v>
      </c>
      <c r="O28" s="240">
        <f>'内訳書2-11'!$F243</f>
        <v>0</v>
      </c>
      <c r="P28" s="240">
        <f>'内訳書2-12'!$F243</f>
        <v>0</v>
      </c>
      <c r="Q28" s="240">
        <f>'内訳書2-13'!$F243</f>
        <v>0</v>
      </c>
      <c r="R28" s="240">
        <f>'内訳書2-14'!$F243</f>
        <v>0</v>
      </c>
      <c r="S28" s="240">
        <f>'内訳書2-15'!$F243</f>
        <v>0</v>
      </c>
      <c r="T28" s="240">
        <f>'内訳書2-16'!$F243</f>
        <v>0</v>
      </c>
      <c r="U28" s="240">
        <f>'内訳書2-17'!$F243</f>
        <v>0</v>
      </c>
      <c r="V28" s="240">
        <f>'内訳書2-18'!$F243</f>
        <v>0</v>
      </c>
      <c r="W28" s="240">
        <f>'内訳書2-19'!$F243</f>
        <v>0</v>
      </c>
      <c r="X28" s="240">
        <f>'内訳書2-20'!$F243</f>
        <v>0</v>
      </c>
      <c r="Y28" s="241">
        <f t="shared" si="6"/>
        <v>0</v>
      </c>
      <c r="AA28" s="84"/>
      <c r="AB28" s="84"/>
      <c r="AC28" s="84"/>
    </row>
    <row r="29" spans="2:29" ht="18" customHeight="1" x14ac:dyDescent="0.2">
      <c r="B29" s="470"/>
      <c r="C29" s="231" t="s">
        <v>64</v>
      </c>
      <c r="D29" s="211" t="s">
        <v>65</v>
      </c>
      <c r="E29" s="236">
        <f>'内訳書2-1'!$F244</f>
        <v>0</v>
      </c>
      <c r="F29" s="236">
        <f>'内訳書2-2'!$F244</f>
        <v>0</v>
      </c>
      <c r="G29" s="236">
        <f>'内訳書2-3'!$F244</f>
        <v>0</v>
      </c>
      <c r="H29" s="236">
        <f>'内訳書2-4'!$F244</f>
        <v>0</v>
      </c>
      <c r="I29" s="236">
        <f>'内訳書2-5'!$F244</f>
        <v>0</v>
      </c>
      <c r="J29" s="236">
        <f>'内訳書2-6'!$F244</f>
        <v>0</v>
      </c>
      <c r="K29" s="236">
        <f>'内訳書2-7'!$F244</f>
        <v>0</v>
      </c>
      <c r="L29" s="236">
        <f>'内訳書2-8'!$F244</f>
        <v>0</v>
      </c>
      <c r="M29" s="236">
        <f>'内訳書2-9'!$F244</f>
        <v>0</v>
      </c>
      <c r="N29" s="236">
        <f>'内訳書2-10'!$F244</f>
        <v>0</v>
      </c>
      <c r="O29" s="236">
        <f>'内訳書2-11'!$F244</f>
        <v>0</v>
      </c>
      <c r="P29" s="236">
        <f>'内訳書2-12'!$F244</f>
        <v>0</v>
      </c>
      <c r="Q29" s="236">
        <f>'内訳書2-13'!$F244</f>
        <v>0</v>
      </c>
      <c r="R29" s="236">
        <f>'内訳書2-14'!$F244</f>
        <v>0</v>
      </c>
      <c r="S29" s="236">
        <f>'内訳書2-15'!$F244</f>
        <v>0</v>
      </c>
      <c r="T29" s="236">
        <f>'内訳書2-16'!$F244</f>
        <v>0</v>
      </c>
      <c r="U29" s="236">
        <f>'内訳書2-17'!$F244</f>
        <v>0</v>
      </c>
      <c r="V29" s="236">
        <f>'内訳書2-18'!$F244</f>
        <v>0</v>
      </c>
      <c r="W29" s="236">
        <f>'内訳書2-19'!$F244</f>
        <v>0</v>
      </c>
      <c r="X29" s="236">
        <f>'内訳書2-20'!$F244</f>
        <v>0</v>
      </c>
      <c r="Y29" s="237">
        <f t="shared" si="6"/>
        <v>0</v>
      </c>
      <c r="AA29" s="84"/>
      <c r="AB29" s="84"/>
      <c r="AC29" s="84"/>
    </row>
    <row r="30" spans="2:29" ht="18" customHeight="1" x14ac:dyDescent="0.2">
      <c r="B30" s="470"/>
      <c r="C30" s="235"/>
      <c r="D30" s="211" t="s">
        <v>66</v>
      </c>
      <c r="E30" s="236">
        <f>'内訳書2-1'!$F245</f>
        <v>0</v>
      </c>
      <c r="F30" s="236">
        <f>'内訳書2-2'!$F245</f>
        <v>0</v>
      </c>
      <c r="G30" s="236">
        <f>'内訳書2-3'!$F245</f>
        <v>0</v>
      </c>
      <c r="H30" s="236">
        <f>'内訳書2-4'!$F245</f>
        <v>0</v>
      </c>
      <c r="I30" s="236">
        <f>'内訳書2-5'!$F245</f>
        <v>0</v>
      </c>
      <c r="J30" s="236">
        <f>'内訳書2-6'!$F245</f>
        <v>0</v>
      </c>
      <c r="K30" s="236">
        <f>'内訳書2-7'!$F245</f>
        <v>0</v>
      </c>
      <c r="L30" s="236">
        <f>'内訳書2-8'!$F245</f>
        <v>0</v>
      </c>
      <c r="M30" s="236">
        <f>'内訳書2-9'!$F245</f>
        <v>0</v>
      </c>
      <c r="N30" s="236">
        <f>'内訳書2-10'!$F245</f>
        <v>0</v>
      </c>
      <c r="O30" s="236">
        <f>'内訳書2-11'!$F245</f>
        <v>0</v>
      </c>
      <c r="P30" s="236">
        <f>'内訳書2-12'!$F245</f>
        <v>0</v>
      </c>
      <c r="Q30" s="236">
        <f>'内訳書2-13'!$F245</f>
        <v>0</v>
      </c>
      <c r="R30" s="236">
        <f>'内訳書2-14'!$F245</f>
        <v>0</v>
      </c>
      <c r="S30" s="236">
        <f>'内訳書2-15'!$F245</f>
        <v>0</v>
      </c>
      <c r="T30" s="236">
        <f>'内訳書2-16'!$F245</f>
        <v>0</v>
      </c>
      <c r="U30" s="236">
        <f>'内訳書2-17'!$F245</f>
        <v>0</v>
      </c>
      <c r="V30" s="236">
        <f>'内訳書2-18'!$F245</f>
        <v>0</v>
      </c>
      <c r="W30" s="236">
        <f>'内訳書2-19'!$F245</f>
        <v>0</v>
      </c>
      <c r="X30" s="236">
        <f>'内訳書2-20'!$F245</f>
        <v>0</v>
      </c>
      <c r="Y30" s="237">
        <f t="shared" si="6"/>
        <v>0</v>
      </c>
      <c r="AA30" s="84"/>
      <c r="AB30" s="84"/>
      <c r="AC30" s="84"/>
    </row>
    <row r="31" spans="2:29" ht="18" customHeight="1" x14ac:dyDescent="0.2">
      <c r="B31" s="470"/>
      <c r="C31" s="264"/>
      <c r="D31" s="247" t="s">
        <v>67</v>
      </c>
      <c r="E31" s="248">
        <f>'内訳書2-1'!$F246</f>
        <v>0</v>
      </c>
      <c r="F31" s="248">
        <f>'内訳書2-2'!$F246</f>
        <v>0</v>
      </c>
      <c r="G31" s="248">
        <f>'内訳書2-3'!$F246</f>
        <v>0</v>
      </c>
      <c r="H31" s="248">
        <f>'内訳書2-4'!$F246</f>
        <v>0</v>
      </c>
      <c r="I31" s="248">
        <f>'内訳書2-5'!$F246</f>
        <v>0</v>
      </c>
      <c r="J31" s="248">
        <f>'内訳書2-6'!$F246</f>
        <v>0</v>
      </c>
      <c r="K31" s="248">
        <f>'内訳書2-7'!$F246</f>
        <v>0</v>
      </c>
      <c r="L31" s="248">
        <f>'内訳書2-8'!$F246</f>
        <v>0</v>
      </c>
      <c r="M31" s="248">
        <f>'内訳書2-9'!$F246</f>
        <v>0</v>
      </c>
      <c r="N31" s="248">
        <f>'内訳書2-10'!$F246</f>
        <v>0</v>
      </c>
      <c r="O31" s="248">
        <f>'内訳書2-11'!$F246</f>
        <v>0</v>
      </c>
      <c r="P31" s="248">
        <f>'内訳書2-12'!$F246</f>
        <v>0</v>
      </c>
      <c r="Q31" s="248">
        <f>'内訳書2-13'!$F246</f>
        <v>0</v>
      </c>
      <c r="R31" s="248">
        <f>'内訳書2-14'!$F246</f>
        <v>0</v>
      </c>
      <c r="S31" s="248">
        <f>'内訳書2-15'!$F246</f>
        <v>0</v>
      </c>
      <c r="T31" s="248">
        <f>'内訳書2-16'!$F246</f>
        <v>0</v>
      </c>
      <c r="U31" s="248">
        <f>'内訳書2-17'!$F246</f>
        <v>0</v>
      </c>
      <c r="V31" s="248">
        <f>'内訳書2-18'!$F246</f>
        <v>0</v>
      </c>
      <c r="W31" s="248">
        <f>'内訳書2-19'!$F246</f>
        <v>0</v>
      </c>
      <c r="X31" s="248">
        <f>'内訳書2-20'!$F246</f>
        <v>0</v>
      </c>
      <c r="Y31" s="249">
        <f t="shared" ref="Y31" si="7">SUM(E31:X31)</f>
        <v>0</v>
      </c>
      <c r="AA31" s="84"/>
      <c r="AB31" s="84"/>
      <c r="AC31" s="84"/>
    </row>
    <row r="32" spans="2:29" ht="18" hidden="1" customHeight="1" x14ac:dyDescent="0.2">
      <c r="B32" s="470"/>
      <c r="C32" s="265" t="s">
        <v>64</v>
      </c>
      <c r="D32" s="239" t="s">
        <v>47</v>
      </c>
      <c r="E32" s="250">
        <f>'内訳書2-1'!$F247</f>
        <v>0</v>
      </c>
      <c r="F32" s="250">
        <f>'内訳書2-2'!$F247</f>
        <v>0</v>
      </c>
      <c r="G32" s="250">
        <f>'内訳書2-3'!$F247</f>
        <v>0</v>
      </c>
      <c r="H32" s="250">
        <f>'内訳書2-4'!$F247</f>
        <v>0</v>
      </c>
      <c r="I32" s="250">
        <f>'内訳書2-5'!$F247</f>
        <v>0</v>
      </c>
      <c r="J32" s="250">
        <f>'内訳書2-6'!$F247</f>
        <v>0</v>
      </c>
      <c r="K32" s="250">
        <f>'内訳書2-7'!$F247</f>
        <v>0</v>
      </c>
      <c r="L32" s="250">
        <f>'内訳書2-8'!$F247</f>
        <v>0</v>
      </c>
      <c r="M32" s="250">
        <f>'内訳書2-9'!$F247</f>
        <v>0</v>
      </c>
      <c r="N32" s="250">
        <f>'内訳書2-10'!$F247</f>
        <v>0</v>
      </c>
      <c r="O32" s="250">
        <f>'内訳書2-11'!$F247</f>
        <v>0</v>
      </c>
      <c r="P32" s="250">
        <f>'内訳書2-12'!$F247</f>
        <v>0</v>
      </c>
      <c r="Q32" s="250">
        <f>'内訳書2-13'!$F247</f>
        <v>0</v>
      </c>
      <c r="R32" s="250">
        <f>'内訳書2-14'!$F247</f>
        <v>0</v>
      </c>
      <c r="S32" s="250">
        <f>'内訳書2-15'!$F247</f>
        <v>0</v>
      </c>
      <c r="T32" s="250">
        <f>'内訳書2-16'!$F247</f>
        <v>0</v>
      </c>
      <c r="U32" s="250">
        <f>'内訳書2-17'!$F247</f>
        <v>0</v>
      </c>
      <c r="V32" s="250">
        <f>'内訳書2-18'!$F247</f>
        <v>0</v>
      </c>
      <c r="W32" s="250">
        <f>'内訳書2-19'!$F247</f>
        <v>0</v>
      </c>
      <c r="X32" s="250">
        <f>'内訳書2-20'!$F247</f>
        <v>0</v>
      </c>
      <c r="Y32" s="251">
        <f t="shared" si="6"/>
        <v>0</v>
      </c>
      <c r="AA32" s="84"/>
      <c r="AB32" s="84"/>
      <c r="AC32" s="84"/>
    </row>
    <row r="33" spans="2:29" ht="18" customHeight="1" x14ac:dyDescent="0.2">
      <c r="B33" s="470"/>
      <c r="C33" s="188" t="s">
        <v>124</v>
      </c>
      <c r="D33" s="232" t="s">
        <v>72</v>
      </c>
      <c r="E33" s="233">
        <f>'内訳書2-1'!$F248</f>
        <v>0</v>
      </c>
      <c r="F33" s="233">
        <f>'内訳書2-2'!$F248</f>
        <v>0</v>
      </c>
      <c r="G33" s="233">
        <f>'内訳書2-3'!$F248</f>
        <v>0</v>
      </c>
      <c r="H33" s="233">
        <f>'内訳書2-4'!$F248</f>
        <v>0</v>
      </c>
      <c r="I33" s="233">
        <f>'内訳書2-5'!$F248</f>
        <v>0</v>
      </c>
      <c r="J33" s="233">
        <f>'内訳書2-6'!$F248</f>
        <v>0</v>
      </c>
      <c r="K33" s="233">
        <f>'内訳書2-7'!$F248</f>
        <v>0</v>
      </c>
      <c r="L33" s="233">
        <f>'内訳書2-8'!$F248</f>
        <v>0</v>
      </c>
      <c r="M33" s="233">
        <f>'内訳書2-9'!$F248</f>
        <v>0</v>
      </c>
      <c r="N33" s="233">
        <f>'内訳書2-10'!$F248</f>
        <v>0</v>
      </c>
      <c r="O33" s="233">
        <f>'内訳書2-11'!$F248</f>
        <v>0</v>
      </c>
      <c r="P33" s="233">
        <f>'内訳書2-12'!$F248</f>
        <v>0</v>
      </c>
      <c r="Q33" s="233">
        <f>'内訳書2-13'!$F248</f>
        <v>0</v>
      </c>
      <c r="R33" s="233">
        <f>'内訳書2-14'!$F248</f>
        <v>0</v>
      </c>
      <c r="S33" s="233">
        <f>'内訳書2-15'!$F248</f>
        <v>0</v>
      </c>
      <c r="T33" s="233">
        <f>'内訳書2-16'!$F248</f>
        <v>0</v>
      </c>
      <c r="U33" s="233">
        <f>'内訳書2-17'!$F248</f>
        <v>0</v>
      </c>
      <c r="V33" s="233">
        <f>'内訳書2-18'!$F248</f>
        <v>0</v>
      </c>
      <c r="W33" s="233">
        <f>'内訳書2-19'!$F248</f>
        <v>0</v>
      </c>
      <c r="X33" s="233">
        <f>'内訳書2-20'!$F248</f>
        <v>0</v>
      </c>
      <c r="Y33" s="234">
        <f t="shared" si="6"/>
        <v>0</v>
      </c>
      <c r="AA33" s="84"/>
      <c r="AB33" s="84"/>
      <c r="AC33" s="84"/>
    </row>
    <row r="34" spans="2:29" ht="18" customHeight="1" x14ac:dyDescent="0.2">
      <c r="B34" s="470"/>
      <c r="C34" s="501" t="s">
        <v>125</v>
      </c>
      <c r="D34" s="501"/>
      <c r="E34" s="226">
        <f>SUM(E23:E33)</f>
        <v>0</v>
      </c>
      <c r="F34" s="226">
        <f t="shared" ref="F34:Y34" si="8">SUM(F23:F33)</f>
        <v>0</v>
      </c>
      <c r="G34" s="226">
        <f t="shared" si="8"/>
        <v>0</v>
      </c>
      <c r="H34" s="226">
        <f t="shared" si="8"/>
        <v>0</v>
      </c>
      <c r="I34" s="226">
        <f t="shared" si="8"/>
        <v>0</v>
      </c>
      <c r="J34" s="226">
        <f t="shared" si="8"/>
        <v>0</v>
      </c>
      <c r="K34" s="226">
        <f t="shared" si="8"/>
        <v>0</v>
      </c>
      <c r="L34" s="226">
        <f t="shared" si="8"/>
        <v>0</v>
      </c>
      <c r="M34" s="226">
        <f t="shared" si="8"/>
        <v>0</v>
      </c>
      <c r="N34" s="226">
        <f t="shared" si="8"/>
        <v>0</v>
      </c>
      <c r="O34" s="226">
        <f t="shared" si="8"/>
        <v>0</v>
      </c>
      <c r="P34" s="226">
        <f t="shared" si="8"/>
        <v>0</v>
      </c>
      <c r="Q34" s="226">
        <f t="shared" si="8"/>
        <v>0</v>
      </c>
      <c r="R34" s="226">
        <f t="shared" si="8"/>
        <v>0</v>
      </c>
      <c r="S34" s="226">
        <f t="shared" si="8"/>
        <v>0</v>
      </c>
      <c r="T34" s="226">
        <f t="shared" si="8"/>
        <v>0</v>
      </c>
      <c r="U34" s="226">
        <f t="shared" si="8"/>
        <v>0</v>
      </c>
      <c r="V34" s="226">
        <f t="shared" si="8"/>
        <v>0</v>
      </c>
      <c r="W34" s="226">
        <f t="shared" si="8"/>
        <v>0</v>
      </c>
      <c r="X34" s="226">
        <f t="shared" si="8"/>
        <v>0</v>
      </c>
      <c r="Y34" s="226">
        <f t="shared" si="8"/>
        <v>0</v>
      </c>
      <c r="AA34" s="84"/>
      <c r="AB34" s="84"/>
      <c r="AC34" s="84"/>
    </row>
    <row r="35" spans="2:29" ht="18" customHeight="1" thickBot="1" x14ac:dyDescent="0.25">
      <c r="B35" s="470"/>
      <c r="C35" s="502" t="s">
        <v>126</v>
      </c>
      <c r="D35" s="502"/>
      <c r="E35" s="267"/>
      <c r="F35" s="267"/>
      <c r="G35" s="267"/>
      <c r="H35" s="267"/>
      <c r="I35" s="267"/>
      <c r="J35" s="267"/>
      <c r="K35" s="267"/>
      <c r="L35" s="267"/>
      <c r="M35" s="267"/>
      <c r="N35" s="267"/>
      <c r="O35" s="267"/>
      <c r="P35" s="267"/>
      <c r="Q35" s="267"/>
      <c r="R35" s="267"/>
      <c r="S35" s="267"/>
      <c r="T35" s="267"/>
      <c r="U35" s="267"/>
      <c r="V35" s="267"/>
      <c r="W35" s="267"/>
      <c r="X35" s="267"/>
      <c r="Y35" s="268">
        <f t="shared" si="6"/>
        <v>0</v>
      </c>
      <c r="AA35" s="84"/>
      <c r="AB35" s="84"/>
      <c r="AC35" s="84"/>
    </row>
    <row r="36" spans="2:29" ht="18" customHeight="1" thickBot="1" x14ac:dyDescent="0.25">
      <c r="B36" s="471"/>
      <c r="C36" s="465" t="s">
        <v>127</v>
      </c>
      <c r="D36" s="466"/>
      <c r="E36" s="256">
        <f>E34-E35</f>
        <v>0</v>
      </c>
      <c r="F36" s="256">
        <f t="shared" ref="F36:Y36" si="9">F34-F35</f>
        <v>0</v>
      </c>
      <c r="G36" s="256">
        <f t="shared" si="9"/>
        <v>0</v>
      </c>
      <c r="H36" s="256">
        <f t="shared" si="9"/>
        <v>0</v>
      </c>
      <c r="I36" s="256">
        <f t="shared" si="9"/>
        <v>0</v>
      </c>
      <c r="J36" s="256">
        <f t="shared" si="9"/>
        <v>0</v>
      </c>
      <c r="K36" s="256">
        <f t="shared" si="9"/>
        <v>0</v>
      </c>
      <c r="L36" s="256">
        <f t="shared" si="9"/>
        <v>0</v>
      </c>
      <c r="M36" s="256">
        <f t="shared" si="9"/>
        <v>0</v>
      </c>
      <c r="N36" s="256">
        <f t="shared" si="9"/>
        <v>0</v>
      </c>
      <c r="O36" s="256">
        <f t="shared" si="9"/>
        <v>0</v>
      </c>
      <c r="P36" s="256">
        <f t="shared" si="9"/>
        <v>0</v>
      </c>
      <c r="Q36" s="256">
        <f t="shared" si="9"/>
        <v>0</v>
      </c>
      <c r="R36" s="256">
        <f t="shared" si="9"/>
        <v>0</v>
      </c>
      <c r="S36" s="256">
        <f t="shared" si="9"/>
        <v>0</v>
      </c>
      <c r="T36" s="256">
        <f t="shared" si="9"/>
        <v>0</v>
      </c>
      <c r="U36" s="256">
        <f t="shared" si="9"/>
        <v>0</v>
      </c>
      <c r="V36" s="256">
        <f t="shared" si="9"/>
        <v>0</v>
      </c>
      <c r="W36" s="256">
        <f t="shared" si="9"/>
        <v>0</v>
      </c>
      <c r="X36" s="256">
        <f t="shared" si="9"/>
        <v>0</v>
      </c>
      <c r="Y36" s="257">
        <f t="shared" si="9"/>
        <v>0</v>
      </c>
      <c r="AA36" s="84"/>
      <c r="AB36" s="84"/>
      <c r="AC36" s="84"/>
    </row>
    <row r="37" spans="2:29" ht="18" customHeight="1" x14ac:dyDescent="0.2">
      <c r="B37" s="499" t="s">
        <v>128</v>
      </c>
      <c r="C37" s="231" t="s">
        <v>56</v>
      </c>
      <c r="D37" s="232" t="s">
        <v>123</v>
      </c>
      <c r="E37" s="233">
        <f>'内訳書2-1'!$F252</f>
        <v>0</v>
      </c>
      <c r="F37" s="233">
        <f>'内訳書2-2'!$F252</f>
        <v>0</v>
      </c>
      <c r="G37" s="233">
        <f>'内訳書2-3'!$F252</f>
        <v>0</v>
      </c>
      <c r="H37" s="233">
        <f>'内訳書2-4'!$F252</f>
        <v>0</v>
      </c>
      <c r="I37" s="233">
        <f>'内訳書2-5'!$F252</f>
        <v>0</v>
      </c>
      <c r="J37" s="233">
        <f>'内訳書2-6'!$F252</f>
        <v>0</v>
      </c>
      <c r="K37" s="233">
        <f>'内訳書2-7'!$F252</f>
        <v>0</v>
      </c>
      <c r="L37" s="233">
        <f>'内訳書2-8'!$F252</f>
        <v>0</v>
      </c>
      <c r="M37" s="233">
        <f>'内訳書2-9'!$F252</f>
        <v>0</v>
      </c>
      <c r="N37" s="233">
        <f>'内訳書2-10'!$F252</f>
        <v>0</v>
      </c>
      <c r="O37" s="233">
        <f>'内訳書2-11'!$F252</f>
        <v>0</v>
      </c>
      <c r="P37" s="233">
        <f>'内訳書2-12'!$F252</f>
        <v>0</v>
      </c>
      <c r="Q37" s="233">
        <f>'内訳書2-13'!$F252</f>
        <v>0</v>
      </c>
      <c r="R37" s="233">
        <f>'内訳書2-14'!$F252</f>
        <v>0</v>
      </c>
      <c r="S37" s="233">
        <f>'内訳書2-15'!$F252</f>
        <v>0</v>
      </c>
      <c r="T37" s="233">
        <f>'内訳書2-16'!$F252</f>
        <v>0</v>
      </c>
      <c r="U37" s="233">
        <f>'内訳書2-17'!$F252</f>
        <v>0</v>
      </c>
      <c r="V37" s="233">
        <f>'内訳書2-18'!$F252</f>
        <v>0</v>
      </c>
      <c r="W37" s="233">
        <f>'内訳書2-19'!$F252</f>
        <v>0</v>
      </c>
      <c r="X37" s="233">
        <f>'内訳書2-20'!$F252</f>
        <v>0</v>
      </c>
      <c r="Y37" s="234">
        <f t="shared" si="6"/>
        <v>0</v>
      </c>
      <c r="AA37" s="84"/>
      <c r="AB37" s="84"/>
      <c r="AC37" s="84"/>
    </row>
    <row r="38" spans="2:29" ht="18" customHeight="1" x14ac:dyDescent="0.2">
      <c r="B38" s="500"/>
      <c r="C38" s="235"/>
      <c r="D38" s="211" t="s">
        <v>58</v>
      </c>
      <c r="E38" s="236">
        <f>'内訳書2-1'!$F253</f>
        <v>0</v>
      </c>
      <c r="F38" s="236">
        <f>'内訳書2-2'!$F253</f>
        <v>0</v>
      </c>
      <c r="G38" s="236">
        <f>'内訳書2-3'!$F253</f>
        <v>0</v>
      </c>
      <c r="H38" s="236">
        <f>'内訳書2-4'!$F253</f>
        <v>0</v>
      </c>
      <c r="I38" s="236">
        <f>'内訳書2-5'!$F253</f>
        <v>0</v>
      </c>
      <c r="J38" s="236">
        <f>'内訳書2-6'!$F253</f>
        <v>0</v>
      </c>
      <c r="K38" s="236">
        <f>'内訳書2-7'!$F253</f>
        <v>0</v>
      </c>
      <c r="L38" s="236">
        <f>'内訳書2-8'!$F253</f>
        <v>0</v>
      </c>
      <c r="M38" s="236">
        <f>'内訳書2-9'!$F253</f>
        <v>0</v>
      </c>
      <c r="N38" s="236">
        <f>'内訳書2-10'!$F253</f>
        <v>0</v>
      </c>
      <c r="O38" s="236">
        <f>'内訳書2-11'!$F253</f>
        <v>0</v>
      </c>
      <c r="P38" s="236">
        <f>'内訳書2-12'!$F253</f>
        <v>0</v>
      </c>
      <c r="Q38" s="236">
        <f>'内訳書2-13'!$F253</f>
        <v>0</v>
      </c>
      <c r="R38" s="236">
        <f>'内訳書2-14'!$F253</f>
        <v>0</v>
      </c>
      <c r="S38" s="236">
        <f>'内訳書2-15'!$F253</f>
        <v>0</v>
      </c>
      <c r="T38" s="236">
        <f>'内訳書2-16'!$F253</f>
        <v>0</v>
      </c>
      <c r="U38" s="236">
        <f>'内訳書2-17'!$F253</f>
        <v>0</v>
      </c>
      <c r="V38" s="236">
        <f>'内訳書2-18'!$F253</f>
        <v>0</v>
      </c>
      <c r="W38" s="236">
        <f>'内訳書2-19'!$F253</f>
        <v>0</v>
      </c>
      <c r="X38" s="236">
        <f>'内訳書2-20'!$F253</f>
        <v>0</v>
      </c>
      <c r="Y38" s="237">
        <f t="shared" si="6"/>
        <v>0</v>
      </c>
      <c r="AA38" s="84"/>
      <c r="AB38" s="84"/>
      <c r="AC38" s="84"/>
    </row>
    <row r="39" spans="2:29" ht="18" customHeight="1" x14ac:dyDescent="0.2">
      <c r="B39" s="500"/>
      <c r="C39" s="238"/>
      <c r="D39" s="239" t="s">
        <v>59</v>
      </c>
      <c r="E39" s="240">
        <f>'内訳書2-1'!$F254</f>
        <v>0</v>
      </c>
      <c r="F39" s="240">
        <f>'内訳書2-2'!$F254</f>
        <v>0</v>
      </c>
      <c r="G39" s="240">
        <f>'内訳書2-3'!$F254</f>
        <v>0</v>
      </c>
      <c r="H39" s="240">
        <f>'内訳書2-4'!$F254</f>
        <v>0</v>
      </c>
      <c r="I39" s="240">
        <f>'内訳書2-5'!$F254</f>
        <v>0</v>
      </c>
      <c r="J39" s="240">
        <f>'内訳書2-6'!$F254</f>
        <v>0</v>
      </c>
      <c r="K39" s="240">
        <f>'内訳書2-7'!$F254</f>
        <v>0</v>
      </c>
      <c r="L39" s="240">
        <f>'内訳書2-8'!$F254</f>
        <v>0</v>
      </c>
      <c r="M39" s="240">
        <f>'内訳書2-9'!$F254</f>
        <v>0</v>
      </c>
      <c r="N39" s="240">
        <f>'内訳書2-10'!$F254</f>
        <v>0</v>
      </c>
      <c r="O39" s="240">
        <f>'内訳書2-11'!$F254</f>
        <v>0</v>
      </c>
      <c r="P39" s="240">
        <f>'内訳書2-12'!$F254</f>
        <v>0</v>
      </c>
      <c r="Q39" s="240">
        <f>'内訳書2-13'!$F254</f>
        <v>0</v>
      </c>
      <c r="R39" s="240">
        <f>'内訳書2-14'!$F254</f>
        <v>0</v>
      </c>
      <c r="S39" s="240">
        <f>'内訳書2-15'!$F254</f>
        <v>0</v>
      </c>
      <c r="T39" s="240">
        <f>'内訳書2-16'!$F254</f>
        <v>0</v>
      </c>
      <c r="U39" s="240">
        <f>'内訳書2-17'!$F254</f>
        <v>0</v>
      </c>
      <c r="V39" s="240">
        <f>'内訳書2-18'!$F254</f>
        <v>0</v>
      </c>
      <c r="W39" s="240">
        <f>'内訳書2-19'!$F254</f>
        <v>0</v>
      </c>
      <c r="X39" s="240">
        <f>'内訳書2-20'!$F254</f>
        <v>0</v>
      </c>
      <c r="Y39" s="241">
        <f t="shared" si="6"/>
        <v>0</v>
      </c>
      <c r="AA39" s="84"/>
      <c r="AB39" s="84"/>
      <c r="AC39" s="84"/>
    </row>
    <row r="40" spans="2:29" ht="18" customHeight="1" x14ac:dyDescent="0.2">
      <c r="B40" s="500"/>
      <c r="C40" s="242" t="s">
        <v>60</v>
      </c>
      <c r="D40" s="242" t="s">
        <v>60</v>
      </c>
      <c r="E40" s="226">
        <f>'内訳書2-1'!$F255</f>
        <v>0</v>
      </c>
      <c r="F40" s="226">
        <f>'内訳書2-2'!$F255</f>
        <v>0</v>
      </c>
      <c r="G40" s="226">
        <f>'内訳書2-3'!$F255</f>
        <v>0</v>
      </c>
      <c r="H40" s="226">
        <f>'内訳書2-4'!$F255</f>
        <v>0</v>
      </c>
      <c r="I40" s="226">
        <f>'内訳書2-5'!$F255</f>
        <v>0</v>
      </c>
      <c r="J40" s="226">
        <f>'内訳書2-6'!$F255</f>
        <v>0</v>
      </c>
      <c r="K40" s="226">
        <f>'内訳書2-7'!$F255</f>
        <v>0</v>
      </c>
      <c r="L40" s="226">
        <f>'内訳書2-8'!$F255</f>
        <v>0</v>
      </c>
      <c r="M40" s="226">
        <f>'内訳書2-9'!$F255</f>
        <v>0</v>
      </c>
      <c r="N40" s="226">
        <f>'内訳書2-10'!$F255</f>
        <v>0</v>
      </c>
      <c r="O40" s="226">
        <f>'内訳書2-11'!$F255</f>
        <v>0</v>
      </c>
      <c r="P40" s="226">
        <f>'内訳書2-12'!$F255</f>
        <v>0</v>
      </c>
      <c r="Q40" s="226">
        <f>'内訳書2-13'!$F255</f>
        <v>0</v>
      </c>
      <c r="R40" s="226">
        <f>'内訳書2-14'!$F255</f>
        <v>0</v>
      </c>
      <c r="S40" s="226">
        <f>'内訳書2-15'!$F255</f>
        <v>0</v>
      </c>
      <c r="T40" s="226">
        <f>'内訳書2-16'!$F255</f>
        <v>0</v>
      </c>
      <c r="U40" s="226">
        <f>'内訳書2-17'!$F255</f>
        <v>0</v>
      </c>
      <c r="V40" s="226">
        <f>'内訳書2-18'!$F255</f>
        <v>0</v>
      </c>
      <c r="W40" s="226">
        <f>'内訳書2-19'!$F255</f>
        <v>0</v>
      </c>
      <c r="X40" s="226">
        <f>'内訳書2-20'!$F255</f>
        <v>0</v>
      </c>
      <c r="Y40" s="243">
        <f t="shared" si="6"/>
        <v>0</v>
      </c>
      <c r="AA40" s="84"/>
      <c r="AB40" s="84"/>
      <c r="AC40" s="84"/>
    </row>
    <row r="41" spans="2:29" ht="18" customHeight="1" x14ac:dyDescent="0.2">
      <c r="B41" s="500"/>
      <c r="C41" s="231" t="s">
        <v>61</v>
      </c>
      <c r="D41" s="244" t="s">
        <v>62</v>
      </c>
      <c r="E41" s="245">
        <f>'内訳書2-1'!$F256</f>
        <v>0</v>
      </c>
      <c r="F41" s="245">
        <f>'内訳書2-2'!$F256</f>
        <v>0</v>
      </c>
      <c r="G41" s="245">
        <f>'内訳書2-3'!$F256</f>
        <v>0</v>
      </c>
      <c r="H41" s="245">
        <f>'内訳書2-4'!$F256</f>
        <v>0</v>
      </c>
      <c r="I41" s="245">
        <f>'内訳書2-5'!$F256</f>
        <v>0</v>
      </c>
      <c r="J41" s="245">
        <f>'内訳書2-6'!$F256</f>
        <v>0</v>
      </c>
      <c r="K41" s="245">
        <f>'内訳書2-7'!$F256</f>
        <v>0</v>
      </c>
      <c r="L41" s="245">
        <f>'内訳書2-8'!$F256</f>
        <v>0</v>
      </c>
      <c r="M41" s="245">
        <f>'内訳書2-9'!$F256</f>
        <v>0</v>
      </c>
      <c r="N41" s="245">
        <f>'内訳書2-10'!$F256</f>
        <v>0</v>
      </c>
      <c r="O41" s="245">
        <f>'内訳書2-11'!$F256</f>
        <v>0</v>
      </c>
      <c r="P41" s="245">
        <f>'内訳書2-12'!$F256</f>
        <v>0</v>
      </c>
      <c r="Q41" s="245">
        <f>'内訳書2-13'!$F256</f>
        <v>0</v>
      </c>
      <c r="R41" s="245">
        <f>'内訳書2-14'!$F256</f>
        <v>0</v>
      </c>
      <c r="S41" s="245">
        <f>'内訳書2-15'!$F256</f>
        <v>0</v>
      </c>
      <c r="T41" s="245">
        <f>'内訳書2-16'!$F256</f>
        <v>0</v>
      </c>
      <c r="U41" s="245">
        <f>'内訳書2-17'!$F256</f>
        <v>0</v>
      </c>
      <c r="V41" s="245">
        <f>'内訳書2-18'!$F256</f>
        <v>0</v>
      </c>
      <c r="W41" s="245">
        <f>'内訳書2-19'!$F256</f>
        <v>0</v>
      </c>
      <c r="X41" s="245">
        <f>'内訳書2-20'!$F256</f>
        <v>0</v>
      </c>
      <c r="Y41" s="246">
        <f t="shared" si="6"/>
        <v>0</v>
      </c>
      <c r="AA41" s="84"/>
      <c r="AB41" s="84"/>
      <c r="AC41" s="84"/>
    </row>
    <row r="42" spans="2:29" ht="18" customHeight="1" x14ac:dyDescent="0.2">
      <c r="B42" s="500"/>
      <c r="C42" s="238"/>
      <c r="D42" s="239" t="s">
        <v>63</v>
      </c>
      <c r="E42" s="240">
        <f>'内訳書2-1'!$F257</f>
        <v>0</v>
      </c>
      <c r="F42" s="240">
        <f>'内訳書2-2'!$F257</f>
        <v>0</v>
      </c>
      <c r="G42" s="240">
        <f>'内訳書2-3'!$F257</f>
        <v>0</v>
      </c>
      <c r="H42" s="240">
        <f>'内訳書2-4'!$F257</f>
        <v>0</v>
      </c>
      <c r="I42" s="240">
        <f>'内訳書2-5'!$F257</f>
        <v>0</v>
      </c>
      <c r="J42" s="240">
        <f>'内訳書2-6'!$F257</f>
        <v>0</v>
      </c>
      <c r="K42" s="240">
        <f>'内訳書2-7'!$F257</f>
        <v>0</v>
      </c>
      <c r="L42" s="240">
        <f>'内訳書2-8'!$F257</f>
        <v>0</v>
      </c>
      <c r="M42" s="240">
        <f>'内訳書2-9'!$F257</f>
        <v>0</v>
      </c>
      <c r="N42" s="240">
        <f>'内訳書2-10'!$F257</f>
        <v>0</v>
      </c>
      <c r="O42" s="240">
        <f>'内訳書2-11'!$F257</f>
        <v>0</v>
      </c>
      <c r="P42" s="240">
        <f>'内訳書2-12'!$F257</f>
        <v>0</v>
      </c>
      <c r="Q42" s="240">
        <f>'内訳書2-13'!$F257</f>
        <v>0</v>
      </c>
      <c r="R42" s="240">
        <f>'内訳書2-14'!$F257</f>
        <v>0</v>
      </c>
      <c r="S42" s="240">
        <f>'内訳書2-15'!$F257</f>
        <v>0</v>
      </c>
      <c r="T42" s="240">
        <f>'内訳書2-16'!$F257</f>
        <v>0</v>
      </c>
      <c r="U42" s="240">
        <f>'内訳書2-17'!$F257</f>
        <v>0</v>
      </c>
      <c r="V42" s="240">
        <f>'内訳書2-18'!$F257</f>
        <v>0</v>
      </c>
      <c r="W42" s="240">
        <f>'内訳書2-19'!$F257</f>
        <v>0</v>
      </c>
      <c r="X42" s="240">
        <f>'内訳書2-20'!$F257</f>
        <v>0</v>
      </c>
      <c r="Y42" s="241">
        <f t="shared" si="6"/>
        <v>0</v>
      </c>
      <c r="AA42" s="84"/>
      <c r="AB42" s="84"/>
      <c r="AC42" s="84"/>
    </row>
    <row r="43" spans="2:29" ht="18" customHeight="1" x14ac:dyDescent="0.2">
      <c r="B43" s="500"/>
      <c r="C43" s="231" t="s">
        <v>64</v>
      </c>
      <c r="D43" s="211" t="s">
        <v>65</v>
      </c>
      <c r="E43" s="236">
        <f>'内訳書2-1'!$F258</f>
        <v>0</v>
      </c>
      <c r="F43" s="236">
        <f>'内訳書2-2'!$F258</f>
        <v>0</v>
      </c>
      <c r="G43" s="236">
        <f>'内訳書2-3'!$F258</f>
        <v>0</v>
      </c>
      <c r="H43" s="236">
        <f>'内訳書2-4'!$F258</f>
        <v>0</v>
      </c>
      <c r="I43" s="236">
        <f>'内訳書2-5'!$F258</f>
        <v>0</v>
      </c>
      <c r="J43" s="236">
        <f>'内訳書2-6'!$F258</f>
        <v>0</v>
      </c>
      <c r="K43" s="236">
        <f>'内訳書2-7'!$F258</f>
        <v>0</v>
      </c>
      <c r="L43" s="236">
        <f>'内訳書2-8'!$F258</f>
        <v>0</v>
      </c>
      <c r="M43" s="236">
        <f>'内訳書2-9'!$F258</f>
        <v>0</v>
      </c>
      <c r="N43" s="236">
        <f>'内訳書2-10'!$F258</f>
        <v>0</v>
      </c>
      <c r="O43" s="236">
        <f>'内訳書2-11'!$F258</f>
        <v>0</v>
      </c>
      <c r="P43" s="236">
        <f>'内訳書2-12'!$F258</f>
        <v>0</v>
      </c>
      <c r="Q43" s="236">
        <f>'内訳書2-13'!$F258</f>
        <v>0</v>
      </c>
      <c r="R43" s="236">
        <f>'内訳書2-14'!$F258</f>
        <v>0</v>
      </c>
      <c r="S43" s="236">
        <f>'内訳書2-15'!$F258</f>
        <v>0</v>
      </c>
      <c r="T43" s="236">
        <f>'内訳書2-16'!$F258</f>
        <v>0</v>
      </c>
      <c r="U43" s="236">
        <f>'内訳書2-17'!$F258</f>
        <v>0</v>
      </c>
      <c r="V43" s="236">
        <f>'内訳書2-18'!$F258</f>
        <v>0</v>
      </c>
      <c r="W43" s="236">
        <f>'内訳書2-19'!$F258</f>
        <v>0</v>
      </c>
      <c r="X43" s="236">
        <f>'内訳書2-20'!$F258</f>
        <v>0</v>
      </c>
      <c r="Y43" s="237">
        <f t="shared" si="6"/>
        <v>0</v>
      </c>
      <c r="AA43" s="84"/>
      <c r="AB43" s="84"/>
      <c r="AC43" s="84"/>
    </row>
    <row r="44" spans="2:29" ht="18" customHeight="1" x14ac:dyDescent="0.2">
      <c r="B44" s="500"/>
      <c r="C44" s="235"/>
      <c r="D44" s="211" t="s">
        <v>66</v>
      </c>
      <c r="E44" s="236">
        <f>'内訳書2-1'!$F259</f>
        <v>0</v>
      </c>
      <c r="F44" s="236">
        <f>'内訳書2-2'!$F259</f>
        <v>0</v>
      </c>
      <c r="G44" s="236">
        <f>'内訳書2-3'!$F259</f>
        <v>0</v>
      </c>
      <c r="H44" s="236">
        <f>'内訳書2-4'!$F259</f>
        <v>0</v>
      </c>
      <c r="I44" s="236">
        <f>'内訳書2-5'!$F259</f>
        <v>0</v>
      </c>
      <c r="J44" s="236">
        <f>'内訳書2-6'!$F259</f>
        <v>0</v>
      </c>
      <c r="K44" s="236">
        <f>'内訳書2-7'!$F259</f>
        <v>0</v>
      </c>
      <c r="L44" s="236">
        <f>'内訳書2-8'!$F259</f>
        <v>0</v>
      </c>
      <c r="M44" s="236">
        <f>'内訳書2-9'!$F259</f>
        <v>0</v>
      </c>
      <c r="N44" s="236">
        <f>'内訳書2-10'!$F259</f>
        <v>0</v>
      </c>
      <c r="O44" s="236">
        <f>'内訳書2-11'!$F259</f>
        <v>0</v>
      </c>
      <c r="P44" s="236">
        <f>'内訳書2-12'!$F259</f>
        <v>0</v>
      </c>
      <c r="Q44" s="236">
        <f>'内訳書2-13'!$F259</f>
        <v>0</v>
      </c>
      <c r="R44" s="236">
        <f>'内訳書2-14'!$F259</f>
        <v>0</v>
      </c>
      <c r="S44" s="236">
        <f>'内訳書2-15'!$F259</f>
        <v>0</v>
      </c>
      <c r="T44" s="236">
        <f>'内訳書2-16'!$F259</f>
        <v>0</v>
      </c>
      <c r="U44" s="236">
        <f>'内訳書2-17'!$F259</f>
        <v>0</v>
      </c>
      <c r="V44" s="236">
        <f>'内訳書2-18'!$F259</f>
        <v>0</v>
      </c>
      <c r="W44" s="236">
        <f>'内訳書2-19'!$F259</f>
        <v>0</v>
      </c>
      <c r="X44" s="236">
        <f>'内訳書2-20'!$F259</f>
        <v>0</v>
      </c>
      <c r="Y44" s="237">
        <f t="shared" si="6"/>
        <v>0</v>
      </c>
      <c r="AA44" s="84"/>
      <c r="AB44" s="84"/>
      <c r="AC44" s="84"/>
    </row>
    <row r="45" spans="2:29" ht="18" customHeight="1" x14ac:dyDescent="0.2">
      <c r="B45" s="500"/>
      <c r="C45" s="269"/>
      <c r="D45" s="211" t="s">
        <v>67</v>
      </c>
      <c r="E45" s="236">
        <f>'内訳書2-1'!$F260</f>
        <v>0</v>
      </c>
      <c r="F45" s="236">
        <f>'内訳書2-2'!$F260</f>
        <v>0</v>
      </c>
      <c r="G45" s="236">
        <f>'内訳書2-3'!$F260</f>
        <v>0</v>
      </c>
      <c r="H45" s="236">
        <f>'内訳書2-4'!$F260</f>
        <v>0</v>
      </c>
      <c r="I45" s="236">
        <f>'内訳書2-5'!$F260</f>
        <v>0</v>
      </c>
      <c r="J45" s="236">
        <f>'内訳書2-6'!$F260</f>
        <v>0</v>
      </c>
      <c r="K45" s="236">
        <f>'内訳書2-7'!$F260</f>
        <v>0</v>
      </c>
      <c r="L45" s="236">
        <f>'内訳書2-8'!$F260</f>
        <v>0</v>
      </c>
      <c r="M45" s="236">
        <f>'内訳書2-9'!$F260</f>
        <v>0</v>
      </c>
      <c r="N45" s="236">
        <f>'内訳書2-10'!$F260</f>
        <v>0</v>
      </c>
      <c r="O45" s="236">
        <f>'内訳書2-11'!$F260</f>
        <v>0</v>
      </c>
      <c r="P45" s="236">
        <f>'内訳書2-12'!$F260</f>
        <v>0</v>
      </c>
      <c r="Q45" s="236">
        <f>'内訳書2-13'!$F260</f>
        <v>0</v>
      </c>
      <c r="R45" s="236">
        <f>'内訳書2-14'!$F260</f>
        <v>0</v>
      </c>
      <c r="S45" s="236">
        <f>'内訳書2-15'!$F260</f>
        <v>0</v>
      </c>
      <c r="T45" s="236">
        <f>'内訳書2-16'!$F260</f>
        <v>0</v>
      </c>
      <c r="U45" s="236">
        <f>'内訳書2-17'!$F260</f>
        <v>0</v>
      </c>
      <c r="V45" s="236">
        <f>'内訳書2-18'!$F260</f>
        <v>0</v>
      </c>
      <c r="W45" s="236">
        <f>'内訳書2-19'!$F260</f>
        <v>0</v>
      </c>
      <c r="X45" s="236">
        <f>'内訳書2-20'!$F260</f>
        <v>0</v>
      </c>
      <c r="Y45" s="237">
        <f t="shared" si="6"/>
        <v>0</v>
      </c>
      <c r="AA45" s="84"/>
      <c r="AB45" s="84"/>
      <c r="AC45" s="84"/>
    </row>
    <row r="46" spans="2:29" ht="18" customHeight="1" x14ac:dyDescent="0.2">
      <c r="B46" s="500"/>
      <c r="C46" s="264"/>
      <c r="D46" s="239" t="s">
        <v>79</v>
      </c>
      <c r="E46" s="240">
        <f>'内訳書2-1'!$F261</f>
        <v>0</v>
      </c>
      <c r="F46" s="240">
        <f>'内訳書2-2'!$F261</f>
        <v>0</v>
      </c>
      <c r="G46" s="240">
        <f>'内訳書2-3'!$F261</f>
        <v>0</v>
      </c>
      <c r="H46" s="240">
        <f>'内訳書2-4'!$F261</f>
        <v>0</v>
      </c>
      <c r="I46" s="240">
        <f>'内訳書2-5'!$F261</f>
        <v>0</v>
      </c>
      <c r="J46" s="240">
        <f>'内訳書2-6'!$F261</f>
        <v>0</v>
      </c>
      <c r="K46" s="240">
        <f>'内訳書2-7'!$F261</f>
        <v>0</v>
      </c>
      <c r="L46" s="240">
        <f>'内訳書2-8'!$F261</f>
        <v>0</v>
      </c>
      <c r="M46" s="240">
        <f>'内訳書2-9'!$F261</f>
        <v>0</v>
      </c>
      <c r="N46" s="240">
        <f>'内訳書2-10'!$F261</f>
        <v>0</v>
      </c>
      <c r="O46" s="240">
        <f>'内訳書2-11'!$F261</f>
        <v>0</v>
      </c>
      <c r="P46" s="240">
        <f>'内訳書2-12'!$F261</f>
        <v>0</v>
      </c>
      <c r="Q46" s="240">
        <f>'内訳書2-13'!$F261</f>
        <v>0</v>
      </c>
      <c r="R46" s="240">
        <f>'内訳書2-14'!$F261</f>
        <v>0</v>
      </c>
      <c r="S46" s="240">
        <f>'内訳書2-15'!$F261</f>
        <v>0</v>
      </c>
      <c r="T46" s="240">
        <f>'内訳書2-16'!$F261</f>
        <v>0</v>
      </c>
      <c r="U46" s="240">
        <f>'内訳書2-17'!$F261</f>
        <v>0</v>
      </c>
      <c r="V46" s="240">
        <f>'内訳書2-18'!$F261</f>
        <v>0</v>
      </c>
      <c r="W46" s="240">
        <f>'内訳書2-19'!$F261</f>
        <v>0</v>
      </c>
      <c r="X46" s="240">
        <f>'内訳書2-20'!$F261</f>
        <v>0</v>
      </c>
      <c r="Y46" s="241">
        <f t="shared" si="6"/>
        <v>0</v>
      </c>
      <c r="AA46" s="84"/>
      <c r="AB46" s="84"/>
      <c r="AC46" s="84"/>
    </row>
    <row r="47" spans="2:29" ht="18" customHeight="1" x14ac:dyDescent="0.2">
      <c r="B47" s="500"/>
      <c r="C47" s="188" t="s">
        <v>69</v>
      </c>
      <c r="D47" s="270" t="s">
        <v>134</v>
      </c>
      <c r="E47" s="233">
        <f>'内訳書2-1'!$F262</f>
        <v>0</v>
      </c>
      <c r="F47" s="233">
        <f>'内訳書2-2'!$F262</f>
        <v>0</v>
      </c>
      <c r="G47" s="233">
        <f>'内訳書2-3'!$F262</f>
        <v>0</v>
      </c>
      <c r="H47" s="233">
        <f>'内訳書2-4'!$F262</f>
        <v>0</v>
      </c>
      <c r="I47" s="233">
        <f>'内訳書2-5'!$F262</f>
        <v>0</v>
      </c>
      <c r="J47" s="233">
        <f>'内訳書2-6'!$F262</f>
        <v>0</v>
      </c>
      <c r="K47" s="233">
        <f>'内訳書2-7'!$F262</f>
        <v>0</v>
      </c>
      <c r="L47" s="233">
        <f>'内訳書2-8'!$F262</f>
        <v>0</v>
      </c>
      <c r="M47" s="233">
        <f>'内訳書2-9'!$F262</f>
        <v>0</v>
      </c>
      <c r="N47" s="233">
        <f>'内訳書2-10'!$F262</f>
        <v>0</v>
      </c>
      <c r="O47" s="233">
        <f>'内訳書2-11'!$F262</f>
        <v>0</v>
      </c>
      <c r="P47" s="233">
        <f>'内訳書2-12'!$F262</f>
        <v>0</v>
      </c>
      <c r="Q47" s="233">
        <f>'内訳書2-13'!$F262</f>
        <v>0</v>
      </c>
      <c r="R47" s="233">
        <f>'内訳書2-14'!$F262</f>
        <v>0</v>
      </c>
      <c r="S47" s="233">
        <f>'内訳書2-15'!$F262</f>
        <v>0</v>
      </c>
      <c r="T47" s="233">
        <f>'内訳書2-16'!$F262</f>
        <v>0</v>
      </c>
      <c r="U47" s="233">
        <f>'内訳書2-17'!$F262</f>
        <v>0</v>
      </c>
      <c r="V47" s="233">
        <f>'内訳書2-18'!$F262</f>
        <v>0</v>
      </c>
      <c r="W47" s="233">
        <f>'内訳書2-19'!$F262</f>
        <v>0</v>
      </c>
      <c r="X47" s="233">
        <f>'内訳書2-20'!$F262</f>
        <v>0</v>
      </c>
      <c r="Y47" s="234">
        <f t="shared" si="6"/>
        <v>0</v>
      </c>
      <c r="AA47" s="84"/>
      <c r="AB47" s="84"/>
      <c r="AC47" s="84"/>
    </row>
    <row r="48" spans="2:29" ht="18" customHeight="1" thickBot="1" x14ac:dyDescent="0.25">
      <c r="B48" s="500"/>
      <c r="C48" s="498" t="s">
        <v>129</v>
      </c>
      <c r="D48" s="498"/>
      <c r="E48" s="227">
        <f>SUM(E37:E47)</f>
        <v>0</v>
      </c>
      <c r="F48" s="227">
        <f t="shared" ref="F48:Y48" si="10">SUM(F37:F47)</f>
        <v>0</v>
      </c>
      <c r="G48" s="227">
        <f t="shared" si="10"/>
        <v>0</v>
      </c>
      <c r="H48" s="227">
        <f t="shared" si="10"/>
        <v>0</v>
      </c>
      <c r="I48" s="227">
        <f t="shared" si="10"/>
        <v>0</v>
      </c>
      <c r="J48" s="227">
        <f t="shared" si="10"/>
        <v>0</v>
      </c>
      <c r="K48" s="227">
        <f t="shared" si="10"/>
        <v>0</v>
      </c>
      <c r="L48" s="227">
        <f t="shared" si="10"/>
        <v>0</v>
      </c>
      <c r="M48" s="227">
        <f t="shared" si="10"/>
        <v>0</v>
      </c>
      <c r="N48" s="227">
        <f t="shared" si="10"/>
        <v>0</v>
      </c>
      <c r="O48" s="227">
        <f t="shared" si="10"/>
        <v>0</v>
      </c>
      <c r="P48" s="227">
        <f t="shared" si="10"/>
        <v>0</v>
      </c>
      <c r="Q48" s="227">
        <f t="shared" si="10"/>
        <v>0</v>
      </c>
      <c r="R48" s="227">
        <f t="shared" si="10"/>
        <v>0</v>
      </c>
      <c r="S48" s="227">
        <f t="shared" si="10"/>
        <v>0</v>
      </c>
      <c r="T48" s="227">
        <f t="shared" si="10"/>
        <v>0</v>
      </c>
      <c r="U48" s="227">
        <f t="shared" si="10"/>
        <v>0</v>
      </c>
      <c r="V48" s="227">
        <f t="shared" si="10"/>
        <v>0</v>
      </c>
      <c r="W48" s="227">
        <f t="shared" si="10"/>
        <v>0</v>
      </c>
      <c r="X48" s="227">
        <f t="shared" si="10"/>
        <v>0</v>
      </c>
      <c r="Y48" s="227">
        <f t="shared" si="10"/>
        <v>0</v>
      </c>
      <c r="AA48" s="84"/>
      <c r="AB48" s="84"/>
      <c r="AC48" s="84"/>
    </row>
    <row r="49" spans="2:29" ht="18" customHeight="1" thickTop="1" x14ac:dyDescent="0.2">
      <c r="B49" s="451" t="s">
        <v>130</v>
      </c>
      <c r="C49" s="451"/>
      <c r="D49" s="451"/>
      <c r="E49" s="259">
        <f>SUM(E34,E48)</f>
        <v>0</v>
      </c>
      <c r="F49" s="259">
        <f t="shared" ref="F49:Y49" si="11">SUM(F34,F48)</f>
        <v>0</v>
      </c>
      <c r="G49" s="259">
        <f t="shared" si="11"/>
        <v>0</v>
      </c>
      <c r="H49" s="259">
        <f t="shared" si="11"/>
        <v>0</v>
      </c>
      <c r="I49" s="259">
        <f t="shared" si="11"/>
        <v>0</v>
      </c>
      <c r="J49" s="259">
        <f t="shared" si="11"/>
        <v>0</v>
      </c>
      <c r="K49" s="259">
        <f t="shared" si="11"/>
        <v>0</v>
      </c>
      <c r="L49" s="259">
        <f t="shared" si="11"/>
        <v>0</v>
      </c>
      <c r="M49" s="259">
        <f t="shared" si="11"/>
        <v>0</v>
      </c>
      <c r="N49" s="259">
        <f t="shared" si="11"/>
        <v>0</v>
      </c>
      <c r="O49" s="259">
        <f t="shared" si="11"/>
        <v>0</v>
      </c>
      <c r="P49" s="259">
        <f t="shared" si="11"/>
        <v>0</v>
      </c>
      <c r="Q49" s="259">
        <f t="shared" si="11"/>
        <v>0</v>
      </c>
      <c r="R49" s="259">
        <f t="shared" si="11"/>
        <v>0</v>
      </c>
      <c r="S49" s="259">
        <f t="shared" si="11"/>
        <v>0</v>
      </c>
      <c r="T49" s="259">
        <f t="shared" si="11"/>
        <v>0</v>
      </c>
      <c r="U49" s="259">
        <f t="shared" si="11"/>
        <v>0</v>
      </c>
      <c r="V49" s="259">
        <f t="shared" si="11"/>
        <v>0</v>
      </c>
      <c r="W49" s="259">
        <f t="shared" si="11"/>
        <v>0</v>
      </c>
      <c r="X49" s="259">
        <f t="shared" si="11"/>
        <v>0</v>
      </c>
      <c r="Y49" s="259">
        <f t="shared" si="11"/>
        <v>0</v>
      </c>
      <c r="AA49" s="84"/>
      <c r="AB49" s="84"/>
      <c r="AC49" s="84"/>
    </row>
    <row r="50" spans="2:29" ht="18.75" customHeight="1" x14ac:dyDescent="0.2">
      <c r="E50" s="260" t="str">
        <f>IF(E$32&lt;&gt;0,"補助対象「その他」エラー","")</f>
        <v/>
      </c>
      <c r="F50" s="260" t="str">
        <f>IF(F$32&lt;&gt;0,"補助対象「その他」エラー","")</f>
        <v/>
      </c>
      <c r="G50" s="260" t="str">
        <f>IF(G$32&lt;&gt;0,"補助対象「その他」エラー","")</f>
        <v/>
      </c>
      <c r="H50" s="260" t="str">
        <f t="shared" ref="H50:X50" si="12">IF(H$32&lt;&gt;0,"補助対象「その他」エラー","")</f>
        <v/>
      </c>
      <c r="I50" s="260" t="str">
        <f t="shared" si="12"/>
        <v/>
      </c>
      <c r="J50" s="260" t="str">
        <f t="shared" si="12"/>
        <v/>
      </c>
      <c r="K50" s="260" t="str">
        <f t="shared" si="12"/>
        <v/>
      </c>
      <c r="L50" s="260" t="str">
        <f t="shared" si="12"/>
        <v/>
      </c>
      <c r="M50" s="260" t="str">
        <f t="shared" si="12"/>
        <v/>
      </c>
      <c r="N50" s="260" t="str">
        <f t="shared" si="12"/>
        <v/>
      </c>
      <c r="O50" s="260" t="str">
        <f t="shared" si="12"/>
        <v/>
      </c>
      <c r="P50" s="260" t="str">
        <f t="shared" si="12"/>
        <v/>
      </c>
      <c r="Q50" s="260" t="str">
        <f t="shared" si="12"/>
        <v/>
      </c>
      <c r="R50" s="260" t="str">
        <f t="shared" si="12"/>
        <v/>
      </c>
      <c r="S50" s="260" t="str">
        <f t="shared" si="12"/>
        <v/>
      </c>
      <c r="T50" s="260" t="str">
        <f t="shared" si="12"/>
        <v/>
      </c>
      <c r="U50" s="260" t="str">
        <f t="shared" si="12"/>
        <v/>
      </c>
      <c r="V50" s="260" t="str">
        <f t="shared" si="12"/>
        <v/>
      </c>
      <c r="W50" s="260" t="str">
        <f t="shared" si="12"/>
        <v/>
      </c>
      <c r="X50" s="260" t="str">
        <f t="shared" si="12"/>
        <v/>
      </c>
      <c r="AA50" s="84"/>
      <c r="AB50" s="84"/>
      <c r="AC50" s="84"/>
    </row>
  </sheetData>
  <sheetProtection formatColumns="0"/>
  <mergeCells count="35">
    <mergeCell ref="B49:D49"/>
    <mergeCell ref="C48:D48"/>
    <mergeCell ref="B37:B48"/>
    <mergeCell ref="D21:D22"/>
    <mergeCell ref="C20:C22"/>
    <mergeCell ref="B20:B22"/>
    <mergeCell ref="B23:B36"/>
    <mergeCell ref="C34:D34"/>
    <mergeCell ref="C35:D35"/>
    <mergeCell ref="C36:D36"/>
    <mergeCell ref="Y20:Y22"/>
    <mergeCell ref="E16:X16"/>
    <mergeCell ref="E18:X18"/>
    <mergeCell ref="B16:D16"/>
    <mergeCell ref="B17:D17"/>
    <mergeCell ref="E17:X17"/>
    <mergeCell ref="B15:D15"/>
    <mergeCell ref="E15:X15"/>
    <mergeCell ref="E10:X10"/>
    <mergeCell ref="E12:X12"/>
    <mergeCell ref="E11:X11"/>
    <mergeCell ref="B10:B14"/>
    <mergeCell ref="C10:D10"/>
    <mergeCell ref="C11:D11"/>
    <mergeCell ref="C12:D12"/>
    <mergeCell ref="C13:D13"/>
    <mergeCell ref="C14:D14"/>
    <mergeCell ref="E14:X14"/>
    <mergeCell ref="E13:X13"/>
    <mergeCell ref="Y4:Y7"/>
    <mergeCell ref="B8:D8"/>
    <mergeCell ref="E8:X8"/>
    <mergeCell ref="B9:D9"/>
    <mergeCell ref="E9:X9"/>
    <mergeCell ref="B4:C7"/>
  </mergeCells>
  <phoneticPr fontId="6"/>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50:X50">
    <cfRule type="cellIs" dxfId="1545" priority="1" operator="equal">
      <formula>"補助対象「その他」エラー"</formula>
    </cfRule>
  </conditionalFormatting>
  <dataValidations count="2">
    <dataValidation imeMode="hiragana" allowBlank="1" showInputMessage="1" showErrorMessage="1" sqref="E21:X22" xr:uid="{00000000-0002-0000-0300-000000000000}"/>
    <dataValidation imeMode="off" allowBlank="1" showInputMessage="1" showErrorMessage="1" sqref="E4:X5 AA18:AC18 Y8:Y17 E20:X20 E8:E18 E23:Y49" xr:uid="{00000000-0002-0000-0300-000001000000}"/>
  </dataValidations>
  <pageMargins left="0.78740157480314965" right="0.39370078740157483" top="0.39370078740157483" bottom="0.59055118110236227" header="0.31496062992125984" footer="0.31496062992125984"/>
  <pageSetup paperSize="9" scale="80" orientation="portrait" r:id="rId1"/>
  <headerFooter>
    <oddHeader>&amp;L&amp;"Calibri"&amp;10&amp;K000000機密性2情報&amp;1#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I265"/>
  <sheetViews>
    <sheetView view="pageBreakPreview" zoomScaleNormal="100" zoomScaleSheetLayoutView="100" workbookViewId="0">
      <pane ySplit="9" topLeftCell="A220" activePane="bottomLeft" state="frozen"/>
      <selection activeCell="AO13" sqref="AO13"/>
      <selection pane="bottomLeft" activeCell="U44" sqref="U44"/>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35" x14ac:dyDescent="0.2">
      <c r="A1" s="22" t="str">
        <f>IF(事業計画書!$T$4="","",事業計画書!$T$4)</f>
        <v/>
      </c>
      <c r="B1" s="22"/>
    </row>
    <row r="2" spans="1:35" ht="25.5" customHeight="1" x14ac:dyDescent="0.2">
      <c r="A2" s="62" t="s">
        <v>135</v>
      </c>
      <c r="B2" s="62"/>
      <c r="C2" s="37"/>
    </row>
    <row r="3" spans="1:35" ht="32.1" customHeight="1" x14ac:dyDescent="0.2">
      <c r="C3" s="516" t="s">
        <v>86</v>
      </c>
      <c r="D3" s="57" t="s">
        <v>136</v>
      </c>
      <c r="E3" s="517"/>
      <c r="F3" s="518"/>
      <c r="G3" s="518"/>
      <c r="H3" s="518"/>
      <c r="I3" s="518"/>
      <c r="J3" s="518"/>
      <c r="K3" s="518"/>
      <c r="L3" s="518"/>
      <c r="M3" s="519"/>
      <c r="N3"/>
      <c r="O3"/>
      <c r="P3"/>
      <c r="Q3" s="14"/>
      <c r="X3" s="5">
        <v>18</v>
      </c>
    </row>
    <row r="4" spans="1:35" ht="32.1" customHeight="1" x14ac:dyDescent="0.2">
      <c r="C4" s="516"/>
      <c r="D4" s="58" t="s">
        <v>137</v>
      </c>
      <c r="E4" s="520"/>
      <c r="F4" s="521"/>
      <c r="G4" s="521"/>
      <c r="H4" s="521"/>
      <c r="I4" s="521"/>
      <c r="J4" s="521"/>
      <c r="K4" s="521"/>
      <c r="L4" s="521"/>
      <c r="M4" s="522"/>
      <c r="N4"/>
      <c r="O4"/>
      <c r="P4"/>
      <c r="Q4" s="14"/>
      <c r="X4" s="5">
        <v>224</v>
      </c>
    </row>
    <row r="5" spans="1:35" ht="22.5" customHeight="1" x14ac:dyDescent="0.2">
      <c r="A5" s="6"/>
      <c r="B5" s="6"/>
      <c r="C5" s="145"/>
      <c r="D5" s="11"/>
      <c r="E5" s="14"/>
      <c r="F5" s="14"/>
      <c r="G5" s="14"/>
      <c r="H5" s="14"/>
      <c r="I5" s="14"/>
      <c r="J5" s="14"/>
      <c r="K5" s="14"/>
      <c r="L5" s="14"/>
      <c r="M5" s="14"/>
      <c r="N5" s="14"/>
      <c r="O5" s="14"/>
      <c r="P5" s="14"/>
      <c r="Q5" s="14"/>
      <c r="S5" s="147"/>
      <c r="T5" s="147"/>
      <c r="U5" s="147"/>
      <c r="V5" s="147"/>
      <c r="W5" s="147"/>
      <c r="X5" s="148"/>
      <c r="Y5" s="147"/>
      <c r="Z5" s="147"/>
      <c r="AA5" s="147"/>
      <c r="AB5" s="147"/>
      <c r="AC5" s="147"/>
      <c r="AD5" s="147"/>
      <c r="AE5" s="147"/>
      <c r="AF5" s="147"/>
      <c r="AG5" s="147"/>
      <c r="AH5" s="147"/>
      <c r="AI5" s="147"/>
    </row>
    <row r="6" spans="1:35"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35"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35" ht="20.25" customHeight="1" x14ac:dyDescent="0.2">
      <c r="A8" s="7" t="s">
        <v>52</v>
      </c>
      <c r="B8" s="7"/>
      <c r="C8" s="3"/>
      <c r="D8" s="12"/>
      <c r="E8" s="9"/>
      <c r="F8" s="9"/>
      <c r="G8" s="9"/>
      <c r="H8" s="9"/>
      <c r="I8" s="9"/>
      <c r="J8" s="9"/>
      <c r="K8" s="9"/>
      <c r="L8" s="9"/>
      <c r="M8" s="9"/>
      <c r="N8" s="9"/>
      <c r="O8" s="9"/>
      <c r="P8" s="9"/>
      <c r="R8" s="158" t="s">
        <v>37</v>
      </c>
    </row>
    <row r="9" spans="1:35"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35" s="147" customFormat="1" ht="18" customHeight="1" x14ac:dyDescent="0.2">
      <c r="A10" s="595">
        <v>1</v>
      </c>
      <c r="B10" s="596"/>
      <c r="C10" s="302"/>
      <c r="D10" s="271"/>
      <c r="E10" s="272"/>
      <c r="F10" s="273"/>
      <c r="G10" s="274"/>
      <c r="H10" s="273"/>
      <c r="I10" s="275"/>
      <c r="J10" s="276"/>
      <c r="K10" s="277"/>
      <c r="L10" s="278"/>
      <c r="M10" s="276"/>
      <c r="N10" s="277"/>
      <c r="O10" s="279"/>
      <c r="P10" s="280"/>
      <c r="Q10" s="281">
        <f t="shared" ref="Q10:Q106" si="0">IF(G10="",0,INT(SUM(PRODUCT(G10,I10,L10),O10)))</f>
        <v>0</v>
      </c>
      <c r="R10" s="282"/>
      <c r="X10" s="148"/>
    </row>
    <row r="11" spans="1:35" s="147" customFormat="1" ht="18" customHeight="1" x14ac:dyDescent="0.2">
      <c r="A11" s="597">
        <v>2</v>
      </c>
      <c r="B11" s="598"/>
      <c r="C11" s="301"/>
      <c r="D11" s="283"/>
      <c r="E11" s="284"/>
      <c r="F11" s="285"/>
      <c r="G11" s="286"/>
      <c r="H11" s="285"/>
      <c r="I11" s="287"/>
      <c r="J11" s="288"/>
      <c r="K11" s="289"/>
      <c r="L11" s="290"/>
      <c r="M11" s="288"/>
      <c r="N11" s="289"/>
      <c r="O11" s="291"/>
      <c r="P11" s="292"/>
      <c r="Q11" s="293">
        <f t="shared" si="0"/>
        <v>0</v>
      </c>
      <c r="R11" s="294"/>
      <c r="X11" s="148"/>
    </row>
    <row r="12" spans="1:35" s="147" customFormat="1" ht="18" customHeight="1" x14ac:dyDescent="0.2">
      <c r="A12" s="597">
        <v>3</v>
      </c>
      <c r="B12" s="598"/>
      <c r="C12" s="301"/>
      <c r="D12" s="283"/>
      <c r="E12" s="284"/>
      <c r="F12" s="285"/>
      <c r="G12" s="286"/>
      <c r="H12" s="285"/>
      <c r="I12" s="287"/>
      <c r="J12" s="288"/>
      <c r="K12" s="289"/>
      <c r="L12" s="290"/>
      <c r="M12" s="288"/>
      <c r="N12" s="289"/>
      <c r="O12" s="291"/>
      <c r="P12" s="292"/>
      <c r="Q12" s="293">
        <f t="shared" si="0"/>
        <v>0</v>
      </c>
      <c r="R12" s="294"/>
      <c r="X12" s="148"/>
    </row>
    <row r="13" spans="1:35" s="147" customFormat="1" ht="18" customHeight="1" x14ac:dyDescent="0.2">
      <c r="A13" s="597">
        <v>4</v>
      </c>
      <c r="B13" s="598"/>
      <c r="C13" s="301"/>
      <c r="D13" s="283"/>
      <c r="E13" s="284"/>
      <c r="F13" s="285"/>
      <c r="G13" s="286"/>
      <c r="H13" s="285"/>
      <c r="I13" s="287"/>
      <c r="J13" s="288"/>
      <c r="K13" s="289"/>
      <c r="L13" s="290"/>
      <c r="M13" s="288"/>
      <c r="N13" s="289"/>
      <c r="O13" s="291"/>
      <c r="P13" s="292"/>
      <c r="Q13" s="293">
        <f t="shared" si="0"/>
        <v>0</v>
      </c>
      <c r="R13" s="294"/>
      <c r="X13" s="148"/>
    </row>
    <row r="14" spans="1:35" s="147" customFormat="1" ht="18" customHeight="1" x14ac:dyDescent="0.2">
      <c r="A14" s="597">
        <v>5</v>
      </c>
      <c r="B14" s="598"/>
      <c r="C14" s="301"/>
      <c r="D14" s="283"/>
      <c r="E14" s="284"/>
      <c r="F14" s="285"/>
      <c r="G14" s="286"/>
      <c r="H14" s="285"/>
      <c r="I14" s="287"/>
      <c r="J14" s="288"/>
      <c r="K14" s="289"/>
      <c r="L14" s="290"/>
      <c r="M14" s="288"/>
      <c r="N14" s="289"/>
      <c r="O14" s="291"/>
      <c r="P14" s="292"/>
      <c r="Q14" s="293">
        <f t="shared" si="0"/>
        <v>0</v>
      </c>
      <c r="R14" s="294"/>
      <c r="X14" s="148"/>
    </row>
    <row r="15" spans="1:35" s="147" customFormat="1" ht="18" customHeight="1" x14ac:dyDescent="0.2">
      <c r="A15" s="597">
        <v>6</v>
      </c>
      <c r="B15" s="598"/>
      <c r="C15" s="301"/>
      <c r="D15" s="283"/>
      <c r="E15" s="284"/>
      <c r="F15" s="285"/>
      <c r="G15" s="286"/>
      <c r="H15" s="285"/>
      <c r="I15" s="287"/>
      <c r="J15" s="288"/>
      <c r="K15" s="289"/>
      <c r="L15" s="290"/>
      <c r="M15" s="288"/>
      <c r="N15" s="289"/>
      <c r="O15" s="291"/>
      <c r="P15" s="292"/>
      <c r="Q15" s="293">
        <f t="shared" si="0"/>
        <v>0</v>
      </c>
      <c r="R15" s="294"/>
      <c r="X15" s="148"/>
    </row>
    <row r="16" spans="1:35" s="147" customFormat="1" ht="18" customHeight="1" x14ac:dyDescent="0.2">
      <c r="A16" s="597">
        <v>7</v>
      </c>
      <c r="B16" s="598"/>
      <c r="C16" s="301"/>
      <c r="D16" s="283"/>
      <c r="E16" s="284"/>
      <c r="F16" s="285"/>
      <c r="G16" s="286"/>
      <c r="H16" s="285"/>
      <c r="I16" s="287"/>
      <c r="J16" s="288"/>
      <c r="K16" s="289"/>
      <c r="L16" s="290"/>
      <c r="M16" s="288"/>
      <c r="N16" s="289"/>
      <c r="O16" s="291"/>
      <c r="P16" s="292"/>
      <c r="Q16" s="293">
        <f t="shared" si="0"/>
        <v>0</v>
      </c>
      <c r="R16" s="294"/>
      <c r="X16" s="148"/>
    </row>
    <row r="17" spans="1:24" s="147" customFormat="1" ht="18" customHeight="1" x14ac:dyDescent="0.2">
      <c r="A17" s="597">
        <v>8</v>
      </c>
      <c r="B17" s="598"/>
      <c r="C17" s="301"/>
      <c r="D17" s="283"/>
      <c r="E17" s="284"/>
      <c r="F17" s="285"/>
      <c r="G17" s="286"/>
      <c r="H17" s="285"/>
      <c r="I17" s="287"/>
      <c r="J17" s="288"/>
      <c r="K17" s="289"/>
      <c r="L17" s="290"/>
      <c r="M17" s="288"/>
      <c r="N17" s="289"/>
      <c r="O17" s="291"/>
      <c r="P17" s="292"/>
      <c r="Q17" s="293">
        <f t="shared" si="0"/>
        <v>0</v>
      </c>
      <c r="R17" s="294"/>
      <c r="X17" s="148"/>
    </row>
    <row r="18" spans="1:24" s="147" customFormat="1" ht="18" customHeight="1" x14ac:dyDescent="0.2">
      <c r="A18" s="597">
        <v>9</v>
      </c>
      <c r="B18" s="598"/>
      <c r="C18" s="301"/>
      <c r="D18" s="283"/>
      <c r="E18" s="284"/>
      <c r="F18" s="285"/>
      <c r="G18" s="286"/>
      <c r="H18" s="285"/>
      <c r="I18" s="287"/>
      <c r="J18" s="288"/>
      <c r="K18" s="289"/>
      <c r="L18" s="290"/>
      <c r="M18" s="288"/>
      <c r="N18" s="289"/>
      <c r="O18" s="291"/>
      <c r="P18" s="292"/>
      <c r="Q18" s="293">
        <f t="shared" si="0"/>
        <v>0</v>
      </c>
      <c r="R18" s="294"/>
      <c r="X18" s="148"/>
    </row>
    <row r="19" spans="1:24" s="147" customFormat="1" ht="18" customHeight="1" x14ac:dyDescent="0.2">
      <c r="A19" s="597">
        <v>10</v>
      </c>
      <c r="B19" s="598"/>
      <c r="C19" s="301"/>
      <c r="D19" s="283"/>
      <c r="E19" s="284"/>
      <c r="F19" s="285"/>
      <c r="G19" s="286"/>
      <c r="H19" s="285"/>
      <c r="I19" s="287"/>
      <c r="J19" s="288"/>
      <c r="K19" s="289"/>
      <c r="L19" s="290"/>
      <c r="M19" s="288"/>
      <c r="N19" s="289"/>
      <c r="O19" s="291"/>
      <c r="P19" s="292"/>
      <c r="Q19" s="293">
        <f t="shared" si="0"/>
        <v>0</v>
      </c>
      <c r="R19" s="294"/>
      <c r="X19" s="148"/>
    </row>
    <row r="20" spans="1:24" s="147" customFormat="1" ht="18" customHeight="1" x14ac:dyDescent="0.2">
      <c r="A20" s="597">
        <v>11</v>
      </c>
      <c r="B20" s="598"/>
      <c r="C20" s="302"/>
      <c r="D20" s="271"/>
      <c r="E20" s="284"/>
      <c r="F20" s="285"/>
      <c r="G20" s="286"/>
      <c r="H20" s="285"/>
      <c r="I20" s="287"/>
      <c r="J20" s="288"/>
      <c r="K20" s="289"/>
      <c r="L20" s="290"/>
      <c r="M20" s="288"/>
      <c r="N20" s="289"/>
      <c r="O20" s="291"/>
      <c r="P20" s="292"/>
      <c r="Q20" s="293">
        <f t="shared" si="0"/>
        <v>0</v>
      </c>
      <c r="R20" s="294"/>
      <c r="X20" s="148"/>
    </row>
    <row r="21" spans="1:24" s="147" customFormat="1" ht="18" customHeight="1" x14ac:dyDescent="0.2">
      <c r="A21" s="597">
        <v>12</v>
      </c>
      <c r="B21" s="598"/>
      <c r="C21" s="301"/>
      <c r="D21" s="283"/>
      <c r="E21" s="284"/>
      <c r="F21" s="285"/>
      <c r="G21" s="286"/>
      <c r="H21" s="289"/>
      <c r="I21" s="290"/>
      <c r="J21" s="288"/>
      <c r="K21" s="289"/>
      <c r="L21" s="290"/>
      <c r="M21" s="288"/>
      <c r="N21" s="289"/>
      <c r="O21" s="291"/>
      <c r="P21" s="292"/>
      <c r="Q21" s="293">
        <f t="shared" si="0"/>
        <v>0</v>
      </c>
      <c r="R21" s="294"/>
      <c r="X21" s="148"/>
    </row>
    <row r="22" spans="1:24" s="147" customFormat="1" ht="18" customHeight="1" x14ac:dyDescent="0.2">
      <c r="A22" s="597">
        <v>13</v>
      </c>
      <c r="B22" s="598"/>
      <c r="C22" s="301"/>
      <c r="D22" s="283"/>
      <c r="E22" s="284"/>
      <c r="F22" s="285"/>
      <c r="G22" s="286"/>
      <c r="H22" s="289"/>
      <c r="I22" s="290"/>
      <c r="J22" s="288"/>
      <c r="K22" s="289"/>
      <c r="L22" s="290"/>
      <c r="M22" s="288"/>
      <c r="N22" s="289"/>
      <c r="O22" s="291"/>
      <c r="P22" s="292"/>
      <c r="Q22" s="293">
        <f t="shared" si="0"/>
        <v>0</v>
      </c>
      <c r="R22" s="294"/>
      <c r="X22" s="148"/>
    </row>
    <row r="23" spans="1:24" s="147" customFormat="1" ht="18" customHeight="1" x14ac:dyDescent="0.2">
      <c r="A23" s="597">
        <v>14</v>
      </c>
      <c r="B23" s="598"/>
      <c r="C23" s="301"/>
      <c r="D23" s="283"/>
      <c r="E23" s="284"/>
      <c r="F23" s="285"/>
      <c r="G23" s="286"/>
      <c r="H23" s="289"/>
      <c r="I23" s="290"/>
      <c r="J23" s="288"/>
      <c r="K23" s="289"/>
      <c r="L23" s="290"/>
      <c r="M23" s="288"/>
      <c r="N23" s="289"/>
      <c r="O23" s="291"/>
      <c r="P23" s="292"/>
      <c r="Q23" s="293">
        <f t="shared" si="0"/>
        <v>0</v>
      </c>
      <c r="R23" s="294"/>
      <c r="X23" s="148"/>
    </row>
    <row r="24" spans="1:24" s="147" customFormat="1" ht="18" customHeight="1" x14ac:dyDescent="0.2">
      <c r="A24" s="597">
        <v>15</v>
      </c>
      <c r="B24" s="598"/>
      <c r="C24" s="301"/>
      <c r="D24" s="283"/>
      <c r="E24" s="284"/>
      <c r="F24" s="285"/>
      <c r="G24" s="286"/>
      <c r="H24" s="289"/>
      <c r="I24" s="290"/>
      <c r="J24" s="288"/>
      <c r="K24" s="289"/>
      <c r="L24" s="290"/>
      <c r="M24" s="288"/>
      <c r="N24" s="289"/>
      <c r="O24" s="291"/>
      <c r="P24" s="292"/>
      <c r="Q24" s="293">
        <f t="shared" si="0"/>
        <v>0</v>
      </c>
      <c r="R24" s="294"/>
      <c r="X24" s="148"/>
    </row>
    <row r="25" spans="1:24" s="147" customFormat="1" ht="18" customHeight="1" x14ac:dyDescent="0.2">
      <c r="A25" s="597">
        <v>16</v>
      </c>
      <c r="B25" s="598"/>
      <c r="C25" s="301"/>
      <c r="D25" s="283"/>
      <c r="E25" s="284"/>
      <c r="F25" s="285"/>
      <c r="G25" s="286"/>
      <c r="H25" s="289"/>
      <c r="I25" s="290"/>
      <c r="J25" s="288"/>
      <c r="K25" s="289"/>
      <c r="L25" s="290"/>
      <c r="M25" s="288"/>
      <c r="N25" s="289"/>
      <c r="O25" s="291"/>
      <c r="P25" s="292"/>
      <c r="Q25" s="293">
        <f t="shared" si="0"/>
        <v>0</v>
      </c>
      <c r="R25" s="294"/>
      <c r="X25" s="148"/>
    </row>
    <row r="26" spans="1:24" s="147" customFormat="1" ht="18" customHeight="1" x14ac:dyDescent="0.2">
      <c r="A26" s="597">
        <v>17</v>
      </c>
      <c r="B26" s="598"/>
      <c r="C26" s="301"/>
      <c r="D26" s="283"/>
      <c r="E26" s="284"/>
      <c r="F26" s="285"/>
      <c r="G26" s="286"/>
      <c r="H26" s="285"/>
      <c r="I26" s="287"/>
      <c r="J26" s="288"/>
      <c r="K26" s="285"/>
      <c r="L26" s="290"/>
      <c r="M26" s="295"/>
      <c r="N26" s="289"/>
      <c r="O26" s="291"/>
      <c r="P26" s="292"/>
      <c r="Q26" s="293">
        <f t="shared" si="0"/>
        <v>0</v>
      </c>
      <c r="R26" s="294"/>
      <c r="X26" s="148"/>
    </row>
    <row r="27" spans="1:24" s="147" customFormat="1" ht="18" customHeight="1" x14ac:dyDescent="0.2">
      <c r="A27" s="597">
        <v>18</v>
      </c>
      <c r="B27" s="598"/>
      <c r="C27" s="301"/>
      <c r="D27" s="283"/>
      <c r="E27" s="284"/>
      <c r="F27" s="285"/>
      <c r="G27" s="286"/>
      <c r="H27" s="285"/>
      <c r="I27" s="287"/>
      <c r="J27" s="288"/>
      <c r="K27" s="285"/>
      <c r="L27" s="290"/>
      <c r="M27" s="295"/>
      <c r="N27" s="289"/>
      <c r="O27" s="291"/>
      <c r="P27" s="292"/>
      <c r="Q27" s="293">
        <f t="shared" si="0"/>
        <v>0</v>
      </c>
      <c r="R27" s="294"/>
      <c r="X27" s="148"/>
    </row>
    <row r="28" spans="1:24" s="147" customFormat="1" ht="18" customHeight="1" x14ac:dyDescent="0.2">
      <c r="A28" s="597">
        <v>19</v>
      </c>
      <c r="B28" s="598"/>
      <c r="C28" s="301"/>
      <c r="D28" s="283"/>
      <c r="E28" s="284"/>
      <c r="F28" s="285"/>
      <c r="G28" s="286"/>
      <c r="H28" s="285"/>
      <c r="I28" s="287"/>
      <c r="J28" s="288"/>
      <c r="K28" s="285"/>
      <c r="L28" s="290"/>
      <c r="M28" s="295"/>
      <c r="N28" s="289"/>
      <c r="O28" s="291"/>
      <c r="P28" s="292"/>
      <c r="Q28" s="293">
        <f t="shared" si="0"/>
        <v>0</v>
      </c>
      <c r="R28" s="294"/>
      <c r="X28" s="148"/>
    </row>
    <row r="29" spans="1:24" s="147" customFormat="1" ht="18" customHeight="1" x14ac:dyDescent="0.2">
      <c r="A29" s="597">
        <v>20</v>
      </c>
      <c r="B29" s="598"/>
      <c r="C29" s="301"/>
      <c r="D29" s="283"/>
      <c r="E29" s="284"/>
      <c r="F29" s="285"/>
      <c r="G29" s="286"/>
      <c r="H29" s="285"/>
      <c r="I29" s="287"/>
      <c r="J29" s="288"/>
      <c r="K29" s="289"/>
      <c r="L29" s="290"/>
      <c r="M29" s="288"/>
      <c r="N29" s="289"/>
      <c r="O29" s="291"/>
      <c r="P29" s="292"/>
      <c r="Q29" s="293">
        <f t="shared" si="0"/>
        <v>0</v>
      </c>
      <c r="R29" s="294"/>
      <c r="X29" s="148"/>
    </row>
    <row r="30" spans="1:24" s="147" customFormat="1" ht="18" customHeight="1" x14ac:dyDescent="0.2">
      <c r="A30" s="597">
        <v>21</v>
      </c>
      <c r="B30" s="598"/>
      <c r="C30" s="301"/>
      <c r="D30" s="283"/>
      <c r="E30" s="284"/>
      <c r="F30" s="285"/>
      <c r="G30" s="286"/>
      <c r="H30" s="285"/>
      <c r="I30" s="287"/>
      <c r="J30" s="288"/>
      <c r="K30" s="289"/>
      <c r="L30" s="290"/>
      <c r="M30" s="288"/>
      <c r="N30" s="289"/>
      <c r="O30" s="291"/>
      <c r="P30" s="292"/>
      <c r="Q30" s="293">
        <f t="shared" si="0"/>
        <v>0</v>
      </c>
      <c r="R30" s="294"/>
      <c r="X30" s="148"/>
    </row>
    <row r="31" spans="1:24" s="147" customFormat="1" ht="18" customHeight="1" x14ac:dyDescent="0.2">
      <c r="A31" s="597">
        <v>22</v>
      </c>
      <c r="B31" s="598"/>
      <c r="C31" s="301"/>
      <c r="D31" s="283"/>
      <c r="E31" s="284"/>
      <c r="F31" s="285"/>
      <c r="G31" s="286"/>
      <c r="H31" s="285"/>
      <c r="I31" s="287"/>
      <c r="J31" s="288"/>
      <c r="K31" s="289"/>
      <c r="L31" s="290"/>
      <c r="M31" s="288"/>
      <c r="N31" s="289"/>
      <c r="O31" s="291"/>
      <c r="P31" s="292"/>
      <c r="Q31" s="293">
        <f t="shared" si="0"/>
        <v>0</v>
      </c>
      <c r="R31" s="294"/>
      <c r="X31" s="148"/>
    </row>
    <row r="32" spans="1:24" s="147" customFormat="1" ht="18" customHeight="1" x14ac:dyDescent="0.2">
      <c r="A32" s="597">
        <v>23</v>
      </c>
      <c r="B32" s="598"/>
      <c r="C32" s="301"/>
      <c r="D32" s="283"/>
      <c r="E32" s="284"/>
      <c r="F32" s="285"/>
      <c r="G32" s="286"/>
      <c r="H32" s="285"/>
      <c r="I32" s="287"/>
      <c r="J32" s="288"/>
      <c r="K32" s="289"/>
      <c r="L32" s="290"/>
      <c r="M32" s="288"/>
      <c r="N32" s="289"/>
      <c r="O32" s="291"/>
      <c r="P32" s="292"/>
      <c r="Q32" s="293">
        <f t="shared" si="0"/>
        <v>0</v>
      </c>
      <c r="R32" s="294"/>
      <c r="X32" s="148"/>
    </row>
    <row r="33" spans="1:24" s="147" customFormat="1" ht="18" customHeight="1" x14ac:dyDescent="0.2">
      <c r="A33" s="597">
        <v>24</v>
      </c>
      <c r="B33" s="598"/>
      <c r="C33" s="301"/>
      <c r="D33" s="283"/>
      <c r="E33" s="284"/>
      <c r="F33" s="285"/>
      <c r="G33" s="286"/>
      <c r="H33" s="285"/>
      <c r="I33" s="287"/>
      <c r="J33" s="288"/>
      <c r="K33" s="289"/>
      <c r="L33" s="290"/>
      <c r="M33" s="288"/>
      <c r="N33" s="289"/>
      <c r="O33" s="291"/>
      <c r="P33" s="292"/>
      <c r="Q33" s="293">
        <f t="shared" si="0"/>
        <v>0</v>
      </c>
      <c r="R33" s="294"/>
      <c r="X33" s="148"/>
    </row>
    <row r="34" spans="1:24" s="147" customFormat="1" ht="18" customHeight="1" x14ac:dyDescent="0.2">
      <c r="A34" s="597">
        <v>25</v>
      </c>
      <c r="B34" s="598"/>
      <c r="C34" s="301"/>
      <c r="D34" s="283"/>
      <c r="E34" s="284"/>
      <c r="F34" s="285"/>
      <c r="G34" s="286"/>
      <c r="H34" s="285"/>
      <c r="I34" s="287"/>
      <c r="J34" s="288"/>
      <c r="K34" s="289"/>
      <c r="L34" s="290"/>
      <c r="M34" s="288"/>
      <c r="N34" s="289"/>
      <c r="O34" s="291"/>
      <c r="P34" s="292"/>
      <c r="Q34" s="293">
        <f t="shared" si="0"/>
        <v>0</v>
      </c>
      <c r="R34" s="294"/>
      <c r="X34" s="148"/>
    </row>
    <row r="35" spans="1:24" s="147" customFormat="1" ht="18" customHeight="1" x14ac:dyDescent="0.2">
      <c r="A35" s="597">
        <v>26</v>
      </c>
      <c r="B35" s="598"/>
      <c r="C35" s="301"/>
      <c r="D35" s="283"/>
      <c r="E35" s="284"/>
      <c r="F35" s="285"/>
      <c r="G35" s="286"/>
      <c r="H35" s="285"/>
      <c r="I35" s="287"/>
      <c r="J35" s="288"/>
      <c r="K35" s="289"/>
      <c r="L35" s="290"/>
      <c r="M35" s="288"/>
      <c r="N35" s="289"/>
      <c r="O35" s="291"/>
      <c r="P35" s="292"/>
      <c r="Q35" s="293">
        <f t="shared" si="0"/>
        <v>0</v>
      </c>
      <c r="R35" s="294"/>
      <c r="X35" s="148"/>
    </row>
    <row r="36" spans="1:24" s="147" customFormat="1" ht="18" customHeight="1" x14ac:dyDescent="0.2">
      <c r="A36" s="597">
        <v>27</v>
      </c>
      <c r="B36" s="598"/>
      <c r="C36" s="301"/>
      <c r="D36" s="283"/>
      <c r="E36" s="284"/>
      <c r="F36" s="285"/>
      <c r="G36" s="286"/>
      <c r="H36" s="285"/>
      <c r="I36" s="287"/>
      <c r="J36" s="288"/>
      <c r="K36" s="289"/>
      <c r="L36" s="290"/>
      <c r="M36" s="288"/>
      <c r="N36" s="289"/>
      <c r="O36" s="291"/>
      <c r="P36" s="292"/>
      <c r="Q36" s="293">
        <f t="shared" si="0"/>
        <v>0</v>
      </c>
      <c r="R36" s="294"/>
      <c r="X36" s="148"/>
    </row>
    <row r="37" spans="1:24" s="147" customFormat="1" ht="18" customHeight="1" x14ac:dyDescent="0.2">
      <c r="A37" s="597">
        <v>28</v>
      </c>
      <c r="B37" s="598"/>
      <c r="C37" s="301"/>
      <c r="D37" s="283"/>
      <c r="E37" s="284"/>
      <c r="F37" s="285"/>
      <c r="G37" s="286"/>
      <c r="H37" s="285"/>
      <c r="I37" s="287"/>
      <c r="J37" s="288"/>
      <c r="K37" s="289"/>
      <c r="L37" s="290"/>
      <c r="M37" s="288"/>
      <c r="N37" s="289"/>
      <c r="O37" s="291"/>
      <c r="P37" s="292"/>
      <c r="Q37" s="293">
        <f t="shared" si="0"/>
        <v>0</v>
      </c>
      <c r="R37" s="294"/>
      <c r="X37" s="148"/>
    </row>
    <row r="38" spans="1:24" s="147" customFormat="1" ht="18" customHeight="1" x14ac:dyDescent="0.2">
      <c r="A38" s="597">
        <v>29</v>
      </c>
      <c r="B38" s="598"/>
      <c r="C38" s="301"/>
      <c r="D38" s="283"/>
      <c r="E38" s="284"/>
      <c r="F38" s="285"/>
      <c r="G38" s="286"/>
      <c r="H38" s="285"/>
      <c r="I38" s="287"/>
      <c r="J38" s="288"/>
      <c r="K38" s="289"/>
      <c r="L38" s="290"/>
      <c r="M38" s="288"/>
      <c r="N38" s="289"/>
      <c r="O38" s="291"/>
      <c r="P38" s="292"/>
      <c r="Q38" s="293">
        <f t="shared" si="0"/>
        <v>0</v>
      </c>
      <c r="R38" s="294"/>
      <c r="X38" s="148"/>
    </row>
    <row r="39" spans="1:24" s="147" customFormat="1" ht="18" customHeight="1" x14ac:dyDescent="0.2">
      <c r="A39" s="597">
        <v>30</v>
      </c>
      <c r="B39" s="598"/>
      <c r="C39" s="301"/>
      <c r="D39" s="283"/>
      <c r="E39" s="284"/>
      <c r="F39" s="285"/>
      <c r="G39" s="286"/>
      <c r="H39" s="285"/>
      <c r="I39" s="287"/>
      <c r="J39" s="288"/>
      <c r="K39" s="289"/>
      <c r="L39" s="290"/>
      <c r="M39" s="288"/>
      <c r="N39" s="289"/>
      <c r="O39" s="291"/>
      <c r="P39" s="292"/>
      <c r="Q39" s="293">
        <f t="shared" si="0"/>
        <v>0</v>
      </c>
      <c r="R39" s="294"/>
      <c r="X39" s="148"/>
    </row>
    <row r="40" spans="1:24" s="147" customFormat="1" ht="18" customHeight="1" x14ac:dyDescent="0.2">
      <c r="A40" s="597">
        <v>31</v>
      </c>
      <c r="B40" s="598"/>
      <c r="C40" s="301"/>
      <c r="D40" s="283"/>
      <c r="E40" s="284"/>
      <c r="F40" s="285"/>
      <c r="G40" s="286"/>
      <c r="H40" s="285"/>
      <c r="I40" s="287"/>
      <c r="J40" s="288"/>
      <c r="K40" s="289"/>
      <c r="L40" s="290"/>
      <c r="M40" s="288"/>
      <c r="N40" s="289"/>
      <c r="O40" s="291"/>
      <c r="P40" s="292"/>
      <c r="Q40" s="293">
        <f t="shared" si="0"/>
        <v>0</v>
      </c>
      <c r="R40" s="294"/>
      <c r="X40" s="148"/>
    </row>
    <row r="41" spans="1:24" s="147" customFormat="1" ht="18" customHeight="1" x14ac:dyDescent="0.2">
      <c r="A41" s="597">
        <v>32</v>
      </c>
      <c r="B41" s="598"/>
      <c r="C41" s="301"/>
      <c r="D41" s="283"/>
      <c r="E41" s="284"/>
      <c r="F41" s="285"/>
      <c r="G41" s="286"/>
      <c r="H41" s="285"/>
      <c r="I41" s="287"/>
      <c r="J41" s="288"/>
      <c r="K41" s="289"/>
      <c r="L41" s="290"/>
      <c r="M41" s="288"/>
      <c r="N41" s="289"/>
      <c r="O41" s="291"/>
      <c r="P41" s="292"/>
      <c r="Q41" s="293">
        <f t="shared" si="0"/>
        <v>0</v>
      </c>
      <c r="R41" s="294"/>
      <c r="X41" s="148"/>
    </row>
    <row r="42" spans="1:24" s="147" customFormat="1" ht="18" customHeight="1" x14ac:dyDescent="0.2">
      <c r="A42" s="597">
        <v>33</v>
      </c>
      <c r="B42" s="598"/>
      <c r="C42" s="301"/>
      <c r="D42" s="283"/>
      <c r="E42" s="284"/>
      <c r="F42" s="285"/>
      <c r="G42" s="286"/>
      <c r="H42" s="285"/>
      <c r="I42" s="287"/>
      <c r="J42" s="288"/>
      <c r="K42" s="289"/>
      <c r="L42" s="290"/>
      <c r="M42" s="288"/>
      <c r="N42" s="289"/>
      <c r="O42" s="291"/>
      <c r="P42" s="292"/>
      <c r="Q42" s="293">
        <f t="shared" si="0"/>
        <v>0</v>
      </c>
      <c r="R42" s="294"/>
      <c r="X42" s="148"/>
    </row>
    <row r="43" spans="1:24" s="147" customFormat="1" ht="18" customHeight="1" x14ac:dyDescent="0.2">
      <c r="A43" s="597">
        <v>34</v>
      </c>
      <c r="B43" s="598"/>
      <c r="C43" s="301"/>
      <c r="D43" s="283"/>
      <c r="E43" s="284"/>
      <c r="F43" s="285"/>
      <c r="G43" s="286"/>
      <c r="H43" s="285"/>
      <c r="I43" s="287"/>
      <c r="J43" s="288"/>
      <c r="K43" s="289"/>
      <c r="L43" s="290"/>
      <c r="M43" s="288"/>
      <c r="N43" s="289"/>
      <c r="O43" s="291"/>
      <c r="P43" s="292"/>
      <c r="Q43" s="293">
        <f t="shared" si="0"/>
        <v>0</v>
      </c>
      <c r="R43" s="294"/>
      <c r="X43" s="148"/>
    </row>
    <row r="44" spans="1:24" s="147" customFormat="1" ht="18" customHeight="1" x14ac:dyDescent="0.2">
      <c r="A44" s="597">
        <v>35</v>
      </c>
      <c r="B44" s="598"/>
      <c r="C44" s="301"/>
      <c r="D44" s="283"/>
      <c r="E44" s="284"/>
      <c r="F44" s="285"/>
      <c r="G44" s="286"/>
      <c r="H44" s="285"/>
      <c r="I44" s="287"/>
      <c r="J44" s="288"/>
      <c r="K44" s="289"/>
      <c r="L44" s="290"/>
      <c r="M44" s="288"/>
      <c r="N44" s="289"/>
      <c r="O44" s="291"/>
      <c r="P44" s="292"/>
      <c r="Q44" s="293">
        <f t="shared" si="0"/>
        <v>0</v>
      </c>
      <c r="R44" s="294"/>
      <c r="X44" s="148"/>
    </row>
    <row r="45" spans="1:24" s="147" customFormat="1" ht="18" customHeight="1" x14ac:dyDescent="0.2">
      <c r="A45" s="597">
        <v>36</v>
      </c>
      <c r="B45" s="598"/>
      <c r="C45" s="301"/>
      <c r="D45" s="283"/>
      <c r="E45" s="284"/>
      <c r="F45" s="285"/>
      <c r="G45" s="286"/>
      <c r="H45" s="289"/>
      <c r="I45" s="290"/>
      <c r="J45" s="288"/>
      <c r="K45" s="289"/>
      <c r="L45" s="290"/>
      <c r="M45" s="288"/>
      <c r="N45" s="289"/>
      <c r="O45" s="291"/>
      <c r="P45" s="292"/>
      <c r="Q45" s="293">
        <f t="shared" si="0"/>
        <v>0</v>
      </c>
      <c r="R45" s="294"/>
      <c r="X45" s="148"/>
    </row>
    <row r="46" spans="1:24" s="147" customFormat="1" ht="18" customHeight="1" x14ac:dyDescent="0.2">
      <c r="A46" s="597">
        <v>37</v>
      </c>
      <c r="B46" s="598"/>
      <c r="C46" s="301"/>
      <c r="D46" s="283"/>
      <c r="E46" s="284"/>
      <c r="F46" s="285"/>
      <c r="G46" s="286"/>
      <c r="H46" s="285"/>
      <c r="I46" s="287"/>
      <c r="J46" s="288"/>
      <c r="K46" s="289"/>
      <c r="L46" s="290"/>
      <c r="M46" s="288"/>
      <c r="N46" s="289"/>
      <c r="O46" s="291"/>
      <c r="P46" s="292"/>
      <c r="Q46" s="293">
        <f t="shared" si="0"/>
        <v>0</v>
      </c>
      <c r="R46" s="294"/>
      <c r="X46" s="148"/>
    </row>
    <row r="47" spans="1:24" s="147" customFormat="1" ht="18" customHeight="1" x14ac:dyDescent="0.2">
      <c r="A47" s="597">
        <v>38</v>
      </c>
      <c r="B47" s="598"/>
      <c r="C47" s="301"/>
      <c r="D47" s="283"/>
      <c r="E47" s="284"/>
      <c r="F47" s="285"/>
      <c r="G47" s="286"/>
      <c r="H47" s="285"/>
      <c r="I47" s="287"/>
      <c r="J47" s="288"/>
      <c r="K47" s="289"/>
      <c r="L47" s="290"/>
      <c r="M47" s="288"/>
      <c r="N47" s="289"/>
      <c r="O47" s="291"/>
      <c r="P47" s="292"/>
      <c r="Q47" s="293">
        <f t="shared" si="0"/>
        <v>0</v>
      </c>
      <c r="R47" s="294"/>
      <c r="X47" s="148"/>
    </row>
    <row r="48" spans="1:24" s="147" customFormat="1" ht="18" customHeight="1" x14ac:dyDescent="0.2">
      <c r="A48" s="597">
        <v>39</v>
      </c>
      <c r="B48" s="598"/>
      <c r="C48" s="301"/>
      <c r="D48" s="283"/>
      <c r="E48" s="284"/>
      <c r="F48" s="285"/>
      <c r="G48" s="291"/>
      <c r="H48" s="289"/>
      <c r="I48" s="290"/>
      <c r="J48" s="288"/>
      <c r="K48" s="289"/>
      <c r="L48" s="290"/>
      <c r="M48" s="288"/>
      <c r="N48" s="289"/>
      <c r="O48" s="291"/>
      <c r="P48" s="292"/>
      <c r="Q48" s="293">
        <f t="shared" si="0"/>
        <v>0</v>
      </c>
      <c r="R48" s="294"/>
      <c r="X48" s="148"/>
    </row>
    <row r="49" spans="1:24" s="147" customFormat="1" ht="18" customHeight="1" x14ac:dyDescent="0.2">
      <c r="A49" s="597">
        <v>40</v>
      </c>
      <c r="B49" s="598"/>
      <c r="C49" s="301"/>
      <c r="D49" s="283"/>
      <c r="E49" s="284"/>
      <c r="F49" s="285"/>
      <c r="G49" s="291"/>
      <c r="H49" s="289"/>
      <c r="I49" s="290"/>
      <c r="J49" s="288"/>
      <c r="K49" s="289"/>
      <c r="L49" s="290"/>
      <c r="M49" s="288"/>
      <c r="N49" s="289"/>
      <c r="O49" s="291"/>
      <c r="P49" s="292"/>
      <c r="Q49" s="293">
        <f t="shared" si="0"/>
        <v>0</v>
      </c>
      <c r="R49" s="294"/>
      <c r="X49" s="148"/>
    </row>
    <row r="50" spans="1:24" s="147" customFormat="1" ht="18" customHeight="1" x14ac:dyDescent="0.2">
      <c r="A50" s="597">
        <v>41</v>
      </c>
      <c r="B50" s="598"/>
      <c r="C50" s="301"/>
      <c r="D50" s="283"/>
      <c r="E50" s="284"/>
      <c r="F50" s="285"/>
      <c r="G50" s="291"/>
      <c r="H50" s="289"/>
      <c r="I50" s="290"/>
      <c r="J50" s="288"/>
      <c r="K50" s="289"/>
      <c r="L50" s="290"/>
      <c r="M50" s="288"/>
      <c r="N50" s="289"/>
      <c r="O50" s="291"/>
      <c r="P50" s="292"/>
      <c r="Q50" s="293">
        <f t="shared" si="0"/>
        <v>0</v>
      </c>
      <c r="R50" s="294"/>
      <c r="X50" s="148"/>
    </row>
    <row r="51" spans="1:24" s="147" customFormat="1" ht="18" customHeight="1" x14ac:dyDescent="0.2">
      <c r="A51" s="597">
        <v>42</v>
      </c>
      <c r="B51" s="598"/>
      <c r="C51" s="301"/>
      <c r="D51" s="301"/>
      <c r="E51" s="284"/>
      <c r="F51" s="285"/>
      <c r="G51" s="291"/>
      <c r="H51" s="289"/>
      <c r="I51" s="290"/>
      <c r="J51" s="288"/>
      <c r="K51" s="289"/>
      <c r="L51" s="290"/>
      <c r="M51" s="288"/>
      <c r="N51" s="289"/>
      <c r="O51" s="291"/>
      <c r="P51" s="292"/>
      <c r="Q51" s="293">
        <f t="shared" si="0"/>
        <v>0</v>
      </c>
      <c r="R51" s="294"/>
      <c r="X51" s="148"/>
    </row>
    <row r="52" spans="1:24" s="147" customFormat="1" ht="18" customHeight="1" x14ac:dyDescent="0.2">
      <c r="A52" s="597">
        <v>43</v>
      </c>
      <c r="B52" s="598"/>
      <c r="C52" s="301"/>
      <c r="D52" s="301"/>
      <c r="E52" s="284"/>
      <c r="F52" s="285"/>
      <c r="G52" s="291"/>
      <c r="H52" s="289"/>
      <c r="I52" s="290"/>
      <c r="J52" s="288"/>
      <c r="K52" s="289"/>
      <c r="L52" s="290"/>
      <c r="M52" s="288"/>
      <c r="N52" s="289"/>
      <c r="O52" s="291"/>
      <c r="P52" s="292"/>
      <c r="Q52" s="293">
        <f t="shared" si="0"/>
        <v>0</v>
      </c>
      <c r="R52" s="294"/>
      <c r="X52" s="148"/>
    </row>
    <row r="53" spans="1:24" s="147" customFormat="1" ht="18" customHeight="1" x14ac:dyDescent="0.2">
      <c r="A53" s="597">
        <v>44</v>
      </c>
      <c r="B53" s="598"/>
      <c r="C53" s="301"/>
      <c r="D53" s="301"/>
      <c r="E53" s="284"/>
      <c r="F53" s="285"/>
      <c r="G53" s="291"/>
      <c r="H53" s="289"/>
      <c r="I53" s="290"/>
      <c r="J53" s="288"/>
      <c r="K53" s="289"/>
      <c r="L53" s="290"/>
      <c r="M53" s="288"/>
      <c r="N53" s="289"/>
      <c r="O53" s="291"/>
      <c r="P53" s="292"/>
      <c r="Q53" s="293">
        <f t="shared" si="0"/>
        <v>0</v>
      </c>
      <c r="R53" s="294"/>
      <c r="X53" s="148"/>
    </row>
    <row r="54" spans="1:24" s="147" customFormat="1" ht="18" customHeight="1" x14ac:dyDescent="0.2">
      <c r="A54" s="597">
        <v>45</v>
      </c>
      <c r="B54" s="598"/>
      <c r="C54" s="301"/>
      <c r="D54" s="301"/>
      <c r="E54" s="284"/>
      <c r="F54" s="285"/>
      <c r="G54" s="291"/>
      <c r="H54" s="289"/>
      <c r="I54" s="290"/>
      <c r="J54" s="288"/>
      <c r="K54" s="289"/>
      <c r="L54" s="290"/>
      <c r="M54" s="288"/>
      <c r="N54" s="289"/>
      <c r="O54" s="291"/>
      <c r="P54" s="292"/>
      <c r="Q54" s="293">
        <f t="shared" si="0"/>
        <v>0</v>
      </c>
      <c r="R54" s="294"/>
      <c r="X54" s="148"/>
    </row>
    <row r="55" spans="1:24" s="147" customFormat="1" ht="18" customHeight="1" x14ac:dyDescent="0.2">
      <c r="A55" s="597">
        <v>46</v>
      </c>
      <c r="B55" s="598"/>
      <c r="C55" s="301"/>
      <c r="D55" s="301"/>
      <c r="E55" s="284"/>
      <c r="F55" s="285"/>
      <c r="G55" s="291"/>
      <c r="H55" s="289"/>
      <c r="I55" s="290"/>
      <c r="J55" s="288"/>
      <c r="K55" s="289"/>
      <c r="L55" s="290"/>
      <c r="M55" s="288"/>
      <c r="N55" s="289"/>
      <c r="O55" s="291"/>
      <c r="P55" s="292"/>
      <c r="Q55" s="293">
        <f t="shared" si="0"/>
        <v>0</v>
      </c>
      <c r="R55" s="294"/>
      <c r="X55" s="148"/>
    </row>
    <row r="56" spans="1:24" s="147" customFormat="1" ht="18" customHeight="1" x14ac:dyDescent="0.2">
      <c r="A56" s="597">
        <v>47</v>
      </c>
      <c r="B56" s="598"/>
      <c r="C56" s="301"/>
      <c r="D56" s="301"/>
      <c r="E56" s="284"/>
      <c r="F56" s="285"/>
      <c r="G56" s="291"/>
      <c r="H56" s="289"/>
      <c r="I56" s="290"/>
      <c r="J56" s="288"/>
      <c r="K56" s="289"/>
      <c r="L56" s="290"/>
      <c r="M56" s="288"/>
      <c r="N56" s="289"/>
      <c r="O56" s="291"/>
      <c r="P56" s="292"/>
      <c r="Q56" s="293">
        <f t="shared" si="0"/>
        <v>0</v>
      </c>
      <c r="R56" s="294"/>
      <c r="X56" s="148"/>
    </row>
    <row r="57" spans="1:24" s="147" customFormat="1" ht="18" customHeight="1" x14ac:dyDescent="0.2">
      <c r="A57" s="597">
        <v>48</v>
      </c>
      <c r="B57" s="598"/>
      <c r="C57" s="301"/>
      <c r="D57" s="301"/>
      <c r="E57" s="284"/>
      <c r="F57" s="285"/>
      <c r="G57" s="291"/>
      <c r="H57" s="289"/>
      <c r="I57" s="290"/>
      <c r="J57" s="288"/>
      <c r="K57" s="289"/>
      <c r="L57" s="290"/>
      <c r="M57" s="288"/>
      <c r="N57" s="289"/>
      <c r="O57" s="291"/>
      <c r="P57" s="292"/>
      <c r="Q57" s="293">
        <f t="shared" si="0"/>
        <v>0</v>
      </c>
      <c r="R57" s="294"/>
      <c r="X57" s="148"/>
    </row>
    <row r="58" spans="1:24" s="147" customFormat="1" ht="18" customHeight="1" x14ac:dyDescent="0.2">
      <c r="A58" s="597">
        <v>49</v>
      </c>
      <c r="B58" s="598"/>
      <c r="C58" s="301"/>
      <c r="D58" s="301"/>
      <c r="E58" s="284"/>
      <c r="F58" s="285"/>
      <c r="G58" s="291"/>
      <c r="H58" s="289"/>
      <c r="I58" s="290"/>
      <c r="J58" s="288"/>
      <c r="K58" s="289"/>
      <c r="L58" s="290"/>
      <c r="M58" s="288"/>
      <c r="N58" s="289"/>
      <c r="O58" s="291"/>
      <c r="P58" s="292"/>
      <c r="Q58" s="293">
        <f t="shared" si="0"/>
        <v>0</v>
      </c>
      <c r="R58" s="294"/>
      <c r="X58" s="148"/>
    </row>
    <row r="59" spans="1:24" s="147" customFormat="1" ht="18" customHeight="1" x14ac:dyDescent="0.2">
      <c r="A59" s="597">
        <v>50</v>
      </c>
      <c r="B59" s="598"/>
      <c r="C59" s="301"/>
      <c r="D59" s="301"/>
      <c r="E59" s="284"/>
      <c r="F59" s="285"/>
      <c r="G59" s="291"/>
      <c r="H59" s="289"/>
      <c r="I59" s="290"/>
      <c r="J59" s="288"/>
      <c r="K59" s="289"/>
      <c r="L59" s="290"/>
      <c r="M59" s="288"/>
      <c r="N59" s="289"/>
      <c r="O59" s="291"/>
      <c r="P59" s="292"/>
      <c r="Q59" s="293">
        <f t="shared" si="0"/>
        <v>0</v>
      </c>
      <c r="R59" s="294"/>
      <c r="X59" s="148"/>
    </row>
    <row r="60" spans="1:24" s="147" customFormat="1" ht="18" customHeight="1" x14ac:dyDescent="0.2">
      <c r="A60" s="597">
        <v>51</v>
      </c>
      <c r="B60" s="598"/>
      <c r="C60" s="301"/>
      <c r="D60" s="301"/>
      <c r="E60" s="284"/>
      <c r="F60" s="285"/>
      <c r="G60" s="291"/>
      <c r="H60" s="289"/>
      <c r="I60" s="290"/>
      <c r="J60" s="288"/>
      <c r="K60" s="289"/>
      <c r="L60" s="290"/>
      <c r="M60" s="288"/>
      <c r="N60" s="289"/>
      <c r="O60" s="291"/>
      <c r="P60" s="292"/>
      <c r="Q60" s="293">
        <f t="shared" si="0"/>
        <v>0</v>
      </c>
      <c r="R60" s="294"/>
      <c r="X60" s="148"/>
    </row>
    <row r="61" spans="1:24" s="147" customFormat="1" ht="18" customHeight="1" x14ac:dyDescent="0.2">
      <c r="A61" s="597">
        <v>52</v>
      </c>
      <c r="B61" s="598"/>
      <c r="C61" s="301"/>
      <c r="D61" s="301"/>
      <c r="E61" s="284"/>
      <c r="F61" s="285"/>
      <c r="G61" s="291"/>
      <c r="H61" s="289"/>
      <c r="I61" s="290"/>
      <c r="J61" s="288"/>
      <c r="K61" s="289"/>
      <c r="L61" s="290"/>
      <c r="M61" s="288"/>
      <c r="N61" s="289"/>
      <c r="O61" s="291"/>
      <c r="P61" s="292"/>
      <c r="Q61" s="293">
        <f t="shared" si="0"/>
        <v>0</v>
      </c>
      <c r="R61" s="294"/>
      <c r="X61" s="148"/>
    </row>
    <row r="62" spans="1:24" s="147" customFormat="1" ht="18" customHeight="1" x14ac:dyDescent="0.2">
      <c r="A62" s="597">
        <v>53</v>
      </c>
      <c r="B62" s="598"/>
      <c r="C62" s="301"/>
      <c r="D62" s="301"/>
      <c r="E62" s="284"/>
      <c r="F62" s="285"/>
      <c r="G62" s="291"/>
      <c r="H62" s="289"/>
      <c r="I62" s="290"/>
      <c r="J62" s="288"/>
      <c r="K62" s="289"/>
      <c r="L62" s="290"/>
      <c r="M62" s="288"/>
      <c r="N62" s="289"/>
      <c r="O62" s="291"/>
      <c r="P62" s="292"/>
      <c r="Q62" s="293">
        <f t="shared" si="0"/>
        <v>0</v>
      </c>
      <c r="R62" s="294"/>
      <c r="X62" s="148"/>
    </row>
    <row r="63" spans="1:24" s="147" customFormat="1" ht="18" customHeight="1" x14ac:dyDescent="0.2">
      <c r="A63" s="597">
        <v>54</v>
      </c>
      <c r="B63" s="598"/>
      <c r="C63" s="301"/>
      <c r="D63" s="301"/>
      <c r="E63" s="284"/>
      <c r="F63" s="285"/>
      <c r="G63" s="291"/>
      <c r="H63" s="289"/>
      <c r="I63" s="290"/>
      <c r="J63" s="288"/>
      <c r="K63" s="289"/>
      <c r="L63" s="290"/>
      <c r="M63" s="288"/>
      <c r="N63" s="289"/>
      <c r="O63" s="291"/>
      <c r="P63" s="292"/>
      <c r="Q63" s="293">
        <f t="shared" si="0"/>
        <v>0</v>
      </c>
      <c r="R63" s="294"/>
      <c r="X63" s="148"/>
    </row>
    <row r="64" spans="1:24" s="147" customFormat="1" ht="18" customHeight="1" x14ac:dyDescent="0.2">
      <c r="A64" s="597">
        <v>55</v>
      </c>
      <c r="B64" s="598"/>
      <c r="C64" s="301"/>
      <c r="D64" s="301"/>
      <c r="E64" s="284"/>
      <c r="F64" s="285"/>
      <c r="G64" s="291"/>
      <c r="H64" s="289"/>
      <c r="I64" s="290"/>
      <c r="J64" s="288"/>
      <c r="K64" s="289"/>
      <c r="L64" s="290"/>
      <c r="M64" s="288"/>
      <c r="N64" s="289"/>
      <c r="O64" s="291"/>
      <c r="P64" s="292"/>
      <c r="Q64" s="293">
        <f t="shared" si="0"/>
        <v>0</v>
      </c>
      <c r="R64" s="294"/>
      <c r="X64" s="148"/>
    </row>
    <row r="65" spans="1:24" s="147" customFormat="1" ht="18" customHeight="1" x14ac:dyDescent="0.2">
      <c r="A65" s="597">
        <v>56</v>
      </c>
      <c r="B65" s="598"/>
      <c r="C65" s="301"/>
      <c r="D65" s="301"/>
      <c r="E65" s="284"/>
      <c r="F65" s="285"/>
      <c r="G65" s="291"/>
      <c r="H65" s="289"/>
      <c r="I65" s="290"/>
      <c r="J65" s="288"/>
      <c r="K65" s="289"/>
      <c r="L65" s="290"/>
      <c r="M65" s="288"/>
      <c r="N65" s="289"/>
      <c r="O65" s="291"/>
      <c r="P65" s="292"/>
      <c r="Q65" s="293">
        <f t="shared" si="0"/>
        <v>0</v>
      </c>
      <c r="R65" s="294"/>
      <c r="X65" s="148"/>
    </row>
    <row r="66" spans="1:24" s="147" customFormat="1" ht="18" customHeight="1" x14ac:dyDescent="0.2">
      <c r="A66" s="597">
        <v>57</v>
      </c>
      <c r="B66" s="598"/>
      <c r="C66" s="301"/>
      <c r="D66" s="301"/>
      <c r="E66" s="284"/>
      <c r="F66" s="285"/>
      <c r="G66" s="291"/>
      <c r="H66" s="289"/>
      <c r="I66" s="290"/>
      <c r="J66" s="288"/>
      <c r="K66" s="289"/>
      <c r="L66" s="290"/>
      <c r="M66" s="288"/>
      <c r="N66" s="289"/>
      <c r="O66" s="291"/>
      <c r="P66" s="292"/>
      <c r="Q66" s="293">
        <f t="shared" si="0"/>
        <v>0</v>
      </c>
      <c r="R66" s="294"/>
      <c r="X66" s="148"/>
    </row>
    <row r="67" spans="1:24" s="147" customFormat="1" ht="18" customHeight="1" x14ac:dyDescent="0.2">
      <c r="A67" s="597">
        <v>58</v>
      </c>
      <c r="B67" s="598"/>
      <c r="C67" s="301"/>
      <c r="D67" s="301"/>
      <c r="E67" s="284"/>
      <c r="F67" s="285"/>
      <c r="G67" s="291"/>
      <c r="H67" s="289"/>
      <c r="I67" s="290"/>
      <c r="J67" s="288"/>
      <c r="K67" s="289"/>
      <c r="L67" s="290"/>
      <c r="M67" s="288"/>
      <c r="N67" s="289"/>
      <c r="O67" s="291"/>
      <c r="P67" s="292"/>
      <c r="Q67" s="293">
        <f t="shared" si="0"/>
        <v>0</v>
      </c>
      <c r="R67" s="294"/>
      <c r="X67" s="148"/>
    </row>
    <row r="68" spans="1:24"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24"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24"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24"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24"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24"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24"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24"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24"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24"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24"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24"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24"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2-1</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593" t="s">
        <v>141</v>
      </c>
      <c r="B168" s="594"/>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163" t="s">
        <v>171</v>
      </c>
      <c r="D248" s="164"/>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163" t="s">
        <v>171</v>
      </c>
      <c r="D262" s="164"/>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formatRows="0"/>
  <mergeCells count="327">
    <mergeCell ref="A201:B201"/>
    <mergeCell ref="A202:B202"/>
    <mergeCell ref="A185:B185"/>
    <mergeCell ref="A186:B186"/>
    <mergeCell ref="A187:B187"/>
    <mergeCell ref="A188:B188"/>
    <mergeCell ref="A189:B189"/>
    <mergeCell ref="A190:B190"/>
    <mergeCell ref="A194:B194"/>
    <mergeCell ref="A195:B195"/>
    <mergeCell ref="A196:B196"/>
    <mergeCell ref="A197:B197"/>
    <mergeCell ref="A184:B184"/>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54:B154"/>
    <mergeCell ref="A155:B155"/>
    <mergeCell ref="A156:B156"/>
    <mergeCell ref="A157:B157"/>
    <mergeCell ref="A158:B158"/>
    <mergeCell ref="A159:B159"/>
    <mergeCell ref="A181:B181"/>
    <mergeCell ref="A182:B182"/>
    <mergeCell ref="A183:B183"/>
    <mergeCell ref="A168:B168"/>
    <mergeCell ref="A153:B153"/>
    <mergeCell ref="A144:B144"/>
    <mergeCell ref="A145:B145"/>
    <mergeCell ref="A146:B146"/>
    <mergeCell ref="A147:B147"/>
    <mergeCell ref="A148:B148"/>
    <mergeCell ref="A149:B149"/>
    <mergeCell ref="A150:B150"/>
    <mergeCell ref="A151:B151"/>
    <mergeCell ref="A152:B152"/>
    <mergeCell ref="A135:B135"/>
    <mergeCell ref="A136:B136"/>
    <mergeCell ref="A142:B142"/>
    <mergeCell ref="A143:B143"/>
    <mergeCell ref="A126:B126"/>
    <mergeCell ref="A127:B127"/>
    <mergeCell ref="A128:B128"/>
    <mergeCell ref="A129:B129"/>
    <mergeCell ref="A130:B130"/>
    <mergeCell ref="A131:B131"/>
    <mergeCell ref="A132:B132"/>
    <mergeCell ref="A133:B133"/>
    <mergeCell ref="A134:B134"/>
    <mergeCell ref="A137:B137"/>
    <mergeCell ref="A138:B138"/>
    <mergeCell ref="A139:B139"/>
    <mergeCell ref="A140:B140"/>
    <mergeCell ref="A141:B141"/>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9:B9"/>
    <mergeCell ref="A10:B10"/>
    <mergeCell ref="A11:B11"/>
    <mergeCell ref="A12:B12"/>
    <mergeCell ref="A13:B13"/>
    <mergeCell ref="A14:B14"/>
    <mergeCell ref="A15:B15"/>
    <mergeCell ref="A16:B16"/>
    <mergeCell ref="A17:B17"/>
    <mergeCell ref="A231:E231"/>
    <mergeCell ref="C237:D237"/>
    <mergeCell ref="F237:H237"/>
    <mergeCell ref="F231:H231"/>
    <mergeCell ref="A232:E232"/>
    <mergeCell ref="F232:H232"/>
    <mergeCell ref="A233:E233"/>
    <mergeCell ref="C226:E226"/>
    <mergeCell ref="C227:E227"/>
    <mergeCell ref="C228:E228"/>
    <mergeCell ref="A237:B237"/>
    <mergeCell ref="A226:A230"/>
    <mergeCell ref="C230:E230"/>
    <mergeCell ref="F240:H240"/>
    <mergeCell ref="F241:H241"/>
    <mergeCell ref="F242:H242"/>
    <mergeCell ref="F243:H243"/>
    <mergeCell ref="F244:H244"/>
    <mergeCell ref="F246:H246"/>
    <mergeCell ref="F226:H226"/>
    <mergeCell ref="F227:H227"/>
    <mergeCell ref="F228:H228"/>
    <mergeCell ref="F229:H229"/>
    <mergeCell ref="F233:H233"/>
    <mergeCell ref="F230:H230"/>
    <mergeCell ref="F239:H239"/>
    <mergeCell ref="F238:H238"/>
    <mergeCell ref="F261:H261"/>
    <mergeCell ref="F262:H262"/>
    <mergeCell ref="A264:E264"/>
    <mergeCell ref="F264:H264"/>
    <mergeCell ref="F254:H254"/>
    <mergeCell ref="F255:H255"/>
    <mergeCell ref="F256:H256"/>
    <mergeCell ref="F247:H247"/>
    <mergeCell ref="F248:H248"/>
    <mergeCell ref="C249:E249"/>
    <mergeCell ref="F249:H249"/>
    <mergeCell ref="C263:E263"/>
    <mergeCell ref="F258:H258"/>
    <mergeCell ref="F259:H259"/>
    <mergeCell ref="C250:E250"/>
    <mergeCell ref="F250:H250"/>
    <mergeCell ref="C251:E251"/>
    <mergeCell ref="F251:H251"/>
    <mergeCell ref="F252:H252"/>
    <mergeCell ref="F253:H253"/>
    <mergeCell ref="F260:H260"/>
    <mergeCell ref="A238:B251"/>
    <mergeCell ref="A252:B263"/>
    <mergeCell ref="F245:H245"/>
    <mergeCell ref="F263:H263"/>
    <mergeCell ref="F257:H257"/>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13:B213"/>
    <mergeCell ref="A214:B214"/>
    <mergeCell ref="A215:B215"/>
    <mergeCell ref="C199:D199"/>
    <mergeCell ref="C200:D200"/>
    <mergeCell ref="C201:D201"/>
    <mergeCell ref="C202:D202"/>
    <mergeCell ref="C203:D203"/>
    <mergeCell ref="M6:Q7"/>
    <mergeCell ref="C3:C4"/>
    <mergeCell ref="E3:M3"/>
    <mergeCell ref="E4:M4"/>
    <mergeCell ref="C162:C163"/>
    <mergeCell ref="C170:D170"/>
    <mergeCell ref="C171:D171"/>
    <mergeCell ref="C172:D172"/>
    <mergeCell ref="C173:D173"/>
    <mergeCell ref="C6:D6"/>
    <mergeCell ref="F6:K6"/>
    <mergeCell ref="C7:D7"/>
    <mergeCell ref="F7:K7"/>
    <mergeCell ref="F165:K165"/>
    <mergeCell ref="F166:K166"/>
    <mergeCell ref="C168:D168"/>
    <mergeCell ref="C169:D169"/>
    <mergeCell ref="E162:M162"/>
    <mergeCell ref="E163:M163"/>
    <mergeCell ref="C174:D174"/>
    <mergeCell ref="C175:D175"/>
    <mergeCell ref="C176:D176"/>
    <mergeCell ref="C177:D177"/>
    <mergeCell ref="C178:D178"/>
    <mergeCell ref="C179:D179"/>
    <mergeCell ref="C180:D180"/>
    <mergeCell ref="C185:D185"/>
    <mergeCell ref="C186:D186"/>
    <mergeCell ref="C182:D182"/>
    <mergeCell ref="C183:D183"/>
    <mergeCell ref="C187:D187"/>
    <mergeCell ref="C181:D181"/>
    <mergeCell ref="C229:E229"/>
    <mergeCell ref="C184:D184"/>
    <mergeCell ref="C188:D188"/>
    <mergeCell ref="C206:D206"/>
    <mergeCell ref="C207:D207"/>
    <mergeCell ref="C217:D217"/>
    <mergeCell ref="C208:D208"/>
    <mergeCell ref="C209:D209"/>
    <mergeCell ref="C216:D216"/>
    <mergeCell ref="C204:D204"/>
    <mergeCell ref="C205:D205"/>
    <mergeCell ref="C210:D210"/>
    <mergeCell ref="C211:D211"/>
    <mergeCell ref="C212:D212"/>
    <mergeCell ref="C214:D214"/>
    <mergeCell ref="C215:D215"/>
    <mergeCell ref="F225:H225"/>
    <mergeCell ref="A225:E225"/>
    <mergeCell ref="F224:H224"/>
    <mergeCell ref="A224:E224"/>
    <mergeCell ref="C194:D194"/>
    <mergeCell ref="C195:D195"/>
    <mergeCell ref="C196:D196"/>
    <mergeCell ref="C197:D197"/>
    <mergeCell ref="C198:D198"/>
    <mergeCell ref="A203:B203"/>
    <mergeCell ref="A204:B204"/>
    <mergeCell ref="A205:B205"/>
    <mergeCell ref="A206:B206"/>
    <mergeCell ref="A207:B207"/>
    <mergeCell ref="A208:B208"/>
    <mergeCell ref="A209:B209"/>
    <mergeCell ref="A210:B210"/>
    <mergeCell ref="A211:B211"/>
    <mergeCell ref="A216:B216"/>
    <mergeCell ref="A217:B217"/>
    <mergeCell ref="A218:B218"/>
    <mergeCell ref="A198:B198"/>
    <mergeCell ref="A199:B199"/>
    <mergeCell ref="A200:B200"/>
  </mergeCells>
  <phoneticPr fontId="6"/>
  <conditionalFormatting sqref="O51:O106 G51:G106 I51:I106 L51:L106">
    <cfRule type="expression" dxfId="1544" priority="436">
      <formula>INDIRECT(ADDRESS(ROW(),COLUMN()))=TRUNC(INDIRECT(ADDRESS(ROW(),COLUMN())))</formula>
    </cfRule>
  </conditionalFormatting>
  <conditionalFormatting sqref="O27:O50">
    <cfRule type="expression" dxfId="1543" priority="432">
      <formula>INDIRECT(ADDRESS(ROW(),COLUMN()))=TRUNC(INDIRECT(ADDRESS(ROW(),COLUMN())))</formula>
    </cfRule>
  </conditionalFormatting>
  <conditionalFormatting sqref="G48:G50">
    <cfRule type="expression" dxfId="1542" priority="435">
      <formula>INDIRECT(ADDRESS(ROW(),COLUMN()))=TRUNC(INDIRECT(ADDRESS(ROW(),COLUMN())))</formula>
    </cfRule>
  </conditionalFormatting>
  <conditionalFormatting sqref="I45 I48:I50">
    <cfRule type="expression" dxfId="1541" priority="434">
      <formula>INDIRECT(ADDRESS(ROW(),COLUMN()))=TRUNC(INDIRECT(ADDRESS(ROW(),COLUMN())))</formula>
    </cfRule>
  </conditionalFormatting>
  <conditionalFormatting sqref="L29:L50">
    <cfRule type="expression" dxfId="1540" priority="433">
      <formula>INDIRECT(ADDRESS(ROW(),COLUMN()))=TRUNC(INDIRECT(ADDRESS(ROW(),COLUMN())))</formula>
    </cfRule>
  </conditionalFormatting>
  <conditionalFormatting sqref="O10">
    <cfRule type="expression" dxfId="1539" priority="430">
      <formula>INDIRECT(ADDRESS(ROW(),COLUMN()))=TRUNC(INDIRECT(ADDRESS(ROW(),COLUMN())))</formula>
    </cfRule>
  </conditionalFormatting>
  <conditionalFormatting sqref="L10">
    <cfRule type="expression" dxfId="1538" priority="431">
      <formula>INDIRECT(ADDRESS(ROW(),COLUMN()))=TRUNC(INDIRECT(ADDRESS(ROW(),COLUMN())))</formula>
    </cfRule>
  </conditionalFormatting>
  <conditionalFormatting sqref="O11">
    <cfRule type="expression" dxfId="1537" priority="428">
      <formula>INDIRECT(ADDRESS(ROW(),COLUMN()))=TRUNC(INDIRECT(ADDRESS(ROW(),COLUMN())))</formula>
    </cfRule>
  </conditionalFormatting>
  <conditionalFormatting sqref="L11">
    <cfRule type="expression" dxfId="1536" priority="429">
      <formula>INDIRECT(ADDRESS(ROW(),COLUMN()))=TRUNC(INDIRECT(ADDRESS(ROW(),COLUMN())))</formula>
    </cfRule>
  </conditionalFormatting>
  <conditionalFormatting sqref="O12:O26">
    <cfRule type="expression" dxfId="1535" priority="425">
      <formula>INDIRECT(ADDRESS(ROW(),COLUMN()))=TRUNC(INDIRECT(ADDRESS(ROW(),COLUMN())))</formula>
    </cfRule>
  </conditionalFormatting>
  <conditionalFormatting sqref="I21:I25">
    <cfRule type="expression" dxfId="1534" priority="427">
      <formula>INDIRECT(ADDRESS(ROW(),COLUMN()))=TRUNC(INDIRECT(ADDRESS(ROW(),COLUMN())))</formula>
    </cfRule>
  </conditionalFormatting>
  <conditionalFormatting sqref="L12:L25">
    <cfRule type="expression" dxfId="1533" priority="426">
      <formula>INDIRECT(ADDRESS(ROW(),COLUMN()))=TRUNC(INDIRECT(ADDRESS(ROW(),COLUMN())))</formula>
    </cfRule>
  </conditionalFormatting>
  <conditionalFormatting sqref="G10 G15">
    <cfRule type="expression" dxfId="1532" priority="424">
      <formula>INDIRECT(ADDRESS(ROW(),COLUMN()))=TRUNC(INDIRECT(ADDRESS(ROW(),COLUMN())))</formula>
    </cfRule>
  </conditionalFormatting>
  <conditionalFormatting sqref="I10 I15">
    <cfRule type="expression" dxfId="1531" priority="423">
      <formula>INDIRECT(ADDRESS(ROW(),COLUMN()))=TRUNC(INDIRECT(ADDRESS(ROW(),COLUMN())))</formula>
    </cfRule>
  </conditionalFormatting>
  <conditionalFormatting sqref="G12">
    <cfRule type="expression" dxfId="1530" priority="422">
      <formula>INDIRECT(ADDRESS(ROW(),COLUMN()))=TRUNC(INDIRECT(ADDRESS(ROW(),COLUMN())))</formula>
    </cfRule>
  </conditionalFormatting>
  <conditionalFormatting sqref="I12">
    <cfRule type="expression" dxfId="1529" priority="421">
      <formula>INDIRECT(ADDRESS(ROW(),COLUMN()))=TRUNC(INDIRECT(ADDRESS(ROW(),COLUMN())))</formula>
    </cfRule>
  </conditionalFormatting>
  <conditionalFormatting sqref="G14">
    <cfRule type="expression" dxfId="1528" priority="420">
      <formula>INDIRECT(ADDRESS(ROW(),COLUMN()))=TRUNC(INDIRECT(ADDRESS(ROW(),COLUMN())))</formula>
    </cfRule>
  </conditionalFormatting>
  <conditionalFormatting sqref="I14">
    <cfRule type="expression" dxfId="1527" priority="419">
      <formula>INDIRECT(ADDRESS(ROW(),COLUMN()))=TRUNC(INDIRECT(ADDRESS(ROW(),COLUMN())))</formula>
    </cfRule>
  </conditionalFormatting>
  <conditionalFormatting sqref="G11">
    <cfRule type="expression" dxfId="1526" priority="418">
      <formula>INDIRECT(ADDRESS(ROW(),COLUMN()))=TRUNC(INDIRECT(ADDRESS(ROW(),COLUMN())))</formula>
    </cfRule>
  </conditionalFormatting>
  <conditionalFormatting sqref="I11">
    <cfRule type="expression" dxfId="1525" priority="417">
      <formula>INDIRECT(ADDRESS(ROW(),COLUMN()))=TRUNC(INDIRECT(ADDRESS(ROW(),COLUMN())))</formula>
    </cfRule>
  </conditionalFormatting>
  <conditionalFormatting sqref="G13">
    <cfRule type="expression" dxfId="1524" priority="416">
      <formula>INDIRECT(ADDRESS(ROW(),COLUMN()))=TRUNC(INDIRECT(ADDRESS(ROW(),COLUMN())))</formula>
    </cfRule>
  </conditionalFormatting>
  <conditionalFormatting sqref="I13">
    <cfRule type="expression" dxfId="1523" priority="415">
      <formula>INDIRECT(ADDRESS(ROW(),COLUMN()))=TRUNC(INDIRECT(ADDRESS(ROW(),COLUMN())))</formula>
    </cfRule>
  </conditionalFormatting>
  <conditionalFormatting sqref="G16 G19">
    <cfRule type="expression" dxfId="1522" priority="414">
      <formula>INDIRECT(ADDRESS(ROW(),COLUMN()))=TRUNC(INDIRECT(ADDRESS(ROW(),COLUMN())))</formula>
    </cfRule>
  </conditionalFormatting>
  <conditionalFormatting sqref="I16 I19">
    <cfRule type="expression" dxfId="1521" priority="413">
      <formula>INDIRECT(ADDRESS(ROW(),COLUMN()))=TRUNC(INDIRECT(ADDRESS(ROW(),COLUMN())))</formula>
    </cfRule>
  </conditionalFormatting>
  <conditionalFormatting sqref="G17">
    <cfRule type="expression" dxfId="1520" priority="412">
      <formula>INDIRECT(ADDRESS(ROW(),COLUMN()))=TRUNC(INDIRECT(ADDRESS(ROW(),COLUMN())))</formula>
    </cfRule>
  </conditionalFormatting>
  <conditionalFormatting sqref="I17">
    <cfRule type="expression" dxfId="1519" priority="411">
      <formula>INDIRECT(ADDRESS(ROW(),COLUMN()))=TRUNC(INDIRECT(ADDRESS(ROW(),COLUMN())))</formula>
    </cfRule>
  </conditionalFormatting>
  <conditionalFormatting sqref="G18">
    <cfRule type="expression" dxfId="1518" priority="410">
      <formula>INDIRECT(ADDRESS(ROW(),COLUMN()))=TRUNC(INDIRECT(ADDRESS(ROW(),COLUMN())))</formula>
    </cfRule>
  </conditionalFormatting>
  <conditionalFormatting sqref="I18">
    <cfRule type="expression" dxfId="1517" priority="409">
      <formula>INDIRECT(ADDRESS(ROW(),COLUMN()))=TRUNC(INDIRECT(ADDRESS(ROW(),COLUMN())))</formula>
    </cfRule>
  </conditionalFormatting>
  <conditionalFormatting sqref="G20">
    <cfRule type="expression" dxfId="1516" priority="408">
      <formula>INDIRECT(ADDRESS(ROW(),COLUMN()))=TRUNC(INDIRECT(ADDRESS(ROW(),COLUMN())))</formula>
    </cfRule>
  </conditionalFormatting>
  <conditionalFormatting sqref="I20">
    <cfRule type="expression" dxfId="1515" priority="407">
      <formula>INDIRECT(ADDRESS(ROW(),COLUMN()))=TRUNC(INDIRECT(ADDRESS(ROW(),COLUMN())))</formula>
    </cfRule>
  </conditionalFormatting>
  <conditionalFormatting sqref="G21 G23">
    <cfRule type="expression" dxfId="1514" priority="406">
      <formula>INDIRECT(ADDRESS(ROW(),COLUMN()))=TRUNC(INDIRECT(ADDRESS(ROW(),COLUMN())))</formula>
    </cfRule>
  </conditionalFormatting>
  <conditionalFormatting sqref="G22">
    <cfRule type="expression" dxfId="1513" priority="405">
      <formula>INDIRECT(ADDRESS(ROW(),COLUMN()))=TRUNC(INDIRECT(ADDRESS(ROW(),COLUMN())))</formula>
    </cfRule>
  </conditionalFormatting>
  <conditionalFormatting sqref="G24:G25">
    <cfRule type="expression" dxfId="1512" priority="404">
      <formula>INDIRECT(ADDRESS(ROW(),COLUMN()))=TRUNC(INDIRECT(ADDRESS(ROW(),COLUMN())))</formula>
    </cfRule>
  </conditionalFormatting>
  <conditionalFormatting sqref="G26:G28">
    <cfRule type="expression" dxfId="1511" priority="403">
      <formula>INDIRECT(ADDRESS(ROW(),COLUMN()))=TRUNC(INDIRECT(ADDRESS(ROW(),COLUMN())))</formula>
    </cfRule>
  </conditionalFormatting>
  <conditionalFormatting sqref="I26:I28">
    <cfRule type="expression" dxfId="1510" priority="402">
      <formula>INDIRECT(ADDRESS(ROW(),COLUMN()))=TRUNC(INDIRECT(ADDRESS(ROW(),COLUMN())))</formula>
    </cfRule>
  </conditionalFormatting>
  <conditionalFormatting sqref="L26:L28">
    <cfRule type="expression" dxfId="1509" priority="401">
      <formula>INDIRECT(ADDRESS(ROW(),COLUMN()))=TRUNC(INDIRECT(ADDRESS(ROW(),COLUMN())))</formula>
    </cfRule>
  </conditionalFormatting>
  <conditionalFormatting sqref="G29:G30">
    <cfRule type="expression" dxfId="1508" priority="400">
      <formula>INDIRECT(ADDRESS(ROW(),COLUMN()))=TRUNC(INDIRECT(ADDRESS(ROW(),COLUMN())))</formula>
    </cfRule>
  </conditionalFormatting>
  <conditionalFormatting sqref="I29:I30">
    <cfRule type="expression" dxfId="1507" priority="399">
      <formula>INDIRECT(ADDRESS(ROW(),COLUMN()))=TRUNC(INDIRECT(ADDRESS(ROW(),COLUMN())))</formula>
    </cfRule>
  </conditionalFormatting>
  <conditionalFormatting sqref="G31:G32 G42 G44">
    <cfRule type="expression" dxfId="1506" priority="398">
      <formula>INDIRECT(ADDRESS(ROW(),COLUMN()))=TRUNC(INDIRECT(ADDRESS(ROW(),COLUMN())))</formula>
    </cfRule>
  </conditionalFormatting>
  <conditionalFormatting sqref="I31:I32 I42 I44">
    <cfRule type="expression" dxfId="1505" priority="397">
      <formula>INDIRECT(ADDRESS(ROW(),COLUMN()))=TRUNC(INDIRECT(ADDRESS(ROW(),COLUMN())))</formula>
    </cfRule>
  </conditionalFormatting>
  <conditionalFormatting sqref="G40">
    <cfRule type="expression" dxfId="1504" priority="396">
      <formula>INDIRECT(ADDRESS(ROW(),COLUMN()))=TRUNC(INDIRECT(ADDRESS(ROW(),COLUMN())))</formula>
    </cfRule>
  </conditionalFormatting>
  <conditionalFormatting sqref="I40">
    <cfRule type="expression" dxfId="1503" priority="395">
      <formula>INDIRECT(ADDRESS(ROW(),COLUMN()))=TRUNC(INDIRECT(ADDRESS(ROW(),COLUMN())))</formula>
    </cfRule>
  </conditionalFormatting>
  <conditionalFormatting sqref="G37">
    <cfRule type="expression" dxfId="1502" priority="394">
      <formula>INDIRECT(ADDRESS(ROW(),COLUMN()))=TRUNC(INDIRECT(ADDRESS(ROW(),COLUMN())))</formula>
    </cfRule>
  </conditionalFormatting>
  <conditionalFormatting sqref="I37">
    <cfRule type="expression" dxfId="1501" priority="393">
      <formula>INDIRECT(ADDRESS(ROW(),COLUMN()))=TRUNC(INDIRECT(ADDRESS(ROW(),COLUMN())))</formula>
    </cfRule>
  </conditionalFormatting>
  <conditionalFormatting sqref="G38">
    <cfRule type="expression" dxfId="1500" priority="392">
      <formula>INDIRECT(ADDRESS(ROW(),COLUMN()))=TRUNC(INDIRECT(ADDRESS(ROW(),COLUMN())))</formula>
    </cfRule>
  </conditionalFormatting>
  <conditionalFormatting sqref="I38">
    <cfRule type="expression" dxfId="1499" priority="391">
      <formula>INDIRECT(ADDRESS(ROW(),COLUMN()))=TRUNC(INDIRECT(ADDRESS(ROW(),COLUMN())))</formula>
    </cfRule>
  </conditionalFormatting>
  <conditionalFormatting sqref="G41">
    <cfRule type="expression" dxfId="1498" priority="390">
      <formula>INDIRECT(ADDRESS(ROW(),COLUMN()))=TRUNC(INDIRECT(ADDRESS(ROW(),COLUMN())))</formula>
    </cfRule>
  </conditionalFormatting>
  <conditionalFormatting sqref="I41">
    <cfRule type="expression" dxfId="1497" priority="389">
      <formula>INDIRECT(ADDRESS(ROW(),COLUMN()))=TRUNC(INDIRECT(ADDRESS(ROW(),COLUMN())))</formula>
    </cfRule>
  </conditionalFormatting>
  <conditionalFormatting sqref="G43">
    <cfRule type="expression" dxfId="1496" priority="388">
      <formula>INDIRECT(ADDRESS(ROW(),COLUMN()))=TRUNC(INDIRECT(ADDRESS(ROW(),COLUMN())))</formula>
    </cfRule>
  </conditionalFormatting>
  <conditionalFormatting sqref="I43">
    <cfRule type="expression" dxfId="1495" priority="387">
      <formula>INDIRECT(ADDRESS(ROW(),COLUMN()))=TRUNC(INDIRECT(ADDRESS(ROW(),COLUMN())))</formula>
    </cfRule>
  </conditionalFormatting>
  <conditionalFormatting sqref="G36">
    <cfRule type="expression" dxfId="1494" priority="386">
      <formula>INDIRECT(ADDRESS(ROW(),COLUMN()))=TRUNC(INDIRECT(ADDRESS(ROW(),COLUMN())))</formula>
    </cfRule>
  </conditionalFormatting>
  <conditionalFormatting sqref="I36">
    <cfRule type="expression" dxfId="1493" priority="385">
      <formula>INDIRECT(ADDRESS(ROW(),COLUMN()))=TRUNC(INDIRECT(ADDRESS(ROW(),COLUMN())))</formula>
    </cfRule>
  </conditionalFormatting>
  <conditionalFormatting sqref="G39">
    <cfRule type="expression" dxfId="1492" priority="384">
      <formula>INDIRECT(ADDRESS(ROW(),COLUMN()))=TRUNC(INDIRECT(ADDRESS(ROW(),COLUMN())))</formula>
    </cfRule>
  </conditionalFormatting>
  <conditionalFormatting sqref="I39">
    <cfRule type="expression" dxfId="1491" priority="383">
      <formula>INDIRECT(ADDRESS(ROW(),COLUMN()))=TRUNC(INDIRECT(ADDRESS(ROW(),COLUMN())))</formula>
    </cfRule>
  </conditionalFormatting>
  <conditionalFormatting sqref="G35">
    <cfRule type="expression" dxfId="1490" priority="382">
      <formula>INDIRECT(ADDRESS(ROW(),COLUMN()))=TRUNC(INDIRECT(ADDRESS(ROW(),COLUMN())))</formula>
    </cfRule>
  </conditionalFormatting>
  <conditionalFormatting sqref="I35">
    <cfRule type="expression" dxfId="1489" priority="381">
      <formula>INDIRECT(ADDRESS(ROW(),COLUMN()))=TRUNC(INDIRECT(ADDRESS(ROW(),COLUMN())))</formula>
    </cfRule>
  </conditionalFormatting>
  <conditionalFormatting sqref="G33">
    <cfRule type="expression" dxfId="1488" priority="380">
      <formula>INDIRECT(ADDRESS(ROW(),COLUMN()))=TRUNC(INDIRECT(ADDRESS(ROW(),COLUMN())))</formula>
    </cfRule>
  </conditionalFormatting>
  <conditionalFormatting sqref="I33">
    <cfRule type="expression" dxfId="1487" priority="379">
      <formula>INDIRECT(ADDRESS(ROW(),COLUMN()))=TRUNC(INDIRECT(ADDRESS(ROW(),COLUMN())))</formula>
    </cfRule>
  </conditionalFormatting>
  <conditionalFormatting sqref="G34">
    <cfRule type="expression" dxfId="1486" priority="378">
      <formula>INDIRECT(ADDRESS(ROW(),COLUMN()))=TRUNC(INDIRECT(ADDRESS(ROW(),COLUMN())))</formula>
    </cfRule>
  </conditionalFormatting>
  <conditionalFormatting sqref="I34">
    <cfRule type="expression" dxfId="1485" priority="377">
      <formula>INDIRECT(ADDRESS(ROW(),COLUMN()))=TRUNC(INDIRECT(ADDRESS(ROW(),COLUMN())))</formula>
    </cfRule>
  </conditionalFormatting>
  <conditionalFormatting sqref="G45">
    <cfRule type="expression" dxfId="1484" priority="376">
      <formula>INDIRECT(ADDRESS(ROW(),COLUMN()))=TRUNC(INDIRECT(ADDRESS(ROW(),COLUMN())))</formula>
    </cfRule>
  </conditionalFormatting>
  <conditionalFormatting sqref="G46:G47">
    <cfRule type="expression" dxfId="1483" priority="375">
      <formula>INDIRECT(ADDRESS(ROW(),COLUMN()))=TRUNC(INDIRECT(ADDRESS(ROW(),COLUMN())))</formula>
    </cfRule>
  </conditionalFormatting>
  <conditionalFormatting sqref="I46:I47">
    <cfRule type="expression" dxfId="1482" priority="374">
      <formula>INDIRECT(ADDRESS(ROW(),COLUMN()))=TRUNC(INDIRECT(ADDRESS(ROW(),COLUMN())))</formula>
    </cfRule>
  </conditionalFormatting>
  <conditionalFormatting sqref="I169">
    <cfRule type="expression" dxfId="1481" priority="369">
      <formula>INDIRECT(ADDRESS(ROW(),COLUMN()))=TRUNC(INDIRECT(ADDRESS(ROW(),COLUMN())))</formula>
    </cfRule>
  </conditionalFormatting>
  <conditionalFormatting sqref="L169">
    <cfRule type="expression" dxfId="1480" priority="368">
      <formula>INDIRECT(ADDRESS(ROW(),COLUMN()))=TRUNC(INDIRECT(ADDRESS(ROW(),COLUMN())))</formula>
    </cfRule>
  </conditionalFormatting>
  <conditionalFormatting sqref="O169">
    <cfRule type="expression" dxfId="1479" priority="358">
      <formula>INDIRECT(ADDRESS(ROW(),COLUMN()))=TRUNC(INDIRECT(ADDRESS(ROW(),COLUMN())))</formula>
    </cfRule>
  </conditionalFormatting>
  <conditionalFormatting sqref="G171:G218">
    <cfRule type="expression" dxfId="1478" priority="355">
      <formula>INDIRECT(ADDRESS(ROW(),COLUMN()))=TRUNC(INDIRECT(ADDRESS(ROW(),COLUMN())))</formula>
    </cfRule>
  </conditionalFormatting>
  <conditionalFormatting sqref="I170:I218">
    <cfRule type="expression" dxfId="1477" priority="354">
      <formula>INDIRECT(ADDRESS(ROW(),COLUMN()))=TRUNC(INDIRECT(ADDRESS(ROW(),COLUMN())))</formula>
    </cfRule>
  </conditionalFormatting>
  <conditionalFormatting sqref="L170:L218">
    <cfRule type="expression" dxfId="1476" priority="353">
      <formula>INDIRECT(ADDRESS(ROW(),COLUMN()))=TRUNC(INDIRECT(ADDRESS(ROW(),COLUMN())))</formula>
    </cfRule>
  </conditionalFormatting>
  <conditionalFormatting sqref="O170:O218">
    <cfRule type="expression" dxfId="1475" priority="352">
      <formula>INDIRECT(ADDRESS(ROW(),COLUMN()))=TRUNC(INDIRECT(ADDRESS(ROW(),COLUMN())))</formula>
    </cfRule>
  </conditionalFormatting>
  <conditionalFormatting sqref="O107:O159 G107:G159 I107:I159 L107:L159">
    <cfRule type="expression" dxfId="1474" priority="351">
      <formula>INDIRECT(ADDRESS(ROW(),COLUMN()))=TRUNC(INDIRECT(ADDRESS(ROW(),COLUMN())))</formula>
    </cfRule>
  </conditionalFormatting>
  <conditionalFormatting sqref="M6:Q7">
    <cfRule type="cellIs" dxfId="1473" priority="3" operator="equal">
      <formula>"「費目：その他」で補助対象外に仕分けされていないものがあります。"</formula>
    </cfRule>
  </conditionalFormatting>
  <conditionalFormatting sqref="G169">
    <cfRule type="expression" dxfId="1472" priority="2">
      <formula>INDIRECT(ADDRESS(ROW(),COLUMN()))=TRUNC(INDIRECT(ADDRESS(ROW(),COLUMN())))</formula>
    </cfRule>
  </conditionalFormatting>
  <conditionalFormatting sqref="G170">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400-000000000000}"/>
    <dataValidation type="list" imeMode="hiragana" allowBlank="1" showInputMessage="1" showErrorMessage="1" sqref="C10:C159" xr:uid="{00000000-0002-0000-0400-000001000000}">
      <formula1>区分</formula1>
    </dataValidation>
    <dataValidation type="list" imeMode="hiragana" allowBlank="1" showInputMessage="1" showErrorMessage="1" sqref="C169:D218" xr:uid="{00000000-0002-0000-0400-000002000000}">
      <formula1>収入</formula1>
    </dataValidation>
    <dataValidation type="list" allowBlank="1" showInputMessage="1" showErrorMessage="1" sqref="R10:R159" xr:uid="{00000000-0002-0000-0400-000003000000}">
      <formula1>"○"</formula1>
    </dataValidation>
    <dataValidation imeMode="disabled" allowBlank="1" showInputMessage="1" showErrorMessage="1" sqref="C7:K7 F166:K166 A10:A159 A169:A218 C3:C4" xr:uid="{00000000-0002-0000-0400-000004000000}"/>
    <dataValidation imeMode="hiragana" allowBlank="1" showInputMessage="1" showErrorMessage="1" sqref="E10:E159 J10:J159 M10:M159 M169:M218 J169:J218 E169:E218" xr:uid="{00000000-0002-0000-0400-000005000000}"/>
    <dataValidation type="list" imeMode="hiragana" allowBlank="1" showInputMessage="1" showErrorMessage="1" sqref="D10:D159" xr:uid="{00000000-0002-0000-04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159" max="17" man="1"/>
    <brk id="219"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I265"/>
  <sheetViews>
    <sheetView view="pageBreakPreview" zoomScaleSheetLayoutView="100" workbookViewId="0">
      <pane ySplit="9" topLeftCell="A214" activePane="bottomLeft" state="frozen"/>
      <selection activeCell="A169" sqref="A169:XFD218"/>
      <selection pane="bottomLeft" activeCell="R221" sqref="R221"/>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35" x14ac:dyDescent="0.2">
      <c r="A1" s="22" t="str">
        <f>IF(事業計画書!$T$4="","",事業計画書!$T$4)</f>
        <v/>
      </c>
      <c r="B1" s="22"/>
    </row>
    <row r="2" spans="1:35" ht="25.5" customHeight="1" x14ac:dyDescent="0.2">
      <c r="A2" s="62" t="s">
        <v>135</v>
      </c>
      <c r="B2" s="62"/>
      <c r="C2" s="37"/>
    </row>
    <row r="3" spans="1:35" ht="32.1" customHeight="1" x14ac:dyDescent="0.2">
      <c r="C3" s="516" t="s">
        <v>174</v>
      </c>
      <c r="D3" s="57" t="s">
        <v>136</v>
      </c>
      <c r="E3" s="517"/>
      <c r="F3" s="518"/>
      <c r="G3" s="518"/>
      <c r="H3" s="518"/>
      <c r="I3" s="518"/>
      <c r="J3" s="518"/>
      <c r="K3" s="518"/>
      <c r="L3" s="518"/>
      <c r="M3" s="519"/>
      <c r="N3"/>
      <c r="O3"/>
      <c r="P3"/>
      <c r="Q3" s="14"/>
      <c r="X3" s="5">
        <v>18</v>
      </c>
    </row>
    <row r="4" spans="1:35" ht="32.1" customHeight="1" x14ac:dyDescent="0.2">
      <c r="C4" s="516"/>
      <c r="D4" s="58" t="s">
        <v>137</v>
      </c>
      <c r="E4" s="520"/>
      <c r="F4" s="521"/>
      <c r="G4" s="521"/>
      <c r="H4" s="521"/>
      <c r="I4" s="521"/>
      <c r="J4" s="521"/>
      <c r="K4" s="521"/>
      <c r="L4" s="521"/>
      <c r="M4" s="522"/>
      <c r="N4"/>
      <c r="O4"/>
      <c r="P4"/>
      <c r="Q4" s="14"/>
      <c r="X4" s="5">
        <v>224</v>
      </c>
    </row>
    <row r="5" spans="1:35" ht="22.5" customHeight="1" x14ac:dyDescent="0.2">
      <c r="A5" s="6"/>
      <c r="B5" s="6"/>
      <c r="C5" s="145"/>
      <c r="D5" s="11"/>
      <c r="E5" s="14"/>
      <c r="F5" s="14"/>
      <c r="G5" s="14"/>
      <c r="H5" s="14"/>
      <c r="I5" s="14"/>
      <c r="J5" s="14"/>
      <c r="K5" s="14"/>
      <c r="L5" s="14"/>
      <c r="M5" s="14"/>
      <c r="N5" s="14"/>
      <c r="O5" s="14"/>
      <c r="P5" s="14"/>
      <c r="Q5" s="14"/>
      <c r="S5" s="147"/>
      <c r="T5" s="147"/>
      <c r="U5" s="147"/>
      <c r="V5" s="147"/>
      <c r="W5" s="147"/>
      <c r="X5" s="148"/>
      <c r="Y5" s="147"/>
      <c r="Z5" s="147"/>
      <c r="AA5" s="147"/>
      <c r="AB5" s="147"/>
      <c r="AC5" s="147"/>
      <c r="AD5" s="147"/>
      <c r="AE5" s="147"/>
      <c r="AF5" s="147"/>
      <c r="AG5" s="147"/>
      <c r="AH5" s="147"/>
      <c r="AI5" s="147"/>
    </row>
    <row r="6" spans="1:35"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35"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35" ht="20.25" customHeight="1" x14ac:dyDescent="0.2">
      <c r="A8" s="7" t="s">
        <v>52</v>
      </c>
      <c r="B8" s="7"/>
      <c r="C8" s="3"/>
      <c r="D8" s="12"/>
      <c r="E8" s="9"/>
      <c r="F8" s="9"/>
      <c r="G8" s="9"/>
      <c r="H8" s="9"/>
      <c r="I8" s="9"/>
      <c r="J8" s="9"/>
      <c r="K8" s="9"/>
      <c r="L8" s="9"/>
      <c r="M8" s="9"/>
      <c r="N8" s="9"/>
      <c r="O8" s="9"/>
      <c r="P8" s="9"/>
      <c r="R8" s="158" t="s">
        <v>37</v>
      </c>
    </row>
    <row r="9" spans="1:35"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35" s="147" customFormat="1" ht="18" customHeight="1" x14ac:dyDescent="0.2">
      <c r="A10" s="595">
        <v>1</v>
      </c>
      <c r="B10" s="596"/>
      <c r="C10" s="302"/>
      <c r="D10" s="271"/>
      <c r="E10" s="272"/>
      <c r="F10" s="273"/>
      <c r="G10" s="274"/>
      <c r="H10" s="273"/>
      <c r="I10" s="275"/>
      <c r="J10" s="276"/>
      <c r="K10" s="277"/>
      <c r="L10" s="278"/>
      <c r="M10" s="276"/>
      <c r="N10" s="277"/>
      <c r="O10" s="279"/>
      <c r="P10" s="280"/>
      <c r="Q10" s="281">
        <f t="shared" ref="Q10:Q106" si="0">IF(G10="",0,INT(SUM(PRODUCT(G10,I10,L10),O10)))</f>
        <v>0</v>
      </c>
      <c r="R10" s="282"/>
      <c r="X10" s="148"/>
    </row>
    <row r="11" spans="1:35" s="147" customFormat="1" ht="18" customHeight="1" x14ac:dyDescent="0.2">
      <c r="A11" s="597">
        <v>2</v>
      </c>
      <c r="B11" s="598"/>
      <c r="C11" s="301"/>
      <c r="D11" s="283"/>
      <c r="E11" s="284"/>
      <c r="F11" s="285"/>
      <c r="G11" s="286"/>
      <c r="H11" s="285"/>
      <c r="I11" s="287"/>
      <c r="J11" s="288"/>
      <c r="K11" s="289"/>
      <c r="L11" s="290"/>
      <c r="M11" s="288"/>
      <c r="N11" s="289"/>
      <c r="O11" s="291"/>
      <c r="P11" s="292"/>
      <c r="Q11" s="293">
        <f t="shared" si="0"/>
        <v>0</v>
      </c>
      <c r="R11" s="294"/>
      <c r="X11" s="148"/>
    </row>
    <row r="12" spans="1:35" s="147" customFormat="1" ht="18" customHeight="1" x14ac:dyDescent="0.2">
      <c r="A12" s="597">
        <v>3</v>
      </c>
      <c r="B12" s="598"/>
      <c r="C12" s="301"/>
      <c r="D12" s="283"/>
      <c r="E12" s="284"/>
      <c r="F12" s="285"/>
      <c r="G12" s="286"/>
      <c r="H12" s="285"/>
      <c r="I12" s="287"/>
      <c r="J12" s="288"/>
      <c r="K12" s="289"/>
      <c r="L12" s="290"/>
      <c r="M12" s="288"/>
      <c r="N12" s="289"/>
      <c r="O12" s="291"/>
      <c r="P12" s="292"/>
      <c r="Q12" s="293">
        <f t="shared" si="0"/>
        <v>0</v>
      </c>
      <c r="R12" s="294"/>
      <c r="X12" s="148"/>
    </row>
    <row r="13" spans="1:35" s="147" customFormat="1" ht="18" customHeight="1" x14ac:dyDescent="0.2">
      <c r="A13" s="597">
        <v>4</v>
      </c>
      <c r="B13" s="598"/>
      <c r="C13" s="301"/>
      <c r="D13" s="283"/>
      <c r="E13" s="284"/>
      <c r="F13" s="285"/>
      <c r="G13" s="286"/>
      <c r="H13" s="285"/>
      <c r="I13" s="287"/>
      <c r="J13" s="288"/>
      <c r="K13" s="289"/>
      <c r="L13" s="290"/>
      <c r="M13" s="288"/>
      <c r="N13" s="289"/>
      <c r="O13" s="291"/>
      <c r="P13" s="292"/>
      <c r="Q13" s="293">
        <f t="shared" si="0"/>
        <v>0</v>
      </c>
      <c r="R13" s="294"/>
      <c r="X13" s="148"/>
    </row>
    <row r="14" spans="1:35" s="147" customFormat="1" ht="18" customHeight="1" x14ac:dyDescent="0.2">
      <c r="A14" s="597">
        <v>5</v>
      </c>
      <c r="B14" s="598"/>
      <c r="C14" s="301"/>
      <c r="D14" s="283"/>
      <c r="E14" s="284"/>
      <c r="F14" s="285"/>
      <c r="G14" s="286"/>
      <c r="H14" s="285"/>
      <c r="I14" s="287"/>
      <c r="J14" s="288"/>
      <c r="K14" s="289"/>
      <c r="L14" s="290"/>
      <c r="M14" s="288"/>
      <c r="N14" s="289"/>
      <c r="O14" s="291"/>
      <c r="P14" s="292"/>
      <c r="Q14" s="293">
        <f t="shared" si="0"/>
        <v>0</v>
      </c>
      <c r="R14" s="294"/>
      <c r="X14" s="148"/>
    </row>
    <row r="15" spans="1:35" s="147" customFormat="1" ht="18" customHeight="1" x14ac:dyDescent="0.2">
      <c r="A15" s="597">
        <v>6</v>
      </c>
      <c r="B15" s="598"/>
      <c r="C15" s="301"/>
      <c r="D15" s="283"/>
      <c r="E15" s="284"/>
      <c r="F15" s="285"/>
      <c r="G15" s="286"/>
      <c r="H15" s="285"/>
      <c r="I15" s="287"/>
      <c r="J15" s="288"/>
      <c r="K15" s="289"/>
      <c r="L15" s="290"/>
      <c r="M15" s="288"/>
      <c r="N15" s="289"/>
      <c r="O15" s="291"/>
      <c r="P15" s="292"/>
      <c r="Q15" s="293">
        <f t="shared" si="0"/>
        <v>0</v>
      </c>
      <c r="R15" s="294"/>
      <c r="X15" s="148"/>
    </row>
    <row r="16" spans="1:35" s="147" customFormat="1" ht="18" customHeight="1" x14ac:dyDescent="0.2">
      <c r="A16" s="597">
        <v>7</v>
      </c>
      <c r="B16" s="598"/>
      <c r="C16" s="301"/>
      <c r="D16" s="283"/>
      <c r="E16" s="284"/>
      <c r="F16" s="285"/>
      <c r="G16" s="286"/>
      <c r="H16" s="285"/>
      <c r="I16" s="287"/>
      <c r="J16" s="288"/>
      <c r="K16" s="289"/>
      <c r="L16" s="290"/>
      <c r="M16" s="288"/>
      <c r="N16" s="289"/>
      <c r="O16" s="291"/>
      <c r="P16" s="292"/>
      <c r="Q16" s="293">
        <f t="shared" si="0"/>
        <v>0</v>
      </c>
      <c r="R16" s="294"/>
      <c r="X16" s="148"/>
    </row>
    <row r="17" spans="1:24" s="147" customFormat="1" ht="18" customHeight="1" x14ac:dyDescent="0.2">
      <c r="A17" s="597">
        <v>8</v>
      </c>
      <c r="B17" s="598"/>
      <c r="C17" s="301"/>
      <c r="D17" s="283"/>
      <c r="E17" s="284"/>
      <c r="F17" s="285"/>
      <c r="G17" s="286"/>
      <c r="H17" s="285"/>
      <c r="I17" s="287"/>
      <c r="J17" s="288"/>
      <c r="K17" s="289"/>
      <c r="L17" s="290"/>
      <c r="M17" s="288"/>
      <c r="N17" s="289"/>
      <c r="O17" s="291"/>
      <c r="P17" s="292"/>
      <c r="Q17" s="293">
        <f t="shared" si="0"/>
        <v>0</v>
      </c>
      <c r="R17" s="294"/>
      <c r="X17" s="148"/>
    </row>
    <row r="18" spans="1:24" s="147" customFormat="1" ht="18" customHeight="1" x14ac:dyDescent="0.2">
      <c r="A18" s="597">
        <v>9</v>
      </c>
      <c r="B18" s="598"/>
      <c r="C18" s="301"/>
      <c r="D18" s="283"/>
      <c r="E18" s="284"/>
      <c r="F18" s="285"/>
      <c r="G18" s="286"/>
      <c r="H18" s="285"/>
      <c r="I18" s="287"/>
      <c r="J18" s="288"/>
      <c r="K18" s="289"/>
      <c r="L18" s="290"/>
      <c r="M18" s="288"/>
      <c r="N18" s="289"/>
      <c r="O18" s="291"/>
      <c r="P18" s="292"/>
      <c r="Q18" s="293">
        <f t="shared" si="0"/>
        <v>0</v>
      </c>
      <c r="R18" s="294"/>
      <c r="X18" s="148"/>
    </row>
    <row r="19" spans="1:24" s="147" customFormat="1" ht="18" customHeight="1" x14ac:dyDescent="0.2">
      <c r="A19" s="597">
        <v>10</v>
      </c>
      <c r="B19" s="598"/>
      <c r="C19" s="301"/>
      <c r="D19" s="283"/>
      <c r="E19" s="284"/>
      <c r="F19" s="285"/>
      <c r="G19" s="286"/>
      <c r="H19" s="285"/>
      <c r="I19" s="287"/>
      <c r="J19" s="288"/>
      <c r="K19" s="289"/>
      <c r="L19" s="290"/>
      <c r="M19" s="288"/>
      <c r="N19" s="289"/>
      <c r="O19" s="291"/>
      <c r="P19" s="292"/>
      <c r="Q19" s="293">
        <f t="shared" si="0"/>
        <v>0</v>
      </c>
      <c r="R19" s="294"/>
      <c r="X19" s="148"/>
    </row>
    <row r="20" spans="1:24" s="147" customFormat="1" ht="18" customHeight="1" x14ac:dyDescent="0.2">
      <c r="A20" s="597">
        <v>11</v>
      </c>
      <c r="B20" s="598"/>
      <c r="C20" s="301"/>
      <c r="D20" s="283"/>
      <c r="E20" s="284"/>
      <c r="F20" s="285"/>
      <c r="G20" s="286"/>
      <c r="H20" s="285"/>
      <c r="I20" s="287"/>
      <c r="J20" s="288"/>
      <c r="K20" s="289"/>
      <c r="L20" s="290"/>
      <c r="M20" s="288"/>
      <c r="N20" s="289"/>
      <c r="O20" s="291"/>
      <c r="P20" s="292"/>
      <c r="Q20" s="293">
        <f t="shared" si="0"/>
        <v>0</v>
      </c>
      <c r="R20" s="294"/>
      <c r="X20" s="148"/>
    </row>
    <row r="21" spans="1:24" s="147" customFormat="1" ht="18" customHeight="1" x14ac:dyDescent="0.2">
      <c r="A21" s="597">
        <v>12</v>
      </c>
      <c r="B21" s="598"/>
      <c r="C21" s="301"/>
      <c r="D21" s="283"/>
      <c r="E21" s="284"/>
      <c r="F21" s="285"/>
      <c r="G21" s="286"/>
      <c r="H21" s="289"/>
      <c r="I21" s="290"/>
      <c r="J21" s="288"/>
      <c r="K21" s="289"/>
      <c r="L21" s="290"/>
      <c r="M21" s="288"/>
      <c r="N21" s="289"/>
      <c r="O21" s="291"/>
      <c r="P21" s="292"/>
      <c r="Q21" s="293">
        <f t="shared" si="0"/>
        <v>0</v>
      </c>
      <c r="R21" s="294"/>
      <c r="X21" s="148"/>
    </row>
    <row r="22" spans="1:24" s="147" customFormat="1" ht="18" customHeight="1" x14ac:dyDescent="0.2">
      <c r="A22" s="597">
        <v>13</v>
      </c>
      <c r="B22" s="598"/>
      <c r="C22" s="301"/>
      <c r="D22" s="283"/>
      <c r="E22" s="284"/>
      <c r="F22" s="285"/>
      <c r="G22" s="286"/>
      <c r="H22" s="289"/>
      <c r="I22" s="290"/>
      <c r="J22" s="288"/>
      <c r="K22" s="289"/>
      <c r="L22" s="290"/>
      <c r="M22" s="288"/>
      <c r="N22" s="289"/>
      <c r="O22" s="291"/>
      <c r="P22" s="292"/>
      <c r="Q22" s="293">
        <f t="shared" si="0"/>
        <v>0</v>
      </c>
      <c r="R22" s="294"/>
      <c r="X22" s="148"/>
    </row>
    <row r="23" spans="1:24" s="147" customFormat="1" ht="18" customHeight="1" x14ac:dyDescent="0.2">
      <c r="A23" s="597">
        <v>14</v>
      </c>
      <c r="B23" s="598"/>
      <c r="C23" s="301"/>
      <c r="D23" s="283"/>
      <c r="E23" s="284"/>
      <c r="F23" s="285"/>
      <c r="G23" s="286"/>
      <c r="H23" s="289"/>
      <c r="I23" s="290"/>
      <c r="J23" s="288"/>
      <c r="K23" s="289"/>
      <c r="L23" s="290"/>
      <c r="M23" s="288"/>
      <c r="N23" s="289"/>
      <c r="O23" s="291"/>
      <c r="P23" s="292"/>
      <c r="Q23" s="293">
        <f t="shared" si="0"/>
        <v>0</v>
      </c>
      <c r="R23" s="294"/>
      <c r="X23" s="148"/>
    </row>
    <row r="24" spans="1:24" s="147" customFormat="1" ht="18" customHeight="1" x14ac:dyDescent="0.2">
      <c r="A24" s="597">
        <v>15</v>
      </c>
      <c r="B24" s="598"/>
      <c r="C24" s="301"/>
      <c r="D24" s="283"/>
      <c r="E24" s="284"/>
      <c r="F24" s="285"/>
      <c r="G24" s="286"/>
      <c r="H24" s="289"/>
      <c r="I24" s="290"/>
      <c r="J24" s="288"/>
      <c r="K24" s="289"/>
      <c r="L24" s="290"/>
      <c r="M24" s="288"/>
      <c r="N24" s="289"/>
      <c r="O24" s="291"/>
      <c r="P24" s="292"/>
      <c r="Q24" s="293">
        <f t="shared" si="0"/>
        <v>0</v>
      </c>
      <c r="R24" s="294"/>
      <c r="X24" s="148"/>
    </row>
    <row r="25" spans="1:24" s="147" customFormat="1" ht="18" customHeight="1" x14ac:dyDescent="0.2">
      <c r="A25" s="597">
        <v>16</v>
      </c>
      <c r="B25" s="598"/>
      <c r="C25" s="301"/>
      <c r="D25" s="283"/>
      <c r="E25" s="284"/>
      <c r="F25" s="285"/>
      <c r="G25" s="286"/>
      <c r="H25" s="289"/>
      <c r="I25" s="290"/>
      <c r="J25" s="288"/>
      <c r="K25" s="289"/>
      <c r="L25" s="290"/>
      <c r="M25" s="288"/>
      <c r="N25" s="289"/>
      <c r="O25" s="291"/>
      <c r="P25" s="292"/>
      <c r="Q25" s="293">
        <f t="shared" si="0"/>
        <v>0</v>
      </c>
      <c r="R25" s="294"/>
      <c r="X25" s="148"/>
    </row>
    <row r="26" spans="1:24" s="147" customFormat="1" ht="18" customHeight="1" x14ac:dyDescent="0.2">
      <c r="A26" s="597">
        <v>17</v>
      </c>
      <c r="B26" s="598"/>
      <c r="C26" s="301"/>
      <c r="D26" s="283"/>
      <c r="E26" s="284"/>
      <c r="F26" s="285"/>
      <c r="G26" s="286"/>
      <c r="H26" s="285"/>
      <c r="I26" s="287"/>
      <c r="J26" s="288"/>
      <c r="K26" s="285"/>
      <c r="L26" s="290"/>
      <c r="M26" s="295"/>
      <c r="N26" s="289"/>
      <c r="O26" s="291"/>
      <c r="P26" s="292"/>
      <c r="Q26" s="293">
        <f t="shared" si="0"/>
        <v>0</v>
      </c>
      <c r="R26" s="294"/>
      <c r="X26" s="148"/>
    </row>
    <row r="27" spans="1:24" s="147" customFormat="1" ht="18" customHeight="1" x14ac:dyDescent="0.2">
      <c r="A27" s="597">
        <v>18</v>
      </c>
      <c r="B27" s="598"/>
      <c r="C27" s="301"/>
      <c r="D27" s="283"/>
      <c r="E27" s="284"/>
      <c r="F27" s="285"/>
      <c r="G27" s="286"/>
      <c r="H27" s="285"/>
      <c r="I27" s="287"/>
      <c r="J27" s="288"/>
      <c r="K27" s="285"/>
      <c r="L27" s="290"/>
      <c r="M27" s="295"/>
      <c r="N27" s="289"/>
      <c r="O27" s="291"/>
      <c r="P27" s="292"/>
      <c r="Q27" s="293">
        <f t="shared" si="0"/>
        <v>0</v>
      </c>
      <c r="R27" s="294"/>
      <c r="X27" s="148"/>
    </row>
    <row r="28" spans="1:24" s="147" customFormat="1" ht="18" customHeight="1" x14ac:dyDescent="0.2">
      <c r="A28" s="597">
        <v>19</v>
      </c>
      <c r="B28" s="598"/>
      <c r="C28" s="301"/>
      <c r="D28" s="283"/>
      <c r="E28" s="284"/>
      <c r="F28" s="285"/>
      <c r="G28" s="286"/>
      <c r="H28" s="285"/>
      <c r="I28" s="287"/>
      <c r="J28" s="288"/>
      <c r="K28" s="285"/>
      <c r="L28" s="290"/>
      <c r="M28" s="295"/>
      <c r="N28" s="289"/>
      <c r="O28" s="291"/>
      <c r="P28" s="292"/>
      <c r="Q28" s="293">
        <f t="shared" si="0"/>
        <v>0</v>
      </c>
      <c r="R28" s="294"/>
      <c r="X28" s="148"/>
    </row>
    <row r="29" spans="1:24" s="147" customFormat="1" ht="18" customHeight="1" x14ac:dyDescent="0.2">
      <c r="A29" s="597">
        <v>20</v>
      </c>
      <c r="B29" s="598"/>
      <c r="C29" s="301"/>
      <c r="D29" s="283"/>
      <c r="E29" s="284"/>
      <c r="F29" s="285"/>
      <c r="G29" s="286"/>
      <c r="H29" s="285"/>
      <c r="I29" s="287"/>
      <c r="J29" s="288"/>
      <c r="K29" s="289"/>
      <c r="L29" s="290"/>
      <c r="M29" s="288"/>
      <c r="N29" s="289"/>
      <c r="O29" s="291"/>
      <c r="P29" s="292"/>
      <c r="Q29" s="293">
        <f t="shared" si="0"/>
        <v>0</v>
      </c>
      <c r="R29" s="294"/>
      <c r="X29" s="148"/>
    </row>
    <row r="30" spans="1:24" s="147" customFormat="1" ht="18" customHeight="1" x14ac:dyDescent="0.2">
      <c r="A30" s="597">
        <v>21</v>
      </c>
      <c r="B30" s="598"/>
      <c r="C30" s="301"/>
      <c r="D30" s="283"/>
      <c r="E30" s="284"/>
      <c r="F30" s="285"/>
      <c r="G30" s="286"/>
      <c r="H30" s="285"/>
      <c r="I30" s="287"/>
      <c r="J30" s="288"/>
      <c r="K30" s="289"/>
      <c r="L30" s="290"/>
      <c r="M30" s="288"/>
      <c r="N30" s="289"/>
      <c r="O30" s="291"/>
      <c r="P30" s="292"/>
      <c r="Q30" s="293">
        <f t="shared" si="0"/>
        <v>0</v>
      </c>
      <c r="R30" s="294"/>
      <c r="X30" s="148"/>
    </row>
    <row r="31" spans="1:24" s="147" customFormat="1" ht="18" customHeight="1" x14ac:dyDescent="0.2">
      <c r="A31" s="597">
        <v>22</v>
      </c>
      <c r="B31" s="598"/>
      <c r="C31" s="301"/>
      <c r="D31" s="283"/>
      <c r="E31" s="284"/>
      <c r="F31" s="285"/>
      <c r="G31" s="286"/>
      <c r="H31" s="285"/>
      <c r="I31" s="287"/>
      <c r="J31" s="288"/>
      <c r="K31" s="289"/>
      <c r="L31" s="290"/>
      <c r="M31" s="288"/>
      <c r="N31" s="289"/>
      <c r="O31" s="291"/>
      <c r="P31" s="292"/>
      <c r="Q31" s="293">
        <f t="shared" si="0"/>
        <v>0</v>
      </c>
      <c r="R31" s="294"/>
      <c r="X31" s="148"/>
    </row>
    <row r="32" spans="1:24" s="147" customFormat="1" ht="18" customHeight="1" x14ac:dyDescent="0.2">
      <c r="A32" s="597">
        <v>23</v>
      </c>
      <c r="B32" s="598"/>
      <c r="C32" s="301"/>
      <c r="D32" s="283"/>
      <c r="E32" s="284"/>
      <c r="F32" s="285"/>
      <c r="G32" s="286"/>
      <c r="H32" s="285"/>
      <c r="I32" s="287"/>
      <c r="J32" s="288"/>
      <c r="K32" s="289"/>
      <c r="L32" s="290"/>
      <c r="M32" s="288"/>
      <c r="N32" s="289"/>
      <c r="O32" s="291"/>
      <c r="P32" s="292"/>
      <c r="Q32" s="293">
        <f t="shared" si="0"/>
        <v>0</v>
      </c>
      <c r="R32" s="294"/>
      <c r="X32" s="148"/>
    </row>
    <row r="33" spans="1:24" s="147" customFormat="1" ht="18" customHeight="1" x14ac:dyDescent="0.2">
      <c r="A33" s="597">
        <v>24</v>
      </c>
      <c r="B33" s="598"/>
      <c r="C33" s="301"/>
      <c r="D33" s="283"/>
      <c r="E33" s="284"/>
      <c r="F33" s="285"/>
      <c r="G33" s="286"/>
      <c r="H33" s="285"/>
      <c r="I33" s="287"/>
      <c r="J33" s="288"/>
      <c r="K33" s="289"/>
      <c r="L33" s="290"/>
      <c r="M33" s="288"/>
      <c r="N33" s="289"/>
      <c r="O33" s="291"/>
      <c r="P33" s="292"/>
      <c r="Q33" s="293">
        <f t="shared" si="0"/>
        <v>0</v>
      </c>
      <c r="R33" s="294"/>
      <c r="X33" s="148"/>
    </row>
    <row r="34" spans="1:24" s="147" customFormat="1" ht="18" customHeight="1" x14ac:dyDescent="0.2">
      <c r="A34" s="597">
        <v>25</v>
      </c>
      <c r="B34" s="598"/>
      <c r="C34" s="301"/>
      <c r="D34" s="283"/>
      <c r="E34" s="284"/>
      <c r="F34" s="285"/>
      <c r="G34" s="286"/>
      <c r="H34" s="285"/>
      <c r="I34" s="287"/>
      <c r="J34" s="288"/>
      <c r="K34" s="289"/>
      <c r="L34" s="290"/>
      <c r="M34" s="288"/>
      <c r="N34" s="289"/>
      <c r="O34" s="291"/>
      <c r="P34" s="292"/>
      <c r="Q34" s="293">
        <f t="shared" si="0"/>
        <v>0</v>
      </c>
      <c r="R34" s="294"/>
      <c r="X34" s="148"/>
    </row>
    <row r="35" spans="1:24" s="147" customFormat="1" ht="18" customHeight="1" x14ac:dyDescent="0.2">
      <c r="A35" s="597">
        <v>26</v>
      </c>
      <c r="B35" s="598"/>
      <c r="C35" s="301"/>
      <c r="D35" s="283"/>
      <c r="E35" s="284"/>
      <c r="F35" s="285"/>
      <c r="G35" s="286"/>
      <c r="H35" s="285"/>
      <c r="I35" s="287"/>
      <c r="J35" s="288"/>
      <c r="K35" s="289"/>
      <c r="L35" s="290"/>
      <c r="M35" s="288"/>
      <c r="N35" s="289"/>
      <c r="O35" s="291"/>
      <c r="P35" s="292"/>
      <c r="Q35" s="293">
        <f t="shared" si="0"/>
        <v>0</v>
      </c>
      <c r="R35" s="294"/>
      <c r="X35" s="148"/>
    </row>
    <row r="36" spans="1:24" s="147" customFormat="1" ht="18" customHeight="1" x14ac:dyDescent="0.2">
      <c r="A36" s="597">
        <v>27</v>
      </c>
      <c r="B36" s="598"/>
      <c r="C36" s="301"/>
      <c r="D36" s="283"/>
      <c r="E36" s="284"/>
      <c r="F36" s="285"/>
      <c r="G36" s="286"/>
      <c r="H36" s="285"/>
      <c r="I36" s="287"/>
      <c r="J36" s="288"/>
      <c r="K36" s="289"/>
      <c r="L36" s="290"/>
      <c r="M36" s="288"/>
      <c r="N36" s="289"/>
      <c r="O36" s="291"/>
      <c r="P36" s="292"/>
      <c r="Q36" s="293">
        <f t="shared" si="0"/>
        <v>0</v>
      </c>
      <c r="R36" s="294"/>
      <c r="X36" s="148"/>
    </row>
    <row r="37" spans="1:24" s="147" customFormat="1" ht="18" customHeight="1" x14ac:dyDescent="0.2">
      <c r="A37" s="597">
        <v>28</v>
      </c>
      <c r="B37" s="598"/>
      <c r="C37" s="301"/>
      <c r="D37" s="283"/>
      <c r="E37" s="284"/>
      <c r="F37" s="285"/>
      <c r="G37" s="286"/>
      <c r="H37" s="285"/>
      <c r="I37" s="287"/>
      <c r="J37" s="288"/>
      <c r="K37" s="289"/>
      <c r="L37" s="290"/>
      <c r="M37" s="288"/>
      <c r="N37" s="289"/>
      <c r="O37" s="291"/>
      <c r="P37" s="292"/>
      <c r="Q37" s="293">
        <f t="shared" si="0"/>
        <v>0</v>
      </c>
      <c r="R37" s="294"/>
      <c r="X37" s="148"/>
    </row>
    <row r="38" spans="1:24" s="147" customFormat="1" ht="18" customHeight="1" x14ac:dyDescent="0.2">
      <c r="A38" s="597">
        <v>29</v>
      </c>
      <c r="B38" s="598"/>
      <c r="C38" s="301"/>
      <c r="D38" s="283"/>
      <c r="E38" s="284"/>
      <c r="F38" s="285"/>
      <c r="G38" s="286"/>
      <c r="H38" s="285"/>
      <c r="I38" s="287"/>
      <c r="J38" s="288"/>
      <c r="K38" s="289"/>
      <c r="L38" s="290"/>
      <c r="M38" s="288"/>
      <c r="N38" s="289"/>
      <c r="O38" s="291"/>
      <c r="P38" s="292"/>
      <c r="Q38" s="293">
        <f t="shared" si="0"/>
        <v>0</v>
      </c>
      <c r="R38" s="294"/>
      <c r="X38" s="148"/>
    </row>
    <row r="39" spans="1:24" s="147" customFormat="1" ht="18" customHeight="1" x14ac:dyDescent="0.2">
      <c r="A39" s="597">
        <v>30</v>
      </c>
      <c r="B39" s="598"/>
      <c r="C39" s="301"/>
      <c r="D39" s="283"/>
      <c r="E39" s="284"/>
      <c r="F39" s="285"/>
      <c r="G39" s="286"/>
      <c r="H39" s="285"/>
      <c r="I39" s="287"/>
      <c r="J39" s="288"/>
      <c r="K39" s="289"/>
      <c r="L39" s="290"/>
      <c r="M39" s="288"/>
      <c r="N39" s="289"/>
      <c r="O39" s="291"/>
      <c r="P39" s="292"/>
      <c r="Q39" s="293">
        <f t="shared" si="0"/>
        <v>0</v>
      </c>
      <c r="R39" s="294"/>
      <c r="X39" s="148"/>
    </row>
    <row r="40" spans="1:24" s="147" customFormat="1" ht="18" customHeight="1" x14ac:dyDescent="0.2">
      <c r="A40" s="597">
        <v>31</v>
      </c>
      <c r="B40" s="598"/>
      <c r="C40" s="301"/>
      <c r="D40" s="283"/>
      <c r="E40" s="284"/>
      <c r="F40" s="285"/>
      <c r="G40" s="286"/>
      <c r="H40" s="285"/>
      <c r="I40" s="287"/>
      <c r="J40" s="288"/>
      <c r="K40" s="289"/>
      <c r="L40" s="290"/>
      <c r="M40" s="288"/>
      <c r="N40" s="289"/>
      <c r="O40" s="291"/>
      <c r="P40" s="292"/>
      <c r="Q40" s="293">
        <f t="shared" si="0"/>
        <v>0</v>
      </c>
      <c r="R40" s="294"/>
      <c r="X40" s="148"/>
    </row>
    <row r="41" spans="1:24" s="147" customFormat="1" ht="18" customHeight="1" x14ac:dyDescent="0.2">
      <c r="A41" s="597">
        <v>32</v>
      </c>
      <c r="B41" s="598"/>
      <c r="C41" s="301"/>
      <c r="D41" s="283"/>
      <c r="E41" s="284"/>
      <c r="F41" s="285"/>
      <c r="G41" s="286"/>
      <c r="H41" s="285"/>
      <c r="I41" s="287"/>
      <c r="J41" s="288"/>
      <c r="K41" s="289"/>
      <c r="L41" s="290"/>
      <c r="M41" s="288"/>
      <c r="N41" s="289"/>
      <c r="O41" s="291"/>
      <c r="P41" s="292"/>
      <c r="Q41" s="293">
        <f t="shared" si="0"/>
        <v>0</v>
      </c>
      <c r="R41" s="294"/>
      <c r="X41" s="148"/>
    </row>
    <row r="42" spans="1:24" s="147" customFormat="1" ht="18" customHeight="1" x14ac:dyDescent="0.2">
      <c r="A42" s="597">
        <v>33</v>
      </c>
      <c r="B42" s="598"/>
      <c r="C42" s="301"/>
      <c r="D42" s="283"/>
      <c r="E42" s="284"/>
      <c r="F42" s="285"/>
      <c r="G42" s="286"/>
      <c r="H42" s="285"/>
      <c r="I42" s="287"/>
      <c r="J42" s="288"/>
      <c r="K42" s="289"/>
      <c r="L42" s="290"/>
      <c r="M42" s="288"/>
      <c r="N42" s="289"/>
      <c r="O42" s="291"/>
      <c r="P42" s="292"/>
      <c r="Q42" s="293">
        <f t="shared" si="0"/>
        <v>0</v>
      </c>
      <c r="R42" s="294"/>
      <c r="X42" s="148"/>
    </row>
    <row r="43" spans="1:24" s="147" customFormat="1" ht="18" customHeight="1" x14ac:dyDescent="0.2">
      <c r="A43" s="597">
        <v>34</v>
      </c>
      <c r="B43" s="598"/>
      <c r="C43" s="301"/>
      <c r="D43" s="283"/>
      <c r="E43" s="284"/>
      <c r="F43" s="285"/>
      <c r="G43" s="286"/>
      <c r="H43" s="285"/>
      <c r="I43" s="287"/>
      <c r="J43" s="288"/>
      <c r="K43" s="289"/>
      <c r="L43" s="290"/>
      <c r="M43" s="288"/>
      <c r="N43" s="289"/>
      <c r="O43" s="291"/>
      <c r="P43" s="292"/>
      <c r="Q43" s="293">
        <f t="shared" si="0"/>
        <v>0</v>
      </c>
      <c r="R43" s="294"/>
      <c r="X43" s="148"/>
    </row>
    <row r="44" spans="1:24" s="147" customFormat="1" ht="18" customHeight="1" x14ac:dyDescent="0.2">
      <c r="A44" s="597">
        <v>35</v>
      </c>
      <c r="B44" s="598"/>
      <c r="C44" s="301"/>
      <c r="D44" s="283"/>
      <c r="E44" s="284"/>
      <c r="F44" s="285"/>
      <c r="G44" s="286"/>
      <c r="H44" s="285"/>
      <c r="I44" s="287"/>
      <c r="J44" s="288"/>
      <c r="K44" s="289"/>
      <c r="L44" s="290"/>
      <c r="M44" s="288"/>
      <c r="N44" s="289"/>
      <c r="O44" s="291"/>
      <c r="P44" s="292"/>
      <c r="Q44" s="293">
        <f t="shared" si="0"/>
        <v>0</v>
      </c>
      <c r="R44" s="294"/>
      <c r="X44" s="148"/>
    </row>
    <row r="45" spans="1:24" s="147" customFormat="1" ht="18" customHeight="1" x14ac:dyDescent="0.2">
      <c r="A45" s="597">
        <v>36</v>
      </c>
      <c r="B45" s="598"/>
      <c r="C45" s="301"/>
      <c r="D45" s="283"/>
      <c r="E45" s="284"/>
      <c r="F45" s="285"/>
      <c r="G45" s="286"/>
      <c r="H45" s="289"/>
      <c r="I45" s="290"/>
      <c r="J45" s="288"/>
      <c r="K45" s="289"/>
      <c r="L45" s="290"/>
      <c r="M45" s="288"/>
      <c r="N45" s="289"/>
      <c r="O45" s="291"/>
      <c r="P45" s="292"/>
      <c r="Q45" s="293">
        <f t="shared" si="0"/>
        <v>0</v>
      </c>
      <c r="R45" s="294"/>
      <c r="X45" s="148"/>
    </row>
    <row r="46" spans="1:24" s="147" customFormat="1" ht="18" customHeight="1" x14ac:dyDescent="0.2">
      <c r="A46" s="597">
        <v>37</v>
      </c>
      <c r="B46" s="598"/>
      <c r="C46" s="301"/>
      <c r="D46" s="283"/>
      <c r="E46" s="284"/>
      <c r="F46" s="285"/>
      <c r="G46" s="286"/>
      <c r="H46" s="285"/>
      <c r="I46" s="287"/>
      <c r="J46" s="288"/>
      <c r="K46" s="289"/>
      <c r="L46" s="290"/>
      <c r="M46" s="288"/>
      <c r="N46" s="289"/>
      <c r="O46" s="291"/>
      <c r="P46" s="292"/>
      <c r="Q46" s="293">
        <f t="shared" si="0"/>
        <v>0</v>
      </c>
      <c r="R46" s="294"/>
      <c r="X46" s="148"/>
    </row>
    <row r="47" spans="1:24" s="147" customFormat="1" ht="18" customHeight="1" x14ac:dyDescent="0.2">
      <c r="A47" s="597">
        <v>38</v>
      </c>
      <c r="B47" s="598"/>
      <c r="C47" s="301"/>
      <c r="D47" s="283"/>
      <c r="E47" s="284"/>
      <c r="F47" s="285"/>
      <c r="G47" s="286"/>
      <c r="H47" s="285"/>
      <c r="I47" s="287"/>
      <c r="J47" s="288"/>
      <c r="K47" s="289"/>
      <c r="L47" s="290"/>
      <c r="M47" s="288"/>
      <c r="N47" s="289"/>
      <c r="O47" s="291"/>
      <c r="P47" s="292"/>
      <c r="Q47" s="293">
        <f t="shared" si="0"/>
        <v>0</v>
      </c>
      <c r="R47" s="294"/>
      <c r="X47" s="148"/>
    </row>
    <row r="48" spans="1:24" s="147" customFormat="1" ht="18" customHeight="1" x14ac:dyDescent="0.2">
      <c r="A48" s="597">
        <v>39</v>
      </c>
      <c r="B48" s="598"/>
      <c r="C48" s="301"/>
      <c r="D48" s="283"/>
      <c r="E48" s="284"/>
      <c r="F48" s="285"/>
      <c r="G48" s="291"/>
      <c r="H48" s="289"/>
      <c r="I48" s="290"/>
      <c r="J48" s="288"/>
      <c r="K48" s="289"/>
      <c r="L48" s="290"/>
      <c r="M48" s="288"/>
      <c r="N48" s="289"/>
      <c r="O48" s="291"/>
      <c r="P48" s="292"/>
      <c r="Q48" s="293">
        <f t="shared" si="0"/>
        <v>0</v>
      </c>
      <c r="R48" s="294"/>
      <c r="X48" s="148"/>
    </row>
    <row r="49" spans="1:24" s="147" customFormat="1" ht="18" customHeight="1" x14ac:dyDescent="0.2">
      <c r="A49" s="597">
        <v>40</v>
      </c>
      <c r="B49" s="598"/>
      <c r="C49" s="301"/>
      <c r="D49" s="283"/>
      <c r="E49" s="284"/>
      <c r="F49" s="285"/>
      <c r="G49" s="291"/>
      <c r="H49" s="289"/>
      <c r="I49" s="290"/>
      <c r="J49" s="288"/>
      <c r="K49" s="289"/>
      <c r="L49" s="290"/>
      <c r="M49" s="288"/>
      <c r="N49" s="289"/>
      <c r="O49" s="291"/>
      <c r="P49" s="292"/>
      <c r="Q49" s="293">
        <f t="shared" si="0"/>
        <v>0</v>
      </c>
      <c r="R49" s="294"/>
      <c r="X49" s="148"/>
    </row>
    <row r="50" spans="1:24" s="147" customFormat="1" ht="18" customHeight="1" x14ac:dyDescent="0.2">
      <c r="A50" s="597">
        <v>41</v>
      </c>
      <c r="B50" s="598"/>
      <c r="C50" s="301"/>
      <c r="D50" s="283"/>
      <c r="E50" s="284"/>
      <c r="F50" s="285"/>
      <c r="G50" s="291"/>
      <c r="H50" s="289"/>
      <c r="I50" s="290"/>
      <c r="J50" s="288"/>
      <c r="K50" s="289"/>
      <c r="L50" s="290"/>
      <c r="M50" s="288"/>
      <c r="N50" s="289"/>
      <c r="O50" s="291"/>
      <c r="P50" s="292"/>
      <c r="Q50" s="293">
        <f t="shared" si="0"/>
        <v>0</v>
      </c>
      <c r="R50" s="294"/>
      <c r="X50" s="148"/>
    </row>
    <row r="51" spans="1:24" s="147" customFormat="1" ht="18" customHeight="1" x14ac:dyDescent="0.2">
      <c r="A51" s="597">
        <v>42</v>
      </c>
      <c r="B51" s="598"/>
      <c r="C51" s="301"/>
      <c r="D51" s="301"/>
      <c r="E51" s="284"/>
      <c r="F51" s="285"/>
      <c r="G51" s="291"/>
      <c r="H51" s="289"/>
      <c r="I51" s="290"/>
      <c r="J51" s="288"/>
      <c r="K51" s="289"/>
      <c r="L51" s="290"/>
      <c r="M51" s="288"/>
      <c r="N51" s="289"/>
      <c r="O51" s="291"/>
      <c r="P51" s="292"/>
      <c r="Q51" s="293">
        <f t="shared" si="0"/>
        <v>0</v>
      </c>
      <c r="R51" s="294"/>
      <c r="X51" s="148"/>
    </row>
    <row r="52" spans="1:24" s="147" customFormat="1" ht="18" customHeight="1" x14ac:dyDescent="0.2">
      <c r="A52" s="597">
        <v>43</v>
      </c>
      <c r="B52" s="598"/>
      <c r="C52" s="301"/>
      <c r="D52" s="301"/>
      <c r="E52" s="284"/>
      <c r="F52" s="285"/>
      <c r="G52" s="291"/>
      <c r="H52" s="289"/>
      <c r="I52" s="290"/>
      <c r="J52" s="288"/>
      <c r="K52" s="289"/>
      <c r="L52" s="290"/>
      <c r="M52" s="288"/>
      <c r="N52" s="289"/>
      <c r="O52" s="291"/>
      <c r="P52" s="292"/>
      <c r="Q52" s="293">
        <f t="shared" si="0"/>
        <v>0</v>
      </c>
      <c r="R52" s="294"/>
      <c r="X52" s="148"/>
    </row>
    <row r="53" spans="1:24" s="147" customFormat="1" ht="18" customHeight="1" x14ac:dyDescent="0.2">
      <c r="A53" s="597">
        <v>44</v>
      </c>
      <c r="B53" s="598"/>
      <c r="C53" s="301"/>
      <c r="D53" s="301"/>
      <c r="E53" s="284"/>
      <c r="F53" s="285"/>
      <c r="G53" s="291"/>
      <c r="H53" s="289"/>
      <c r="I53" s="290"/>
      <c r="J53" s="288"/>
      <c r="K53" s="289"/>
      <c r="L53" s="290"/>
      <c r="M53" s="288"/>
      <c r="N53" s="289"/>
      <c r="O53" s="291"/>
      <c r="P53" s="292"/>
      <c r="Q53" s="293">
        <f t="shared" si="0"/>
        <v>0</v>
      </c>
      <c r="R53" s="294"/>
      <c r="X53" s="148"/>
    </row>
    <row r="54" spans="1:24" s="147" customFormat="1" ht="18" customHeight="1" x14ac:dyDescent="0.2">
      <c r="A54" s="597">
        <v>45</v>
      </c>
      <c r="B54" s="598"/>
      <c r="C54" s="301"/>
      <c r="D54" s="301"/>
      <c r="E54" s="284"/>
      <c r="F54" s="285"/>
      <c r="G54" s="291"/>
      <c r="H54" s="289"/>
      <c r="I54" s="290"/>
      <c r="J54" s="288"/>
      <c r="K54" s="289"/>
      <c r="L54" s="290"/>
      <c r="M54" s="288"/>
      <c r="N54" s="289"/>
      <c r="O54" s="291"/>
      <c r="P54" s="292"/>
      <c r="Q54" s="293">
        <f t="shared" si="0"/>
        <v>0</v>
      </c>
      <c r="R54" s="294"/>
      <c r="X54" s="148"/>
    </row>
    <row r="55" spans="1:24" s="147" customFormat="1" ht="18" customHeight="1" x14ac:dyDescent="0.2">
      <c r="A55" s="597">
        <v>46</v>
      </c>
      <c r="B55" s="598"/>
      <c r="C55" s="301"/>
      <c r="D55" s="301"/>
      <c r="E55" s="284"/>
      <c r="F55" s="285"/>
      <c r="G55" s="291"/>
      <c r="H55" s="289"/>
      <c r="I55" s="290"/>
      <c r="J55" s="288"/>
      <c r="K55" s="289"/>
      <c r="L55" s="290"/>
      <c r="M55" s="288"/>
      <c r="N55" s="289"/>
      <c r="O55" s="291"/>
      <c r="P55" s="292"/>
      <c r="Q55" s="293">
        <f t="shared" si="0"/>
        <v>0</v>
      </c>
      <c r="R55" s="294"/>
      <c r="X55" s="148"/>
    </row>
    <row r="56" spans="1:24" s="147" customFormat="1" ht="18" customHeight="1" x14ac:dyDescent="0.2">
      <c r="A56" s="597">
        <v>47</v>
      </c>
      <c r="B56" s="598"/>
      <c r="C56" s="301"/>
      <c r="D56" s="301"/>
      <c r="E56" s="284"/>
      <c r="F56" s="285"/>
      <c r="G56" s="291"/>
      <c r="H56" s="289"/>
      <c r="I56" s="290"/>
      <c r="J56" s="288"/>
      <c r="K56" s="289"/>
      <c r="L56" s="290"/>
      <c r="M56" s="288"/>
      <c r="N56" s="289"/>
      <c r="O56" s="291"/>
      <c r="P56" s="292"/>
      <c r="Q56" s="293">
        <f t="shared" si="0"/>
        <v>0</v>
      </c>
      <c r="R56" s="294"/>
      <c r="X56" s="148"/>
    </row>
    <row r="57" spans="1:24" s="147" customFormat="1" ht="18" customHeight="1" x14ac:dyDescent="0.2">
      <c r="A57" s="597">
        <v>48</v>
      </c>
      <c r="B57" s="598"/>
      <c r="C57" s="301"/>
      <c r="D57" s="301"/>
      <c r="E57" s="284"/>
      <c r="F57" s="285"/>
      <c r="G57" s="291"/>
      <c r="H57" s="289"/>
      <c r="I57" s="290"/>
      <c r="J57" s="288"/>
      <c r="K57" s="289"/>
      <c r="L57" s="290"/>
      <c r="M57" s="288"/>
      <c r="N57" s="289"/>
      <c r="O57" s="291"/>
      <c r="P57" s="292"/>
      <c r="Q57" s="293">
        <f t="shared" si="0"/>
        <v>0</v>
      </c>
      <c r="R57" s="294"/>
      <c r="X57" s="148"/>
    </row>
    <row r="58" spans="1:24" s="147" customFormat="1" ht="18" customHeight="1" x14ac:dyDescent="0.2">
      <c r="A58" s="597">
        <v>49</v>
      </c>
      <c r="B58" s="598"/>
      <c r="C58" s="301"/>
      <c r="D58" s="301"/>
      <c r="E58" s="284"/>
      <c r="F58" s="285"/>
      <c r="G58" s="291"/>
      <c r="H58" s="289"/>
      <c r="I58" s="290"/>
      <c r="J58" s="288"/>
      <c r="K58" s="289"/>
      <c r="L58" s="290"/>
      <c r="M58" s="288"/>
      <c r="N58" s="289"/>
      <c r="O58" s="291"/>
      <c r="P58" s="292"/>
      <c r="Q58" s="293">
        <f t="shared" si="0"/>
        <v>0</v>
      </c>
      <c r="R58" s="294"/>
      <c r="X58" s="148"/>
    </row>
    <row r="59" spans="1:24" s="147" customFormat="1" ht="18" customHeight="1" x14ac:dyDescent="0.2">
      <c r="A59" s="597">
        <v>50</v>
      </c>
      <c r="B59" s="598"/>
      <c r="C59" s="301"/>
      <c r="D59" s="301"/>
      <c r="E59" s="284"/>
      <c r="F59" s="285"/>
      <c r="G59" s="291"/>
      <c r="H59" s="289"/>
      <c r="I59" s="290"/>
      <c r="J59" s="288"/>
      <c r="K59" s="289"/>
      <c r="L59" s="290"/>
      <c r="M59" s="288"/>
      <c r="N59" s="289"/>
      <c r="O59" s="291"/>
      <c r="P59" s="292"/>
      <c r="Q59" s="293">
        <f t="shared" si="0"/>
        <v>0</v>
      </c>
      <c r="R59" s="294"/>
      <c r="X59" s="148"/>
    </row>
    <row r="60" spans="1:24" s="147" customFormat="1" ht="18" customHeight="1" x14ac:dyDescent="0.2">
      <c r="A60" s="597">
        <v>51</v>
      </c>
      <c r="B60" s="598"/>
      <c r="C60" s="301"/>
      <c r="D60" s="301"/>
      <c r="E60" s="284"/>
      <c r="F60" s="285"/>
      <c r="G60" s="291"/>
      <c r="H60" s="289"/>
      <c r="I60" s="290"/>
      <c r="J60" s="288"/>
      <c r="K60" s="289"/>
      <c r="L60" s="290"/>
      <c r="M60" s="288"/>
      <c r="N60" s="289"/>
      <c r="O60" s="291"/>
      <c r="P60" s="292"/>
      <c r="Q60" s="293">
        <f t="shared" si="0"/>
        <v>0</v>
      </c>
      <c r="R60" s="294"/>
      <c r="X60" s="148"/>
    </row>
    <row r="61" spans="1:24" s="147" customFormat="1" ht="18" customHeight="1" x14ac:dyDescent="0.2">
      <c r="A61" s="597">
        <v>52</v>
      </c>
      <c r="B61" s="598"/>
      <c r="C61" s="301"/>
      <c r="D61" s="301"/>
      <c r="E61" s="284"/>
      <c r="F61" s="285"/>
      <c r="G61" s="291"/>
      <c r="H61" s="289"/>
      <c r="I61" s="290"/>
      <c r="J61" s="288"/>
      <c r="K61" s="289"/>
      <c r="L61" s="290"/>
      <c r="M61" s="288"/>
      <c r="N61" s="289"/>
      <c r="O61" s="291"/>
      <c r="P61" s="292"/>
      <c r="Q61" s="293">
        <f t="shared" si="0"/>
        <v>0</v>
      </c>
      <c r="R61" s="294"/>
      <c r="X61" s="148"/>
    </row>
    <row r="62" spans="1:24" s="147" customFormat="1" ht="18" customHeight="1" x14ac:dyDescent="0.2">
      <c r="A62" s="597">
        <v>53</v>
      </c>
      <c r="B62" s="598"/>
      <c r="C62" s="301"/>
      <c r="D62" s="301"/>
      <c r="E62" s="284"/>
      <c r="F62" s="285"/>
      <c r="G62" s="291"/>
      <c r="H62" s="289"/>
      <c r="I62" s="290"/>
      <c r="J62" s="288"/>
      <c r="K62" s="289"/>
      <c r="L62" s="290"/>
      <c r="M62" s="288"/>
      <c r="N62" s="289"/>
      <c r="O62" s="291"/>
      <c r="P62" s="292"/>
      <c r="Q62" s="293">
        <f t="shared" si="0"/>
        <v>0</v>
      </c>
      <c r="R62" s="294"/>
      <c r="X62" s="148"/>
    </row>
    <row r="63" spans="1:24" s="147" customFormat="1" ht="18" customHeight="1" x14ac:dyDescent="0.2">
      <c r="A63" s="597">
        <v>54</v>
      </c>
      <c r="B63" s="598"/>
      <c r="C63" s="301"/>
      <c r="D63" s="301"/>
      <c r="E63" s="284"/>
      <c r="F63" s="285"/>
      <c r="G63" s="291"/>
      <c r="H63" s="289"/>
      <c r="I63" s="290"/>
      <c r="J63" s="288"/>
      <c r="K63" s="289"/>
      <c r="L63" s="290"/>
      <c r="M63" s="288"/>
      <c r="N63" s="289"/>
      <c r="O63" s="291"/>
      <c r="P63" s="292"/>
      <c r="Q63" s="293">
        <f t="shared" si="0"/>
        <v>0</v>
      </c>
      <c r="R63" s="294"/>
      <c r="X63" s="148"/>
    </row>
    <row r="64" spans="1:24" s="147" customFormat="1" ht="18" customHeight="1" x14ac:dyDescent="0.2">
      <c r="A64" s="597">
        <v>55</v>
      </c>
      <c r="B64" s="598"/>
      <c r="C64" s="301"/>
      <c r="D64" s="301"/>
      <c r="E64" s="284"/>
      <c r="F64" s="285"/>
      <c r="G64" s="291"/>
      <c r="H64" s="289"/>
      <c r="I64" s="290"/>
      <c r="J64" s="288"/>
      <c r="K64" s="289"/>
      <c r="L64" s="290"/>
      <c r="M64" s="288"/>
      <c r="N64" s="289"/>
      <c r="O64" s="291"/>
      <c r="P64" s="292"/>
      <c r="Q64" s="293">
        <f t="shared" si="0"/>
        <v>0</v>
      </c>
      <c r="R64" s="294"/>
      <c r="X64" s="148"/>
    </row>
    <row r="65" spans="1:24" s="147" customFormat="1" ht="18" customHeight="1" x14ac:dyDescent="0.2">
      <c r="A65" s="597">
        <v>56</v>
      </c>
      <c r="B65" s="598"/>
      <c r="C65" s="301"/>
      <c r="D65" s="301"/>
      <c r="E65" s="284"/>
      <c r="F65" s="285"/>
      <c r="G65" s="291"/>
      <c r="H65" s="289"/>
      <c r="I65" s="290"/>
      <c r="J65" s="288"/>
      <c r="K65" s="289"/>
      <c r="L65" s="290"/>
      <c r="M65" s="288"/>
      <c r="N65" s="289"/>
      <c r="O65" s="291"/>
      <c r="P65" s="292"/>
      <c r="Q65" s="293">
        <f t="shared" si="0"/>
        <v>0</v>
      </c>
      <c r="R65" s="294"/>
      <c r="X65" s="148"/>
    </row>
    <row r="66" spans="1:24" s="147" customFormat="1" ht="18" customHeight="1" x14ac:dyDescent="0.2">
      <c r="A66" s="597">
        <v>57</v>
      </c>
      <c r="B66" s="598"/>
      <c r="C66" s="301"/>
      <c r="D66" s="301"/>
      <c r="E66" s="284"/>
      <c r="F66" s="285"/>
      <c r="G66" s="291"/>
      <c r="H66" s="289"/>
      <c r="I66" s="290"/>
      <c r="J66" s="288"/>
      <c r="K66" s="289"/>
      <c r="L66" s="290"/>
      <c r="M66" s="288"/>
      <c r="N66" s="289"/>
      <c r="O66" s="291"/>
      <c r="P66" s="292"/>
      <c r="Q66" s="293">
        <f t="shared" si="0"/>
        <v>0</v>
      </c>
      <c r="R66" s="294"/>
      <c r="X66" s="148"/>
    </row>
    <row r="67" spans="1:24" s="147" customFormat="1" ht="18" customHeight="1" x14ac:dyDescent="0.2">
      <c r="A67" s="597">
        <v>58</v>
      </c>
      <c r="B67" s="598"/>
      <c r="C67" s="301"/>
      <c r="D67" s="301"/>
      <c r="E67" s="284"/>
      <c r="F67" s="285"/>
      <c r="G67" s="291"/>
      <c r="H67" s="289"/>
      <c r="I67" s="290"/>
      <c r="J67" s="288"/>
      <c r="K67" s="289"/>
      <c r="L67" s="290"/>
      <c r="M67" s="288"/>
      <c r="N67" s="289"/>
      <c r="O67" s="291"/>
      <c r="P67" s="292"/>
      <c r="Q67" s="293">
        <f t="shared" si="0"/>
        <v>0</v>
      </c>
      <c r="R67" s="294"/>
      <c r="X67" s="148"/>
    </row>
    <row r="68" spans="1:24"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24"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24"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24"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24"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24"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24"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24"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24"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24"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24"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24"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24"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2-2</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s="147" customFormat="1" ht="18" customHeight="1" x14ac:dyDescent="0.2">
      <c r="A169" s="601">
        <v>1</v>
      </c>
      <c r="B169" s="602"/>
      <c r="C169" s="612"/>
      <c r="D169" s="613"/>
      <c r="E169" s="296"/>
      <c r="F169" s="105"/>
      <c r="G169" s="279"/>
      <c r="H169" s="297"/>
      <c r="I169" s="278"/>
      <c r="J169" s="298"/>
      <c r="K169" s="297"/>
      <c r="L169" s="278"/>
      <c r="M169" s="298"/>
      <c r="N169" s="297"/>
      <c r="O169" s="279"/>
      <c r="P169" s="299"/>
      <c r="Q169" s="300">
        <f t="shared" ref="Q169:Q218" si="2">IF(G169="",0,INT(SUM(PRODUCT(G169,I169,L169),O169)))</f>
        <v>0</v>
      </c>
      <c r="X169" s="148"/>
    </row>
    <row r="170" spans="1:25" s="147" customFormat="1" ht="18" customHeight="1" x14ac:dyDescent="0.2">
      <c r="A170" s="511">
        <v>2</v>
      </c>
      <c r="B170" s="512"/>
      <c r="C170" s="609"/>
      <c r="D170" s="610"/>
      <c r="E170" s="284"/>
      <c r="F170" s="106"/>
      <c r="G170" s="279"/>
      <c r="H170" s="297"/>
      <c r="I170" s="278"/>
      <c r="J170" s="298"/>
      <c r="K170" s="297"/>
      <c r="L170" s="278"/>
      <c r="M170" s="298"/>
      <c r="N170" s="297"/>
      <c r="O170" s="279"/>
      <c r="P170" s="292"/>
      <c r="Q170" s="300">
        <f t="shared" si="2"/>
        <v>0</v>
      </c>
      <c r="X170" s="148"/>
    </row>
    <row r="171" spans="1:25" s="147" customFormat="1" ht="18" customHeight="1" x14ac:dyDescent="0.2">
      <c r="A171" s="511">
        <v>3</v>
      </c>
      <c r="B171" s="512"/>
      <c r="C171" s="609"/>
      <c r="D171" s="610"/>
      <c r="E171" s="296"/>
      <c r="F171" s="106"/>
      <c r="G171" s="291"/>
      <c r="H171" s="297"/>
      <c r="I171" s="278"/>
      <c r="J171" s="298"/>
      <c r="K171" s="297"/>
      <c r="L171" s="278"/>
      <c r="M171" s="298"/>
      <c r="N171" s="297"/>
      <c r="O171" s="279"/>
      <c r="P171" s="292"/>
      <c r="Q171" s="300">
        <f t="shared" si="2"/>
        <v>0</v>
      </c>
      <c r="X171" s="148"/>
    </row>
    <row r="172" spans="1:25" s="147" customFormat="1" ht="18" customHeight="1" x14ac:dyDescent="0.2">
      <c r="A172" s="511">
        <v>4</v>
      </c>
      <c r="B172" s="512"/>
      <c r="C172" s="609"/>
      <c r="D172" s="610"/>
      <c r="E172" s="296"/>
      <c r="F172" s="106"/>
      <c r="G172" s="291"/>
      <c r="H172" s="297"/>
      <c r="I172" s="278"/>
      <c r="J172" s="298"/>
      <c r="K172" s="297"/>
      <c r="L172" s="278"/>
      <c r="M172" s="298"/>
      <c r="N172" s="297"/>
      <c r="O172" s="279"/>
      <c r="P172" s="292"/>
      <c r="Q172" s="300">
        <f t="shared" si="2"/>
        <v>0</v>
      </c>
      <c r="X172" s="148"/>
    </row>
    <row r="173" spans="1:25" s="147" customFormat="1" ht="18" customHeight="1" x14ac:dyDescent="0.2">
      <c r="A173" s="511">
        <v>5</v>
      </c>
      <c r="B173" s="512"/>
      <c r="C173" s="603"/>
      <c r="D173" s="611"/>
      <c r="E173" s="296"/>
      <c r="F173" s="106"/>
      <c r="G173" s="291"/>
      <c r="H173" s="297"/>
      <c r="I173" s="278"/>
      <c r="J173" s="298"/>
      <c r="K173" s="297"/>
      <c r="L173" s="278"/>
      <c r="M173" s="298"/>
      <c r="N173" s="297"/>
      <c r="O173" s="279"/>
      <c r="P173" s="292"/>
      <c r="Q173" s="300">
        <f t="shared" si="2"/>
        <v>0</v>
      </c>
      <c r="X173" s="148"/>
    </row>
    <row r="174" spans="1:25" s="147" customFormat="1" ht="18" customHeight="1" x14ac:dyDescent="0.2">
      <c r="A174" s="511">
        <v>6</v>
      </c>
      <c r="B174" s="512"/>
      <c r="C174" s="603"/>
      <c r="D174" s="604"/>
      <c r="E174" s="296"/>
      <c r="F174" s="106"/>
      <c r="G174" s="291"/>
      <c r="H174" s="297"/>
      <c r="I174" s="278"/>
      <c r="J174" s="298"/>
      <c r="K174" s="297"/>
      <c r="L174" s="278"/>
      <c r="M174" s="298"/>
      <c r="N174" s="297"/>
      <c r="O174" s="279"/>
      <c r="P174" s="292"/>
      <c r="Q174" s="300">
        <f t="shared" si="2"/>
        <v>0</v>
      </c>
      <c r="X174" s="148"/>
    </row>
    <row r="175" spans="1:25" s="147" customFormat="1" ht="18" customHeight="1" x14ac:dyDescent="0.2">
      <c r="A175" s="511">
        <v>7</v>
      </c>
      <c r="B175" s="512"/>
      <c r="C175" s="603"/>
      <c r="D175" s="604"/>
      <c r="E175" s="296"/>
      <c r="F175" s="106"/>
      <c r="G175" s="291"/>
      <c r="H175" s="297"/>
      <c r="I175" s="278"/>
      <c r="J175" s="298"/>
      <c r="K175" s="297"/>
      <c r="L175" s="278"/>
      <c r="M175" s="298"/>
      <c r="N175" s="297"/>
      <c r="O175" s="279"/>
      <c r="P175" s="292"/>
      <c r="Q175" s="300">
        <f t="shared" si="2"/>
        <v>0</v>
      </c>
      <c r="X175" s="148"/>
    </row>
    <row r="176" spans="1:25" s="147" customFormat="1" ht="18" customHeight="1" x14ac:dyDescent="0.2">
      <c r="A176" s="511">
        <v>8</v>
      </c>
      <c r="B176" s="512"/>
      <c r="C176" s="603"/>
      <c r="D176" s="604"/>
      <c r="E176" s="296"/>
      <c r="F176" s="106"/>
      <c r="G176" s="291"/>
      <c r="H176" s="297"/>
      <c r="I176" s="278"/>
      <c r="J176" s="298"/>
      <c r="K176" s="297"/>
      <c r="L176" s="278"/>
      <c r="M176" s="298"/>
      <c r="N176" s="297"/>
      <c r="O176" s="279"/>
      <c r="P176" s="292"/>
      <c r="Q176" s="300">
        <f t="shared" si="2"/>
        <v>0</v>
      </c>
      <c r="X176" s="148"/>
    </row>
    <row r="177" spans="1:24" s="147" customFormat="1" ht="18" customHeight="1" x14ac:dyDescent="0.2">
      <c r="A177" s="511">
        <v>9</v>
      </c>
      <c r="B177" s="512"/>
      <c r="C177" s="603"/>
      <c r="D177" s="604"/>
      <c r="E177" s="296"/>
      <c r="F177" s="106"/>
      <c r="G177" s="291"/>
      <c r="H177" s="297"/>
      <c r="I177" s="278"/>
      <c r="J177" s="298"/>
      <c r="K177" s="297"/>
      <c r="L177" s="278"/>
      <c r="M177" s="298"/>
      <c r="N177" s="297"/>
      <c r="O177" s="279"/>
      <c r="P177" s="292"/>
      <c r="Q177" s="300">
        <f t="shared" si="2"/>
        <v>0</v>
      </c>
      <c r="X177" s="148"/>
    </row>
    <row r="178" spans="1:24" s="147" customFormat="1" ht="18" customHeight="1" x14ac:dyDescent="0.2">
      <c r="A178" s="511">
        <v>10</v>
      </c>
      <c r="B178" s="512"/>
      <c r="C178" s="603"/>
      <c r="D178" s="604"/>
      <c r="E178" s="296"/>
      <c r="F178" s="106"/>
      <c r="G178" s="291"/>
      <c r="H178" s="297"/>
      <c r="I178" s="278"/>
      <c r="J178" s="298"/>
      <c r="K178" s="297"/>
      <c r="L178" s="278"/>
      <c r="M178" s="298"/>
      <c r="N178" s="297"/>
      <c r="O178" s="279"/>
      <c r="P178" s="292"/>
      <c r="Q178" s="300">
        <f t="shared" si="2"/>
        <v>0</v>
      </c>
      <c r="X178" s="148"/>
    </row>
    <row r="179" spans="1:24" s="147" customFormat="1" ht="18" customHeight="1" x14ac:dyDescent="0.2">
      <c r="A179" s="511">
        <v>11</v>
      </c>
      <c r="B179" s="512"/>
      <c r="C179" s="603"/>
      <c r="D179" s="604"/>
      <c r="E179" s="296"/>
      <c r="F179" s="106"/>
      <c r="G179" s="291"/>
      <c r="H179" s="297"/>
      <c r="I179" s="278"/>
      <c r="J179" s="298"/>
      <c r="K179" s="297"/>
      <c r="L179" s="278"/>
      <c r="M179" s="298"/>
      <c r="N179" s="297"/>
      <c r="O179" s="279"/>
      <c r="P179" s="292"/>
      <c r="Q179" s="300">
        <f t="shared" si="2"/>
        <v>0</v>
      </c>
      <c r="X179" s="148"/>
    </row>
    <row r="180" spans="1:24" s="147" customFormat="1" ht="18" customHeight="1" x14ac:dyDescent="0.2">
      <c r="A180" s="511">
        <v>12</v>
      </c>
      <c r="B180" s="512"/>
      <c r="C180" s="603"/>
      <c r="D180" s="604"/>
      <c r="E180" s="296"/>
      <c r="F180" s="106"/>
      <c r="G180" s="291"/>
      <c r="H180" s="297"/>
      <c r="I180" s="278"/>
      <c r="J180" s="298"/>
      <c r="K180" s="297"/>
      <c r="L180" s="278"/>
      <c r="M180" s="298"/>
      <c r="N180" s="297"/>
      <c r="O180" s="279"/>
      <c r="P180" s="292"/>
      <c r="Q180" s="300">
        <f t="shared" si="2"/>
        <v>0</v>
      </c>
      <c r="X180" s="148"/>
    </row>
    <row r="181" spans="1:24" s="147" customFormat="1" ht="18" customHeight="1" x14ac:dyDescent="0.2">
      <c r="A181" s="511">
        <v>13</v>
      </c>
      <c r="B181" s="512"/>
      <c r="C181" s="603"/>
      <c r="D181" s="604"/>
      <c r="E181" s="296"/>
      <c r="F181" s="106"/>
      <c r="G181" s="291"/>
      <c r="H181" s="297"/>
      <c r="I181" s="278"/>
      <c r="J181" s="298"/>
      <c r="K181" s="297"/>
      <c r="L181" s="278"/>
      <c r="M181" s="298"/>
      <c r="N181" s="297"/>
      <c r="O181" s="279"/>
      <c r="P181" s="292"/>
      <c r="Q181" s="300">
        <f t="shared" si="2"/>
        <v>0</v>
      </c>
      <c r="X181" s="148"/>
    </row>
    <row r="182" spans="1:24" s="147" customFormat="1" ht="18" customHeight="1" x14ac:dyDescent="0.2">
      <c r="A182" s="511">
        <v>14</v>
      </c>
      <c r="B182" s="512"/>
      <c r="C182" s="603"/>
      <c r="D182" s="604"/>
      <c r="E182" s="296"/>
      <c r="F182" s="106"/>
      <c r="G182" s="291"/>
      <c r="H182" s="297"/>
      <c r="I182" s="278"/>
      <c r="J182" s="298"/>
      <c r="K182" s="297"/>
      <c r="L182" s="278"/>
      <c r="M182" s="298"/>
      <c r="N182" s="297"/>
      <c r="O182" s="279"/>
      <c r="P182" s="292"/>
      <c r="Q182" s="300">
        <f t="shared" si="2"/>
        <v>0</v>
      </c>
      <c r="X182" s="148"/>
    </row>
    <row r="183" spans="1:24" s="147" customFormat="1" ht="18" customHeight="1" x14ac:dyDescent="0.2">
      <c r="A183" s="511">
        <v>15</v>
      </c>
      <c r="B183" s="512"/>
      <c r="C183" s="603"/>
      <c r="D183" s="604"/>
      <c r="E183" s="296"/>
      <c r="F183" s="106"/>
      <c r="G183" s="291"/>
      <c r="H183" s="297"/>
      <c r="I183" s="278"/>
      <c r="J183" s="298"/>
      <c r="K183" s="297"/>
      <c r="L183" s="278"/>
      <c r="M183" s="298"/>
      <c r="N183" s="297"/>
      <c r="O183" s="279"/>
      <c r="P183" s="292"/>
      <c r="Q183" s="300">
        <f t="shared" si="2"/>
        <v>0</v>
      </c>
      <c r="X183" s="148"/>
    </row>
    <row r="184" spans="1:24" s="147" customFormat="1" ht="18" customHeight="1" x14ac:dyDescent="0.2">
      <c r="A184" s="511">
        <v>16</v>
      </c>
      <c r="B184" s="512"/>
      <c r="C184" s="603"/>
      <c r="D184" s="604"/>
      <c r="E184" s="296"/>
      <c r="F184" s="106"/>
      <c r="G184" s="291"/>
      <c r="H184" s="297"/>
      <c r="I184" s="278"/>
      <c r="J184" s="298"/>
      <c r="K184" s="297"/>
      <c r="L184" s="278"/>
      <c r="M184" s="298"/>
      <c r="N184" s="297"/>
      <c r="O184" s="279"/>
      <c r="P184" s="292"/>
      <c r="Q184" s="300">
        <f t="shared" si="2"/>
        <v>0</v>
      </c>
      <c r="X184" s="148"/>
    </row>
    <row r="185" spans="1:24" s="147" customFormat="1" ht="18" customHeight="1" x14ac:dyDescent="0.2">
      <c r="A185" s="511">
        <v>17</v>
      </c>
      <c r="B185" s="512"/>
      <c r="C185" s="603"/>
      <c r="D185" s="604"/>
      <c r="E185" s="296"/>
      <c r="F185" s="106"/>
      <c r="G185" s="291"/>
      <c r="H185" s="297"/>
      <c r="I185" s="278"/>
      <c r="J185" s="298"/>
      <c r="K185" s="297"/>
      <c r="L185" s="278"/>
      <c r="M185" s="298"/>
      <c r="N185" s="297"/>
      <c r="O185" s="279"/>
      <c r="P185" s="292"/>
      <c r="Q185" s="300">
        <f t="shared" si="2"/>
        <v>0</v>
      </c>
      <c r="X185" s="148"/>
    </row>
    <row r="186" spans="1:24" s="147" customFormat="1" ht="18" customHeight="1" x14ac:dyDescent="0.2">
      <c r="A186" s="511">
        <v>18</v>
      </c>
      <c r="B186" s="512"/>
      <c r="C186" s="603"/>
      <c r="D186" s="604"/>
      <c r="E186" s="296"/>
      <c r="F186" s="106"/>
      <c r="G186" s="291"/>
      <c r="H186" s="297"/>
      <c r="I186" s="278"/>
      <c r="J186" s="298"/>
      <c r="K186" s="297"/>
      <c r="L186" s="278"/>
      <c r="M186" s="298"/>
      <c r="N186" s="297"/>
      <c r="O186" s="279"/>
      <c r="P186" s="292"/>
      <c r="Q186" s="300">
        <f t="shared" si="2"/>
        <v>0</v>
      </c>
      <c r="X186" s="148"/>
    </row>
    <row r="187" spans="1:24" s="147" customFormat="1" ht="18" customHeight="1" x14ac:dyDescent="0.2">
      <c r="A187" s="511">
        <v>19</v>
      </c>
      <c r="B187" s="512"/>
      <c r="C187" s="603"/>
      <c r="D187" s="604"/>
      <c r="E187" s="296"/>
      <c r="F187" s="106"/>
      <c r="G187" s="291"/>
      <c r="H187" s="297"/>
      <c r="I187" s="278"/>
      <c r="J187" s="298"/>
      <c r="K187" s="297"/>
      <c r="L187" s="278"/>
      <c r="M187" s="298"/>
      <c r="N187" s="297"/>
      <c r="O187" s="279"/>
      <c r="P187" s="292"/>
      <c r="Q187" s="300">
        <f t="shared" si="2"/>
        <v>0</v>
      </c>
      <c r="X187" s="148"/>
    </row>
    <row r="188" spans="1:24" s="147" customFormat="1" ht="18" customHeight="1" x14ac:dyDescent="0.2">
      <c r="A188" s="511">
        <v>20</v>
      </c>
      <c r="B188" s="512"/>
      <c r="C188" s="603"/>
      <c r="D188" s="604"/>
      <c r="E188" s="296"/>
      <c r="F188" s="106"/>
      <c r="G188" s="291"/>
      <c r="H188" s="297"/>
      <c r="I188" s="278"/>
      <c r="J188" s="298"/>
      <c r="K188" s="297"/>
      <c r="L188" s="278"/>
      <c r="M188" s="298"/>
      <c r="N188" s="297"/>
      <c r="O188" s="279"/>
      <c r="P188" s="292"/>
      <c r="Q188" s="300">
        <f t="shared" si="2"/>
        <v>0</v>
      </c>
      <c r="X188" s="148"/>
    </row>
    <row r="189" spans="1:24" s="147" customFormat="1" ht="18" customHeight="1" x14ac:dyDescent="0.2">
      <c r="A189" s="511">
        <v>21</v>
      </c>
      <c r="B189" s="512"/>
      <c r="C189" s="603"/>
      <c r="D189" s="604"/>
      <c r="E189" s="296"/>
      <c r="F189" s="106"/>
      <c r="G189" s="291"/>
      <c r="H189" s="297"/>
      <c r="I189" s="278"/>
      <c r="J189" s="298"/>
      <c r="K189" s="297"/>
      <c r="L189" s="278"/>
      <c r="M189" s="298"/>
      <c r="N189" s="297"/>
      <c r="O189" s="279"/>
      <c r="P189" s="292"/>
      <c r="Q189" s="300">
        <f t="shared" si="2"/>
        <v>0</v>
      </c>
      <c r="X189" s="148"/>
    </row>
    <row r="190" spans="1:24" s="147" customFormat="1" ht="18" customHeight="1" x14ac:dyDescent="0.2">
      <c r="A190" s="511">
        <v>22</v>
      </c>
      <c r="B190" s="512"/>
      <c r="C190" s="603"/>
      <c r="D190" s="604"/>
      <c r="E190" s="296"/>
      <c r="F190" s="106"/>
      <c r="G190" s="291"/>
      <c r="H190" s="297"/>
      <c r="I190" s="278"/>
      <c r="J190" s="298"/>
      <c r="K190" s="297"/>
      <c r="L190" s="278"/>
      <c r="M190" s="298"/>
      <c r="N190" s="297"/>
      <c r="O190" s="279"/>
      <c r="P190" s="292"/>
      <c r="Q190" s="300">
        <f t="shared" si="2"/>
        <v>0</v>
      </c>
      <c r="X190" s="148"/>
    </row>
    <row r="191" spans="1:24" s="147" customFormat="1" ht="18" customHeight="1" x14ac:dyDescent="0.2">
      <c r="A191" s="511">
        <v>23</v>
      </c>
      <c r="B191" s="512"/>
      <c r="C191" s="603"/>
      <c r="D191" s="604"/>
      <c r="E191" s="296"/>
      <c r="F191" s="106"/>
      <c r="G191" s="291"/>
      <c r="H191" s="297"/>
      <c r="I191" s="278"/>
      <c r="J191" s="298"/>
      <c r="K191" s="297"/>
      <c r="L191" s="278"/>
      <c r="M191" s="298"/>
      <c r="N191" s="297"/>
      <c r="O191" s="279"/>
      <c r="P191" s="292"/>
      <c r="Q191" s="300">
        <f t="shared" si="2"/>
        <v>0</v>
      </c>
      <c r="X191" s="148"/>
    </row>
    <row r="192" spans="1:24" s="147" customFormat="1" ht="18" customHeight="1" x14ac:dyDescent="0.2">
      <c r="A192" s="511">
        <v>24</v>
      </c>
      <c r="B192" s="512"/>
      <c r="C192" s="603"/>
      <c r="D192" s="604"/>
      <c r="E192" s="296"/>
      <c r="F192" s="106"/>
      <c r="G192" s="291"/>
      <c r="H192" s="297"/>
      <c r="I192" s="278"/>
      <c r="J192" s="298"/>
      <c r="K192" s="297"/>
      <c r="L192" s="278"/>
      <c r="M192" s="298"/>
      <c r="N192" s="297"/>
      <c r="O192" s="279"/>
      <c r="P192" s="292"/>
      <c r="Q192" s="300">
        <f t="shared" si="2"/>
        <v>0</v>
      </c>
      <c r="X192" s="148"/>
    </row>
    <row r="193" spans="1:24" s="147" customFormat="1" ht="18" customHeight="1" x14ac:dyDescent="0.2">
      <c r="A193" s="511">
        <v>25</v>
      </c>
      <c r="B193" s="512"/>
      <c r="C193" s="603"/>
      <c r="D193" s="604"/>
      <c r="E193" s="296"/>
      <c r="F193" s="106"/>
      <c r="G193" s="291"/>
      <c r="H193" s="297"/>
      <c r="I193" s="278"/>
      <c r="J193" s="298"/>
      <c r="K193" s="297"/>
      <c r="L193" s="278"/>
      <c r="M193" s="298"/>
      <c r="N193" s="297"/>
      <c r="O193" s="279"/>
      <c r="P193" s="292"/>
      <c r="Q193" s="300">
        <f t="shared" si="2"/>
        <v>0</v>
      </c>
      <c r="X193" s="148"/>
    </row>
    <row r="194" spans="1:24" s="147" customFormat="1" ht="18" customHeight="1" x14ac:dyDescent="0.2">
      <c r="A194" s="511">
        <v>26</v>
      </c>
      <c r="B194" s="512"/>
      <c r="C194" s="603"/>
      <c r="D194" s="604"/>
      <c r="E194" s="296"/>
      <c r="F194" s="106"/>
      <c r="G194" s="291"/>
      <c r="H194" s="297"/>
      <c r="I194" s="278"/>
      <c r="J194" s="298"/>
      <c r="K194" s="297"/>
      <c r="L194" s="278"/>
      <c r="M194" s="298"/>
      <c r="N194" s="297"/>
      <c r="O194" s="279"/>
      <c r="P194" s="292"/>
      <c r="Q194" s="300">
        <f t="shared" si="2"/>
        <v>0</v>
      </c>
      <c r="X194" s="148"/>
    </row>
    <row r="195" spans="1:24" s="147" customFormat="1" ht="18" customHeight="1" x14ac:dyDescent="0.2">
      <c r="A195" s="511">
        <v>27</v>
      </c>
      <c r="B195" s="512"/>
      <c r="C195" s="603"/>
      <c r="D195" s="604"/>
      <c r="E195" s="296"/>
      <c r="F195" s="106"/>
      <c r="G195" s="291"/>
      <c r="H195" s="297"/>
      <c r="I195" s="278"/>
      <c r="J195" s="298"/>
      <c r="K195" s="297"/>
      <c r="L195" s="278"/>
      <c r="M195" s="298"/>
      <c r="N195" s="297"/>
      <c r="O195" s="279"/>
      <c r="P195" s="292"/>
      <c r="Q195" s="300">
        <f t="shared" si="2"/>
        <v>0</v>
      </c>
      <c r="X195" s="148"/>
    </row>
    <row r="196" spans="1:24" s="147" customFormat="1" ht="18" customHeight="1" x14ac:dyDescent="0.2">
      <c r="A196" s="511">
        <v>28</v>
      </c>
      <c r="B196" s="512"/>
      <c r="C196" s="603"/>
      <c r="D196" s="604"/>
      <c r="E196" s="296"/>
      <c r="F196" s="106"/>
      <c r="G196" s="291"/>
      <c r="H196" s="297"/>
      <c r="I196" s="278"/>
      <c r="J196" s="298"/>
      <c r="K196" s="297"/>
      <c r="L196" s="278"/>
      <c r="M196" s="298"/>
      <c r="N196" s="297"/>
      <c r="O196" s="279"/>
      <c r="P196" s="292"/>
      <c r="Q196" s="300">
        <f t="shared" si="2"/>
        <v>0</v>
      </c>
      <c r="X196" s="148"/>
    </row>
    <row r="197" spans="1:24" s="147" customFormat="1" ht="18" customHeight="1" x14ac:dyDescent="0.2">
      <c r="A197" s="511">
        <v>29</v>
      </c>
      <c r="B197" s="512"/>
      <c r="C197" s="603"/>
      <c r="D197" s="604"/>
      <c r="E197" s="296"/>
      <c r="F197" s="106"/>
      <c r="G197" s="291"/>
      <c r="H197" s="297"/>
      <c r="I197" s="278"/>
      <c r="J197" s="298"/>
      <c r="K197" s="297"/>
      <c r="L197" s="278"/>
      <c r="M197" s="298"/>
      <c r="N197" s="297"/>
      <c r="O197" s="279"/>
      <c r="P197" s="292"/>
      <c r="Q197" s="300">
        <f t="shared" si="2"/>
        <v>0</v>
      </c>
      <c r="X197" s="148"/>
    </row>
    <row r="198" spans="1:24" s="147" customFormat="1" ht="18" customHeight="1" x14ac:dyDescent="0.2">
      <c r="A198" s="511">
        <v>30</v>
      </c>
      <c r="B198" s="512"/>
      <c r="C198" s="603"/>
      <c r="D198" s="604"/>
      <c r="E198" s="296"/>
      <c r="F198" s="106"/>
      <c r="G198" s="291"/>
      <c r="H198" s="297"/>
      <c r="I198" s="278"/>
      <c r="J198" s="298"/>
      <c r="K198" s="297"/>
      <c r="L198" s="278"/>
      <c r="M198" s="298"/>
      <c r="N198" s="297"/>
      <c r="O198" s="279"/>
      <c r="P198" s="292"/>
      <c r="Q198" s="300">
        <f t="shared" si="2"/>
        <v>0</v>
      </c>
      <c r="X198" s="148"/>
    </row>
    <row r="199" spans="1:24" s="147" customFormat="1" ht="18" customHeight="1" x14ac:dyDescent="0.2">
      <c r="A199" s="511">
        <v>31</v>
      </c>
      <c r="B199" s="512"/>
      <c r="C199" s="603"/>
      <c r="D199" s="604"/>
      <c r="E199" s="296"/>
      <c r="F199" s="106"/>
      <c r="G199" s="291"/>
      <c r="H199" s="297"/>
      <c r="I199" s="278"/>
      <c r="J199" s="298"/>
      <c r="K199" s="297"/>
      <c r="L199" s="278"/>
      <c r="M199" s="298"/>
      <c r="N199" s="297"/>
      <c r="O199" s="279"/>
      <c r="P199" s="292"/>
      <c r="Q199" s="300">
        <f t="shared" si="2"/>
        <v>0</v>
      </c>
      <c r="X199" s="148"/>
    </row>
    <row r="200" spans="1:24" s="147" customFormat="1" ht="18" customHeight="1" x14ac:dyDescent="0.2">
      <c r="A200" s="511">
        <v>32</v>
      </c>
      <c r="B200" s="512"/>
      <c r="C200" s="603"/>
      <c r="D200" s="604"/>
      <c r="E200" s="296"/>
      <c r="F200" s="106"/>
      <c r="G200" s="291"/>
      <c r="H200" s="297"/>
      <c r="I200" s="278"/>
      <c r="J200" s="298"/>
      <c r="K200" s="297"/>
      <c r="L200" s="278"/>
      <c r="M200" s="298"/>
      <c r="N200" s="297"/>
      <c r="O200" s="279"/>
      <c r="P200" s="292"/>
      <c r="Q200" s="300">
        <f t="shared" si="2"/>
        <v>0</v>
      </c>
      <c r="X200" s="148"/>
    </row>
    <row r="201" spans="1:24" s="147" customFormat="1" ht="18" customHeight="1" x14ac:dyDescent="0.2">
      <c r="A201" s="511">
        <v>33</v>
      </c>
      <c r="B201" s="512"/>
      <c r="C201" s="603"/>
      <c r="D201" s="604"/>
      <c r="E201" s="296"/>
      <c r="F201" s="106"/>
      <c r="G201" s="291"/>
      <c r="H201" s="297"/>
      <c r="I201" s="278"/>
      <c r="J201" s="298"/>
      <c r="K201" s="297"/>
      <c r="L201" s="278"/>
      <c r="M201" s="298"/>
      <c r="N201" s="297"/>
      <c r="O201" s="279"/>
      <c r="P201" s="292"/>
      <c r="Q201" s="300">
        <f t="shared" si="2"/>
        <v>0</v>
      </c>
      <c r="X201" s="148"/>
    </row>
    <row r="202" spans="1:24" s="147" customFormat="1" ht="18" customHeight="1" x14ac:dyDescent="0.2">
      <c r="A202" s="511">
        <v>34</v>
      </c>
      <c r="B202" s="512"/>
      <c r="C202" s="603"/>
      <c r="D202" s="604"/>
      <c r="E202" s="296"/>
      <c r="F202" s="106"/>
      <c r="G202" s="291"/>
      <c r="H202" s="297"/>
      <c r="I202" s="278"/>
      <c r="J202" s="298"/>
      <c r="K202" s="297"/>
      <c r="L202" s="278"/>
      <c r="M202" s="298"/>
      <c r="N202" s="297"/>
      <c r="O202" s="279"/>
      <c r="P202" s="292"/>
      <c r="Q202" s="300">
        <f t="shared" si="2"/>
        <v>0</v>
      </c>
      <c r="X202" s="148"/>
    </row>
    <row r="203" spans="1:24" s="147" customFormat="1" ht="18" customHeight="1" x14ac:dyDescent="0.2">
      <c r="A203" s="511">
        <v>35</v>
      </c>
      <c r="B203" s="512"/>
      <c r="C203" s="603"/>
      <c r="D203" s="604"/>
      <c r="E203" s="296"/>
      <c r="F203" s="106"/>
      <c r="G203" s="291"/>
      <c r="H203" s="297"/>
      <c r="I203" s="278"/>
      <c r="J203" s="298"/>
      <c r="K203" s="297"/>
      <c r="L203" s="278"/>
      <c r="M203" s="298"/>
      <c r="N203" s="297"/>
      <c r="O203" s="279"/>
      <c r="P203" s="292"/>
      <c r="Q203" s="300">
        <f t="shared" si="2"/>
        <v>0</v>
      </c>
      <c r="X203" s="148"/>
    </row>
    <row r="204" spans="1:24" s="147" customFormat="1" ht="18" customHeight="1" x14ac:dyDescent="0.2">
      <c r="A204" s="511">
        <v>36</v>
      </c>
      <c r="B204" s="512"/>
      <c r="C204" s="603"/>
      <c r="D204" s="604"/>
      <c r="E204" s="296"/>
      <c r="F204" s="106"/>
      <c r="G204" s="291"/>
      <c r="H204" s="297"/>
      <c r="I204" s="278"/>
      <c r="J204" s="298"/>
      <c r="K204" s="297"/>
      <c r="L204" s="278"/>
      <c r="M204" s="298"/>
      <c r="N204" s="297"/>
      <c r="O204" s="279"/>
      <c r="P204" s="292"/>
      <c r="Q204" s="300">
        <f t="shared" si="2"/>
        <v>0</v>
      </c>
      <c r="X204" s="148"/>
    </row>
    <row r="205" spans="1:24" s="147" customFormat="1" ht="18" customHeight="1" x14ac:dyDescent="0.2">
      <c r="A205" s="511">
        <v>37</v>
      </c>
      <c r="B205" s="512"/>
      <c r="C205" s="603"/>
      <c r="D205" s="604"/>
      <c r="E205" s="296"/>
      <c r="F205" s="106"/>
      <c r="G205" s="291"/>
      <c r="H205" s="297"/>
      <c r="I205" s="278"/>
      <c r="J205" s="298"/>
      <c r="K205" s="297"/>
      <c r="L205" s="278"/>
      <c r="M205" s="298"/>
      <c r="N205" s="297"/>
      <c r="O205" s="279"/>
      <c r="P205" s="292"/>
      <c r="Q205" s="300">
        <f t="shared" si="2"/>
        <v>0</v>
      </c>
      <c r="X205" s="148"/>
    </row>
    <row r="206" spans="1:24" s="147" customFormat="1" ht="18" customHeight="1" x14ac:dyDescent="0.2">
      <c r="A206" s="511">
        <v>38</v>
      </c>
      <c r="B206" s="512"/>
      <c r="C206" s="603"/>
      <c r="D206" s="604"/>
      <c r="E206" s="296"/>
      <c r="F206" s="106"/>
      <c r="G206" s="291"/>
      <c r="H206" s="297"/>
      <c r="I206" s="278"/>
      <c r="J206" s="298"/>
      <c r="K206" s="297"/>
      <c r="L206" s="278"/>
      <c r="M206" s="298"/>
      <c r="N206" s="297"/>
      <c r="O206" s="279"/>
      <c r="P206" s="292"/>
      <c r="Q206" s="300">
        <f t="shared" si="2"/>
        <v>0</v>
      </c>
      <c r="X206" s="148"/>
    </row>
    <row r="207" spans="1:24" s="147" customFormat="1" ht="18" customHeight="1" x14ac:dyDescent="0.2">
      <c r="A207" s="511">
        <v>39</v>
      </c>
      <c r="B207" s="512"/>
      <c r="C207" s="603"/>
      <c r="D207" s="604"/>
      <c r="E207" s="296"/>
      <c r="F207" s="106"/>
      <c r="G207" s="291"/>
      <c r="H207" s="297"/>
      <c r="I207" s="278"/>
      <c r="J207" s="298"/>
      <c r="K207" s="297"/>
      <c r="L207" s="278"/>
      <c r="M207" s="298"/>
      <c r="N207" s="297"/>
      <c r="O207" s="279"/>
      <c r="P207" s="292"/>
      <c r="Q207" s="300">
        <f t="shared" si="2"/>
        <v>0</v>
      </c>
      <c r="X207" s="148"/>
    </row>
    <row r="208" spans="1:24" s="147" customFormat="1" ht="18" customHeight="1" x14ac:dyDescent="0.2">
      <c r="A208" s="511">
        <v>40</v>
      </c>
      <c r="B208" s="512"/>
      <c r="C208" s="603"/>
      <c r="D208" s="604"/>
      <c r="E208" s="296"/>
      <c r="F208" s="106"/>
      <c r="G208" s="291"/>
      <c r="H208" s="297"/>
      <c r="I208" s="278"/>
      <c r="J208" s="298"/>
      <c r="K208" s="297"/>
      <c r="L208" s="278"/>
      <c r="M208" s="298"/>
      <c r="N208" s="297"/>
      <c r="O208" s="279"/>
      <c r="P208" s="292"/>
      <c r="Q208" s="300">
        <f t="shared" si="2"/>
        <v>0</v>
      </c>
      <c r="X208" s="148"/>
    </row>
    <row r="209" spans="1:24" s="147" customFormat="1" ht="18" customHeight="1" x14ac:dyDescent="0.2">
      <c r="A209" s="511">
        <v>41</v>
      </c>
      <c r="B209" s="512"/>
      <c r="C209" s="603"/>
      <c r="D209" s="604"/>
      <c r="E209" s="296"/>
      <c r="F209" s="106"/>
      <c r="G209" s="291"/>
      <c r="H209" s="297"/>
      <c r="I209" s="278"/>
      <c r="J209" s="298"/>
      <c r="K209" s="297"/>
      <c r="L209" s="278"/>
      <c r="M209" s="298"/>
      <c r="N209" s="297"/>
      <c r="O209" s="279"/>
      <c r="P209" s="292"/>
      <c r="Q209" s="300">
        <f t="shared" si="2"/>
        <v>0</v>
      </c>
      <c r="X209" s="148"/>
    </row>
    <row r="210" spans="1:24" s="147" customFormat="1" ht="18" customHeight="1" x14ac:dyDescent="0.2">
      <c r="A210" s="511">
        <v>42</v>
      </c>
      <c r="B210" s="512"/>
      <c r="C210" s="603"/>
      <c r="D210" s="604"/>
      <c r="E210" s="296"/>
      <c r="F210" s="106"/>
      <c r="G210" s="291"/>
      <c r="H210" s="297"/>
      <c r="I210" s="278"/>
      <c r="J210" s="298"/>
      <c r="K210" s="297"/>
      <c r="L210" s="278"/>
      <c r="M210" s="298"/>
      <c r="N210" s="297"/>
      <c r="O210" s="279"/>
      <c r="P210" s="292"/>
      <c r="Q210" s="300">
        <f t="shared" si="2"/>
        <v>0</v>
      </c>
      <c r="X210" s="148"/>
    </row>
    <row r="211" spans="1:24" s="147" customFormat="1" ht="18" customHeight="1" x14ac:dyDescent="0.2">
      <c r="A211" s="511">
        <v>43</v>
      </c>
      <c r="B211" s="512"/>
      <c r="C211" s="603"/>
      <c r="D211" s="604"/>
      <c r="E211" s="296"/>
      <c r="F211" s="106"/>
      <c r="G211" s="291"/>
      <c r="H211" s="297"/>
      <c r="I211" s="278"/>
      <c r="J211" s="298"/>
      <c r="K211" s="297"/>
      <c r="L211" s="278"/>
      <c r="M211" s="298"/>
      <c r="N211" s="297"/>
      <c r="O211" s="279"/>
      <c r="P211" s="292"/>
      <c r="Q211" s="300">
        <f t="shared" si="2"/>
        <v>0</v>
      </c>
      <c r="X211" s="148"/>
    </row>
    <row r="212" spans="1:24" s="147" customFormat="1" ht="18" customHeight="1" x14ac:dyDescent="0.2">
      <c r="A212" s="511">
        <v>44</v>
      </c>
      <c r="B212" s="512"/>
      <c r="C212" s="603"/>
      <c r="D212" s="604"/>
      <c r="E212" s="296"/>
      <c r="F212" s="106"/>
      <c r="G212" s="291"/>
      <c r="H212" s="297"/>
      <c r="I212" s="278"/>
      <c r="J212" s="298"/>
      <c r="K212" s="297"/>
      <c r="L212" s="278"/>
      <c r="M212" s="298"/>
      <c r="N212" s="297"/>
      <c r="O212" s="279"/>
      <c r="P212" s="292"/>
      <c r="Q212" s="300">
        <f t="shared" si="2"/>
        <v>0</v>
      </c>
      <c r="X212" s="148"/>
    </row>
    <row r="213" spans="1:24" s="147" customFormat="1" ht="18" customHeight="1" x14ac:dyDescent="0.2">
      <c r="A213" s="511">
        <v>45</v>
      </c>
      <c r="B213" s="512"/>
      <c r="C213" s="603"/>
      <c r="D213" s="604"/>
      <c r="E213" s="296"/>
      <c r="F213" s="106"/>
      <c r="G213" s="291"/>
      <c r="H213" s="297"/>
      <c r="I213" s="278"/>
      <c r="J213" s="298"/>
      <c r="K213" s="297"/>
      <c r="L213" s="278"/>
      <c r="M213" s="298"/>
      <c r="N213" s="297"/>
      <c r="O213" s="279"/>
      <c r="P213" s="292"/>
      <c r="Q213" s="300">
        <f t="shared" si="2"/>
        <v>0</v>
      </c>
      <c r="X213" s="148"/>
    </row>
    <row r="214" spans="1:24" s="147" customFormat="1" ht="18" customHeight="1" x14ac:dyDescent="0.2">
      <c r="A214" s="511">
        <v>46</v>
      </c>
      <c r="B214" s="512"/>
      <c r="C214" s="603"/>
      <c r="D214" s="604"/>
      <c r="E214" s="296"/>
      <c r="F214" s="106"/>
      <c r="G214" s="291"/>
      <c r="H214" s="297"/>
      <c r="I214" s="278"/>
      <c r="J214" s="298"/>
      <c r="K214" s="297"/>
      <c r="L214" s="278"/>
      <c r="M214" s="298"/>
      <c r="N214" s="297"/>
      <c r="O214" s="279"/>
      <c r="P214" s="292"/>
      <c r="Q214" s="300">
        <f t="shared" si="2"/>
        <v>0</v>
      </c>
      <c r="X214" s="148"/>
    </row>
    <row r="215" spans="1:24" s="147" customFormat="1" ht="18" customHeight="1" x14ac:dyDescent="0.2">
      <c r="A215" s="511">
        <v>47</v>
      </c>
      <c r="B215" s="512"/>
      <c r="C215" s="603"/>
      <c r="D215" s="604"/>
      <c r="E215" s="296"/>
      <c r="F215" s="106"/>
      <c r="G215" s="291"/>
      <c r="H215" s="297"/>
      <c r="I215" s="278"/>
      <c r="J215" s="298"/>
      <c r="K215" s="297"/>
      <c r="L215" s="278"/>
      <c r="M215" s="298"/>
      <c r="N215" s="297"/>
      <c r="O215" s="279"/>
      <c r="P215" s="292"/>
      <c r="Q215" s="300">
        <f t="shared" si="2"/>
        <v>0</v>
      </c>
      <c r="X215" s="148"/>
    </row>
    <row r="216" spans="1:24" s="147" customFormat="1" ht="18" customHeight="1" x14ac:dyDescent="0.2">
      <c r="A216" s="511">
        <v>48</v>
      </c>
      <c r="B216" s="512"/>
      <c r="C216" s="603"/>
      <c r="D216" s="604"/>
      <c r="E216" s="296"/>
      <c r="F216" s="106"/>
      <c r="G216" s="291"/>
      <c r="H216" s="297"/>
      <c r="I216" s="278"/>
      <c r="J216" s="298"/>
      <c r="K216" s="297"/>
      <c r="L216" s="278"/>
      <c r="M216" s="298"/>
      <c r="N216" s="297"/>
      <c r="O216" s="279"/>
      <c r="P216" s="292"/>
      <c r="Q216" s="300">
        <f t="shared" si="2"/>
        <v>0</v>
      </c>
      <c r="X216" s="148"/>
    </row>
    <row r="217" spans="1:24" s="147" customFormat="1" ht="18" customHeight="1" x14ac:dyDescent="0.2">
      <c r="A217" s="511">
        <v>49</v>
      </c>
      <c r="B217" s="512"/>
      <c r="C217" s="603"/>
      <c r="D217" s="604"/>
      <c r="E217" s="296"/>
      <c r="F217" s="106"/>
      <c r="G217" s="291"/>
      <c r="H217" s="297"/>
      <c r="I217" s="278"/>
      <c r="J217" s="298"/>
      <c r="K217" s="297"/>
      <c r="L217" s="278"/>
      <c r="M217" s="298"/>
      <c r="N217" s="297"/>
      <c r="O217" s="279"/>
      <c r="P217" s="292"/>
      <c r="Q217" s="300">
        <f t="shared" si="2"/>
        <v>0</v>
      </c>
      <c r="X217" s="148"/>
    </row>
    <row r="218" spans="1:24" s="147" customFormat="1" ht="18" customHeight="1" x14ac:dyDescent="0.2">
      <c r="A218" s="513">
        <v>50</v>
      </c>
      <c r="B218" s="514"/>
      <c r="C218" s="605"/>
      <c r="D218" s="606"/>
      <c r="E218" s="303"/>
      <c r="F218" s="107"/>
      <c r="G218" s="304"/>
      <c r="H218" s="305"/>
      <c r="I218" s="306"/>
      <c r="J218" s="307"/>
      <c r="K218" s="305"/>
      <c r="L218" s="306"/>
      <c r="M218" s="307"/>
      <c r="N218" s="305"/>
      <c r="O218" s="304"/>
      <c r="P218" s="308"/>
      <c r="Q218" s="309">
        <f t="shared" si="2"/>
        <v>0</v>
      </c>
      <c r="X218" s="148"/>
    </row>
    <row r="220" spans="1:24" x14ac:dyDescent="0.2">
      <c r="A220" s="1"/>
      <c r="B220" s="1"/>
    </row>
    <row r="221" spans="1:24" ht="20.100000000000001" customHeight="1" x14ac:dyDescent="0.2">
      <c r="A221" s="62" t="s">
        <v>155</v>
      </c>
      <c r="B221" s="62"/>
      <c r="C221" s="62"/>
      <c r="D221" s="62"/>
    </row>
    <row r="222" spans="1:24" ht="20.100000000000001" customHeight="1" x14ac:dyDescent="0.2">
      <c r="A222" s="3" t="s">
        <v>36</v>
      </c>
      <c r="B222" s="3"/>
      <c r="C222" s="3"/>
      <c r="D222" s="3"/>
      <c r="F222" s="560" t="s">
        <v>37</v>
      </c>
      <c r="G222" s="561"/>
      <c r="H222" s="561"/>
    </row>
    <row r="223" spans="1:24" ht="20.100000000000001" customHeight="1" x14ac:dyDescent="0.2">
      <c r="A223" s="562" t="s">
        <v>38</v>
      </c>
      <c r="B223" s="562"/>
      <c r="C223" s="562"/>
      <c r="D223" s="562"/>
      <c r="E223" s="563"/>
      <c r="F223" s="564" t="s">
        <v>156</v>
      </c>
      <c r="G223" s="563"/>
      <c r="H223" s="563"/>
    </row>
    <row r="224" spans="1:24"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163" t="s">
        <v>171</v>
      </c>
      <c r="D248" s="164"/>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163" t="s">
        <v>171</v>
      </c>
      <c r="D262" s="164"/>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470" priority="372">
      <formula>INDIRECT(ADDRESS(ROW(),COLUMN()))=TRUNC(INDIRECT(ADDRESS(ROW(),COLUMN())))</formula>
    </cfRule>
  </conditionalFormatting>
  <conditionalFormatting sqref="O27:O50">
    <cfRule type="expression" dxfId="1469" priority="368">
      <formula>INDIRECT(ADDRESS(ROW(),COLUMN()))=TRUNC(INDIRECT(ADDRESS(ROW(),COLUMN())))</formula>
    </cfRule>
  </conditionalFormatting>
  <conditionalFormatting sqref="G48:G50">
    <cfRule type="expression" dxfId="1468" priority="371">
      <formula>INDIRECT(ADDRESS(ROW(),COLUMN()))=TRUNC(INDIRECT(ADDRESS(ROW(),COLUMN())))</formula>
    </cfRule>
  </conditionalFormatting>
  <conditionalFormatting sqref="I45 I48:I50">
    <cfRule type="expression" dxfId="1467" priority="370">
      <formula>INDIRECT(ADDRESS(ROW(),COLUMN()))=TRUNC(INDIRECT(ADDRESS(ROW(),COLUMN())))</formula>
    </cfRule>
  </conditionalFormatting>
  <conditionalFormatting sqref="L29:L50">
    <cfRule type="expression" dxfId="1466" priority="369">
      <formula>INDIRECT(ADDRESS(ROW(),COLUMN()))=TRUNC(INDIRECT(ADDRESS(ROW(),COLUMN())))</formula>
    </cfRule>
  </conditionalFormatting>
  <conditionalFormatting sqref="O10">
    <cfRule type="expression" dxfId="1465" priority="366">
      <formula>INDIRECT(ADDRESS(ROW(),COLUMN()))=TRUNC(INDIRECT(ADDRESS(ROW(),COLUMN())))</formula>
    </cfRule>
  </conditionalFormatting>
  <conditionalFormatting sqref="L10">
    <cfRule type="expression" dxfId="1464" priority="367">
      <formula>INDIRECT(ADDRESS(ROW(),COLUMN()))=TRUNC(INDIRECT(ADDRESS(ROW(),COLUMN())))</formula>
    </cfRule>
  </conditionalFormatting>
  <conditionalFormatting sqref="O11">
    <cfRule type="expression" dxfId="1463" priority="364">
      <formula>INDIRECT(ADDRESS(ROW(),COLUMN()))=TRUNC(INDIRECT(ADDRESS(ROW(),COLUMN())))</formula>
    </cfRule>
  </conditionalFormatting>
  <conditionalFormatting sqref="L11">
    <cfRule type="expression" dxfId="1462" priority="365">
      <formula>INDIRECT(ADDRESS(ROW(),COLUMN()))=TRUNC(INDIRECT(ADDRESS(ROW(),COLUMN())))</formula>
    </cfRule>
  </conditionalFormatting>
  <conditionalFormatting sqref="O12:O26">
    <cfRule type="expression" dxfId="1461" priority="361">
      <formula>INDIRECT(ADDRESS(ROW(),COLUMN()))=TRUNC(INDIRECT(ADDRESS(ROW(),COLUMN())))</formula>
    </cfRule>
  </conditionalFormatting>
  <conditionalFormatting sqref="I21:I25">
    <cfRule type="expression" dxfId="1460" priority="363">
      <formula>INDIRECT(ADDRESS(ROW(),COLUMN()))=TRUNC(INDIRECT(ADDRESS(ROW(),COLUMN())))</formula>
    </cfRule>
  </conditionalFormatting>
  <conditionalFormatting sqref="L12:L25">
    <cfRule type="expression" dxfId="1459" priority="362">
      <formula>INDIRECT(ADDRESS(ROW(),COLUMN()))=TRUNC(INDIRECT(ADDRESS(ROW(),COLUMN())))</formula>
    </cfRule>
  </conditionalFormatting>
  <conditionalFormatting sqref="G10 G15">
    <cfRule type="expression" dxfId="1458" priority="360">
      <formula>INDIRECT(ADDRESS(ROW(),COLUMN()))=TRUNC(INDIRECT(ADDRESS(ROW(),COLUMN())))</formula>
    </cfRule>
  </conditionalFormatting>
  <conditionalFormatting sqref="I10 I15">
    <cfRule type="expression" dxfId="1457" priority="359">
      <formula>INDIRECT(ADDRESS(ROW(),COLUMN()))=TRUNC(INDIRECT(ADDRESS(ROW(),COLUMN())))</formula>
    </cfRule>
  </conditionalFormatting>
  <conditionalFormatting sqref="G12">
    <cfRule type="expression" dxfId="1456" priority="358">
      <formula>INDIRECT(ADDRESS(ROW(),COLUMN()))=TRUNC(INDIRECT(ADDRESS(ROW(),COLUMN())))</formula>
    </cfRule>
  </conditionalFormatting>
  <conditionalFormatting sqref="I12">
    <cfRule type="expression" dxfId="1455" priority="357">
      <formula>INDIRECT(ADDRESS(ROW(),COLUMN()))=TRUNC(INDIRECT(ADDRESS(ROW(),COLUMN())))</formula>
    </cfRule>
  </conditionalFormatting>
  <conditionalFormatting sqref="G14">
    <cfRule type="expression" dxfId="1454" priority="356">
      <formula>INDIRECT(ADDRESS(ROW(),COLUMN()))=TRUNC(INDIRECT(ADDRESS(ROW(),COLUMN())))</formula>
    </cfRule>
  </conditionalFormatting>
  <conditionalFormatting sqref="I14">
    <cfRule type="expression" dxfId="1453" priority="355">
      <formula>INDIRECT(ADDRESS(ROW(),COLUMN()))=TRUNC(INDIRECT(ADDRESS(ROW(),COLUMN())))</formula>
    </cfRule>
  </conditionalFormatting>
  <conditionalFormatting sqref="G11">
    <cfRule type="expression" dxfId="1452" priority="354">
      <formula>INDIRECT(ADDRESS(ROW(),COLUMN()))=TRUNC(INDIRECT(ADDRESS(ROW(),COLUMN())))</formula>
    </cfRule>
  </conditionalFormatting>
  <conditionalFormatting sqref="I11">
    <cfRule type="expression" dxfId="1451" priority="353">
      <formula>INDIRECT(ADDRESS(ROW(),COLUMN()))=TRUNC(INDIRECT(ADDRESS(ROW(),COLUMN())))</formula>
    </cfRule>
  </conditionalFormatting>
  <conditionalFormatting sqref="G13">
    <cfRule type="expression" dxfId="1450" priority="352">
      <formula>INDIRECT(ADDRESS(ROW(),COLUMN()))=TRUNC(INDIRECT(ADDRESS(ROW(),COLUMN())))</formula>
    </cfRule>
  </conditionalFormatting>
  <conditionalFormatting sqref="I13">
    <cfRule type="expression" dxfId="1449" priority="351">
      <formula>INDIRECT(ADDRESS(ROW(),COLUMN()))=TRUNC(INDIRECT(ADDRESS(ROW(),COLUMN())))</formula>
    </cfRule>
  </conditionalFormatting>
  <conditionalFormatting sqref="G16 G19">
    <cfRule type="expression" dxfId="1448" priority="350">
      <formula>INDIRECT(ADDRESS(ROW(),COLUMN()))=TRUNC(INDIRECT(ADDRESS(ROW(),COLUMN())))</formula>
    </cfRule>
  </conditionalFormatting>
  <conditionalFormatting sqref="I16 I19">
    <cfRule type="expression" dxfId="1447" priority="349">
      <formula>INDIRECT(ADDRESS(ROW(),COLUMN()))=TRUNC(INDIRECT(ADDRESS(ROW(),COLUMN())))</formula>
    </cfRule>
  </conditionalFormatting>
  <conditionalFormatting sqref="G17">
    <cfRule type="expression" dxfId="1446" priority="348">
      <formula>INDIRECT(ADDRESS(ROW(),COLUMN()))=TRUNC(INDIRECT(ADDRESS(ROW(),COLUMN())))</formula>
    </cfRule>
  </conditionalFormatting>
  <conditionalFormatting sqref="I17">
    <cfRule type="expression" dxfId="1445" priority="347">
      <formula>INDIRECT(ADDRESS(ROW(),COLUMN()))=TRUNC(INDIRECT(ADDRESS(ROW(),COLUMN())))</formula>
    </cfRule>
  </conditionalFormatting>
  <conditionalFormatting sqref="G18">
    <cfRule type="expression" dxfId="1444" priority="346">
      <formula>INDIRECT(ADDRESS(ROW(),COLUMN()))=TRUNC(INDIRECT(ADDRESS(ROW(),COLUMN())))</formula>
    </cfRule>
  </conditionalFormatting>
  <conditionalFormatting sqref="I18">
    <cfRule type="expression" dxfId="1443" priority="345">
      <formula>INDIRECT(ADDRESS(ROW(),COLUMN()))=TRUNC(INDIRECT(ADDRESS(ROW(),COLUMN())))</formula>
    </cfRule>
  </conditionalFormatting>
  <conditionalFormatting sqref="G20">
    <cfRule type="expression" dxfId="1442" priority="344">
      <formula>INDIRECT(ADDRESS(ROW(),COLUMN()))=TRUNC(INDIRECT(ADDRESS(ROW(),COLUMN())))</formula>
    </cfRule>
  </conditionalFormatting>
  <conditionalFormatting sqref="I20">
    <cfRule type="expression" dxfId="1441" priority="343">
      <formula>INDIRECT(ADDRESS(ROW(),COLUMN()))=TRUNC(INDIRECT(ADDRESS(ROW(),COLUMN())))</formula>
    </cfRule>
  </conditionalFormatting>
  <conditionalFormatting sqref="G21 G23">
    <cfRule type="expression" dxfId="1440" priority="342">
      <formula>INDIRECT(ADDRESS(ROW(),COLUMN()))=TRUNC(INDIRECT(ADDRESS(ROW(),COLUMN())))</formula>
    </cfRule>
  </conditionalFormatting>
  <conditionalFormatting sqref="G22">
    <cfRule type="expression" dxfId="1439" priority="341">
      <formula>INDIRECT(ADDRESS(ROW(),COLUMN()))=TRUNC(INDIRECT(ADDRESS(ROW(),COLUMN())))</formula>
    </cfRule>
  </conditionalFormatting>
  <conditionalFormatting sqref="G24:G25">
    <cfRule type="expression" dxfId="1438" priority="340">
      <formula>INDIRECT(ADDRESS(ROW(),COLUMN()))=TRUNC(INDIRECT(ADDRESS(ROW(),COLUMN())))</formula>
    </cfRule>
  </conditionalFormatting>
  <conditionalFormatting sqref="G26:G28">
    <cfRule type="expression" dxfId="1437" priority="339">
      <formula>INDIRECT(ADDRESS(ROW(),COLUMN()))=TRUNC(INDIRECT(ADDRESS(ROW(),COLUMN())))</formula>
    </cfRule>
  </conditionalFormatting>
  <conditionalFormatting sqref="I26:I28">
    <cfRule type="expression" dxfId="1436" priority="338">
      <formula>INDIRECT(ADDRESS(ROW(),COLUMN()))=TRUNC(INDIRECT(ADDRESS(ROW(),COLUMN())))</formula>
    </cfRule>
  </conditionalFormatting>
  <conditionalFormatting sqref="L26:L28">
    <cfRule type="expression" dxfId="1435" priority="337">
      <formula>INDIRECT(ADDRESS(ROW(),COLUMN()))=TRUNC(INDIRECT(ADDRESS(ROW(),COLUMN())))</formula>
    </cfRule>
  </conditionalFormatting>
  <conditionalFormatting sqref="G29:G30">
    <cfRule type="expression" dxfId="1434" priority="336">
      <formula>INDIRECT(ADDRESS(ROW(),COLUMN()))=TRUNC(INDIRECT(ADDRESS(ROW(),COLUMN())))</formula>
    </cfRule>
  </conditionalFormatting>
  <conditionalFormatting sqref="I29:I30">
    <cfRule type="expression" dxfId="1433" priority="335">
      <formula>INDIRECT(ADDRESS(ROW(),COLUMN()))=TRUNC(INDIRECT(ADDRESS(ROW(),COLUMN())))</formula>
    </cfRule>
  </conditionalFormatting>
  <conditionalFormatting sqref="G31:G32 G42 G44">
    <cfRule type="expression" dxfId="1432" priority="334">
      <formula>INDIRECT(ADDRESS(ROW(),COLUMN()))=TRUNC(INDIRECT(ADDRESS(ROW(),COLUMN())))</formula>
    </cfRule>
  </conditionalFormatting>
  <conditionalFormatting sqref="I31:I32 I42 I44">
    <cfRule type="expression" dxfId="1431" priority="333">
      <formula>INDIRECT(ADDRESS(ROW(),COLUMN()))=TRUNC(INDIRECT(ADDRESS(ROW(),COLUMN())))</formula>
    </cfRule>
  </conditionalFormatting>
  <conditionalFormatting sqref="G40">
    <cfRule type="expression" dxfId="1430" priority="332">
      <formula>INDIRECT(ADDRESS(ROW(),COLUMN()))=TRUNC(INDIRECT(ADDRESS(ROW(),COLUMN())))</formula>
    </cfRule>
  </conditionalFormatting>
  <conditionalFormatting sqref="I40">
    <cfRule type="expression" dxfId="1429" priority="331">
      <formula>INDIRECT(ADDRESS(ROW(),COLUMN()))=TRUNC(INDIRECT(ADDRESS(ROW(),COLUMN())))</formula>
    </cfRule>
  </conditionalFormatting>
  <conditionalFormatting sqref="G37">
    <cfRule type="expression" dxfId="1428" priority="330">
      <formula>INDIRECT(ADDRESS(ROW(),COLUMN()))=TRUNC(INDIRECT(ADDRESS(ROW(),COLUMN())))</formula>
    </cfRule>
  </conditionalFormatting>
  <conditionalFormatting sqref="I37">
    <cfRule type="expression" dxfId="1427" priority="329">
      <formula>INDIRECT(ADDRESS(ROW(),COLUMN()))=TRUNC(INDIRECT(ADDRESS(ROW(),COLUMN())))</formula>
    </cfRule>
  </conditionalFormatting>
  <conditionalFormatting sqref="G38">
    <cfRule type="expression" dxfId="1426" priority="328">
      <formula>INDIRECT(ADDRESS(ROW(),COLUMN()))=TRUNC(INDIRECT(ADDRESS(ROW(),COLUMN())))</formula>
    </cfRule>
  </conditionalFormatting>
  <conditionalFormatting sqref="I38">
    <cfRule type="expression" dxfId="1425" priority="327">
      <formula>INDIRECT(ADDRESS(ROW(),COLUMN()))=TRUNC(INDIRECT(ADDRESS(ROW(),COLUMN())))</formula>
    </cfRule>
  </conditionalFormatting>
  <conditionalFormatting sqref="G41">
    <cfRule type="expression" dxfId="1424" priority="326">
      <formula>INDIRECT(ADDRESS(ROW(),COLUMN()))=TRUNC(INDIRECT(ADDRESS(ROW(),COLUMN())))</formula>
    </cfRule>
  </conditionalFormatting>
  <conditionalFormatting sqref="I41">
    <cfRule type="expression" dxfId="1423" priority="325">
      <formula>INDIRECT(ADDRESS(ROW(),COLUMN()))=TRUNC(INDIRECT(ADDRESS(ROW(),COLUMN())))</formula>
    </cfRule>
  </conditionalFormatting>
  <conditionalFormatting sqref="G43">
    <cfRule type="expression" dxfId="1422" priority="324">
      <formula>INDIRECT(ADDRESS(ROW(),COLUMN()))=TRUNC(INDIRECT(ADDRESS(ROW(),COLUMN())))</formula>
    </cfRule>
  </conditionalFormatting>
  <conditionalFormatting sqref="I43">
    <cfRule type="expression" dxfId="1421" priority="323">
      <formula>INDIRECT(ADDRESS(ROW(),COLUMN()))=TRUNC(INDIRECT(ADDRESS(ROW(),COLUMN())))</formula>
    </cfRule>
  </conditionalFormatting>
  <conditionalFormatting sqref="G36">
    <cfRule type="expression" dxfId="1420" priority="322">
      <formula>INDIRECT(ADDRESS(ROW(),COLUMN()))=TRUNC(INDIRECT(ADDRESS(ROW(),COLUMN())))</formula>
    </cfRule>
  </conditionalFormatting>
  <conditionalFormatting sqref="I36">
    <cfRule type="expression" dxfId="1419" priority="321">
      <formula>INDIRECT(ADDRESS(ROW(),COLUMN()))=TRUNC(INDIRECT(ADDRESS(ROW(),COLUMN())))</formula>
    </cfRule>
  </conditionalFormatting>
  <conditionalFormatting sqref="G39">
    <cfRule type="expression" dxfId="1418" priority="320">
      <formula>INDIRECT(ADDRESS(ROW(),COLUMN()))=TRUNC(INDIRECT(ADDRESS(ROW(),COLUMN())))</formula>
    </cfRule>
  </conditionalFormatting>
  <conditionalFormatting sqref="I39">
    <cfRule type="expression" dxfId="1417" priority="319">
      <formula>INDIRECT(ADDRESS(ROW(),COLUMN()))=TRUNC(INDIRECT(ADDRESS(ROW(),COLUMN())))</formula>
    </cfRule>
  </conditionalFormatting>
  <conditionalFormatting sqref="G35">
    <cfRule type="expression" dxfId="1416" priority="318">
      <formula>INDIRECT(ADDRESS(ROW(),COLUMN()))=TRUNC(INDIRECT(ADDRESS(ROW(),COLUMN())))</formula>
    </cfRule>
  </conditionalFormatting>
  <conditionalFormatting sqref="I35">
    <cfRule type="expression" dxfId="1415" priority="317">
      <formula>INDIRECT(ADDRESS(ROW(),COLUMN()))=TRUNC(INDIRECT(ADDRESS(ROW(),COLUMN())))</formula>
    </cfRule>
  </conditionalFormatting>
  <conditionalFormatting sqref="G33">
    <cfRule type="expression" dxfId="1414" priority="316">
      <formula>INDIRECT(ADDRESS(ROW(),COLUMN()))=TRUNC(INDIRECT(ADDRESS(ROW(),COLUMN())))</formula>
    </cfRule>
  </conditionalFormatting>
  <conditionalFormatting sqref="I33">
    <cfRule type="expression" dxfId="1413" priority="315">
      <formula>INDIRECT(ADDRESS(ROW(),COLUMN()))=TRUNC(INDIRECT(ADDRESS(ROW(),COLUMN())))</formula>
    </cfRule>
  </conditionalFormatting>
  <conditionalFormatting sqref="G34">
    <cfRule type="expression" dxfId="1412" priority="314">
      <formula>INDIRECT(ADDRESS(ROW(),COLUMN()))=TRUNC(INDIRECT(ADDRESS(ROW(),COLUMN())))</formula>
    </cfRule>
  </conditionalFormatting>
  <conditionalFormatting sqref="I34">
    <cfRule type="expression" dxfId="1411" priority="313">
      <formula>INDIRECT(ADDRESS(ROW(),COLUMN()))=TRUNC(INDIRECT(ADDRESS(ROW(),COLUMN())))</formula>
    </cfRule>
  </conditionalFormatting>
  <conditionalFormatting sqref="G45">
    <cfRule type="expression" dxfId="1410" priority="312">
      <formula>INDIRECT(ADDRESS(ROW(),COLUMN()))=TRUNC(INDIRECT(ADDRESS(ROW(),COLUMN())))</formula>
    </cfRule>
  </conditionalFormatting>
  <conditionalFormatting sqref="G46:G47">
    <cfRule type="expression" dxfId="1409" priority="311">
      <formula>INDIRECT(ADDRESS(ROW(),COLUMN()))=TRUNC(INDIRECT(ADDRESS(ROW(),COLUMN())))</formula>
    </cfRule>
  </conditionalFormatting>
  <conditionalFormatting sqref="I46:I47">
    <cfRule type="expression" dxfId="1408" priority="310">
      <formula>INDIRECT(ADDRESS(ROW(),COLUMN()))=TRUNC(INDIRECT(ADDRESS(ROW(),COLUMN())))</formula>
    </cfRule>
  </conditionalFormatting>
  <conditionalFormatting sqref="I169">
    <cfRule type="expression" dxfId="1407" priority="308">
      <formula>INDIRECT(ADDRESS(ROW(),COLUMN()))=TRUNC(INDIRECT(ADDRESS(ROW(),COLUMN())))</formula>
    </cfRule>
  </conditionalFormatting>
  <conditionalFormatting sqref="L169">
    <cfRule type="expression" dxfId="1406" priority="307">
      <formula>INDIRECT(ADDRESS(ROW(),COLUMN()))=TRUNC(INDIRECT(ADDRESS(ROW(),COLUMN())))</formula>
    </cfRule>
  </conditionalFormatting>
  <conditionalFormatting sqref="O169">
    <cfRule type="expression" dxfId="1405" priority="306">
      <formula>INDIRECT(ADDRESS(ROW(),COLUMN()))=TRUNC(INDIRECT(ADDRESS(ROW(),COLUMN())))</formula>
    </cfRule>
  </conditionalFormatting>
  <conditionalFormatting sqref="G171:G218">
    <cfRule type="expression" dxfId="1404" priority="305">
      <formula>INDIRECT(ADDRESS(ROW(),COLUMN()))=TRUNC(INDIRECT(ADDRESS(ROW(),COLUMN())))</formula>
    </cfRule>
  </conditionalFormatting>
  <conditionalFormatting sqref="I170:I218">
    <cfRule type="expression" dxfId="1403" priority="304">
      <formula>INDIRECT(ADDRESS(ROW(),COLUMN()))=TRUNC(INDIRECT(ADDRESS(ROW(),COLUMN())))</formula>
    </cfRule>
  </conditionalFormatting>
  <conditionalFormatting sqref="L170:L218">
    <cfRule type="expression" dxfId="1402" priority="303">
      <formula>INDIRECT(ADDRESS(ROW(),COLUMN()))=TRUNC(INDIRECT(ADDRESS(ROW(),COLUMN())))</formula>
    </cfRule>
  </conditionalFormatting>
  <conditionalFormatting sqref="O170:O218">
    <cfRule type="expression" dxfId="1401" priority="302">
      <formula>INDIRECT(ADDRESS(ROW(),COLUMN()))=TRUNC(INDIRECT(ADDRESS(ROW(),COLUMN())))</formula>
    </cfRule>
  </conditionalFormatting>
  <conditionalFormatting sqref="O107:O159 G107:G159 I107:I159 L107:L159">
    <cfRule type="expression" dxfId="1400" priority="301">
      <formula>INDIRECT(ADDRESS(ROW(),COLUMN()))=TRUNC(INDIRECT(ADDRESS(ROW(),COLUMN())))</formula>
    </cfRule>
  </conditionalFormatting>
  <conditionalFormatting sqref="G169">
    <cfRule type="expression" dxfId="1399" priority="3">
      <formula>INDIRECT(ADDRESS(ROW(),COLUMN()))=TRUNC(INDIRECT(ADDRESS(ROW(),COLUMN())))</formula>
    </cfRule>
  </conditionalFormatting>
  <conditionalFormatting sqref="G170">
    <cfRule type="expression" dxfId="1398" priority="2">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500-000000000000}"/>
    <dataValidation imeMode="disabled" allowBlank="1" showInputMessage="1" showErrorMessage="1" sqref="C7:K7 F166:K166 A10:A159 A169:A218 C3:C4" xr:uid="{00000000-0002-0000-0500-000001000000}"/>
    <dataValidation type="list" allowBlank="1" showInputMessage="1" showErrorMessage="1" sqref="R10:R159" xr:uid="{00000000-0002-0000-0500-000002000000}">
      <formula1>"○"</formula1>
    </dataValidation>
    <dataValidation type="list" imeMode="hiragana" allowBlank="1" showInputMessage="1" showErrorMessage="1" sqref="C10:C159" xr:uid="{00000000-0002-0000-0500-000003000000}">
      <formula1>区分</formula1>
    </dataValidation>
    <dataValidation imeMode="off" allowBlank="1" showInputMessage="1" showErrorMessage="1" sqref="G10:G159 I10:I159 L10:L159 O10:O159 Q10:Q159 I169:I218 L169:L218 O169:O218 Q169:Q218 G169:G218 G231:H235 G224:H229 F224:F235 F238:H264" xr:uid="{00000000-0002-0000-0500-000004000000}"/>
    <dataValidation type="list" imeMode="hiragana" allowBlank="1" showInputMessage="1" showErrorMessage="1" sqref="C169:D218" xr:uid="{00000000-0002-0000-0500-000005000000}">
      <formula1>収入</formula1>
    </dataValidation>
    <dataValidation type="list" imeMode="hiragana" allowBlank="1" showInputMessage="1" showErrorMessage="1" sqref="D10:D159" xr:uid="{00000000-0002-0000-05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3" manualBreakCount="3">
    <brk id="67" max="17" man="1"/>
    <brk id="159" max="17" man="1"/>
    <brk id="2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I265"/>
  <sheetViews>
    <sheetView view="pageBreakPreview" zoomScaleSheetLayoutView="100" workbookViewId="0">
      <pane ySplit="9" topLeftCell="A217" activePane="bottomLeft" state="frozen"/>
      <selection activeCell="A169" sqref="A169:XFD218"/>
      <selection pane="bottomLeft" activeCell="M191" sqref="M191"/>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35" x14ac:dyDescent="0.2">
      <c r="A1" s="22" t="str">
        <f>IF(事業計画書!$T$4="","",事業計画書!$T$4)</f>
        <v/>
      </c>
      <c r="B1" s="22"/>
    </row>
    <row r="2" spans="1:35" ht="25.5" customHeight="1" x14ac:dyDescent="0.2">
      <c r="A2" s="62" t="s">
        <v>135</v>
      </c>
      <c r="B2" s="62"/>
      <c r="C2" s="37"/>
    </row>
    <row r="3" spans="1:35" ht="32.1" customHeight="1" x14ac:dyDescent="0.2">
      <c r="C3" s="516" t="s">
        <v>175</v>
      </c>
      <c r="D3" s="57" t="s">
        <v>136</v>
      </c>
      <c r="E3" s="517"/>
      <c r="F3" s="518"/>
      <c r="G3" s="518"/>
      <c r="H3" s="518"/>
      <c r="I3" s="518"/>
      <c r="J3" s="518"/>
      <c r="K3" s="518"/>
      <c r="L3" s="518"/>
      <c r="M3" s="519"/>
      <c r="N3"/>
      <c r="O3"/>
      <c r="P3"/>
      <c r="Q3" s="14"/>
      <c r="X3" s="5">
        <v>18</v>
      </c>
    </row>
    <row r="4" spans="1:35" ht="32.1" customHeight="1" x14ac:dyDescent="0.2">
      <c r="C4" s="516"/>
      <c r="D4" s="58" t="s">
        <v>137</v>
      </c>
      <c r="E4" s="520"/>
      <c r="F4" s="521"/>
      <c r="G4" s="521"/>
      <c r="H4" s="521"/>
      <c r="I4" s="521"/>
      <c r="J4" s="521"/>
      <c r="K4" s="521"/>
      <c r="L4" s="521"/>
      <c r="M4" s="522"/>
      <c r="N4"/>
      <c r="O4"/>
      <c r="P4"/>
      <c r="Q4" s="14"/>
      <c r="X4" s="5">
        <v>224</v>
      </c>
    </row>
    <row r="5" spans="1:35" ht="22.5" customHeight="1" x14ac:dyDescent="0.2">
      <c r="A5" s="6"/>
      <c r="B5" s="6"/>
      <c r="C5" s="145"/>
      <c r="D5" s="11"/>
      <c r="E5" s="14"/>
      <c r="F5" s="14"/>
      <c r="G5" s="14"/>
      <c r="H5" s="14"/>
      <c r="I5" s="14"/>
      <c r="J5" s="14"/>
      <c r="K5" s="14"/>
      <c r="L5" s="14"/>
      <c r="M5" s="14"/>
      <c r="N5" s="14"/>
      <c r="O5" s="14"/>
      <c r="P5" s="14"/>
      <c r="Q5" s="14"/>
      <c r="S5" s="147"/>
      <c r="T5" s="147"/>
      <c r="U5" s="147"/>
      <c r="V5" s="147"/>
      <c r="W5" s="147"/>
      <c r="X5" s="148"/>
      <c r="Y5" s="147"/>
      <c r="Z5" s="147"/>
      <c r="AA5" s="147"/>
      <c r="AB5" s="147"/>
      <c r="AC5" s="147"/>
      <c r="AD5" s="147"/>
      <c r="AE5" s="147"/>
      <c r="AF5" s="147"/>
      <c r="AG5" s="147"/>
      <c r="AH5" s="147"/>
      <c r="AI5" s="147"/>
    </row>
    <row r="6" spans="1:35"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35"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35" ht="20.25" customHeight="1" x14ac:dyDescent="0.2">
      <c r="A8" s="7" t="s">
        <v>52</v>
      </c>
      <c r="B8" s="7"/>
      <c r="C8" s="3"/>
      <c r="D8" s="12"/>
      <c r="E8" s="9"/>
      <c r="F8" s="9"/>
      <c r="G8" s="9"/>
      <c r="H8" s="9"/>
      <c r="I8" s="9"/>
      <c r="J8" s="9"/>
      <c r="K8" s="9"/>
      <c r="L8" s="9"/>
      <c r="M8" s="9"/>
      <c r="N8" s="9"/>
      <c r="O8" s="9"/>
      <c r="P8" s="9"/>
      <c r="R8" s="158" t="s">
        <v>37</v>
      </c>
    </row>
    <row r="9" spans="1:35"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35" s="147" customFormat="1" ht="18" customHeight="1" x14ac:dyDescent="0.2">
      <c r="A10" s="595">
        <v>1</v>
      </c>
      <c r="B10" s="596"/>
      <c r="C10" s="302"/>
      <c r="D10" s="271"/>
      <c r="E10" s="272"/>
      <c r="F10" s="273"/>
      <c r="G10" s="274"/>
      <c r="H10" s="273"/>
      <c r="I10" s="275"/>
      <c r="J10" s="276"/>
      <c r="K10" s="277"/>
      <c r="L10" s="278"/>
      <c r="M10" s="276"/>
      <c r="N10" s="277"/>
      <c r="O10" s="279"/>
      <c r="P10" s="280"/>
      <c r="Q10" s="281">
        <f t="shared" ref="Q10:Q106" si="0">IF(G10="",0,INT(SUM(PRODUCT(G10,I10,L10),O10)))</f>
        <v>0</v>
      </c>
      <c r="R10" s="282"/>
      <c r="X10" s="148"/>
    </row>
    <row r="11" spans="1:35" s="147" customFormat="1" ht="18" customHeight="1" x14ac:dyDescent="0.2">
      <c r="A11" s="597">
        <v>2</v>
      </c>
      <c r="B11" s="598"/>
      <c r="C11" s="301"/>
      <c r="D11" s="283"/>
      <c r="E11" s="284"/>
      <c r="F11" s="285"/>
      <c r="G11" s="286"/>
      <c r="H11" s="285"/>
      <c r="I11" s="287"/>
      <c r="J11" s="288"/>
      <c r="K11" s="289"/>
      <c r="L11" s="290"/>
      <c r="M11" s="288"/>
      <c r="N11" s="289"/>
      <c r="O11" s="291"/>
      <c r="P11" s="292"/>
      <c r="Q11" s="293">
        <f t="shared" si="0"/>
        <v>0</v>
      </c>
      <c r="R11" s="294"/>
      <c r="X11" s="148"/>
    </row>
    <row r="12" spans="1:35" s="147" customFormat="1" ht="18" customHeight="1" x14ac:dyDescent="0.2">
      <c r="A12" s="597">
        <v>3</v>
      </c>
      <c r="B12" s="598"/>
      <c r="C12" s="301"/>
      <c r="D12" s="283"/>
      <c r="E12" s="284"/>
      <c r="F12" s="285"/>
      <c r="G12" s="286"/>
      <c r="H12" s="285"/>
      <c r="I12" s="287"/>
      <c r="J12" s="288"/>
      <c r="K12" s="289"/>
      <c r="L12" s="290"/>
      <c r="M12" s="288"/>
      <c r="N12" s="289"/>
      <c r="O12" s="291"/>
      <c r="P12" s="292"/>
      <c r="Q12" s="293">
        <f t="shared" si="0"/>
        <v>0</v>
      </c>
      <c r="R12" s="294"/>
      <c r="X12" s="148"/>
    </row>
    <row r="13" spans="1:35" s="147" customFormat="1" ht="18" customHeight="1" x14ac:dyDescent="0.2">
      <c r="A13" s="597">
        <v>4</v>
      </c>
      <c r="B13" s="598"/>
      <c r="C13" s="301"/>
      <c r="D13" s="283"/>
      <c r="E13" s="284"/>
      <c r="F13" s="285"/>
      <c r="G13" s="286"/>
      <c r="H13" s="285"/>
      <c r="I13" s="287"/>
      <c r="J13" s="288"/>
      <c r="K13" s="289"/>
      <c r="L13" s="290"/>
      <c r="M13" s="288"/>
      <c r="N13" s="289"/>
      <c r="O13" s="291"/>
      <c r="P13" s="292"/>
      <c r="Q13" s="293">
        <f t="shared" si="0"/>
        <v>0</v>
      </c>
      <c r="R13" s="294"/>
      <c r="X13" s="148"/>
    </row>
    <row r="14" spans="1:35" s="147" customFormat="1" ht="18" customHeight="1" x14ac:dyDescent="0.2">
      <c r="A14" s="597">
        <v>5</v>
      </c>
      <c r="B14" s="598"/>
      <c r="C14" s="301"/>
      <c r="D14" s="283"/>
      <c r="E14" s="284"/>
      <c r="F14" s="285"/>
      <c r="G14" s="286"/>
      <c r="H14" s="285"/>
      <c r="I14" s="287"/>
      <c r="J14" s="288"/>
      <c r="K14" s="289"/>
      <c r="L14" s="290"/>
      <c r="M14" s="288"/>
      <c r="N14" s="289"/>
      <c r="O14" s="291"/>
      <c r="P14" s="292"/>
      <c r="Q14" s="293">
        <f t="shared" si="0"/>
        <v>0</v>
      </c>
      <c r="R14" s="294"/>
      <c r="X14" s="148"/>
    </row>
    <row r="15" spans="1:35" s="147" customFormat="1" ht="18" customHeight="1" x14ac:dyDescent="0.2">
      <c r="A15" s="597">
        <v>6</v>
      </c>
      <c r="B15" s="598"/>
      <c r="C15" s="301"/>
      <c r="D15" s="283"/>
      <c r="E15" s="284"/>
      <c r="F15" s="285"/>
      <c r="G15" s="286"/>
      <c r="H15" s="285"/>
      <c r="I15" s="287"/>
      <c r="J15" s="288"/>
      <c r="K15" s="289"/>
      <c r="L15" s="290"/>
      <c r="M15" s="288"/>
      <c r="N15" s="289"/>
      <c r="O15" s="291"/>
      <c r="P15" s="292"/>
      <c r="Q15" s="293">
        <f t="shared" si="0"/>
        <v>0</v>
      </c>
      <c r="R15" s="294"/>
      <c r="X15" s="148"/>
    </row>
    <row r="16" spans="1:35" s="147" customFormat="1" ht="18" customHeight="1" x14ac:dyDescent="0.2">
      <c r="A16" s="597">
        <v>7</v>
      </c>
      <c r="B16" s="598"/>
      <c r="C16" s="301"/>
      <c r="D16" s="283"/>
      <c r="E16" s="284"/>
      <c r="F16" s="285"/>
      <c r="G16" s="286"/>
      <c r="H16" s="285"/>
      <c r="I16" s="287"/>
      <c r="J16" s="288"/>
      <c r="K16" s="289"/>
      <c r="L16" s="290"/>
      <c r="M16" s="288"/>
      <c r="N16" s="289"/>
      <c r="O16" s="291"/>
      <c r="P16" s="292"/>
      <c r="Q16" s="293">
        <f t="shared" si="0"/>
        <v>0</v>
      </c>
      <c r="R16" s="294"/>
      <c r="X16" s="148"/>
    </row>
    <row r="17" spans="1:24" s="147" customFormat="1" ht="18" customHeight="1" x14ac:dyDescent="0.2">
      <c r="A17" s="597">
        <v>8</v>
      </c>
      <c r="B17" s="598"/>
      <c r="C17" s="301"/>
      <c r="D17" s="283"/>
      <c r="E17" s="284"/>
      <c r="F17" s="285"/>
      <c r="G17" s="286"/>
      <c r="H17" s="285"/>
      <c r="I17" s="287"/>
      <c r="J17" s="288"/>
      <c r="K17" s="289"/>
      <c r="L17" s="290"/>
      <c r="M17" s="288"/>
      <c r="N17" s="289"/>
      <c r="O17" s="291"/>
      <c r="P17" s="292"/>
      <c r="Q17" s="293">
        <f t="shared" si="0"/>
        <v>0</v>
      </c>
      <c r="R17" s="294"/>
      <c r="X17" s="148"/>
    </row>
    <row r="18" spans="1:24" s="147" customFormat="1" ht="18" customHeight="1" x14ac:dyDescent="0.2">
      <c r="A18" s="597">
        <v>9</v>
      </c>
      <c r="B18" s="598"/>
      <c r="C18" s="301"/>
      <c r="D18" s="283"/>
      <c r="E18" s="284"/>
      <c r="F18" s="285"/>
      <c r="G18" s="286"/>
      <c r="H18" s="285"/>
      <c r="I18" s="287"/>
      <c r="J18" s="288"/>
      <c r="K18" s="289"/>
      <c r="L18" s="290"/>
      <c r="M18" s="288"/>
      <c r="N18" s="289"/>
      <c r="O18" s="291"/>
      <c r="P18" s="292"/>
      <c r="Q18" s="293">
        <f t="shared" si="0"/>
        <v>0</v>
      </c>
      <c r="R18" s="294"/>
      <c r="X18" s="148"/>
    </row>
    <row r="19" spans="1:24" s="147" customFormat="1" ht="18" customHeight="1" x14ac:dyDescent="0.2">
      <c r="A19" s="597">
        <v>10</v>
      </c>
      <c r="B19" s="598"/>
      <c r="C19" s="301"/>
      <c r="D19" s="283"/>
      <c r="E19" s="284"/>
      <c r="F19" s="285"/>
      <c r="G19" s="286"/>
      <c r="H19" s="285"/>
      <c r="I19" s="287"/>
      <c r="J19" s="288"/>
      <c r="K19" s="289"/>
      <c r="L19" s="290"/>
      <c r="M19" s="288"/>
      <c r="N19" s="289"/>
      <c r="O19" s="291"/>
      <c r="P19" s="292"/>
      <c r="Q19" s="293">
        <f t="shared" si="0"/>
        <v>0</v>
      </c>
      <c r="R19" s="294"/>
      <c r="X19" s="148"/>
    </row>
    <row r="20" spans="1:24" s="147" customFormat="1" ht="18" customHeight="1" x14ac:dyDescent="0.2">
      <c r="A20" s="597">
        <v>11</v>
      </c>
      <c r="B20" s="598"/>
      <c r="C20" s="301"/>
      <c r="D20" s="283"/>
      <c r="E20" s="284"/>
      <c r="F20" s="285"/>
      <c r="G20" s="286"/>
      <c r="H20" s="285"/>
      <c r="I20" s="287"/>
      <c r="J20" s="288"/>
      <c r="K20" s="289"/>
      <c r="L20" s="290"/>
      <c r="M20" s="288"/>
      <c r="N20" s="289"/>
      <c r="O20" s="291"/>
      <c r="P20" s="292"/>
      <c r="Q20" s="293">
        <f t="shared" si="0"/>
        <v>0</v>
      </c>
      <c r="R20" s="294"/>
      <c r="X20" s="148"/>
    </row>
    <row r="21" spans="1:24" s="147" customFormat="1" ht="18" customHeight="1" x14ac:dyDescent="0.2">
      <c r="A21" s="597">
        <v>12</v>
      </c>
      <c r="B21" s="598"/>
      <c r="C21" s="301"/>
      <c r="D21" s="283"/>
      <c r="E21" s="284"/>
      <c r="F21" s="285"/>
      <c r="G21" s="286"/>
      <c r="H21" s="289"/>
      <c r="I21" s="290"/>
      <c r="J21" s="288"/>
      <c r="K21" s="289"/>
      <c r="L21" s="290"/>
      <c r="M21" s="288"/>
      <c r="N21" s="289"/>
      <c r="O21" s="291"/>
      <c r="P21" s="292"/>
      <c r="Q21" s="293">
        <f t="shared" si="0"/>
        <v>0</v>
      </c>
      <c r="R21" s="294"/>
      <c r="X21" s="148"/>
    </row>
    <row r="22" spans="1:24" s="147" customFormat="1" ht="18" customHeight="1" x14ac:dyDescent="0.2">
      <c r="A22" s="597">
        <v>13</v>
      </c>
      <c r="B22" s="598"/>
      <c r="C22" s="301"/>
      <c r="D22" s="283"/>
      <c r="E22" s="284"/>
      <c r="F22" s="285"/>
      <c r="G22" s="286"/>
      <c r="H22" s="289"/>
      <c r="I22" s="290"/>
      <c r="J22" s="288"/>
      <c r="K22" s="289"/>
      <c r="L22" s="290"/>
      <c r="M22" s="288"/>
      <c r="N22" s="289"/>
      <c r="O22" s="291"/>
      <c r="P22" s="292"/>
      <c r="Q22" s="293">
        <f t="shared" si="0"/>
        <v>0</v>
      </c>
      <c r="R22" s="294"/>
      <c r="X22" s="148"/>
    </row>
    <row r="23" spans="1:24" s="147" customFormat="1" ht="18" customHeight="1" x14ac:dyDescent="0.2">
      <c r="A23" s="597">
        <v>14</v>
      </c>
      <c r="B23" s="598"/>
      <c r="C23" s="301"/>
      <c r="D23" s="283"/>
      <c r="E23" s="284"/>
      <c r="F23" s="285"/>
      <c r="G23" s="286"/>
      <c r="H23" s="289"/>
      <c r="I23" s="290"/>
      <c r="J23" s="288"/>
      <c r="K23" s="289"/>
      <c r="L23" s="290"/>
      <c r="M23" s="288"/>
      <c r="N23" s="289"/>
      <c r="O23" s="291"/>
      <c r="P23" s="292"/>
      <c r="Q23" s="293">
        <f t="shared" si="0"/>
        <v>0</v>
      </c>
      <c r="R23" s="294"/>
      <c r="X23" s="148"/>
    </row>
    <row r="24" spans="1:24" s="147" customFormat="1" ht="18" customHeight="1" x14ac:dyDescent="0.2">
      <c r="A24" s="597">
        <v>15</v>
      </c>
      <c r="B24" s="598"/>
      <c r="C24" s="301"/>
      <c r="D24" s="283"/>
      <c r="E24" s="284"/>
      <c r="F24" s="285"/>
      <c r="G24" s="286"/>
      <c r="H24" s="289"/>
      <c r="I24" s="290"/>
      <c r="J24" s="288"/>
      <c r="K24" s="289"/>
      <c r="L24" s="290"/>
      <c r="M24" s="288"/>
      <c r="N24" s="289"/>
      <c r="O24" s="291"/>
      <c r="P24" s="292"/>
      <c r="Q24" s="293">
        <f t="shared" si="0"/>
        <v>0</v>
      </c>
      <c r="R24" s="294"/>
      <c r="X24" s="148"/>
    </row>
    <row r="25" spans="1:24" s="147" customFormat="1" ht="18" customHeight="1" x14ac:dyDescent="0.2">
      <c r="A25" s="597">
        <v>16</v>
      </c>
      <c r="B25" s="598"/>
      <c r="C25" s="301"/>
      <c r="D25" s="283"/>
      <c r="E25" s="284"/>
      <c r="F25" s="285"/>
      <c r="G25" s="286"/>
      <c r="H25" s="289"/>
      <c r="I25" s="290"/>
      <c r="J25" s="288"/>
      <c r="K25" s="289"/>
      <c r="L25" s="290"/>
      <c r="M25" s="288"/>
      <c r="N25" s="289"/>
      <c r="O25" s="291"/>
      <c r="P25" s="292"/>
      <c r="Q25" s="293">
        <f t="shared" si="0"/>
        <v>0</v>
      </c>
      <c r="R25" s="294"/>
      <c r="X25" s="148"/>
    </row>
    <row r="26" spans="1:24" s="147" customFormat="1" ht="18" customHeight="1" x14ac:dyDescent="0.2">
      <c r="A26" s="597">
        <v>17</v>
      </c>
      <c r="B26" s="598"/>
      <c r="C26" s="301"/>
      <c r="D26" s="283"/>
      <c r="E26" s="284"/>
      <c r="F26" s="285"/>
      <c r="G26" s="286"/>
      <c r="H26" s="285"/>
      <c r="I26" s="287"/>
      <c r="J26" s="288"/>
      <c r="K26" s="285"/>
      <c r="L26" s="290"/>
      <c r="M26" s="295"/>
      <c r="N26" s="289"/>
      <c r="O26" s="291"/>
      <c r="P26" s="292"/>
      <c r="Q26" s="293">
        <f t="shared" si="0"/>
        <v>0</v>
      </c>
      <c r="R26" s="294"/>
      <c r="X26" s="148"/>
    </row>
    <row r="27" spans="1:24" s="147" customFormat="1" ht="18" customHeight="1" x14ac:dyDescent="0.2">
      <c r="A27" s="597">
        <v>18</v>
      </c>
      <c r="B27" s="598"/>
      <c r="C27" s="301"/>
      <c r="D27" s="283"/>
      <c r="E27" s="284"/>
      <c r="F27" s="285"/>
      <c r="G27" s="286"/>
      <c r="H27" s="285"/>
      <c r="I27" s="287"/>
      <c r="J27" s="288"/>
      <c r="K27" s="285"/>
      <c r="L27" s="290"/>
      <c r="M27" s="295"/>
      <c r="N27" s="289"/>
      <c r="O27" s="291"/>
      <c r="P27" s="292"/>
      <c r="Q27" s="293">
        <f t="shared" si="0"/>
        <v>0</v>
      </c>
      <c r="R27" s="294"/>
      <c r="X27" s="148"/>
    </row>
    <row r="28" spans="1:24" s="147" customFormat="1" ht="18" customHeight="1" x14ac:dyDescent="0.2">
      <c r="A28" s="597">
        <v>19</v>
      </c>
      <c r="B28" s="598"/>
      <c r="C28" s="301"/>
      <c r="D28" s="283"/>
      <c r="E28" s="284"/>
      <c r="F28" s="285"/>
      <c r="G28" s="286"/>
      <c r="H28" s="285"/>
      <c r="I28" s="287"/>
      <c r="J28" s="288"/>
      <c r="K28" s="285"/>
      <c r="L28" s="290"/>
      <c r="M28" s="295"/>
      <c r="N28" s="289"/>
      <c r="O28" s="291"/>
      <c r="P28" s="292"/>
      <c r="Q28" s="293">
        <f t="shared" si="0"/>
        <v>0</v>
      </c>
      <c r="R28" s="294"/>
      <c r="X28" s="148"/>
    </row>
    <row r="29" spans="1:24" s="147" customFormat="1" ht="18" customHeight="1" x14ac:dyDescent="0.2">
      <c r="A29" s="597">
        <v>20</v>
      </c>
      <c r="B29" s="598"/>
      <c r="C29" s="301"/>
      <c r="D29" s="283"/>
      <c r="E29" s="284"/>
      <c r="F29" s="285"/>
      <c r="G29" s="286"/>
      <c r="H29" s="285"/>
      <c r="I29" s="287"/>
      <c r="J29" s="288"/>
      <c r="K29" s="289"/>
      <c r="L29" s="290"/>
      <c r="M29" s="288"/>
      <c r="N29" s="289"/>
      <c r="O29" s="291"/>
      <c r="P29" s="292"/>
      <c r="Q29" s="293">
        <f t="shared" si="0"/>
        <v>0</v>
      </c>
      <c r="R29" s="294"/>
      <c r="X29" s="148"/>
    </row>
    <row r="30" spans="1:24" s="147" customFormat="1" ht="18" customHeight="1" x14ac:dyDescent="0.2">
      <c r="A30" s="597">
        <v>21</v>
      </c>
      <c r="B30" s="598"/>
      <c r="C30" s="301"/>
      <c r="D30" s="283"/>
      <c r="E30" s="284"/>
      <c r="F30" s="285"/>
      <c r="G30" s="286"/>
      <c r="H30" s="285"/>
      <c r="I30" s="287"/>
      <c r="J30" s="288"/>
      <c r="K30" s="289"/>
      <c r="L30" s="290"/>
      <c r="M30" s="288"/>
      <c r="N30" s="289"/>
      <c r="O30" s="291"/>
      <c r="P30" s="292"/>
      <c r="Q30" s="293">
        <f t="shared" si="0"/>
        <v>0</v>
      </c>
      <c r="R30" s="294"/>
      <c r="X30" s="148"/>
    </row>
    <row r="31" spans="1:24" s="147" customFormat="1" ht="18" customHeight="1" x14ac:dyDescent="0.2">
      <c r="A31" s="597">
        <v>22</v>
      </c>
      <c r="B31" s="598"/>
      <c r="C31" s="301"/>
      <c r="D31" s="283"/>
      <c r="E31" s="284"/>
      <c r="F31" s="285"/>
      <c r="G31" s="286"/>
      <c r="H31" s="285"/>
      <c r="I31" s="287"/>
      <c r="J31" s="288"/>
      <c r="K31" s="289"/>
      <c r="L31" s="290"/>
      <c r="M31" s="288"/>
      <c r="N31" s="289"/>
      <c r="O31" s="291"/>
      <c r="P31" s="292"/>
      <c r="Q31" s="293">
        <f t="shared" si="0"/>
        <v>0</v>
      </c>
      <c r="R31" s="294"/>
      <c r="X31" s="148"/>
    </row>
    <row r="32" spans="1:24" s="147" customFormat="1" ht="18" customHeight="1" x14ac:dyDescent="0.2">
      <c r="A32" s="597">
        <v>23</v>
      </c>
      <c r="B32" s="598"/>
      <c r="C32" s="301"/>
      <c r="D32" s="283"/>
      <c r="E32" s="284"/>
      <c r="F32" s="285"/>
      <c r="G32" s="286"/>
      <c r="H32" s="285"/>
      <c r="I32" s="287"/>
      <c r="J32" s="288"/>
      <c r="K32" s="289"/>
      <c r="L32" s="290"/>
      <c r="M32" s="288"/>
      <c r="N32" s="289"/>
      <c r="O32" s="291"/>
      <c r="P32" s="292"/>
      <c r="Q32" s="293">
        <f t="shared" si="0"/>
        <v>0</v>
      </c>
      <c r="R32" s="294"/>
      <c r="X32" s="148"/>
    </row>
    <row r="33" spans="1:24" s="147" customFormat="1" ht="18" customHeight="1" x14ac:dyDescent="0.2">
      <c r="A33" s="597">
        <v>24</v>
      </c>
      <c r="B33" s="598"/>
      <c r="C33" s="301"/>
      <c r="D33" s="283"/>
      <c r="E33" s="284"/>
      <c r="F33" s="285"/>
      <c r="G33" s="286"/>
      <c r="H33" s="285"/>
      <c r="I33" s="287"/>
      <c r="J33" s="288"/>
      <c r="K33" s="289"/>
      <c r="L33" s="290"/>
      <c r="M33" s="288"/>
      <c r="N33" s="289"/>
      <c r="O33" s="291"/>
      <c r="P33" s="292"/>
      <c r="Q33" s="293">
        <f t="shared" si="0"/>
        <v>0</v>
      </c>
      <c r="R33" s="294"/>
      <c r="X33" s="148"/>
    </row>
    <row r="34" spans="1:24" s="147" customFormat="1" ht="18" customHeight="1" x14ac:dyDescent="0.2">
      <c r="A34" s="597">
        <v>25</v>
      </c>
      <c r="B34" s="598"/>
      <c r="C34" s="301"/>
      <c r="D34" s="283"/>
      <c r="E34" s="284"/>
      <c r="F34" s="285"/>
      <c r="G34" s="286"/>
      <c r="H34" s="285"/>
      <c r="I34" s="287"/>
      <c r="J34" s="288"/>
      <c r="K34" s="289"/>
      <c r="L34" s="290"/>
      <c r="M34" s="288"/>
      <c r="N34" s="289"/>
      <c r="O34" s="291"/>
      <c r="P34" s="292"/>
      <c r="Q34" s="293">
        <f t="shared" si="0"/>
        <v>0</v>
      </c>
      <c r="R34" s="294"/>
      <c r="X34" s="148"/>
    </row>
    <row r="35" spans="1:24" s="147" customFormat="1" ht="18" customHeight="1" x14ac:dyDescent="0.2">
      <c r="A35" s="597">
        <v>26</v>
      </c>
      <c r="B35" s="598"/>
      <c r="C35" s="301"/>
      <c r="D35" s="283"/>
      <c r="E35" s="284"/>
      <c r="F35" s="285"/>
      <c r="G35" s="286"/>
      <c r="H35" s="285"/>
      <c r="I35" s="287"/>
      <c r="J35" s="288"/>
      <c r="K35" s="289"/>
      <c r="L35" s="290"/>
      <c r="M35" s="288"/>
      <c r="N35" s="289"/>
      <c r="O35" s="291"/>
      <c r="P35" s="292"/>
      <c r="Q35" s="293">
        <f t="shared" si="0"/>
        <v>0</v>
      </c>
      <c r="R35" s="294"/>
      <c r="X35" s="148"/>
    </row>
    <row r="36" spans="1:24" s="147" customFormat="1" ht="18" customHeight="1" x14ac:dyDescent="0.2">
      <c r="A36" s="597">
        <v>27</v>
      </c>
      <c r="B36" s="598"/>
      <c r="C36" s="301"/>
      <c r="D36" s="283"/>
      <c r="E36" s="284"/>
      <c r="F36" s="285"/>
      <c r="G36" s="286"/>
      <c r="H36" s="285"/>
      <c r="I36" s="287"/>
      <c r="J36" s="288"/>
      <c r="K36" s="289"/>
      <c r="L36" s="290"/>
      <c r="M36" s="288"/>
      <c r="N36" s="289"/>
      <c r="O36" s="291"/>
      <c r="P36" s="292"/>
      <c r="Q36" s="293">
        <f t="shared" si="0"/>
        <v>0</v>
      </c>
      <c r="R36" s="294"/>
      <c r="X36" s="148"/>
    </row>
    <row r="37" spans="1:24" s="147" customFormat="1" ht="18" customHeight="1" x14ac:dyDescent="0.2">
      <c r="A37" s="597">
        <v>28</v>
      </c>
      <c r="B37" s="598"/>
      <c r="C37" s="301"/>
      <c r="D37" s="283"/>
      <c r="E37" s="284"/>
      <c r="F37" s="285"/>
      <c r="G37" s="286"/>
      <c r="H37" s="285"/>
      <c r="I37" s="287"/>
      <c r="J37" s="288"/>
      <c r="K37" s="289"/>
      <c r="L37" s="290"/>
      <c r="M37" s="288"/>
      <c r="N37" s="289"/>
      <c r="O37" s="291"/>
      <c r="P37" s="292"/>
      <c r="Q37" s="293">
        <f t="shared" si="0"/>
        <v>0</v>
      </c>
      <c r="R37" s="294"/>
      <c r="X37" s="148"/>
    </row>
    <row r="38" spans="1:24" s="147" customFormat="1" ht="18" customHeight="1" x14ac:dyDescent="0.2">
      <c r="A38" s="597">
        <v>29</v>
      </c>
      <c r="B38" s="598"/>
      <c r="C38" s="301"/>
      <c r="D38" s="283"/>
      <c r="E38" s="284"/>
      <c r="F38" s="285"/>
      <c r="G38" s="286"/>
      <c r="H38" s="285"/>
      <c r="I38" s="287"/>
      <c r="J38" s="288"/>
      <c r="K38" s="289"/>
      <c r="L38" s="290"/>
      <c r="M38" s="288"/>
      <c r="N38" s="289"/>
      <c r="O38" s="291"/>
      <c r="P38" s="292"/>
      <c r="Q38" s="293">
        <f t="shared" si="0"/>
        <v>0</v>
      </c>
      <c r="R38" s="294"/>
      <c r="X38" s="148"/>
    </row>
    <row r="39" spans="1:24" s="147" customFormat="1" ht="18" customHeight="1" x14ac:dyDescent="0.2">
      <c r="A39" s="597">
        <v>30</v>
      </c>
      <c r="B39" s="598"/>
      <c r="C39" s="301"/>
      <c r="D39" s="283"/>
      <c r="E39" s="284"/>
      <c r="F39" s="285"/>
      <c r="G39" s="286"/>
      <c r="H39" s="285"/>
      <c r="I39" s="287"/>
      <c r="J39" s="288"/>
      <c r="K39" s="289"/>
      <c r="L39" s="290"/>
      <c r="M39" s="288"/>
      <c r="N39" s="289"/>
      <c r="O39" s="291"/>
      <c r="P39" s="292"/>
      <c r="Q39" s="293">
        <f t="shared" si="0"/>
        <v>0</v>
      </c>
      <c r="R39" s="294"/>
      <c r="X39" s="148"/>
    </row>
    <row r="40" spans="1:24" s="147" customFormat="1" ht="18" customHeight="1" x14ac:dyDescent="0.2">
      <c r="A40" s="597">
        <v>31</v>
      </c>
      <c r="B40" s="598"/>
      <c r="C40" s="301"/>
      <c r="D40" s="283"/>
      <c r="E40" s="284"/>
      <c r="F40" s="285"/>
      <c r="G40" s="286"/>
      <c r="H40" s="285"/>
      <c r="I40" s="287"/>
      <c r="J40" s="288"/>
      <c r="K40" s="289"/>
      <c r="L40" s="290"/>
      <c r="M40" s="288"/>
      <c r="N40" s="289"/>
      <c r="O40" s="291"/>
      <c r="P40" s="292"/>
      <c r="Q40" s="293">
        <f t="shared" si="0"/>
        <v>0</v>
      </c>
      <c r="R40" s="294"/>
      <c r="X40" s="148"/>
    </row>
    <row r="41" spans="1:24" s="147" customFormat="1" ht="18" customHeight="1" x14ac:dyDescent="0.2">
      <c r="A41" s="597">
        <v>32</v>
      </c>
      <c r="B41" s="598"/>
      <c r="C41" s="301"/>
      <c r="D41" s="283"/>
      <c r="E41" s="284"/>
      <c r="F41" s="285"/>
      <c r="G41" s="286"/>
      <c r="H41" s="285"/>
      <c r="I41" s="287"/>
      <c r="J41" s="288"/>
      <c r="K41" s="289"/>
      <c r="L41" s="290"/>
      <c r="M41" s="288"/>
      <c r="N41" s="289"/>
      <c r="O41" s="291"/>
      <c r="P41" s="292"/>
      <c r="Q41" s="293">
        <f t="shared" si="0"/>
        <v>0</v>
      </c>
      <c r="R41" s="294"/>
      <c r="X41" s="148"/>
    </row>
    <row r="42" spans="1:24" s="147" customFormat="1" ht="18" customHeight="1" x14ac:dyDescent="0.2">
      <c r="A42" s="597">
        <v>33</v>
      </c>
      <c r="B42" s="598"/>
      <c r="C42" s="301"/>
      <c r="D42" s="283"/>
      <c r="E42" s="284"/>
      <c r="F42" s="285"/>
      <c r="G42" s="286"/>
      <c r="H42" s="285"/>
      <c r="I42" s="287"/>
      <c r="J42" s="288"/>
      <c r="K42" s="289"/>
      <c r="L42" s="290"/>
      <c r="M42" s="288"/>
      <c r="N42" s="289"/>
      <c r="O42" s="291"/>
      <c r="P42" s="292"/>
      <c r="Q42" s="293">
        <f t="shared" si="0"/>
        <v>0</v>
      </c>
      <c r="R42" s="294"/>
      <c r="X42" s="148"/>
    </row>
    <row r="43" spans="1:24" s="147" customFormat="1" ht="18" customHeight="1" x14ac:dyDescent="0.2">
      <c r="A43" s="597">
        <v>34</v>
      </c>
      <c r="B43" s="598"/>
      <c r="C43" s="301"/>
      <c r="D43" s="283"/>
      <c r="E43" s="284"/>
      <c r="F43" s="285"/>
      <c r="G43" s="286"/>
      <c r="H43" s="285"/>
      <c r="I43" s="287"/>
      <c r="J43" s="288"/>
      <c r="K43" s="289"/>
      <c r="L43" s="290"/>
      <c r="M43" s="288"/>
      <c r="N43" s="289"/>
      <c r="O43" s="291"/>
      <c r="P43" s="292"/>
      <c r="Q43" s="293">
        <f t="shared" si="0"/>
        <v>0</v>
      </c>
      <c r="R43" s="294"/>
      <c r="X43" s="148"/>
    </row>
    <row r="44" spans="1:24" s="147" customFormat="1" ht="18" customHeight="1" x14ac:dyDescent="0.2">
      <c r="A44" s="597">
        <v>35</v>
      </c>
      <c r="B44" s="598"/>
      <c r="C44" s="301"/>
      <c r="D44" s="283"/>
      <c r="E44" s="284"/>
      <c r="F44" s="285"/>
      <c r="G44" s="286"/>
      <c r="H44" s="285"/>
      <c r="I44" s="287"/>
      <c r="J44" s="288"/>
      <c r="K44" s="289"/>
      <c r="L44" s="290"/>
      <c r="M44" s="288"/>
      <c r="N44" s="289"/>
      <c r="O44" s="291"/>
      <c r="P44" s="292"/>
      <c r="Q44" s="293">
        <f t="shared" si="0"/>
        <v>0</v>
      </c>
      <c r="R44" s="294"/>
      <c r="X44" s="148"/>
    </row>
    <row r="45" spans="1:24" s="147" customFormat="1" ht="18" customHeight="1" x14ac:dyDescent="0.2">
      <c r="A45" s="597">
        <v>36</v>
      </c>
      <c r="B45" s="598"/>
      <c r="C45" s="301"/>
      <c r="D45" s="283"/>
      <c r="E45" s="284"/>
      <c r="F45" s="285"/>
      <c r="G45" s="286"/>
      <c r="H45" s="289"/>
      <c r="I45" s="290"/>
      <c r="J45" s="288"/>
      <c r="K45" s="289"/>
      <c r="L45" s="290"/>
      <c r="M45" s="288"/>
      <c r="N45" s="289"/>
      <c r="O45" s="291"/>
      <c r="P45" s="292"/>
      <c r="Q45" s="293">
        <f t="shared" si="0"/>
        <v>0</v>
      </c>
      <c r="R45" s="294"/>
      <c r="X45" s="148"/>
    </row>
    <row r="46" spans="1:24" s="147" customFormat="1" ht="18" customHeight="1" x14ac:dyDescent="0.2">
      <c r="A46" s="597">
        <v>37</v>
      </c>
      <c r="B46" s="598"/>
      <c r="C46" s="301"/>
      <c r="D46" s="283"/>
      <c r="E46" s="284"/>
      <c r="F46" s="285"/>
      <c r="G46" s="286"/>
      <c r="H46" s="285"/>
      <c r="I46" s="287"/>
      <c r="J46" s="288"/>
      <c r="K46" s="289"/>
      <c r="L46" s="290"/>
      <c r="M46" s="288"/>
      <c r="N46" s="289"/>
      <c r="O46" s="291"/>
      <c r="P46" s="292"/>
      <c r="Q46" s="293">
        <f t="shared" si="0"/>
        <v>0</v>
      </c>
      <c r="R46" s="294"/>
      <c r="X46" s="148"/>
    </row>
    <row r="47" spans="1:24" s="147" customFormat="1" ht="18" customHeight="1" x14ac:dyDescent="0.2">
      <c r="A47" s="597">
        <v>38</v>
      </c>
      <c r="B47" s="598"/>
      <c r="C47" s="301"/>
      <c r="D47" s="283"/>
      <c r="E47" s="284"/>
      <c r="F47" s="285"/>
      <c r="G47" s="286"/>
      <c r="H47" s="285"/>
      <c r="I47" s="287"/>
      <c r="J47" s="288"/>
      <c r="K47" s="289"/>
      <c r="L47" s="290"/>
      <c r="M47" s="288"/>
      <c r="N47" s="289"/>
      <c r="O47" s="291"/>
      <c r="P47" s="292"/>
      <c r="Q47" s="293">
        <f t="shared" si="0"/>
        <v>0</v>
      </c>
      <c r="R47" s="294"/>
      <c r="X47" s="148"/>
    </row>
    <row r="48" spans="1:24" s="147" customFormat="1" ht="18" customHeight="1" x14ac:dyDescent="0.2">
      <c r="A48" s="597">
        <v>39</v>
      </c>
      <c r="B48" s="598"/>
      <c r="C48" s="301"/>
      <c r="D48" s="283"/>
      <c r="E48" s="284"/>
      <c r="F48" s="285"/>
      <c r="G48" s="291"/>
      <c r="H48" s="289"/>
      <c r="I48" s="290"/>
      <c r="J48" s="288"/>
      <c r="K48" s="289"/>
      <c r="L48" s="290"/>
      <c r="M48" s="288"/>
      <c r="N48" s="289"/>
      <c r="O48" s="291"/>
      <c r="P48" s="292"/>
      <c r="Q48" s="293">
        <f t="shared" si="0"/>
        <v>0</v>
      </c>
      <c r="R48" s="294"/>
      <c r="X48" s="148"/>
    </row>
    <row r="49" spans="1:24" s="147" customFormat="1" ht="18" customHeight="1" x14ac:dyDescent="0.2">
      <c r="A49" s="597">
        <v>40</v>
      </c>
      <c r="B49" s="598"/>
      <c r="C49" s="301"/>
      <c r="D49" s="283"/>
      <c r="E49" s="284"/>
      <c r="F49" s="285"/>
      <c r="G49" s="291"/>
      <c r="H49" s="289"/>
      <c r="I49" s="290"/>
      <c r="J49" s="288"/>
      <c r="K49" s="289"/>
      <c r="L49" s="290"/>
      <c r="M49" s="288"/>
      <c r="N49" s="289"/>
      <c r="O49" s="291"/>
      <c r="P49" s="292"/>
      <c r="Q49" s="293">
        <f t="shared" si="0"/>
        <v>0</v>
      </c>
      <c r="R49" s="294"/>
      <c r="X49" s="148"/>
    </row>
    <row r="50" spans="1:24" s="147" customFormat="1" ht="18" customHeight="1" x14ac:dyDescent="0.2">
      <c r="A50" s="597">
        <v>41</v>
      </c>
      <c r="B50" s="598"/>
      <c r="C50" s="301"/>
      <c r="D50" s="283"/>
      <c r="E50" s="284"/>
      <c r="F50" s="285"/>
      <c r="G50" s="291"/>
      <c r="H50" s="289"/>
      <c r="I50" s="290"/>
      <c r="J50" s="288"/>
      <c r="K50" s="289"/>
      <c r="L50" s="290"/>
      <c r="M50" s="288"/>
      <c r="N50" s="289"/>
      <c r="O50" s="291"/>
      <c r="P50" s="292"/>
      <c r="Q50" s="293">
        <f t="shared" si="0"/>
        <v>0</v>
      </c>
      <c r="R50" s="294"/>
      <c r="X50" s="148"/>
    </row>
    <row r="51" spans="1:24" s="147" customFormat="1" ht="18" customHeight="1" x14ac:dyDescent="0.2">
      <c r="A51" s="597">
        <v>42</v>
      </c>
      <c r="B51" s="598"/>
      <c r="C51" s="301"/>
      <c r="D51" s="301"/>
      <c r="E51" s="284"/>
      <c r="F51" s="285"/>
      <c r="G51" s="291"/>
      <c r="H51" s="289"/>
      <c r="I51" s="290"/>
      <c r="J51" s="288"/>
      <c r="K51" s="289"/>
      <c r="L51" s="290"/>
      <c r="M51" s="288"/>
      <c r="N51" s="289"/>
      <c r="O51" s="291"/>
      <c r="P51" s="292"/>
      <c r="Q51" s="293">
        <f t="shared" si="0"/>
        <v>0</v>
      </c>
      <c r="R51" s="294"/>
      <c r="X51" s="148"/>
    </row>
    <row r="52" spans="1:24" s="147" customFormat="1" ht="18" customHeight="1" x14ac:dyDescent="0.2">
      <c r="A52" s="597">
        <v>43</v>
      </c>
      <c r="B52" s="598"/>
      <c r="C52" s="301"/>
      <c r="D52" s="301"/>
      <c r="E52" s="284"/>
      <c r="F52" s="285"/>
      <c r="G52" s="291"/>
      <c r="H52" s="289"/>
      <c r="I52" s="290"/>
      <c r="J52" s="288"/>
      <c r="K52" s="289"/>
      <c r="L52" s="290"/>
      <c r="M52" s="288"/>
      <c r="N52" s="289"/>
      <c r="O52" s="291"/>
      <c r="P52" s="292"/>
      <c r="Q52" s="293">
        <f t="shared" si="0"/>
        <v>0</v>
      </c>
      <c r="R52" s="294"/>
      <c r="X52" s="148"/>
    </row>
    <row r="53" spans="1:24" s="147" customFormat="1" ht="18" customHeight="1" x14ac:dyDescent="0.2">
      <c r="A53" s="597">
        <v>44</v>
      </c>
      <c r="B53" s="598"/>
      <c r="C53" s="301"/>
      <c r="D53" s="301"/>
      <c r="E53" s="284"/>
      <c r="F53" s="285"/>
      <c r="G53" s="291"/>
      <c r="H53" s="289"/>
      <c r="I53" s="290"/>
      <c r="J53" s="288"/>
      <c r="K53" s="289"/>
      <c r="L53" s="290"/>
      <c r="M53" s="288"/>
      <c r="N53" s="289"/>
      <c r="O53" s="291"/>
      <c r="P53" s="292"/>
      <c r="Q53" s="293">
        <f t="shared" si="0"/>
        <v>0</v>
      </c>
      <c r="R53" s="294"/>
      <c r="X53" s="148"/>
    </row>
    <row r="54" spans="1:24" s="147" customFormat="1" ht="18" customHeight="1" x14ac:dyDescent="0.2">
      <c r="A54" s="597">
        <v>45</v>
      </c>
      <c r="B54" s="598"/>
      <c r="C54" s="301"/>
      <c r="D54" s="301"/>
      <c r="E54" s="284"/>
      <c r="F54" s="285"/>
      <c r="G54" s="291"/>
      <c r="H54" s="289"/>
      <c r="I54" s="290"/>
      <c r="J54" s="288"/>
      <c r="K54" s="289"/>
      <c r="L54" s="290"/>
      <c r="M54" s="288"/>
      <c r="N54" s="289"/>
      <c r="O54" s="291"/>
      <c r="P54" s="292"/>
      <c r="Q54" s="293">
        <f t="shared" si="0"/>
        <v>0</v>
      </c>
      <c r="R54" s="294"/>
      <c r="X54" s="148"/>
    </row>
    <row r="55" spans="1:24" s="147" customFormat="1" ht="18" customHeight="1" x14ac:dyDescent="0.2">
      <c r="A55" s="597">
        <v>46</v>
      </c>
      <c r="B55" s="598"/>
      <c r="C55" s="301"/>
      <c r="D55" s="301"/>
      <c r="E55" s="284"/>
      <c r="F55" s="285"/>
      <c r="G55" s="291"/>
      <c r="H55" s="289"/>
      <c r="I55" s="290"/>
      <c r="J55" s="288"/>
      <c r="K55" s="289"/>
      <c r="L55" s="290"/>
      <c r="M55" s="288"/>
      <c r="N55" s="289"/>
      <c r="O55" s="291"/>
      <c r="P55" s="292"/>
      <c r="Q55" s="293">
        <f t="shared" si="0"/>
        <v>0</v>
      </c>
      <c r="R55" s="294"/>
      <c r="X55" s="148"/>
    </row>
    <row r="56" spans="1:24" s="147" customFormat="1" ht="18" customHeight="1" x14ac:dyDescent="0.2">
      <c r="A56" s="597">
        <v>47</v>
      </c>
      <c r="B56" s="598"/>
      <c r="C56" s="301"/>
      <c r="D56" s="301"/>
      <c r="E56" s="284"/>
      <c r="F56" s="285"/>
      <c r="G56" s="291"/>
      <c r="H56" s="289"/>
      <c r="I56" s="290"/>
      <c r="J56" s="288"/>
      <c r="K56" s="289"/>
      <c r="L56" s="290"/>
      <c r="M56" s="288"/>
      <c r="N56" s="289"/>
      <c r="O56" s="291"/>
      <c r="P56" s="292"/>
      <c r="Q56" s="293">
        <f t="shared" si="0"/>
        <v>0</v>
      </c>
      <c r="R56" s="294"/>
      <c r="X56" s="148"/>
    </row>
    <row r="57" spans="1:24" s="147" customFormat="1" ht="18" customHeight="1" x14ac:dyDescent="0.2">
      <c r="A57" s="597">
        <v>48</v>
      </c>
      <c r="B57" s="598"/>
      <c r="C57" s="301"/>
      <c r="D57" s="301"/>
      <c r="E57" s="284"/>
      <c r="F57" s="285"/>
      <c r="G57" s="291"/>
      <c r="H57" s="289"/>
      <c r="I57" s="290"/>
      <c r="J57" s="288"/>
      <c r="K57" s="289"/>
      <c r="L57" s="290"/>
      <c r="M57" s="288"/>
      <c r="N57" s="289"/>
      <c r="O57" s="291"/>
      <c r="P57" s="292"/>
      <c r="Q57" s="293">
        <f t="shared" si="0"/>
        <v>0</v>
      </c>
      <c r="R57" s="294"/>
      <c r="X57" s="148"/>
    </row>
    <row r="58" spans="1:24" s="147" customFormat="1" ht="18" customHeight="1" x14ac:dyDescent="0.2">
      <c r="A58" s="597">
        <v>49</v>
      </c>
      <c r="B58" s="598"/>
      <c r="C58" s="301"/>
      <c r="D58" s="301"/>
      <c r="E58" s="284"/>
      <c r="F58" s="285"/>
      <c r="G58" s="291"/>
      <c r="H58" s="289"/>
      <c r="I58" s="290"/>
      <c r="J58" s="288"/>
      <c r="K58" s="289"/>
      <c r="L58" s="290"/>
      <c r="M58" s="288"/>
      <c r="N58" s="289"/>
      <c r="O58" s="291"/>
      <c r="P58" s="292"/>
      <c r="Q58" s="293">
        <f t="shared" si="0"/>
        <v>0</v>
      </c>
      <c r="R58" s="294"/>
      <c r="X58" s="148"/>
    </row>
    <row r="59" spans="1:24" s="147" customFormat="1" ht="18" customHeight="1" x14ac:dyDescent="0.2">
      <c r="A59" s="597">
        <v>50</v>
      </c>
      <c r="B59" s="598"/>
      <c r="C59" s="301"/>
      <c r="D59" s="301"/>
      <c r="E59" s="284"/>
      <c r="F59" s="285"/>
      <c r="G59" s="291"/>
      <c r="H59" s="289"/>
      <c r="I59" s="290"/>
      <c r="J59" s="288"/>
      <c r="K59" s="289"/>
      <c r="L59" s="290"/>
      <c r="M59" s="288"/>
      <c r="N59" s="289"/>
      <c r="O59" s="291"/>
      <c r="P59" s="292"/>
      <c r="Q59" s="293">
        <f t="shared" si="0"/>
        <v>0</v>
      </c>
      <c r="R59" s="294"/>
      <c r="X59" s="148"/>
    </row>
    <row r="60" spans="1:24" s="147" customFormat="1" ht="18" customHeight="1" x14ac:dyDescent="0.2">
      <c r="A60" s="597">
        <v>51</v>
      </c>
      <c r="B60" s="598"/>
      <c r="C60" s="301"/>
      <c r="D60" s="301"/>
      <c r="E60" s="284"/>
      <c r="F60" s="285"/>
      <c r="G60" s="291"/>
      <c r="H60" s="289"/>
      <c r="I60" s="290"/>
      <c r="J60" s="288"/>
      <c r="K60" s="289"/>
      <c r="L60" s="290"/>
      <c r="M60" s="288"/>
      <c r="N60" s="289"/>
      <c r="O60" s="291"/>
      <c r="P60" s="292"/>
      <c r="Q60" s="293">
        <f t="shared" si="0"/>
        <v>0</v>
      </c>
      <c r="R60" s="294"/>
      <c r="X60" s="148"/>
    </row>
    <row r="61" spans="1:24" s="147" customFormat="1" ht="18" customHeight="1" x14ac:dyDescent="0.2">
      <c r="A61" s="597">
        <v>52</v>
      </c>
      <c r="B61" s="598"/>
      <c r="C61" s="301"/>
      <c r="D61" s="301"/>
      <c r="E61" s="284"/>
      <c r="F61" s="285"/>
      <c r="G61" s="291"/>
      <c r="H61" s="289"/>
      <c r="I61" s="290"/>
      <c r="J61" s="288"/>
      <c r="K61" s="289"/>
      <c r="L61" s="290"/>
      <c r="M61" s="288"/>
      <c r="N61" s="289"/>
      <c r="O61" s="291"/>
      <c r="P61" s="292"/>
      <c r="Q61" s="293">
        <f t="shared" si="0"/>
        <v>0</v>
      </c>
      <c r="R61" s="294"/>
      <c r="X61" s="148"/>
    </row>
    <row r="62" spans="1:24" s="147" customFormat="1" ht="18" customHeight="1" x14ac:dyDescent="0.2">
      <c r="A62" s="597">
        <v>53</v>
      </c>
      <c r="B62" s="598"/>
      <c r="C62" s="301"/>
      <c r="D62" s="301"/>
      <c r="E62" s="284"/>
      <c r="F62" s="285"/>
      <c r="G62" s="291"/>
      <c r="H62" s="289"/>
      <c r="I62" s="290"/>
      <c r="J62" s="288"/>
      <c r="K62" s="289"/>
      <c r="L62" s="290"/>
      <c r="M62" s="288"/>
      <c r="N62" s="289"/>
      <c r="O62" s="291"/>
      <c r="P62" s="292"/>
      <c r="Q62" s="293">
        <f t="shared" si="0"/>
        <v>0</v>
      </c>
      <c r="R62" s="294"/>
      <c r="X62" s="148"/>
    </row>
    <row r="63" spans="1:24" s="147" customFormat="1" ht="18" customHeight="1" x14ac:dyDescent="0.2">
      <c r="A63" s="597">
        <v>54</v>
      </c>
      <c r="B63" s="598"/>
      <c r="C63" s="301"/>
      <c r="D63" s="301"/>
      <c r="E63" s="284"/>
      <c r="F63" s="285"/>
      <c r="G63" s="291"/>
      <c r="H63" s="289"/>
      <c r="I63" s="290"/>
      <c r="J63" s="288"/>
      <c r="K63" s="289"/>
      <c r="L63" s="290"/>
      <c r="M63" s="288"/>
      <c r="N63" s="289"/>
      <c r="O63" s="291"/>
      <c r="P63" s="292"/>
      <c r="Q63" s="293">
        <f t="shared" si="0"/>
        <v>0</v>
      </c>
      <c r="R63" s="294"/>
      <c r="X63" s="148"/>
    </row>
    <row r="64" spans="1:24" s="147" customFormat="1" ht="18" customHeight="1" x14ac:dyDescent="0.2">
      <c r="A64" s="597">
        <v>55</v>
      </c>
      <c r="B64" s="598"/>
      <c r="C64" s="301"/>
      <c r="D64" s="301"/>
      <c r="E64" s="284"/>
      <c r="F64" s="285"/>
      <c r="G64" s="291"/>
      <c r="H64" s="289"/>
      <c r="I64" s="290"/>
      <c r="J64" s="288"/>
      <c r="K64" s="289"/>
      <c r="L64" s="290"/>
      <c r="M64" s="288"/>
      <c r="N64" s="289"/>
      <c r="O64" s="291"/>
      <c r="P64" s="292"/>
      <c r="Q64" s="293">
        <f t="shared" si="0"/>
        <v>0</v>
      </c>
      <c r="R64" s="294"/>
      <c r="X64" s="148"/>
    </row>
    <row r="65" spans="1:24" s="147" customFormat="1" ht="18" customHeight="1" x14ac:dyDescent="0.2">
      <c r="A65" s="597">
        <v>56</v>
      </c>
      <c r="B65" s="598"/>
      <c r="C65" s="301"/>
      <c r="D65" s="301"/>
      <c r="E65" s="284"/>
      <c r="F65" s="285"/>
      <c r="G65" s="291"/>
      <c r="H65" s="289"/>
      <c r="I65" s="290"/>
      <c r="J65" s="288"/>
      <c r="K65" s="289"/>
      <c r="L65" s="290"/>
      <c r="M65" s="288"/>
      <c r="N65" s="289"/>
      <c r="O65" s="291"/>
      <c r="P65" s="292"/>
      <c r="Q65" s="293">
        <f t="shared" si="0"/>
        <v>0</v>
      </c>
      <c r="R65" s="294"/>
      <c r="X65" s="148"/>
    </row>
    <row r="66" spans="1:24" s="147" customFormat="1" ht="18" customHeight="1" x14ac:dyDescent="0.2">
      <c r="A66" s="597">
        <v>57</v>
      </c>
      <c r="B66" s="598"/>
      <c r="C66" s="301"/>
      <c r="D66" s="301"/>
      <c r="E66" s="284"/>
      <c r="F66" s="285"/>
      <c r="G66" s="291"/>
      <c r="H66" s="289"/>
      <c r="I66" s="290"/>
      <c r="J66" s="288"/>
      <c r="K66" s="289"/>
      <c r="L66" s="290"/>
      <c r="M66" s="288"/>
      <c r="N66" s="289"/>
      <c r="O66" s="291"/>
      <c r="P66" s="292"/>
      <c r="Q66" s="293">
        <f t="shared" si="0"/>
        <v>0</v>
      </c>
      <c r="R66" s="294"/>
      <c r="X66" s="148"/>
    </row>
    <row r="67" spans="1:24" s="147" customFormat="1" ht="18" customHeight="1" x14ac:dyDescent="0.2">
      <c r="A67" s="597">
        <v>58</v>
      </c>
      <c r="B67" s="598"/>
      <c r="C67" s="301"/>
      <c r="D67" s="301"/>
      <c r="E67" s="284"/>
      <c r="F67" s="285"/>
      <c r="G67" s="291"/>
      <c r="H67" s="289"/>
      <c r="I67" s="290"/>
      <c r="J67" s="288"/>
      <c r="K67" s="289"/>
      <c r="L67" s="290"/>
      <c r="M67" s="288"/>
      <c r="N67" s="289"/>
      <c r="O67" s="291"/>
      <c r="P67" s="292"/>
      <c r="Q67" s="293">
        <f t="shared" si="0"/>
        <v>0</v>
      </c>
      <c r="R67" s="294"/>
      <c r="X67" s="148"/>
    </row>
    <row r="68" spans="1:24"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24"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24"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24"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24"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24"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24"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24"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24"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24"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24"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24"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24"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2-3</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s="147" customFormat="1" ht="18" customHeight="1" x14ac:dyDescent="0.2">
      <c r="A169" s="601">
        <v>1</v>
      </c>
      <c r="B169" s="602"/>
      <c r="C169" s="612"/>
      <c r="D169" s="613"/>
      <c r="E169" s="296"/>
      <c r="F169" s="105"/>
      <c r="G169" s="279"/>
      <c r="H169" s="297"/>
      <c r="I169" s="278"/>
      <c r="J169" s="298"/>
      <c r="K169" s="297"/>
      <c r="L169" s="278"/>
      <c r="M169" s="298"/>
      <c r="N169" s="297"/>
      <c r="O169" s="279"/>
      <c r="P169" s="299"/>
      <c r="Q169" s="300">
        <f t="shared" ref="Q169:Q218" si="2">IF(G169="",0,INT(SUM(PRODUCT(G169,I169,L169),O169)))</f>
        <v>0</v>
      </c>
      <c r="X169" s="148"/>
    </row>
    <row r="170" spans="1:25" s="147" customFormat="1" ht="18" customHeight="1" x14ac:dyDescent="0.2">
      <c r="A170" s="511">
        <v>2</v>
      </c>
      <c r="B170" s="512"/>
      <c r="C170" s="609"/>
      <c r="D170" s="610"/>
      <c r="E170" s="284"/>
      <c r="F170" s="106"/>
      <c r="G170" s="279"/>
      <c r="H170" s="297"/>
      <c r="I170" s="278"/>
      <c r="J170" s="298"/>
      <c r="K170" s="297"/>
      <c r="L170" s="278"/>
      <c r="M170" s="298"/>
      <c r="N170" s="297"/>
      <c r="O170" s="279"/>
      <c r="P170" s="292"/>
      <c r="Q170" s="300">
        <f t="shared" si="2"/>
        <v>0</v>
      </c>
      <c r="X170" s="148"/>
    </row>
    <row r="171" spans="1:25" s="147" customFormat="1" ht="18" customHeight="1" x14ac:dyDescent="0.2">
      <c r="A171" s="511">
        <v>3</v>
      </c>
      <c r="B171" s="512"/>
      <c r="C171" s="609"/>
      <c r="D171" s="610"/>
      <c r="E171" s="296"/>
      <c r="F171" s="106"/>
      <c r="G171" s="291"/>
      <c r="H171" s="297"/>
      <c r="I171" s="278"/>
      <c r="J171" s="298"/>
      <c r="K171" s="297"/>
      <c r="L171" s="278"/>
      <c r="M171" s="298"/>
      <c r="N171" s="297"/>
      <c r="O171" s="279"/>
      <c r="P171" s="292"/>
      <c r="Q171" s="300">
        <f t="shared" si="2"/>
        <v>0</v>
      </c>
      <c r="X171" s="148"/>
    </row>
    <row r="172" spans="1:25" s="147" customFormat="1" ht="18" customHeight="1" x14ac:dyDescent="0.2">
      <c r="A172" s="511">
        <v>4</v>
      </c>
      <c r="B172" s="512"/>
      <c r="C172" s="609"/>
      <c r="D172" s="610"/>
      <c r="E172" s="296"/>
      <c r="F172" s="106"/>
      <c r="G172" s="291"/>
      <c r="H172" s="297"/>
      <c r="I172" s="278"/>
      <c r="J172" s="298"/>
      <c r="K172" s="297"/>
      <c r="L172" s="278"/>
      <c r="M172" s="298"/>
      <c r="N172" s="297"/>
      <c r="O172" s="279"/>
      <c r="P172" s="292"/>
      <c r="Q172" s="300">
        <f t="shared" si="2"/>
        <v>0</v>
      </c>
      <c r="X172" s="148"/>
    </row>
    <row r="173" spans="1:25" s="147" customFormat="1" ht="18" customHeight="1" x14ac:dyDescent="0.2">
      <c r="A173" s="511">
        <v>5</v>
      </c>
      <c r="B173" s="512"/>
      <c r="C173" s="603"/>
      <c r="D173" s="611"/>
      <c r="E173" s="296"/>
      <c r="F173" s="106"/>
      <c r="G173" s="291"/>
      <c r="H173" s="297"/>
      <c r="I173" s="278"/>
      <c r="J173" s="298"/>
      <c r="K173" s="297"/>
      <c r="L173" s="278"/>
      <c r="M173" s="298"/>
      <c r="N173" s="297"/>
      <c r="O173" s="279"/>
      <c r="P173" s="292"/>
      <c r="Q173" s="300">
        <f t="shared" si="2"/>
        <v>0</v>
      </c>
      <c r="X173" s="148"/>
    </row>
    <row r="174" spans="1:25" s="147" customFormat="1" ht="18" customHeight="1" x14ac:dyDescent="0.2">
      <c r="A174" s="511">
        <v>6</v>
      </c>
      <c r="B174" s="512"/>
      <c r="C174" s="603"/>
      <c r="D174" s="604"/>
      <c r="E174" s="296"/>
      <c r="F174" s="106"/>
      <c r="G174" s="291"/>
      <c r="H174" s="297"/>
      <c r="I174" s="278"/>
      <c r="J174" s="298"/>
      <c r="K174" s="297"/>
      <c r="L174" s="278"/>
      <c r="M174" s="298"/>
      <c r="N174" s="297"/>
      <c r="O174" s="279"/>
      <c r="P174" s="292"/>
      <c r="Q174" s="300">
        <f t="shared" si="2"/>
        <v>0</v>
      </c>
      <c r="X174" s="148"/>
    </row>
    <row r="175" spans="1:25" s="147" customFormat="1" ht="18" customHeight="1" x14ac:dyDescent="0.2">
      <c r="A175" s="511">
        <v>7</v>
      </c>
      <c r="B175" s="512"/>
      <c r="C175" s="603"/>
      <c r="D175" s="604"/>
      <c r="E175" s="296"/>
      <c r="F175" s="106"/>
      <c r="G175" s="291"/>
      <c r="H175" s="297"/>
      <c r="I175" s="278"/>
      <c r="J175" s="298"/>
      <c r="K175" s="297"/>
      <c r="L175" s="278"/>
      <c r="M175" s="298"/>
      <c r="N175" s="297"/>
      <c r="O175" s="279"/>
      <c r="P175" s="292"/>
      <c r="Q175" s="300">
        <f t="shared" si="2"/>
        <v>0</v>
      </c>
      <c r="X175" s="148"/>
    </row>
    <row r="176" spans="1:25" s="147" customFormat="1" ht="18" customHeight="1" x14ac:dyDescent="0.2">
      <c r="A176" s="511">
        <v>8</v>
      </c>
      <c r="B176" s="512"/>
      <c r="C176" s="603"/>
      <c r="D176" s="604"/>
      <c r="E176" s="296"/>
      <c r="F176" s="106"/>
      <c r="G176" s="291"/>
      <c r="H176" s="297"/>
      <c r="I176" s="278"/>
      <c r="J176" s="298"/>
      <c r="K176" s="297"/>
      <c r="L176" s="278"/>
      <c r="M176" s="298"/>
      <c r="N176" s="297"/>
      <c r="O176" s="279"/>
      <c r="P176" s="292"/>
      <c r="Q176" s="300">
        <f t="shared" si="2"/>
        <v>0</v>
      </c>
      <c r="X176" s="148"/>
    </row>
    <row r="177" spans="1:24" s="147" customFormat="1" ht="18" customHeight="1" x14ac:dyDescent="0.2">
      <c r="A177" s="511">
        <v>9</v>
      </c>
      <c r="B177" s="512"/>
      <c r="C177" s="603"/>
      <c r="D177" s="604"/>
      <c r="E177" s="296"/>
      <c r="F177" s="106"/>
      <c r="G177" s="291"/>
      <c r="H177" s="297"/>
      <c r="I177" s="278"/>
      <c r="J177" s="298"/>
      <c r="K177" s="297"/>
      <c r="L177" s="278"/>
      <c r="M177" s="298"/>
      <c r="N177" s="297"/>
      <c r="O177" s="279"/>
      <c r="P177" s="292"/>
      <c r="Q177" s="300">
        <f t="shared" si="2"/>
        <v>0</v>
      </c>
      <c r="X177" s="148"/>
    </row>
    <row r="178" spans="1:24" s="147" customFormat="1" ht="18" customHeight="1" x14ac:dyDescent="0.2">
      <c r="A178" s="511">
        <v>10</v>
      </c>
      <c r="B178" s="512"/>
      <c r="C178" s="603"/>
      <c r="D178" s="604"/>
      <c r="E178" s="296"/>
      <c r="F178" s="106"/>
      <c r="G178" s="291"/>
      <c r="H178" s="297"/>
      <c r="I178" s="278"/>
      <c r="J178" s="298"/>
      <c r="K178" s="297"/>
      <c r="L178" s="278"/>
      <c r="M178" s="298"/>
      <c r="N178" s="297"/>
      <c r="O178" s="279"/>
      <c r="P178" s="292"/>
      <c r="Q178" s="300">
        <f t="shared" si="2"/>
        <v>0</v>
      </c>
      <c r="X178" s="148"/>
    </row>
    <row r="179" spans="1:24" s="147" customFormat="1" ht="18" customHeight="1" x14ac:dyDescent="0.2">
      <c r="A179" s="511">
        <v>11</v>
      </c>
      <c r="B179" s="512"/>
      <c r="C179" s="603"/>
      <c r="D179" s="604"/>
      <c r="E179" s="296"/>
      <c r="F179" s="106"/>
      <c r="G179" s="291"/>
      <c r="H179" s="297"/>
      <c r="I179" s="278"/>
      <c r="J179" s="298"/>
      <c r="K179" s="297"/>
      <c r="L179" s="278"/>
      <c r="M179" s="298"/>
      <c r="N179" s="297"/>
      <c r="O179" s="279"/>
      <c r="P179" s="292"/>
      <c r="Q179" s="300">
        <f t="shared" si="2"/>
        <v>0</v>
      </c>
      <c r="X179" s="148"/>
    </row>
    <row r="180" spans="1:24" s="147" customFormat="1" ht="18" customHeight="1" x14ac:dyDescent="0.2">
      <c r="A180" s="511">
        <v>12</v>
      </c>
      <c r="B180" s="512"/>
      <c r="C180" s="603"/>
      <c r="D180" s="604"/>
      <c r="E180" s="296"/>
      <c r="F180" s="106"/>
      <c r="G180" s="291"/>
      <c r="H180" s="297"/>
      <c r="I180" s="278"/>
      <c r="J180" s="298"/>
      <c r="K180" s="297"/>
      <c r="L180" s="278"/>
      <c r="M180" s="298"/>
      <c r="N180" s="297"/>
      <c r="O180" s="279"/>
      <c r="P180" s="292"/>
      <c r="Q180" s="300">
        <f t="shared" si="2"/>
        <v>0</v>
      </c>
      <c r="X180" s="148"/>
    </row>
    <row r="181" spans="1:24" s="147" customFormat="1" ht="18" customHeight="1" x14ac:dyDescent="0.2">
      <c r="A181" s="511">
        <v>13</v>
      </c>
      <c r="B181" s="512"/>
      <c r="C181" s="603"/>
      <c r="D181" s="604"/>
      <c r="E181" s="296"/>
      <c r="F181" s="106"/>
      <c r="G181" s="291"/>
      <c r="H181" s="297"/>
      <c r="I181" s="278"/>
      <c r="J181" s="298"/>
      <c r="K181" s="297"/>
      <c r="L181" s="278"/>
      <c r="M181" s="298"/>
      <c r="N181" s="297"/>
      <c r="O181" s="279"/>
      <c r="P181" s="292"/>
      <c r="Q181" s="300">
        <f t="shared" si="2"/>
        <v>0</v>
      </c>
      <c r="X181" s="148"/>
    </row>
    <row r="182" spans="1:24" s="147" customFormat="1" ht="18" customHeight="1" x14ac:dyDescent="0.2">
      <c r="A182" s="511">
        <v>14</v>
      </c>
      <c r="B182" s="512"/>
      <c r="C182" s="603"/>
      <c r="D182" s="604"/>
      <c r="E182" s="296"/>
      <c r="F182" s="106"/>
      <c r="G182" s="291"/>
      <c r="H182" s="297"/>
      <c r="I182" s="278"/>
      <c r="J182" s="298"/>
      <c r="K182" s="297"/>
      <c r="L182" s="278"/>
      <c r="M182" s="298"/>
      <c r="N182" s="297"/>
      <c r="O182" s="279"/>
      <c r="P182" s="292"/>
      <c r="Q182" s="300">
        <f t="shared" si="2"/>
        <v>0</v>
      </c>
      <c r="X182" s="148"/>
    </row>
    <row r="183" spans="1:24" s="147" customFormat="1" ht="18" customHeight="1" x14ac:dyDescent="0.2">
      <c r="A183" s="511">
        <v>15</v>
      </c>
      <c r="B183" s="512"/>
      <c r="C183" s="603"/>
      <c r="D183" s="604"/>
      <c r="E183" s="296"/>
      <c r="F183" s="106"/>
      <c r="G183" s="291"/>
      <c r="H183" s="297"/>
      <c r="I183" s="278"/>
      <c r="J183" s="298"/>
      <c r="K183" s="297"/>
      <c r="L183" s="278"/>
      <c r="M183" s="298"/>
      <c r="N183" s="297"/>
      <c r="O183" s="279"/>
      <c r="P183" s="292"/>
      <c r="Q183" s="300">
        <f t="shared" si="2"/>
        <v>0</v>
      </c>
      <c r="X183" s="148"/>
    </row>
    <row r="184" spans="1:24" s="147" customFormat="1" ht="18" customHeight="1" x14ac:dyDescent="0.2">
      <c r="A184" s="511">
        <v>16</v>
      </c>
      <c r="B184" s="512"/>
      <c r="C184" s="603"/>
      <c r="D184" s="604"/>
      <c r="E184" s="296"/>
      <c r="F184" s="106"/>
      <c r="G184" s="291"/>
      <c r="H184" s="297"/>
      <c r="I184" s="278"/>
      <c r="J184" s="298"/>
      <c r="K184" s="297"/>
      <c r="L184" s="278"/>
      <c r="M184" s="298"/>
      <c r="N184" s="297"/>
      <c r="O184" s="279"/>
      <c r="P184" s="292"/>
      <c r="Q184" s="300">
        <f t="shared" si="2"/>
        <v>0</v>
      </c>
      <c r="X184" s="148"/>
    </row>
    <row r="185" spans="1:24" s="147" customFormat="1" ht="18" customHeight="1" x14ac:dyDescent="0.2">
      <c r="A185" s="511">
        <v>17</v>
      </c>
      <c r="B185" s="512"/>
      <c r="C185" s="603"/>
      <c r="D185" s="604"/>
      <c r="E185" s="296"/>
      <c r="F185" s="106"/>
      <c r="G185" s="291"/>
      <c r="H185" s="297"/>
      <c r="I185" s="278"/>
      <c r="J185" s="298"/>
      <c r="K185" s="297"/>
      <c r="L185" s="278"/>
      <c r="M185" s="298"/>
      <c r="N185" s="297"/>
      <c r="O185" s="279"/>
      <c r="P185" s="292"/>
      <c r="Q185" s="300">
        <f t="shared" si="2"/>
        <v>0</v>
      </c>
      <c r="X185" s="148"/>
    </row>
    <row r="186" spans="1:24" s="147" customFormat="1" ht="18" customHeight="1" x14ac:dyDescent="0.2">
      <c r="A186" s="511">
        <v>18</v>
      </c>
      <c r="B186" s="512"/>
      <c r="C186" s="603"/>
      <c r="D186" s="604"/>
      <c r="E186" s="296"/>
      <c r="F186" s="106"/>
      <c r="G186" s="291"/>
      <c r="H186" s="297"/>
      <c r="I186" s="278"/>
      <c r="J186" s="298"/>
      <c r="K186" s="297"/>
      <c r="L186" s="278"/>
      <c r="M186" s="298"/>
      <c r="N186" s="297"/>
      <c r="O186" s="279"/>
      <c r="P186" s="292"/>
      <c r="Q186" s="300">
        <f t="shared" si="2"/>
        <v>0</v>
      </c>
      <c r="X186" s="148"/>
    </row>
    <row r="187" spans="1:24" s="147" customFormat="1" ht="18" customHeight="1" x14ac:dyDescent="0.2">
      <c r="A187" s="511">
        <v>19</v>
      </c>
      <c r="B187" s="512"/>
      <c r="C187" s="603"/>
      <c r="D187" s="604"/>
      <c r="E187" s="296"/>
      <c r="F187" s="106"/>
      <c r="G187" s="291"/>
      <c r="H187" s="297"/>
      <c r="I187" s="278"/>
      <c r="J187" s="298"/>
      <c r="K187" s="297"/>
      <c r="L187" s="278"/>
      <c r="M187" s="298"/>
      <c r="N187" s="297"/>
      <c r="O187" s="279"/>
      <c r="P187" s="292"/>
      <c r="Q187" s="300">
        <f t="shared" si="2"/>
        <v>0</v>
      </c>
      <c r="X187" s="148"/>
    </row>
    <row r="188" spans="1:24" s="147" customFormat="1" ht="18" customHeight="1" x14ac:dyDescent="0.2">
      <c r="A188" s="511">
        <v>20</v>
      </c>
      <c r="B188" s="512"/>
      <c r="C188" s="603"/>
      <c r="D188" s="604"/>
      <c r="E188" s="296"/>
      <c r="F188" s="106"/>
      <c r="G188" s="291"/>
      <c r="H188" s="297"/>
      <c r="I188" s="278"/>
      <c r="J188" s="298"/>
      <c r="K188" s="297"/>
      <c r="L188" s="278"/>
      <c r="M188" s="298"/>
      <c r="N188" s="297"/>
      <c r="O188" s="279"/>
      <c r="P188" s="292"/>
      <c r="Q188" s="300">
        <f t="shared" si="2"/>
        <v>0</v>
      </c>
      <c r="X188" s="148"/>
    </row>
    <row r="189" spans="1:24" s="147" customFormat="1" ht="18" customHeight="1" x14ac:dyDescent="0.2">
      <c r="A189" s="511">
        <v>21</v>
      </c>
      <c r="B189" s="512"/>
      <c r="C189" s="603"/>
      <c r="D189" s="604"/>
      <c r="E189" s="296"/>
      <c r="F189" s="106"/>
      <c r="G189" s="291"/>
      <c r="H189" s="297"/>
      <c r="I189" s="278"/>
      <c r="J189" s="298"/>
      <c r="K189" s="297"/>
      <c r="L189" s="278"/>
      <c r="M189" s="298"/>
      <c r="N189" s="297"/>
      <c r="O189" s="279"/>
      <c r="P189" s="292"/>
      <c r="Q189" s="300">
        <f t="shared" si="2"/>
        <v>0</v>
      </c>
      <c r="X189" s="148"/>
    </row>
    <row r="190" spans="1:24" s="147" customFormat="1" ht="18" customHeight="1" x14ac:dyDescent="0.2">
      <c r="A190" s="511">
        <v>22</v>
      </c>
      <c r="B190" s="512"/>
      <c r="C190" s="603"/>
      <c r="D190" s="604"/>
      <c r="E190" s="296"/>
      <c r="F190" s="106"/>
      <c r="G190" s="291"/>
      <c r="H190" s="297"/>
      <c r="I190" s="278"/>
      <c r="J190" s="298"/>
      <c r="K190" s="297"/>
      <c r="L190" s="278"/>
      <c r="M190" s="298"/>
      <c r="N190" s="297"/>
      <c r="O190" s="279"/>
      <c r="P190" s="292"/>
      <c r="Q190" s="300">
        <f t="shared" si="2"/>
        <v>0</v>
      </c>
      <c r="X190" s="148"/>
    </row>
    <row r="191" spans="1:24" s="147" customFormat="1" ht="18" customHeight="1" x14ac:dyDescent="0.2">
      <c r="A191" s="511">
        <v>23</v>
      </c>
      <c r="B191" s="512"/>
      <c r="C191" s="603"/>
      <c r="D191" s="604"/>
      <c r="E191" s="296"/>
      <c r="F191" s="106"/>
      <c r="G191" s="291"/>
      <c r="H191" s="297"/>
      <c r="I191" s="278"/>
      <c r="J191" s="298"/>
      <c r="K191" s="297"/>
      <c r="L191" s="278"/>
      <c r="M191" s="298"/>
      <c r="N191" s="297"/>
      <c r="O191" s="279"/>
      <c r="P191" s="292"/>
      <c r="Q191" s="300">
        <f t="shared" si="2"/>
        <v>0</v>
      </c>
      <c r="X191" s="148"/>
    </row>
    <row r="192" spans="1:24" s="147" customFormat="1" ht="18" customHeight="1" x14ac:dyDescent="0.2">
      <c r="A192" s="511">
        <v>24</v>
      </c>
      <c r="B192" s="512"/>
      <c r="C192" s="603"/>
      <c r="D192" s="604"/>
      <c r="E192" s="296"/>
      <c r="F192" s="106"/>
      <c r="G192" s="291"/>
      <c r="H192" s="297"/>
      <c r="I192" s="278"/>
      <c r="J192" s="298"/>
      <c r="K192" s="297"/>
      <c r="L192" s="278"/>
      <c r="M192" s="298"/>
      <c r="N192" s="297"/>
      <c r="O192" s="279"/>
      <c r="P192" s="292"/>
      <c r="Q192" s="300">
        <f t="shared" si="2"/>
        <v>0</v>
      </c>
      <c r="X192" s="148"/>
    </row>
    <row r="193" spans="1:24" s="147" customFormat="1" ht="18" customHeight="1" x14ac:dyDescent="0.2">
      <c r="A193" s="511">
        <v>25</v>
      </c>
      <c r="B193" s="512"/>
      <c r="C193" s="603"/>
      <c r="D193" s="604"/>
      <c r="E193" s="296"/>
      <c r="F193" s="106"/>
      <c r="G193" s="291"/>
      <c r="H193" s="297"/>
      <c r="I193" s="278"/>
      <c r="J193" s="298"/>
      <c r="K193" s="297"/>
      <c r="L193" s="278"/>
      <c r="M193" s="298"/>
      <c r="N193" s="297"/>
      <c r="O193" s="279"/>
      <c r="P193" s="292"/>
      <c r="Q193" s="300">
        <f t="shared" si="2"/>
        <v>0</v>
      </c>
      <c r="X193" s="148"/>
    </row>
    <row r="194" spans="1:24" s="147" customFormat="1" ht="18" customHeight="1" x14ac:dyDescent="0.2">
      <c r="A194" s="511">
        <v>26</v>
      </c>
      <c r="B194" s="512"/>
      <c r="C194" s="603"/>
      <c r="D194" s="604"/>
      <c r="E194" s="296"/>
      <c r="F194" s="106"/>
      <c r="G194" s="291"/>
      <c r="H194" s="297"/>
      <c r="I194" s="278"/>
      <c r="J194" s="298"/>
      <c r="K194" s="297"/>
      <c r="L194" s="278"/>
      <c r="M194" s="298"/>
      <c r="N194" s="297"/>
      <c r="O194" s="279"/>
      <c r="P194" s="292"/>
      <c r="Q194" s="300">
        <f t="shared" si="2"/>
        <v>0</v>
      </c>
      <c r="X194" s="148"/>
    </row>
    <row r="195" spans="1:24" s="147" customFormat="1" ht="18" customHeight="1" x14ac:dyDescent="0.2">
      <c r="A195" s="511">
        <v>27</v>
      </c>
      <c r="B195" s="512"/>
      <c r="C195" s="603"/>
      <c r="D195" s="604"/>
      <c r="E195" s="296"/>
      <c r="F195" s="106"/>
      <c r="G195" s="291"/>
      <c r="H195" s="297"/>
      <c r="I195" s="278"/>
      <c r="J195" s="298"/>
      <c r="K195" s="297"/>
      <c r="L195" s="278"/>
      <c r="M195" s="298"/>
      <c r="N195" s="297"/>
      <c r="O195" s="279"/>
      <c r="P195" s="292"/>
      <c r="Q195" s="300">
        <f t="shared" si="2"/>
        <v>0</v>
      </c>
      <c r="X195" s="148"/>
    </row>
    <row r="196" spans="1:24" s="147" customFormat="1" ht="18" customHeight="1" x14ac:dyDescent="0.2">
      <c r="A196" s="511">
        <v>28</v>
      </c>
      <c r="B196" s="512"/>
      <c r="C196" s="603"/>
      <c r="D196" s="604"/>
      <c r="E196" s="296"/>
      <c r="F196" s="106"/>
      <c r="G196" s="291"/>
      <c r="H196" s="297"/>
      <c r="I196" s="278"/>
      <c r="J196" s="298"/>
      <c r="K196" s="297"/>
      <c r="L196" s="278"/>
      <c r="M196" s="298"/>
      <c r="N196" s="297"/>
      <c r="O196" s="279"/>
      <c r="P196" s="292"/>
      <c r="Q196" s="300">
        <f t="shared" si="2"/>
        <v>0</v>
      </c>
      <c r="X196" s="148"/>
    </row>
    <row r="197" spans="1:24" s="147" customFormat="1" ht="18" customHeight="1" x14ac:dyDescent="0.2">
      <c r="A197" s="511">
        <v>29</v>
      </c>
      <c r="B197" s="512"/>
      <c r="C197" s="603"/>
      <c r="D197" s="604"/>
      <c r="E197" s="296"/>
      <c r="F197" s="106"/>
      <c r="G197" s="291"/>
      <c r="H197" s="297"/>
      <c r="I197" s="278"/>
      <c r="J197" s="298"/>
      <c r="K197" s="297"/>
      <c r="L197" s="278"/>
      <c r="M197" s="298"/>
      <c r="N197" s="297"/>
      <c r="O197" s="279"/>
      <c r="P197" s="292"/>
      <c r="Q197" s="300">
        <f t="shared" si="2"/>
        <v>0</v>
      </c>
      <c r="X197" s="148"/>
    </row>
    <row r="198" spans="1:24" s="147" customFormat="1" ht="18" customHeight="1" x14ac:dyDescent="0.2">
      <c r="A198" s="511">
        <v>30</v>
      </c>
      <c r="B198" s="512"/>
      <c r="C198" s="603"/>
      <c r="D198" s="604"/>
      <c r="E198" s="296"/>
      <c r="F198" s="106"/>
      <c r="G198" s="291"/>
      <c r="H198" s="297"/>
      <c r="I198" s="278"/>
      <c r="J198" s="298"/>
      <c r="K198" s="297"/>
      <c r="L198" s="278"/>
      <c r="M198" s="298"/>
      <c r="N198" s="297"/>
      <c r="O198" s="279"/>
      <c r="P198" s="292"/>
      <c r="Q198" s="300">
        <f t="shared" si="2"/>
        <v>0</v>
      </c>
      <c r="X198" s="148"/>
    </row>
    <row r="199" spans="1:24" s="147" customFormat="1" ht="18" customHeight="1" x14ac:dyDescent="0.2">
      <c r="A199" s="511">
        <v>31</v>
      </c>
      <c r="B199" s="512"/>
      <c r="C199" s="603"/>
      <c r="D199" s="604"/>
      <c r="E199" s="296"/>
      <c r="F199" s="106"/>
      <c r="G199" s="291"/>
      <c r="H199" s="297"/>
      <c r="I199" s="278"/>
      <c r="J199" s="298"/>
      <c r="K199" s="297"/>
      <c r="L199" s="278"/>
      <c r="M199" s="298"/>
      <c r="N199" s="297"/>
      <c r="O199" s="279"/>
      <c r="P199" s="292"/>
      <c r="Q199" s="300">
        <f t="shared" si="2"/>
        <v>0</v>
      </c>
      <c r="X199" s="148"/>
    </row>
    <row r="200" spans="1:24" s="147" customFormat="1" ht="18" customHeight="1" x14ac:dyDescent="0.2">
      <c r="A200" s="511">
        <v>32</v>
      </c>
      <c r="B200" s="512"/>
      <c r="C200" s="603"/>
      <c r="D200" s="604"/>
      <c r="E200" s="296"/>
      <c r="F200" s="106"/>
      <c r="G200" s="291"/>
      <c r="H200" s="297"/>
      <c r="I200" s="278"/>
      <c r="J200" s="298"/>
      <c r="K200" s="297"/>
      <c r="L200" s="278"/>
      <c r="M200" s="298"/>
      <c r="N200" s="297"/>
      <c r="O200" s="279"/>
      <c r="P200" s="292"/>
      <c r="Q200" s="300">
        <f t="shared" si="2"/>
        <v>0</v>
      </c>
      <c r="X200" s="148"/>
    </row>
    <row r="201" spans="1:24" s="147" customFormat="1" ht="18" customHeight="1" x14ac:dyDescent="0.2">
      <c r="A201" s="511">
        <v>33</v>
      </c>
      <c r="B201" s="512"/>
      <c r="C201" s="603"/>
      <c r="D201" s="604"/>
      <c r="E201" s="296"/>
      <c r="F201" s="106"/>
      <c r="G201" s="291"/>
      <c r="H201" s="297"/>
      <c r="I201" s="278"/>
      <c r="J201" s="298"/>
      <c r="K201" s="297"/>
      <c r="L201" s="278"/>
      <c r="M201" s="298"/>
      <c r="N201" s="297"/>
      <c r="O201" s="279"/>
      <c r="P201" s="292"/>
      <c r="Q201" s="300">
        <f t="shared" si="2"/>
        <v>0</v>
      </c>
      <c r="X201" s="148"/>
    </row>
    <row r="202" spans="1:24" s="147" customFormat="1" ht="18" customHeight="1" x14ac:dyDescent="0.2">
      <c r="A202" s="511">
        <v>34</v>
      </c>
      <c r="B202" s="512"/>
      <c r="C202" s="603"/>
      <c r="D202" s="604"/>
      <c r="E202" s="296"/>
      <c r="F202" s="106"/>
      <c r="G202" s="291"/>
      <c r="H202" s="297"/>
      <c r="I202" s="278"/>
      <c r="J202" s="298"/>
      <c r="K202" s="297"/>
      <c r="L202" s="278"/>
      <c r="M202" s="298"/>
      <c r="N202" s="297"/>
      <c r="O202" s="279"/>
      <c r="P202" s="292"/>
      <c r="Q202" s="300">
        <f t="shared" si="2"/>
        <v>0</v>
      </c>
      <c r="X202" s="148"/>
    </row>
    <row r="203" spans="1:24" s="147" customFormat="1" ht="18" customHeight="1" x14ac:dyDescent="0.2">
      <c r="A203" s="511">
        <v>35</v>
      </c>
      <c r="B203" s="512"/>
      <c r="C203" s="603"/>
      <c r="D203" s="604"/>
      <c r="E203" s="296"/>
      <c r="F203" s="106"/>
      <c r="G203" s="291"/>
      <c r="H203" s="297"/>
      <c r="I203" s="278"/>
      <c r="J203" s="298"/>
      <c r="K203" s="297"/>
      <c r="L203" s="278"/>
      <c r="M203" s="298"/>
      <c r="N203" s="297"/>
      <c r="O203" s="279"/>
      <c r="P203" s="292"/>
      <c r="Q203" s="300">
        <f t="shared" si="2"/>
        <v>0</v>
      </c>
      <c r="X203" s="148"/>
    </row>
    <row r="204" spans="1:24" s="147" customFormat="1" ht="18" customHeight="1" x14ac:dyDescent="0.2">
      <c r="A204" s="511">
        <v>36</v>
      </c>
      <c r="B204" s="512"/>
      <c r="C204" s="603"/>
      <c r="D204" s="604"/>
      <c r="E204" s="296"/>
      <c r="F204" s="106"/>
      <c r="G204" s="291"/>
      <c r="H204" s="297"/>
      <c r="I204" s="278"/>
      <c r="J204" s="298"/>
      <c r="K204" s="297"/>
      <c r="L204" s="278"/>
      <c r="M204" s="298"/>
      <c r="N204" s="297"/>
      <c r="O204" s="279"/>
      <c r="P204" s="292"/>
      <c r="Q204" s="300">
        <f t="shared" si="2"/>
        <v>0</v>
      </c>
      <c r="X204" s="148"/>
    </row>
    <row r="205" spans="1:24" s="147" customFormat="1" ht="18" customHeight="1" x14ac:dyDescent="0.2">
      <c r="A205" s="511">
        <v>37</v>
      </c>
      <c r="B205" s="512"/>
      <c r="C205" s="603"/>
      <c r="D205" s="604"/>
      <c r="E205" s="296"/>
      <c r="F205" s="106"/>
      <c r="G205" s="291"/>
      <c r="H205" s="297"/>
      <c r="I205" s="278"/>
      <c r="J205" s="298"/>
      <c r="K205" s="297"/>
      <c r="L205" s="278"/>
      <c r="M205" s="298"/>
      <c r="N205" s="297"/>
      <c r="O205" s="279"/>
      <c r="P205" s="292"/>
      <c r="Q205" s="300">
        <f t="shared" si="2"/>
        <v>0</v>
      </c>
      <c r="X205" s="148"/>
    </row>
    <row r="206" spans="1:24" s="147" customFormat="1" ht="18" customHeight="1" x14ac:dyDescent="0.2">
      <c r="A206" s="511">
        <v>38</v>
      </c>
      <c r="B206" s="512"/>
      <c r="C206" s="603"/>
      <c r="D206" s="604"/>
      <c r="E206" s="296"/>
      <c r="F206" s="106"/>
      <c r="G206" s="291"/>
      <c r="H206" s="297"/>
      <c r="I206" s="278"/>
      <c r="J206" s="298"/>
      <c r="K206" s="297"/>
      <c r="L206" s="278"/>
      <c r="M206" s="298"/>
      <c r="N206" s="297"/>
      <c r="O206" s="279"/>
      <c r="P206" s="292"/>
      <c r="Q206" s="300">
        <f t="shared" si="2"/>
        <v>0</v>
      </c>
      <c r="X206" s="148"/>
    </row>
    <row r="207" spans="1:24" s="147" customFormat="1" ht="18" customHeight="1" x14ac:dyDescent="0.2">
      <c r="A207" s="511">
        <v>39</v>
      </c>
      <c r="B207" s="512"/>
      <c r="C207" s="603"/>
      <c r="D207" s="604"/>
      <c r="E207" s="296"/>
      <c r="F207" s="106"/>
      <c r="G207" s="291"/>
      <c r="H207" s="297"/>
      <c r="I207" s="278"/>
      <c r="J207" s="298"/>
      <c r="K207" s="297"/>
      <c r="L207" s="278"/>
      <c r="M207" s="298"/>
      <c r="N207" s="297"/>
      <c r="O207" s="279"/>
      <c r="P207" s="292"/>
      <c r="Q207" s="300">
        <f t="shared" si="2"/>
        <v>0</v>
      </c>
      <c r="X207" s="148"/>
    </row>
    <row r="208" spans="1:24" s="147" customFormat="1" ht="18" customHeight="1" x14ac:dyDescent="0.2">
      <c r="A208" s="511">
        <v>40</v>
      </c>
      <c r="B208" s="512"/>
      <c r="C208" s="603"/>
      <c r="D208" s="604"/>
      <c r="E208" s="296"/>
      <c r="F208" s="106"/>
      <c r="G208" s="291"/>
      <c r="H208" s="297"/>
      <c r="I208" s="278"/>
      <c r="J208" s="298"/>
      <c r="K208" s="297"/>
      <c r="L208" s="278"/>
      <c r="M208" s="298"/>
      <c r="N208" s="297"/>
      <c r="O208" s="279"/>
      <c r="P208" s="292"/>
      <c r="Q208" s="300">
        <f t="shared" si="2"/>
        <v>0</v>
      </c>
      <c r="X208" s="148"/>
    </row>
    <row r="209" spans="1:24" s="147" customFormat="1" ht="18" customHeight="1" x14ac:dyDescent="0.2">
      <c r="A209" s="511">
        <v>41</v>
      </c>
      <c r="B209" s="512"/>
      <c r="C209" s="603"/>
      <c r="D209" s="604"/>
      <c r="E209" s="296"/>
      <c r="F209" s="106"/>
      <c r="G209" s="291"/>
      <c r="H209" s="297"/>
      <c r="I209" s="278"/>
      <c r="J209" s="298"/>
      <c r="K209" s="297"/>
      <c r="L209" s="278"/>
      <c r="M209" s="298"/>
      <c r="N209" s="297"/>
      <c r="O209" s="279"/>
      <c r="P209" s="292"/>
      <c r="Q209" s="300">
        <f t="shared" si="2"/>
        <v>0</v>
      </c>
      <c r="X209" s="148"/>
    </row>
    <row r="210" spans="1:24" s="147" customFormat="1" ht="18" customHeight="1" x14ac:dyDescent="0.2">
      <c r="A210" s="511">
        <v>42</v>
      </c>
      <c r="B210" s="512"/>
      <c r="C210" s="603"/>
      <c r="D210" s="604"/>
      <c r="E210" s="296"/>
      <c r="F210" s="106"/>
      <c r="G210" s="291"/>
      <c r="H210" s="297"/>
      <c r="I210" s="278"/>
      <c r="J210" s="298"/>
      <c r="K210" s="297"/>
      <c r="L210" s="278"/>
      <c r="M210" s="298"/>
      <c r="N210" s="297"/>
      <c r="O210" s="279"/>
      <c r="P210" s="292"/>
      <c r="Q210" s="300">
        <f t="shared" si="2"/>
        <v>0</v>
      </c>
      <c r="X210" s="148"/>
    </row>
    <row r="211" spans="1:24" s="147" customFormat="1" ht="18" customHeight="1" x14ac:dyDescent="0.2">
      <c r="A211" s="511">
        <v>43</v>
      </c>
      <c r="B211" s="512"/>
      <c r="C211" s="603"/>
      <c r="D211" s="604"/>
      <c r="E211" s="296"/>
      <c r="F211" s="106"/>
      <c r="G211" s="291"/>
      <c r="H211" s="297"/>
      <c r="I211" s="278"/>
      <c r="J211" s="298"/>
      <c r="K211" s="297"/>
      <c r="L211" s="278"/>
      <c r="M211" s="298"/>
      <c r="N211" s="297"/>
      <c r="O211" s="279"/>
      <c r="P211" s="292"/>
      <c r="Q211" s="300">
        <f t="shared" si="2"/>
        <v>0</v>
      </c>
      <c r="X211" s="148"/>
    </row>
    <row r="212" spans="1:24" s="147" customFormat="1" ht="18" customHeight="1" x14ac:dyDescent="0.2">
      <c r="A212" s="511">
        <v>44</v>
      </c>
      <c r="B212" s="512"/>
      <c r="C212" s="603"/>
      <c r="D212" s="604"/>
      <c r="E212" s="296"/>
      <c r="F212" s="106"/>
      <c r="G212" s="291"/>
      <c r="H212" s="297"/>
      <c r="I212" s="278"/>
      <c r="J212" s="298"/>
      <c r="K212" s="297"/>
      <c r="L212" s="278"/>
      <c r="M212" s="298"/>
      <c r="N212" s="297"/>
      <c r="O212" s="279"/>
      <c r="P212" s="292"/>
      <c r="Q212" s="300">
        <f t="shared" si="2"/>
        <v>0</v>
      </c>
      <c r="X212" s="148"/>
    </row>
    <row r="213" spans="1:24" s="147" customFormat="1" ht="18" customHeight="1" x14ac:dyDescent="0.2">
      <c r="A213" s="511">
        <v>45</v>
      </c>
      <c r="B213" s="512"/>
      <c r="C213" s="603"/>
      <c r="D213" s="604"/>
      <c r="E213" s="296"/>
      <c r="F213" s="106"/>
      <c r="G213" s="291"/>
      <c r="H213" s="297"/>
      <c r="I213" s="278"/>
      <c r="J213" s="298"/>
      <c r="K213" s="297"/>
      <c r="L213" s="278"/>
      <c r="M213" s="298"/>
      <c r="N213" s="297"/>
      <c r="O213" s="279"/>
      <c r="P213" s="292"/>
      <c r="Q213" s="300">
        <f t="shared" si="2"/>
        <v>0</v>
      </c>
      <c r="X213" s="148"/>
    </row>
    <row r="214" spans="1:24" s="147" customFormat="1" ht="18" customHeight="1" x14ac:dyDescent="0.2">
      <c r="A214" s="511">
        <v>46</v>
      </c>
      <c r="B214" s="512"/>
      <c r="C214" s="603"/>
      <c r="D214" s="604"/>
      <c r="E214" s="296"/>
      <c r="F214" s="106"/>
      <c r="G214" s="291"/>
      <c r="H214" s="297"/>
      <c r="I214" s="278"/>
      <c r="J214" s="298"/>
      <c r="K214" s="297"/>
      <c r="L214" s="278"/>
      <c r="M214" s="298"/>
      <c r="N214" s="297"/>
      <c r="O214" s="279"/>
      <c r="P214" s="292"/>
      <c r="Q214" s="300">
        <f t="shared" si="2"/>
        <v>0</v>
      </c>
      <c r="X214" s="148"/>
    </row>
    <row r="215" spans="1:24" s="147" customFormat="1" ht="18" customHeight="1" x14ac:dyDescent="0.2">
      <c r="A215" s="511">
        <v>47</v>
      </c>
      <c r="B215" s="512"/>
      <c r="C215" s="603"/>
      <c r="D215" s="604"/>
      <c r="E215" s="296"/>
      <c r="F215" s="106"/>
      <c r="G215" s="291"/>
      <c r="H215" s="297"/>
      <c r="I215" s="278"/>
      <c r="J215" s="298"/>
      <c r="K215" s="297"/>
      <c r="L215" s="278"/>
      <c r="M215" s="298"/>
      <c r="N215" s="297"/>
      <c r="O215" s="279"/>
      <c r="P215" s="292"/>
      <c r="Q215" s="300">
        <f t="shared" si="2"/>
        <v>0</v>
      </c>
      <c r="X215" s="148"/>
    </row>
    <row r="216" spans="1:24" s="147" customFormat="1" ht="18" customHeight="1" x14ac:dyDescent="0.2">
      <c r="A216" s="511">
        <v>48</v>
      </c>
      <c r="B216" s="512"/>
      <c r="C216" s="603"/>
      <c r="D216" s="604"/>
      <c r="E216" s="296"/>
      <c r="F216" s="106"/>
      <c r="G216" s="291"/>
      <c r="H216" s="297"/>
      <c r="I216" s="278"/>
      <c r="J216" s="298"/>
      <c r="K216" s="297"/>
      <c r="L216" s="278"/>
      <c r="M216" s="298"/>
      <c r="N216" s="297"/>
      <c r="O216" s="279"/>
      <c r="P216" s="292"/>
      <c r="Q216" s="300">
        <f t="shared" si="2"/>
        <v>0</v>
      </c>
      <c r="X216" s="148"/>
    </row>
    <row r="217" spans="1:24" s="147" customFormat="1" ht="18" customHeight="1" x14ac:dyDescent="0.2">
      <c r="A217" s="511">
        <v>49</v>
      </c>
      <c r="B217" s="512"/>
      <c r="C217" s="603"/>
      <c r="D217" s="604"/>
      <c r="E217" s="296"/>
      <c r="F217" s="106"/>
      <c r="G217" s="291"/>
      <c r="H217" s="297"/>
      <c r="I217" s="278"/>
      <c r="J217" s="298"/>
      <c r="K217" s="297"/>
      <c r="L217" s="278"/>
      <c r="M217" s="298"/>
      <c r="N217" s="297"/>
      <c r="O217" s="279"/>
      <c r="P217" s="292"/>
      <c r="Q217" s="300">
        <f t="shared" si="2"/>
        <v>0</v>
      </c>
      <c r="X217" s="148"/>
    </row>
    <row r="218" spans="1:24" s="147" customFormat="1" ht="18" customHeight="1" x14ac:dyDescent="0.2">
      <c r="A218" s="513">
        <v>50</v>
      </c>
      <c r="B218" s="514"/>
      <c r="C218" s="605"/>
      <c r="D218" s="606"/>
      <c r="E218" s="303"/>
      <c r="F218" s="107"/>
      <c r="G218" s="304"/>
      <c r="H218" s="305"/>
      <c r="I218" s="306"/>
      <c r="J218" s="307"/>
      <c r="K218" s="305"/>
      <c r="L218" s="306"/>
      <c r="M218" s="307"/>
      <c r="N218" s="305"/>
      <c r="O218" s="304"/>
      <c r="P218" s="308"/>
      <c r="Q218" s="309">
        <f t="shared" si="2"/>
        <v>0</v>
      </c>
      <c r="X218" s="148"/>
    </row>
    <row r="220" spans="1:24" x14ac:dyDescent="0.2">
      <c r="A220" s="1"/>
      <c r="B220" s="1"/>
    </row>
    <row r="221" spans="1:24" ht="20.100000000000001" customHeight="1" x14ac:dyDescent="0.2">
      <c r="A221" s="62" t="s">
        <v>155</v>
      </c>
      <c r="B221" s="62"/>
      <c r="C221" s="62"/>
      <c r="D221" s="62"/>
    </row>
    <row r="222" spans="1:24" ht="20.100000000000001" customHeight="1" x14ac:dyDescent="0.2">
      <c r="A222" s="3" t="s">
        <v>36</v>
      </c>
      <c r="B222" s="3"/>
      <c r="C222" s="3"/>
      <c r="D222" s="3"/>
      <c r="F222" s="560" t="s">
        <v>37</v>
      </c>
      <c r="G222" s="561"/>
      <c r="H222" s="561"/>
    </row>
    <row r="223" spans="1:24" ht="20.100000000000001" customHeight="1" x14ac:dyDescent="0.2">
      <c r="A223" s="562" t="s">
        <v>38</v>
      </c>
      <c r="B223" s="562"/>
      <c r="C223" s="562"/>
      <c r="D223" s="562"/>
      <c r="E223" s="563"/>
      <c r="F223" s="564" t="s">
        <v>156</v>
      </c>
      <c r="G223" s="563"/>
      <c r="H223" s="563"/>
    </row>
    <row r="224" spans="1:24"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163" t="s">
        <v>171</v>
      </c>
      <c r="D248" s="164"/>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163" t="s">
        <v>171</v>
      </c>
      <c r="D262" s="164"/>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formatRows="0"/>
  <mergeCells count="327">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s>
  <phoneticPr fontId="6"/>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600-000000000000}"/>
    <dataValidation type="list" imeMode="hiragana" allowBlank="1" showInputMessage="1" showErrorMessage="1" sqref="C10:C159" xr:uid="{00000000-0002-0000-0600-000001000000}">
      <formula1>区分</formula1>
    </dataValidation>
    <dataValidation type="list" allowBlank="1" showInputMessage="1" showErrorMessage="1" sqref="R10:R159" xr:uid="{00000000-0002-0000-0600-000002000000}">
      <formula1>"○"</formula1>
    </dataValidation>
    <dataValidation imeMode="disabled" allowBlank="1" showInputMessage="1" showErrorMessage="1" sqref="C7:K7 F166:K166 A10:A159 A169:A218 C3:C4" xr:uid="{00000000-0002-0000-0600-000003000000}"/>
    <dataValidation imeMode="hiragana" allowBlank="1" showInputMessage="1" showErrorMessage="1" sqref="E10:E159 J10:J159 M10:M159 M169:M218 J169:J218 E169:E218" xr:uid="{00000000-0002-0000-0600-000004000000}"/>
    <dataValidation type="list" imeMode="hiragana" allowBlank="1" showInputMessage="1" showErrorMessage="1" sqref="C169:D218" xr:uid="{00000000-0002-0000-0600-000005000000}">
      <formula1>収入</formula1>
    </dataValidation>
    <dataValidation type="list" imeMode="hiragana" allowBlank="1" showInputMessage="1" showErrorMessage="1" sqref="D10:D159" xr:uid="{00000000-0002-0000-06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3" manualBreakCount="3">
    <brk id="67" max="17" man="1"/>
    <brk id="159" max="17" man="1"/>
    <brk id="21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AI189"/>
  <sheetViews>
    <sheetView view="pageBreakPreview" zoomScaleSheetLayoutView="100" workbookViewId="0">
      <pane ySplit="9" topLeftCell="A10" activePane="bottomLeft" state="frozen"/>
      <selection activeCell="AO13" sqref="AO13"/>
      <selection pane="bottomLeft" activeCell="C8" sqref="C8"/>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35" x14ac:dyDescent="0.2">
      <c r="A1" s="22" t="str">
        <f>IF(事業計画書!$T$4="","",事業計画書!$T$4)</f>
        <v/>
      </c>
      <c r="B1" s="22"/>
    </row>
    <row r="2" spans="1:35" ht="25.5" customHeight="1" x14ac:dyDescent="0.2">
      <c r="A2" s="62" t="s">
        <v>176</v>
      </c>
      <c r="B2" s="62"/>
      <c r="C2" s="37"/>
    </row>
    <row r="3" spans="1:35" ht="32.1" customHeight="1" x14ac:dyDescent="0.2">
      <c r="C3" s="516"/>
      <c r="D3" s="57" t="s">
        <v>136</v>
      </c>
      <c r="E3" s="517"/>
      <c r="F3" s="518"/>
      <c r="G3" s="518"/>
      <c r="H3" s="518"/>
      <c r="I3" s="518"/>
      <c r="J3" s="518"/>
      <c r="K3" s="518"/>
      <c r="L3" s="518"/>
      <c r="M3" s="519"/>
      <c r="N3"/>
      <c r="O3"/>
      <c r="P3"/>
      <c r="Q3" s="14"/>
      <c r="X3" s="5">
        <v>18</v>
      </c>
    </row>
    <row r="4" spans="1:35" ht="32.1" customHeight="1" x14ac:dyDescent="0.2">
      <c r="C4" s="516"/>
      <c r="D4" s="58" t="s">
        <v>137</v>
      </c>
      <c r="E4" s="520"/>
      <c r="F4" s="521"/>
      <c r="G4" s="521"/>
      <c r="H4" s="521"/>
      <c r="I4" s="521"/>
      <c r="J4" s="521"/>
      <c r="K4" s="521"/>
      <c r="L4" s="521"/>
      <c r="M4" s="522"/>
      <c r="N4"/>
      <c r="O4"/>
      <c r="P4"/>
      <c r="Q4" s="14"/>
      <c r="X4" s="5">
        <v>224</v>
      </c>
    </row>
    <row r="5" spans="1:35" ht="22.5" customHeight="1" x14ac:dyDescent="0.2">
      <c r="A5" s="6"/>
      <c r="B5" s="6"/>
      <c r="C5" s="145"/>
      <c r="D5" s="11"/>
      <c r="E5" s="14"/>
      <c r="F5" s="14"/>
      <c r="G5" s="14"/>
      <c r="H5" s="14"/>
      <c r="I5" s="14"/>
      <c r="J5" s="14"/>
      <c r="K5" s="14"/>
      <c r="L5" s="14"/>
      <c r="M5" s="14"/>
      <c r="N5" s="14"/>
      <c r="O5" s="14"/>
      <c r="P5" s="14"/>
      <c r="Q5" s="14"/>
      <c r="S5" s="147"/>
      <c r="T5" s="147"/>
      <c r="U5" s="147"/>
      <c r="V5" s="147"/>
      <c r="W5" s="147"/>
      <c r="X5" s="148"/>
      <c r="Y5" s="147"/>
      <c r="Z5" s="147"/>
      <c r="AA5" s="147"/>
      <c r="AB5" s="147"/>
      <c r="AC5" s="147"/>
      <c r="AD5" s="147"/>
      <c r="AE5" s="147"/>
      <c r="AF5" s="147"/>
      <c r="AG5" s="147"/>
      <c r="AH5" s="147"/>
      <c r="AI5" s="147"/>
    </row>
    <row r="6" spans="1:35" ht="21.75" customHeight="1" x14ac:dyDescent="0.2">
      <c r="A6" s="6"/>
      <c r="B6" s="6"/>
      <c r="C6" s="528" t="s">
        <v>138</v>
      </c>
      <c r="D6" s="529"/>
      <c r="E6" s="155" t="s">
        <v>139</v>
      </c>
      <c r="F6" s="530" t="s">
        <v>140</v>
      </c>
      <c r="G6" s="531"/>
      <c r="H6" s="531"/>
      <c r="I6" s="531"/>
      <c r="J6" s="531"/>
      <c r="K6" s="532"/>
      <c r="L6" s="3"/>
      <c r="M6" s="515" t="str">
        <f>IF($F$172&lt;&gt;0,"「費目：その他」で補助対象外に仕分けされていないものがあります。","")</f>
        <v/>
      </c>
      <c r="N6" s="515"/>
      <c r="O6" s="515"/>
      <c r="P6" s="515"/>
      <c r="Q6" s="515"/>
    </row>
    <row r="7" spans="1:35"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35" ht="20.25" customHeight="1" x14ac:dyDescent="0.2">
      <c r="A8" s="7" t="s">
        <v>52</v>
      </c>
      <c r="B8" s="7"/>
      <c r="C8" s="3"/>
      <c r="D8" s="12"/>
      <c r="E8" s="9"/>
      <c r="F8" s="9"/>
      <c r="G8" s="9"/>
      <c r="H8" s="9"/>
      <c r="I8" s="9"/>
      <c r="J8" s="9"/>
      <c r="K8" s="9"/>
      <c r="L8" s="9"/>
      <c r="M8" s="9"/>
      <c r="N8" s="9"/>
      <c r="O8" s="9"/>
      <c r="P8" s="9"/>
      <c r="R8" s="158" t="s">
        <v>37</v>
      </c>
    </row>
    <row r="9" spans="1:35"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35" s="147" customFormat="1" ht="18" customHeight="1" x14ac:dyDescent="0.2">
      <c r="A10" s="595">
        <v>1</v>
      </c>
      <c r="B10" s="596"/>
      <c r="C10" s="302"/>
      <c r="D10" s="271"/>
      <c r="E10" s="272"/>
      <c r="F10" s="273"/>
      <c r="G10" s="274"/>
      <c r="H10" s="273"/>
      <c r="I10" s="275"/>
      <c r="J10" s="276"/>
      <c r="K10" s="277"/>
      <c r="L10" s="278"/>
      <c r="M10" s="276"/>
      <c r="N10" s="277"/>
      <c r="O10" s="279"/>
      <c r="P10" s="280"/>
      <c r="Q10" s="281">
        <f t="shared" ref="Q10:Q106" si="0">IF(G10="",0,INT(SUM(PRODUCT(G10,I10,L10),O10)))</f>
        <v>0</v>
      </c>
      <c r="R10" s="282"/>
      <c r="X10" s="148"/>
    </row>
    <row r="11" spans="1:35" s="147" customFormat="1" ht="18" customHeight="1" x14ac:dyDescent="0.2">
      <c r="A11" s="597">
        <v>2</v>
      </c>
      <c r="B11" s="598"/>
      <c r="C11" s="301"/>
      <c r="D11" s="283"/>
      <c r="E11" s="284"/>
      <c r="F11" s="285"/>
      <c r="G11" s="286"/>
      <c r="H11" s="285"/>
      <c r="I11" s="287"/>
      <c r="J11" s="288"/>
      <c r="K11" s="289"/>
      <c r="L11" s="290"/>
      <c r="M11" s="288"/>
      <c r="N11" s="289"/>
      <c r="O11" s="291"/>
      <c r="P11" s="292"/>
      <c r="Q11" s="293">
        <f t="shared" si="0"/>
        <v>0</v>
      </c>
      <c r="R11" s="294"/>
      <c r="X11" s="148"/>
    </row>
    <row r="12" spans="1:35" s="147" customFormat="1" ht="18" customHeight="1" x14ac:dyDescent="0.2">
      <c r="A12" s="597">
        <v>3</v>
      </c>
      <c r="B12" s="598"/>
      <c r="C12" s="301"/>
      <c r="D12" s="283"/>
      <c r="E12" s="284"/>
      <c r="F12" s="285"/>
      <c r="G12" s="286"/>
      <c r="H12" s="285"/>
      <c r="I12" s="287"/>
      <c r="J12" s="288"/>
      <c r="K12" s="289"/>
      <c r="L12" s="290"/>
      <c r="M12" s="288"/>
      <c r="N12" s="289"/>
      <c r="O12" s="291"/>
      <c r="P12" s="292"/>
      <c r="Q12" s="293">
        <f t="shared" si="0"/>
        <v>0</v>
      </c>
      <c r="R12" s="294"/>
      <c r="X12" s="148"/>
    </row>
    <row r="13" spans="1:35" s="147" customFormat="1" ht="18" customHeight="1" x14ac:dyDescent="0.2">
      <c r="A13" s="597">
        <v>4</v>
      </c>
      <c r="B13" s="598"/>
      <c r="C13" s="301"/>
      <c r="D13" s="283"/>
      <c r="E13" s="284"/>
      <c r="F13" s="285"/>
      <c r="G13" s="286"/>
      <c r="H13" s="285"/>
      <c r="I13" s="287"/>
      <c r="J13" s="288"/>
      <c r="K13" s="289"/>
      <c r="L13" s="290"/>
      <c r="M13" s="288"/>
      <c r="N13" s="289"/>
      <c r="O13" s="291"/>
      <c r="P13" s="292"/>
      <c r="Q13" s="293">
        <f t="shared" si="0"/>
        <v>0</v>
      </c>
      <c r="R13" s="294"/>
      <c r="X13" s="148"/>
    </row>
    <row r="14" spans="1:35" s="147" customFormat="1" ht="18" customHeight="1" x14ac:dyDescent="0.2">
      <c r="A14" s="597">
        <v>5</v>
      </c>
      <c r="B14" s="598"/>
      <c r="C14" s="301"/>
      <c r="D14" s="283"/>
      <c r="E14" s="284"/>
      <c r="F14" s="285"/>
      <c r="G14" s="286"/>
      <c r="H14" s="285"/>
      <c r="I14" s="287"/>
      <c r="J14" s="288"/>
      <c r="K14" s="289"/>
      <c r="L14" s="290"/>
      <c r="M14" s="288"/>
      <c r="N14" s="289"/>
      <c r="O14" s="291"/>
      <c r="P14" s="292"/>
      <c r="Q14" s="293">
        <f t="shared" si="0"/>
        <v>0</v>
      </c>
      <c r="R14" s="294"/>
      <c r="X14" s="148"/>
    </row>
    <row r="15" spans="1:35" s="147" customFormat="1" ht="18" customHeight="1" x14ac:dyDescent="0.2">
      <c r="A15" s="597">
        <v>6</v>
      </c>
      <c r="B15" s="598"/>
      <c r="C15" s="301"/>
      <c r="D15" s="283"/>
      <c r="E15" s="284"/>
      <c r="F15" s="285"/>
      <c r="G15" s="286"/>
      <c r="H15" s="285"/>
      <c r="I15" s="287"/>
      <c r="J15" s="288"/>
      <c r="K15" s="289"/>
      <c r="L15" s="290"/>
      <c r="M15" s="288"/>
      <c r="N15" s="289"/>
      <c r="O15" s="291"/>
      <c r="P15" s="292"/>
      <c r="Q15" s="293">
        <f t="shared" si="0"/>
        <v>0</v>
      </c>
      <c r="R15" s="294"/>
      <c r="X15" s="148"/>
    </row>
    <row r="16" spans="1:35" s="147" customFormat="1" ht="18" customHeight="1" x14ac:dyDescent="0.2">
      <c r="A16" s="597">
        <v>7</v>
      </c>
      <c r="B16" s="598"/>
      <c r="C16" s="301"/>
      <c r="D16" s="283"/>
      <c r="E16" s="284"/>
      <c r="F16" s="285"/>
      <c r="G16" s="286"/>
      <c r="H16" s="285"/>
      <c r="I16" s="287"/>
      <c r="J16" s="288"/>
      <c r="K16" s="289"/>
      <c r="L16" s="290"/>
      <c r="M16" s="288"/>
      <c r="N16" s="289"/>
      <c r="O16" s="291"/>
      <c r="P16" s="292"/>
      <c r="Q16" s="293">
        <f t="shared" si="0"/>
        <v>0</v>
      </c>
      <c r="R16" s="294"/>
      <c r="X16" s="148"/>
    </row>
    <row r="17" spans="1:24" s="147" customFormat="1" ht="18" customHeight="1" x14ac:dyDescent="0.2">
      <c r="A17" s="597">
        <v>8</v>
      </c>
      <c r="B17" s="598"/>
      <c r="C17" s="301"/>
      <c r="D17" s="283"/>
      <c r="E17" s="284"/>
      <c r="F17" s="285"/>
      <c r="G17" s="286"/>
      <c r="H17" s="285"/>
      <c r="I17" s="287"/>
      <c r="J17" s="288"/>
      <c r="K17" s="289"/>
      <c r="L17" s="290"/>
      <c r="M17" s="288"/>
      <c r="N17" s="289"/>
      <c r="O17" s="291"/>
      <c r="P17" s="292"/>
      <c r="Q17" s="293">
        <f t="shared" si="0"/>
        <v>0</v>
      </c>
      <c r="R17" s="294"/>
      <c r="X17" s="148"/>
    </row>
    <row r="18" spans="1:24" s="147" customFormat="1" ht="18" customHeight="1" x14ac:dyDescent="0.2">
      <c r="A18" s="597">
        <v>9</v>
      </c>
      <c r="B18" s="598"/>
      <c r="C18" s="301"/>
      <c r="D18" s="283"/>
      <c r="E18" s="284"/>
      <c r="F18" s="285"/>
      <c r="G18" s="286"/>
      <c r="H18" s="285"/>
      <c r="I18" s="287"/>
      <c r="J18" s="288"/>
      <c r="K18" s="289"/>
      <c r="L18" s="290"/>
      <c r="M18" s="288"/>
      <c r="N18" s="289"/>
      <c r="O18" s="291"/>
      <c r="P18" s="292"/>
      <c r="Q18" s="293">
        <f t="shared" si="0"/>
        <v>0</v>
      </c>
      <c r="R18" s="294"/>
      <c r="X18" s="148"/>
    </row>
    <row r="19" spans="1:24" s="147" customFormat="1" ht="18" customHeight="1" x14ac:dyDescent="0.2">
      <c r="A19" s="597">
        <v>10</v>
      </c>
      <c r="B19" s="598"/>
      <c r="C19" s="301"/>
      <c r="D19" s="283"/>
      <c r="E19" s="284"/>
      <c r="F19" s="285"/>
      <c r="G19" s="286"/>
      <c r="H19" s="285"/>
      <c r="I19" s="287"/>
      <c r="J19" s="288"/>
      <c r="K19" s="289"/>
      <c r="L19" s="290"/>
      <c r="M19" s="288"/>
      <c r="N19" s="289"/>
      <c r="O19" s="291"/>
      <c r="P19" s="292"/>
      <c r="Q19" s="293">
        <f t="shared" si="0"/>
        <v>0</v>
      </c>
      <c r="R19" s="294"/>
      <c r="X19" s="148"/>
    </row>
    <row r="20" spans="1:24" s="147" customFormat="1" ht="18" customHeight="1" x14ac:dyDescent="0.2">
      <c r="A20" s="597">
        <v>11</v>
      </c>
      <c r="B20" s="598"/>
      <c r="C20" s="301"/>
      <c r="D20" s="283"/>
      <c r="E20" s="284"/>
      <c r="F20" s="285"/>
      <c r="G20" s="286"/>
      <c r="H20" s="285"/>
      <c r="I20" s="287"/>
      <c r="J20" s="288"/>
      <c r="K20" s="289"/>
      <c r="L20" s="290"/>
      <c r="M20" s="288"/>
      <c r="N20" s="289"/>
      <c r="O20" s="291"/>
      <c r="P20" s="292"/>
      <c r="Q20" s="293">
        <f t="shared" si="0"/>
        <v>0</v>
      </c>
      <c r="R20" s="294"/>
      <c r="X20" s="148"/>
    </row>
    <row r="21" spans="1:24" s="147" customFormat="1" ht="18" customHeight="1" x14ac:dyDescent="0.2">
      <c r="A21" s="597">
        <v>12</v>
      </c>
      <c r="B21" s="598"/>
      <c r="C21" s="301"/>
      <c r="D21" s="283"/>
      <c r="E21" s="284"/>
      <c r="F21" s="285"/>
      <c r="G21" s="286"/>
      <c r="H21" s="289"/>
      <c r="I21" s="290"/>
      <c r="J21" s="288"/>
      <c r="K21" s="289"/>
      <c r="L21" s="290"/>
      <c r="M21" s="288"/>
      <c r="N21" s="289"/>
      <c r="O21" s="291"/>
      <c r="P21" s="292"/>
      <c r="Q21" s="293">
        <f t="shared" si="0"/>
        <v>0</v>
      </c>
      <c r="R21" s="294"/>
      <c r="X21" s="148"/>
    </row>
    <row r="22" spans="1:24" s="147" customFormat="1" ht="18" customHeight="1" x14ac:dyDescent="0.2">
      <c r="A22" s="597">
        <v>13</v>
      </c>
      <c r="B22" s="598"/>
      <c r="C22" s="301"/>
      <c r="D22" s="283"/>
      <c r="E22" s="284"/>
      <c r="F22" s="285"/>
      <c r="G22" s="286"/>
      <c r="H22" s="289"/>
      <c r="I22" s="290"/>
      <c r="J22" s="288"/>
      <c r="K22" s="289"/>
      <c r="L22" s="290"/>
      <c r="M22" s="288"/>
      <c r="N22" s="289"/>
      <c r="O22" s="291"/>
      <c r="P22" s="292"/>
      <c r="Q22" s="293">
        <f t="shared" si="0"/>
        <v>0</v>
      </c>
      <c r="R22" s="294"/>
      <c r="X22" s="148"/>
    </row>
    <row r="23" spans="1:24" s="147" customFormat="1" ht="18" customHeight="1" x14ac:dyDescent="0.2">
      <c r="A23" s="597">
        <v>14</v>
      </c>
      <c r="B23" s="598"/>
      <c r="C23" s="301"/>
      <c r="D23" s="283"/>
      <c r="E23" s="284"/>
      <c r="F23" s="285"/>
      <c r="G23" s="286"/>
      <c r="H23" s="289"/>
      <c r="I23" s="290"/>
      <c r="J23" s="288"/>
      <c r="K23" s="289"/>
      <c r="L23" s="290"/>
      <c r="M23" s="288"/>
      <c r="N23" s="289"/>
      <c r="O23" s="291"/>
      <c r="P23" s="292"/>
      <c r="Q23" s="293">
        <f t="shared" si="0"/>
        <v>0</v>
      </c>
      <c r="R23" s="294"/>
      <c r="X23" s="148"/>
    </row>
    <row r="24" spans="1:24" s="147" customFormat="1" ht="18" customHeight="1" x14ac:dyDescent="0.2">
      <c r="A24" s="597">
        <v>15</v>
      </c>
      <c r="B24" s="598"/>
      <c r="C24" s="301"/>
      <c r="D24" s="283"/>
      <c r="E24" s="284"/>
      <c r="F24" s="285"/>
      <c r="G24" s="286"/>
      <c r="H24" s="289"/>
      <c r="I24" s="290"/>
      <c r="J24" s="288"/>
      <c r="K24" s="289"/>
      <c r="L24" s="290"/>
      <c r="M24" s="288"/>
      <c r="N24" s="289"/>
      <c r="O24" s="291"/>
      <c r="P24" s="292"/>
      <c r="Q24" s="293">
        <f t="shared" si="0"/>
        <v>0</v>
      </c>
      <c r="R24" s="294"/>
      <c r="X24" s="148"/>
    </row>
    <row r="25" spans="1:24" s="147" customFormat="1" ht="18" customHeight="1" x14ac:dyDescent="0.2">
      <c r="A25" s="597">
        <v>16</v>
      </c>
      <c r="B25" s="598"/>
      <c r="C25" s="301"/>
      <c r="D25" s="283"/>
      <c r="E25" s="284"/>
      <c r="F25" s="285"/>
      <c r="G25" s="286"/>
      <c r="H25" s="289"/>
      <c r="I25" s="290"/>
      <c r="J25" s="288"/>
      <c r="K25" s="289"/>
      <c r="L25" s="290"/>
      <c r="M25" s="288"/>
      <c r="N25" s="289"/>
      <c r="O25" s="291"/>
      <c r="P25" s="292"/>
      <c r="Q25" s="293">
        <f t="shared" si="0"/>
        <v>0</v>
      </c>
      <c r="R25" s="294"/>
      <c r="X25" s="148"/>
    </row>
    <row r="26" spans="1:24" s="147" customFormat="1" ht="18" customHeight="1" x14ac:dyDescent="0.2">
      <c r="A26" s="597">
        <v>17</v>
      </c>
      <c r="B26" s="598"/>
      <c r="C26" s="301"/>
      <c r="D26" s="283"/>
      <c r="E26" s="284"/>
      <c r="F26" s="285"/>
      <c r="G26" s="286"/>
      <c r="H26" s="285"/>
      <c r="I26" s="287"/>
      <c r="J26" s="288"/>
      <c r="K26" s="285"/>
      <c r="L26" s="290"/>
      <c r="M26" s="295"/>
      <c r="N26" s="289"/>
      <c r="O26" s="291"/>
      <c r="P26" s="292"/>
      <c r="Q26" s="293">
        <f t="shared" si="0"/>
        <v>0</v>
      </c>
      <c r="R26" s="294"/>
      <c r="X26" s="148"/>
    </row>
    <row r="27" spans="1:24" s="147" customFormat="1" ht="18" customHeight="1" x14ac:dyDescent="0.2">
      <c r="A27" s="597">
        <v>18</v>
      </c>
      <c r="B27" s="598"/>
      <c r="C27" s="301"/>
      <c r="D27" s="283"/>
      <c r="E27" s="284"/>
      <c r="F27" s="285"/>
      <c r="G27" s="286"/>
      <c r="H27" s="285"/>
      <c r="I27" s="287"/>
      <c r="J27" s="288"/>
      <c r="K27" s="285"/>
      <c r="L27" s="290"/>
      <c r="M27" s="295"/>
      <c r="N27" s="289"/>
      <c r="O27" s="291"/>
      <c r="P27" s="292"/>
      <c r="Q27" s="293">
        <f t="shared" si="0"/>
        <v>0</v>
      </c>
      <c r="R27" s="294"/>
      <c r="X27" s="148"/>
    </row>
    <row r="28" spans="1:24" s="147" customFormat="1" ht="18" customHeight="1" x14ac:dyDescent="0.2">
      <c r="A28" s="597">
        <v>19</v>
      </c>
      <c r="B28" s="598"/>
      <c r="C28" s="301"/>
      <c r="D28" s="283"/>
      <c r="E28" s="284"/>
      <c r="F28" s="285"/>
      <c r="G28" s="286"/>
      <c r="H28" s="285"/>
      <c r="I28" s="287"/>
      <c r="J28" s="288"/>
      <c r="K28" s="285"/>
      <c r="L28" s="290"/>
      <c r="M28" s="295"/>
      <c r="N28" s="289"/>
      <c r="O28" s="291"/>
      <c r="P28" s="292"/>
      <c r="Q28" s="293">
        <f t="shared" si="0"/>
        <v>0</v>
      </c>
      <c r="R28" s="294"/>
      <c r="X28" s="148"/>
    </row>
    <row r="29" spans="1:24" s="147" customFormat="1" ht="18" customHeight="1" x14ac:dyDescent="0.2">
      <c r="A29" s="597">
        <v>20</v>
      </c>
      <c r="B29" s="598"/>
      <c r="C29" s="301"/>
      <c r="D29" s="283"/>
      <c r="E29" s="284"/>
      <c r="F29" s="285"/>
      <c r="G29" s="286"/>
      <c r="H29" s="285"/>
      <c r="I29" s="287"/>
      <c r="J29" s="288"/>
      <c r="K29" s="289"/>
      <c r="L29" s="290"/>
      <c r="M29" s="288"/>
      <c r="N29" s="289"/>
      <c r="O29" s="291"/>
      <c r="P29" s="292"/>
      <c r="Q29" s="293">
        <f t="shared" si="0"/>
        <v>0</v>
      </c>
      <c r="R29" s="294"/>
      <c r="X29" s="148"/>
    </row>
    <row r="30" spans="1:24" s="147" customFormat="1" ht="18" customHeight="1" x14ac:dyDescent="0.2">
      <c r="A30" s="597">
        <v>21</v>
      </c>
      <c r="B30" s="598"/>
      <c r="C30" s="301"/>
      <c r="D30" s="283"/>
      <c r="E30" s="284"/>
      <c r="F30" s="285"/>
      <c r="G30" s="286"/>
      <c r="H30" s="285"/>
      <c r="I30" s="287"/>
      <c r="J30" s="288"/>
      <c r="K30" s="289"/>
      <c r="L30" s="290"/>
      <c r="M30" s="288"/>
      <c r="N30" s="289"/>
      <c r="O30" s="291"/>
      <c r="P30" s="292"/>
      <c r="Q30" s="293">
        <f t="shared" si="0"/>
        <v>0</v>
      </c>
      <c r="R30" s="294"/>
      <c r="X30" s="148"/>
    </row>
    <row r="31" spans="1:24" s="147" customFormat="1" ht="18" customHeight="1" x14ac:dyDescent="0.2">
      <c r="A31" s="597">
        <v>22</v>
      </c>
      <c r="B31" s="598"/>
      <c r="C31" s="301"/>
      <c r="D31" s="283"/>
      <c r="E31" s="284"/>
      <c r="F31" s="285"/>
      <c r="G31" s="286"/>
      <c r="H31" s="285"/>
      <c r="I31" s="287"/>
      <c r="J31" s="288"/>
      <c r="K31" s="289"/>
      <c r="L31" s="290"/>
      <c r="M31" s="288"/>
      <c r="N31" s="289"/>
      <c r="O31" s="291"/>
      <c r="P31" s="292"/>
      <c r="Q31" s="293">
        <f t="shared" si="0"/>
        <v>0</v>
      </c>
      <c r="R31" s="294"/>
      <c r="X31" s="148"/>
    </row>
    <row r="32" spans="1:24" s="147" customFormat="1" ht="18" customHeight="1" x14ac:dyDescent="0.2">
      <c r="A32" s="597">
        <v>23</v>
      </c>
      <c r="B32" s="598"/>
      <c r="C32" s="301"/>
      <c r="D32" s="283"/>
      <c r="E32" s="284"/>
      <c r="F32" s="285"/>
      <c r="G32" s="286"/>
      <c r="H32" s="285"/>
      <c r="I32" s="287"/>
      <c r="J32" s="288"/>
      <c r="K32" s="289"/>
      <c r="L32" s="290"/>
      <c r="M32" s="288"/>
      <c r="N32" s="289"/>
      <c r="O32" s="291"/>
      <c r="P32" s="292"/>
      <c r="Q32" s="293">
        <f t="shared" si="0"/>
        <v>0</v>
      </c>
      <c r="R32" s="294"/>
      <c r="X32" s="148"/>
    </row>
    <row r="33" spans="1:24" s="147" customFormat="1" ht="18" customHeight="1" x14ac:dyDescent="0.2">
      <c r="A33" s="597">
        <v>24</v>
      </c>
      <c r="B33" s="598"/>
      <c r="C33" s="301"/>
      <c r="D33" s="283"/>
      <c r="E33" s="284"/>
      <c r="F33" s="285"/>
      <c r="G33" s="286"/>
      <c r="H33" s="285"/>
      <c r="I33" s="287"/>
      <c r="J33" s="288"/>
      <c r="K33" s="289"/>
      <c r="L33" s="290"/>
      <c r="M33" s="288"/>
      <c r="N33" s="289"/>
      <c r="O33" s="291"/>
      <c r="P33" s="292"/>
      <c r="Q33" s="293">
        <f t="shared" si="0"/>
        <v>0</v>
      </c>
      <c r="R33" s="294"/>
      <c r="X33" s="148"/>
    </row>
    <row r="34" spans="1:24" s="147" customFormat="1" ht="18" customHeight="1" x14ac:dyDescent="0.2">
      <c r="A34" s="597">
        <v>25</v>
      </c>
      <c r="B34" s="598"/>
      <c r="C34" s="301"/>
      <c r="D34" s="283"/>
      <c r="E34" s="284"/>
      <c r="F34" s="285"/>
      <c r="G34" s="286"/>
      <c r="H34" s="285"/>
      <c r="I34" s="287"/>
      <c r="J34" s="288"/>
      <c r="K34" s="289"/>
      <c r="L34" s="290"/>
      <c r="M34" s="288"/>
      <c r="N34" s="289"/>
      <c r="O34" s="291"/>
      <c r="P34" s="292"/>
      <c r="Q34" s="293">
        <f t="shared" si="0"/>
        <v>0</v>
      </c>
      <c r="R34" s="294"/>
      <c r="X34" s="148"/>
    </row>
    <row r="35" spans="1:24" s="147" customFormat="1" ht="18" customHeight="1" x14ac:dyDescent="0.2">
      <c r="A35" s="597">
        <v>26</v>
      </c>
      <c r="B35" s="598"/>
      <c r="C35" s="301"/>
      <c r="D35" s="283"/>
      <c r="E35" s="284"/>
      <c r="F35" s="285"/>
      <c r="G35" s="286"/>
      <c r="H35" s="285"/>
      <c r="I35" s="287"/>
      <c r="J35" s="288"/>
      <c r="K35" s="289"/>
      <c r="L35" s="290"/>
      <c r="M35" s="288"/>
      <c r="N35" s="289"/>
      <c r="O35" s="291"/>
      <c r="P35" s="292"/>
      <c r="Q35" s="293">
        <f t="shared" si="0"/>
        <v>0</v>
      </c>
      <c r="R35" s="294"/>
      <c r="X35" s="148"/>
    </row>
    <row r="36" spans="1:24" s="147" customFormat="1" ht="18" customHeight="1" x14ac:dyDescent="0.2">
      <c r="A36" s="597">
        <v>27</v>
      </c>
      <c r="B36" s="598"/>
      <c r="C36" s="301"/>
      <c r="D36" s="283"/>
      <c r="E36" s="284"/>
      <c r="F36" s="285"/>
      <c r="G36" s="286"/>
      <c r="H36" s="285"/>
      <c r="I36" s="287"/>
      <c r="J36" s="288"/>
      <c r="K36" s="289"/>
      <c r="L36" s="290"/>
      <c r="M36" s="288"/>
      <c r="N36" s="289"/>
      <c r="O36" s="291"/>
      <c r="P36" s="292"/>
      <c r="Q36" s="293">
        <f t="shared" si="0"/>
        <v>0</v>
      </c>
      <c r="R36" s="294"/>
      <c r="X36" s="148"/>
    </row>
    <row r="37" spans="1:24" s="147" customFormat="1" ht="18" customHeight="1" x14ac:dyDescent="0.2">
      <c r="A37" s="597">
        <v>28</v>
      </c>
      <c r="B37" s="598"/>
      <c r="C37" s="301"/>
      <c r="D37" s="283"/>
      <c r="E37" s="284"/>
      <c r="F37" s="285"/>
      <c r="G37" s="286"/>
      <c r="H37" s="285"/>
      <c r="I37" s="287"/>
      <c r="J37" s="288"/>
      <c r="K37" s="289"/>
      <c r="L37" s="290"/>
      <c r="M37" s="288"/>
      <c r="N37" s="289"/>
      <c r="O37" s="291"/>
      <c r="P37" s="292"/>
      <c r="Q37" s="293">
        <f t="shared" si="0"/>
        <v>0</v>
      </c>
      <c r="R37" s="294"/>
      <c r="X37" s="148"/>
    </row>
    <row r="38" spans="1:24" s="147" customFormat="1" ht="18" customHeight="1" x14ac:dyDescent="0.2">
      <c r="A38" s="597">
        <v>29</v>
      </c>
      <c r="B38" s="598"/>
      <c r="C38" s="301"/>
      <c r="D38" s="283"/>
      <c r="E38" s="284"/>
      <c r="F38" s="285"/>
      <c r="G38" s="286"/>
      <c r="H38" s="285"/>
      <c r="I38" s="287"/>
      <c r="J38" s="288"/>
      <c r="K38" s="289"/>
      <c r="L38" s="290"/>
      <c r="M38" s="288"/>
      <c r="N38" s="289"/>
      <c r="O38" s="291"/>
      <c r="P38" s="292"/>
      <c r="Q38" s="293">
        <f t="shared" si="0"/>
        <v>0</v>
      </c>
      <c r="R38" s="294"/>
      <c r="X38" s="148"/>
    </row>
    <row r="39" spans="1:24" s="147" customFormat="1" ht="18" customHeight="1" x14ac:dyDescent="0.2">
      <c r="A39" s="597">
        <v>30</v>
      </c>
      <c r="B39" s="598"/>
      <c r="C39" s="301"/>
      <c r="D39" s="283"/>
      <c r="E39" s="284"/>
      <c r="F39" s="285"/>
      <c r="G39" s="286"/>
      <c r="H39" s="285"/>
      <c r="I39" s="287"/>
      <c r="J39" s="288"/>
      <c r="K39" s="289"/>
      <c r="L39" s="290"/>
      <c r="M39" s="288"/>
      <c r="N39" s="289"/>
      <c r="O39" s="291"/>
      <c r="P39" s="292"/>
      <c r="Q39" s="293">
        <f t="shared" si="0"/>
        <v>0</v>
      </c>
      <c r="R39" s="294"/>
      <c r="X39" s="148"/>
    </row>
    <row r="40" spans="1:24" s="147" customFormat="1" ht="18" customHeight="1" x14ac:dyDescent="0.2">
      <c r="A40" s="597">
        <v>31</v>
      </c>
      <c r="B40" s="598"/>
      <c r="C40" s="301"/>
      <c r="D40" s="283"/>
      <c r="E40" s="284"/>
      <c r="F40" s="285"/>
      <c r="G40" s="286"/>
      <c r="H40" s="285"/>
      <c r="I40" s="287"/>
      <c r="J40" s="288"/>
      <c r="K40" s="289"/>
      <c r="L40" s="290"/>
      <c r="M40" s="288"/>
      <c r="N40" s="289"/>
      <c r="O40" s="291"/>
      <c r="P40" s="292"/>
      <c r="Q40" s="293">
        <f t="shared" si="0"/>
        <v>0</v>
      </c>
      <c r="R40" s="294"/>
      <c r="X40" s="148"/>
    </row>
    <row r="41" spans="1:24" s="147" customFormat="1" ht="18" customHeight="1" x14ac:dyDescent="0.2">
      <c r="A41" s="597">
        <v>32</v>
      </c>
      <c r="B41" s="598"/>
      <c r="C41" s="301"/>
      <c r="D41" s="283"/>
      <c r="E41" s="284"/>
      <c r="F41" s="285"/>
      <c r="G41" s="286"/>
      <c r="H41" s="285"/>
      <c r="I41" s="287"/>
      <c r="J41" s="288"/>
      <c r="K41" s="289"/>
      <c r="L41" s="290"/>
      <c r="M41" s="288"/>
      <c r="N41" s="289"/>
      <c r="O41" s="291"/>
      <c r="P41" s="292"/>
      <c r="Q41" s="293">
        <f t="shared" si="0"/>
        <v>0</v>
      </c>
      <c r="R41" s="294"/>
      <c r="X41" s="148"/>
    </row>
    <row r="42" spans="1:24" s="147" customFormat="1" ht="18" customHeight="1" x14ac:dyDescent="0.2">
      <c r="A42" s="597">
        <v>33</v>
      </c>
      <c r="B42" s="598"/>
      <c r="C42" s="301"/>
      <c r="D42" s="283"/>
      <c r="E42" s="284"/>
      <c r="F42" s="285"/>
      <c r="G42" s="286"/>
      <c r="H42" s="285"/>
      <c r="I42" s="287"/>
      <c r="J42" s="288"/>
      <c r="K42" s="289"/>
      <c r="L42" s="290"/>
      <c r="M42" s="288"/>
      <c r="N42" s="289"/>
      <c r="O42" s="291"/>
      <c r="P42" s="292"/>
      <c r="Q42" s="293">
        <f t="shared" si="0"/>
        <v>0</v>
      </c>
      <c r="R42" s="294"/>
      <c r="X42" s="148"/>
    </row>
    <row r="43" spans="1:24" s="147" customFormat="1" ht="18" customHeight="1" x14ac:dyDescent="0.2">
      <c r="A43" s="597">
        <v>34</v>
      </c>
      <c r="B43" s="598"/>
      <c r="C43" s="301"/>
      <c r="D43" s="283"/>
      <c r="E43" s="284"/>
      <c r="F43" s="285"/>
      <c r="G43" s="286"/>
      <c r="H43" s="285"/>
      <c r="I43" s="287"/>
      <c r="J43" s="288"/>
      <c r="K43" s="289"/>
      <c r="L43" s="290"/>
      <c r="M43" s="288"/>
      <c r="N43" s="289"/>
      <c r="O43" s="291"/>
      <c r="P43" s="292"/>
      <c r="Q43" s="293">
        <f t="shared" si="0"/>
        <v>0</v>
      </c>
      <c r="R43" s="294"/>
      <c r="X43" s="148"/>
    </row>
    <row r="44" spans="1:24" s="147" customFormat="1" ht="18" customHeight="1" x14ac:dyDescent="0.2">
      <c r="A44" s="597">
        <v>35</v>
      </c>
      <c r="B44" s="598"/>
      <c r="C44" s="301"/>
      <c r="D44" s="283"/>
      <c r="E44" s="284"/>
      <c r="F44" s="285"/>
      <c r="G44" s="286"/>
      <c r="H44" s="285"/>
      <c r="I44" s="287"/>
      <c r="J44" s="288"/>
      <c r="K44" s="289"/>
      <c r="L44" s="290"/>
      <c r="M44" s="288"/>
      <c r="N44" s="289"/>
      <c r="O44" s="291"/>
      <c r="P44" s="292"/>
      <c r="Q44" s="293">
        <f t="shared" si="0"/>
        <v>0</v>
      </c>
      <c r="R44" s="294"/>
      <c r="X44" s="148"/>
    </row>
    <row r="45" spans="1:24" s="147" customFormat="1" ht="18" customHeight="1" x14ac:dyDescent="0.2">
      <c r="A45" s="597">
        <v>36</v>
      </c>
      <c r="B45" s="598"/>
      <c r="C45" s="301"/>
      <c r="D45" s="283"/>
      <c r="E45" s="284"/>
      <c r="F45" s="285"/>
      <c r="G45" s="286"/>
      <c r="H45" s="289"/>
      <c r="I45" s="290"/>
      <c r="J45" s="288"/>
      <c r="K45" s="289"/>
      <c r="L45" s="290"/>
      <c r="M45" s="288"/>
      <c r="N45" s="289"/>
      <c r="O45" s="291"/>
      <c r="P45" s="292"/>
      <c r="Q45" s="293">
        <f t="shared" si="0"/>
        <v>0</v>
      </c>
      <c r="R45" s="294"/>
      <c r="X45" s="148"/>
    </row>
    <row r="46" spans="1:24" s="147" customFormat="1" ht="18" customHeight="1" x14ac:dyDescent="0.2">
      <c r="A46" s="597">
        <v>37</v>
      </c>
      <c r="B46" s="598"/>
      <c r="C46" s="301"/>
      <c r="D46" s="283"/>
      <c r="E46" s="284"/>
      <c r="F46" s="285"/>
      <c r="G46" s="286"/>
      <c r="H46" s="285"/>
      <c r="I46" s="287"/>
      <c r="J46" s="288"/>
      <c r="K46" s="289"/>
      <c r="L46" s="290"/>
      <c r="M46" s="288"/>
      <c r="N46" s="289"/>
      <c r="O46" s="291"/>
      <c r="P46" s="292"/>
      <c r="Q46" s="293">
        <f t="shared" si="0"/>
        <v>0</v>
      </c>
      <c r="R46" s="294"/>
      <c r="X46" s="148"/>
    </row>
    <row r="47" spans="1:24" s="147" customFormat="1" ht="18" customHeight="1" x14ac:dyDescent="0.2">
      <c r="A47" s="597">
        <v>38</v>
      </c>
      <c r="B47" s="598"/>
      <c r="C47" s="301"/>
      <c r="D47" s="283"/>
      <c r="E47" s="284"/>
      <c r="F47" s="285"/>
      <c r="G47" s="286"/>
      <c r="H47" s="285"/>
      <c r="I47" s="287"/>
      <c r="J47" s="288"/>
      <c r="K47" s="289"/>
      <c r="L47" s="290"/>
      <c r="M47" s="288"/>
      <c r="N47" s="289"/>
      <c r="O47" s="291"/>
      <c r="P47" s="292"/>
      <c r="Q47" s="293">
        <f t="shared" si="0"/>
        <v>0</v>
      </c>
      <c r="R47" s="294"/>
      <c r="X47" s="148"/>
    </row>
    <row r="48" spans="1:24" s="147" customFormat="1" ht="18" customHeight="1" x14ac:dyDescent="0.2">
      <c r="A48" s="597">
        <v>39</v>
      </c>
      <c r="B48" s="598"/>
      <c r="C48" s="301"/>
      <c r="D48" s="283"/>
      <c r="E48" s="284"/>
      <c r="F48" s="285"/>
      <c r="G48" s="291"/>
      <c r="H48" s="289"/>
      <c r="I48" s="290"/>
      <c r="J48" s="288"/>
      <c r="K48" s="289"/>
      <c r="L48" s="290"/>
      <c r="M48" s="288"/>
      <c r="N48" s="289"/>
      <c r="O48" s="291"/>
      <c r="P48" s="292"/>
      <c r="Q48" s="293">
        <f t="shared" si="0"/>
        <v>0</v>
      </c>
      <c r="R48" s="294"/>
      <c r="X48" s="148"/>
    </row>
    <row r="49" spans="1:24" s="147" customFormat="1" ht="18" customHeight="1" x14ac:dyDescent="0.2">
      <c r="A49" s="597">
        <v>40</v>
      </c>
      <c r="B49" s="598"/>
      <c r="C49" s="301"/>
      <c r="D49" s="283"/>
      <c r="E49" s="284"/>
      <c r="F49" s="285"/>
      <c r="G49" s="291"/>
      <c r="H49" s="289"/>
      <c r="I49" s="290"/>
      <c r="J49" s="288"/>
      <c r="K49" s="289"/>
      <c r="L49" s="290"/>
      <c r="M49" s="288"/>
      <c r="N49" s="289"/>
      <c r="O49" s="291"/>
      <c r="P49" s="292"/>
      <c r="Q49" s="293">
        <f t="shared" si="0"/>
        <v>0</v>
      </c>
      <c r="R49" s="294"/>
      <c r="X49" s="148"/>
    </row>
    <row r="50" spans="1:24" s="147" customFormat="1" ht="18" customHeight="1" x14ac:dyDescent="0.2">
      <c r="A50" s="597">
        <v>41</v>
      </c>
      <c r="B50" s="598"/>
      <c r="C50" s="301"/>
      <c r="D50" s="283"/>
      <c r="E50" s="284"/>
      <c r="F50" s="285"/>
      <c r="G50" s="291"/>
      <c r="H50" s="289"/>
      <c r="I50" s="290"/>
      <c r="J50" s="288"/>
      <c r="K50" s="289"/>
      <c r="L50" s="290"/>
      <c r="M50" s="288"/>
      <c r="N50" s="289"/>
      <c r="O50" s="291"/>
      <c r="P50" s="292"/>
      <c r="Q50" s="293">
        <f t="shared" si="0"/>
        <v>0</v>
      </c>
      <c r="R50" s="294"/>
      <c r="X50" s="148"/>
    </row>
    <row r="51" spans="1:24" s="147" customFormat="1" ht="18" customHeight="1" x14ac:dyDescent="0.2">
      <c r="A51" s="597">
        <v>42</v>
      </c>
      <c r="B51" s="598"/>
      <c r="C51" s="301"/>
      <c r="D51" s="301"/>
      <c r="E51" s="284"/>
      <c r="F51" s="285"/>
      <c r="G51" s="291"/>
      <c r="H51" s="289"/>
      <c r="I51" s="290"/>
      <c r="J51" s="288"/>
      <c r="K51" s="289"/>
      <c r="L51" s="290"/>
      <c r="M51" s="288"/>
      <c r="N51" s="289"/>
      <c r="O51" s="291"/>
      <c r="P51" s="292"/>
      <c r="Q51" s="293">
        <f t="shared" si="0"/>
        <v>0</v>
      </c>
      <c r="R51" s="294"/>
      <c r="X51" s="148"/>
    </row>
    <row r="52" spans="1:24" s="147" customFormat="1" ht="18" customHeight="1" x14ac:dyDescent="0.2">
      <c r="A52" s="597">
        <v>43</v>
      </c>
      <c r="B52" s="598"/>
      <c r="C52" s="301"/>
      <c r="D52" s="301"/>
      <c r="E52" s="284"/>
      <c r="F52" s="285"/>
      <c r="G52" s="291"/>
      <c r="H52" s="289"/>
      <c r="I52" s="290"/>
      <c r="J52" s="288"/>
      <c r="K52" s="289"/>
      <c r="L52" s="290"/>
      <c r="M52" s="288"/>
      <c r="N52" s="289"/>
      <c r="O52" s="291"/>
      <c r="P52" s="292"/>
      <c r="Q52" s="293">
        <f t="shared" si="0"/>
        <v>0</v>
      </c>
      <c r="R52" s="294"/>
      <c r="X52" s="148"/>
    </row>
    <row r="53" spans="1:24" s="147" customFormat="1" ht="18" customHeight="1" x14ac:dyDescent="0.2">
      <c r="A53" s="597">
        <v>44</v>
      </c>
      <c r="B53" s="598"/>
      <c r="C53" s="301"/>
      <c r="D53" s="301"/>
      <c r="E53" s="284"/>
      <c r="F53" s="285"/>
      <c r="G53" s="291"/>
      <c r="H53" s="289"/>
      <c r="I53" s="290"/>
      <c r="J53" s="288"/>
      <c r="K53" s="289"/>
      <c r="L53" s="290"/>
      <c r="M53" s="288"/>
      <c r="N53" s="289"/>
      <c r="O53" s="291"/>
      <c r="P53" s="292"/>
      <c r="Q53" s="293">
        <f t="shared" si="0"/>
        <v>0</v>
      </c>
      <c r="R53" s="294"/>
      <c r="X53" s="148"/>
    </row>
    <row r="54" spans="1:24" s="147" customFormat="1" ht="18" customHeight="1" x14ac:dyDescent="0.2">
      <c r="A54" s="597">
        <v>45</v>
      </c>
      <c r="B54" s="598"/>
      <c r="C54" s="301"/>
      <c r="D54" s="301"/>
      <c r="E54" s="284"/>
      <c r="F54" s="285"/>
      <c r="G54" s="291"/>
      <c r="H54" s="289"/>
      <c r="I54" s="290"/>
      <c r="J54" s="288"/>
      <c r="K54" s="289"/>
      <c r="L54" s="290"/>
      <c r="M54" s="288"/>
      <c r="N54" s="289"/>
      <c r="O54" s="291"/>
      <c r="P54" s="292"/>
      <c r="Q54" s="293">
        <f t="shared" si="0"/>
        <v>0</v>
      </c>
      <c r="R54" s="294"/>
      <c r="X54" s="148"/>
    </row>
    <row r="55" spans="1:24" s="147" customFormat="1" ht="18" customHeight="1" x14ac:dyDescent="0.2">
      <c r="A55" s="597">
        <v>46</v>
      </c>
      <c r="B55" s="598"/>
      <c r="C55" s="301"/>
      <c r="D55" s="301"/>
      <c r="E55" s="284"/>
      <c r="F55" s="285"/>
      <c r="G55" s="291"/>
      <c r="H55" s="289"/>
      <c r="I55" s="290"/>
      <c r="J55" s="288"/>
      <c r="K55" s="289"/>
      <c r="L55" s="290"/>
      <c r="M55" s="288"/>
      <c r="N55" s="289"/>
      <c r="O55" s="291"/>
      <c r="P55" s="292"/>
      <c r="Q55" s="293">
        <f t="shared" si="0"/>
        <v>0</v>
      </c>
      <c r="R55" s="294"/>
      <c r="X55" s="148"/>
    </row>
    <row r="56" spans="1:24" s="147" customFormat="1" ht="18" customHeight="1" x14ac:dyDescent="0.2">
      <c r="A56" s="597">
        <v>47</v>
      </c>
      <c r="B56" s="598"/>
      <c r="C56" s="301"/>
      <c r="D56" s="301"/>
      <c r="E56" s="284"/>
      <c r="F56" s="285"/>
      <c r="G56" s="291"/>
      <c r="H56" s="289"/>
      <c r="I56" s="290"/>
      <c r="J56" s="288"/>
      <c r="K56" s="289"/>
      <c r="L56" s="290"/>
      <c r="M56" s="288"/>
      <c r="N56" s="289"/>
      <c r="O56" s="291"/>
      <c r="P56" s="292"/>
      <c r="Q56" s="293">
        <f t="shared" si="0"/>
        <v>0</v>
      </c>
      <c r="R56" s="294"/>
      <c r="X56" s="148"/>
    </row>
    <row r="57" spans="1:24" s="147" customFormat="1" ht="18" customHeight="1" x14ac:dyDescent="0.2">
      <c r="A57" s="597">
        <v>48</v>
      </c>
      <c r="B57" s="598"/>
      <c r="C57" s="301"/>
      <c r="D57" s="301"/>
      <c r="E57" s="284"/>
      <c r="F57" s="285"/>
      <c r="G57" s="291"/>
      <c r="H57" s="289"/>
      <c r="I57" s="290"/>
      <c r="J57" s="288"/>
      <c r="K57" s="289"/>
      <c r="L57" s="290"/>
      <c r="M57" s="288"/>
      <c r="N57" s="289"/>
      <c r="O57" s="291"/>
      <c r="P57" s="292"/>
      <c r="Q57" s="293">
        <f t="shared" si="0"/>
        <v>0</v>
      </c>
      <c r="R57" s="294"/>
      <c r="X57" s="148"/>
    </row>
    <row r="58" spans="1:24" s="147" customFormat="1" ht="18" customHeight="1" x14ac:dyDescent="0.2">
      <c r="A58" s="597">
        <v>49</v>
      </c>
      <c r="B58" s="598"/>
      <c r="C58" s="301"/>
      <c r="D58" s="301"/>
      <c r="E58" s="284"/>
      <c r="F58" s="285"/>
      <c r="G58" s="291"/>
      <c r="H58" s="289"/>
      <c r="I58" s="290"/>
      <c r="J58" s="288"/>
      <c r="K58" s="289"/>
      <c r="L58" s="290"/>
      <c r="M58" s="288"/>
      <c r="N58" s="289"/>
      <c r="O58" s="291"/>
      <c r="P58" s="292"/>
      <c r="Q58" s="293">
        <f t="shared" si="0"/>
        <v>0</v>
      </c>
      <c r="R58" s="294"/>
      <c r="X58" s="148"/>
    </row>
    <row r="59" spans="1:24" s="147" customFormat="1" ht="18" customHeight="1" x14ac:dyDescent="0.2">
      <c r="A59" s="597">
        <v>50</v>
      </c>
      <c r="B59" s="598"/>
      <c r="C59" s="301"/>
      <c r="D59" s="301"/>
      <c r="E59" s="284"/>
      <c r="F59" s="285"/>
      <c r="G59" s="291"/>
      <c r="H59" s="289"/>
      <c r="I59" s="290"/>
      <c r="J59" s="288"/>
      <c r="K59" s="289"/>
      <c r="L59" s="290"/>
      <c r="M59" s="288"/>
      <c r="N59" s="289"/>
      <c r="O59" s="291"/>
      <c r="P59" s="292"/>
      <c r="Q59" s="293">
        <f t="shared" si="0"/>
        <v>0</v>
      </c>
      <c r="R59" s="294"/>
      <c r="X59" s="148"/>
    </row>
    <row r="60" spans="1:24" s="147" customFormat="1" ht="18" customHeight="1" x14ac:dyDescent="0.2">
      <c r="A60" s="597">
        <v>51</v>
      </c>
      <c r="B60" s="598"/>
      <c r="C60" s="301"/>
      <c r="D60" s="301"/>
      <c r="E60" s="284"/>
      <c r="F60" s="285"/>
      <c r="G60" s="291"/>
      <c r="H60" s="289"/>
      <c r="I60" s="290"/>
      <c r="J60" s="288"/>
      <c r="K60" s="289"/>
      <c r="L60" s="290"/>
      <c r="M60" s="288"/>
      <c r="N60" s="289"/>
      <c r="O60" s="291"/>
      <c r="P60" s="292"/>
      <c r="Q60" s="293">
        <f t="shared" si="0"/>
        <v>0</v>
      </c>
      <c r="R60" s="294"/>
      <c r="X60" s="148"/>
    </row>
    <row r="61" spans="1:24" s="147" customFormat="1" ht="18" customHeight="1" x14ac:dyDescent="0.2">
      <c r="A61" s="597">
        <v>52</v>
      </c>
      <c r="B61" s="598"/>
      <c r="C61" s="301"/>
      <c r="D61" s="301"/>
      <c r="E61" s="284"/>
      <c r="F61" s="285"/>
      <c r="G61" s="291"/>
      <c r="H61" s="289"/>
      <c r="I61" s="290"/>
      <c r="J61" s="288"/>
      <c r="K61" s="289"/>
      <c r="L61" s="290"/>
      <c r="M61" s="288"/>
      <c r="N61" s="289"/>
      <c r="O61" s="291"/>
      <c r="P61" s="292"/>
      <c r="Q61" s="293">
        <f t="shared" si="0"/>
        <v>0</v>
      </c>
      <c r="R61" s="294"/>
      <c r="X61" s="148"/>
    </row>
    <row r="62" spans="1:24" s="147" customFormat="1" ht="18" customHeight="1" x14ac:dyDescent="0.2">
      <c r="A62" s="597">
        <v>53</v>
      </c>
      <c r="B62" s="598"/>
      <c r="C62" s="301"/>
      <c r="D62" s="301"/>
      <c r="E62" s="284"/>
      <c r="F62" s="285"/>
      <c r="G62" s="291"/>
      <c r="H62" s="289"/>
      <c r="I62" s="290"/>
      <c r="J62" s="288"/>
      <c r="K62" s="289"/>
      <c r="L62" s="290"/>
      <c r="M62" s="288"/>
      <c r="N62" s="289"/>
      <c r="O62" s="291"/>
      <c r="P62" s="292"/>
      <c r="Q62" s="293">
        <f t="shared" si="0"/>
        <v>0</v>
      </c>
      <c r="R62" s="294"/>
      <c r="X62" s="148"/>
    </row>
    <row r="63" spans="1:24" s="147" customFormat="1" ht="18" customHeight="1" x14ac:dyDescent="0.2">
      <c r="A63" s="597">
        <v>54</v>
      </c>
      <c r="B63" s="598"/>
      <c r="C63" s="301"/>
      <c r="D63" s="301"/>
      <c r="E63" s="284"/>
      <c r="F63" s="285"/>
      <c r="G63" s="291"/>
      <c r="H63" s="289"/>
      <c r="I63" s="290"/>
      <c r="J63" s="288"/>
      <c r="K63" s="289"/>
      <c r="L63" s="290"/>
      <c r="M63" s="288"/>
      <c r="N63" s="289"/>
      <c r="O63" s="291"/>
      <c r="P63" s="292"/>
      <c r="Q63" s="293">
        <f t="shared" si="0"/>
        <v>0</v>
      </c>
      <c r="R63" s="294"/>
      <c r="X63" s="148"/>
    </row>
    <row r="64" spans="1:24" s="147" customFormat="1" ht="18" customHeight="1" x14ac:dyDescent="0.2">
      <c r="A64" s="597">
        <v>55</v>
      </c>
      <c r="B64" s="598"/>
      <c r="C64" s="301"/>
      <c r="D64" s="301"/>
      <c r="E64" s="284"/>
      <c r="F64" s="285"/>
      <c r="G64" s="291"/>
      <c r="H64" s="289"/>
      <c r="I64" s="290"/>
      <c r="J64" s="288"/>
      <c r="K64" s="289"/>
      <c r="L64" s="290"/>
      <c r="M64" s="288"/>
      <c r="N64" s="289"/>
      <c r="O64" s="291"/>
      <c r="P64" s="292"/>
      <c r="Q64" s="293">
        <f t="shared" si="0"/>
        <v>0</v>
      </c>
      <c r="R64" s="294"/>
      <c r="X64" s="148"/>
    </row>
    <row r="65" spans="1:24" s="147" customFormat="1" ht="18" customHeight="1" x14ac:dyDescent="0.2">
      <c r="A65" s="597">
        <v>56</v>
      </c>
      <c r="B65" s="598"/>
      <c r="C65" s="301"/>
      <c r="D65" s="301"/>
      <c r="E65" s="284"/>
      <c r="F65" s="285"/>
      <c r="G65" s="291"/>
      <c r="H65" s="289"/>
      <c r="I65" s="290"/>
      <c r="J65" s="288"/>
      <c r="K65" s="289"/>
      <c r="L65" s="290"/>
      <c r="M65" s="288"/>
      <c r="N65" s="289"/>
      <c r="O65" s="291"/>
      <c r="P65" s="292"/>
      <c r="Q65" s="293">
        <f t="shared" si="0"/>
        <v>0</v>
      </c>
      <c r="R65" s="294"/>
      <c r="X65" s="148"/>
    </row>
    <row r="66" spans="1:24" s="147" customFormat="1" ht="18" customHeight="1" x14ac:dyDescent="0.2">
      <c r="A66" s="597">
        <v>57</v>
      </c>
      <c r="B66" s="598"/>
      <c r="C66" s="301"/>
      <c r="D66" s="301"/>
      <c r="E66" s="284"/>
      <c r="F66" s="285"/>
      <c r="G66" s="291"/>
      <c r="H66" s="289"/>
      <c r="I66" s="290"/>
      <c r="J66" s="288"/>
      <c r="K66" s="289"/>
      <c r="L66" s="290"/>
      <c r="M66" s="288"/>
      <c r="N66" s="289"/>
      <c r="O66" s="291"/>
      <c r="P66" s="292"/>
      <c r="Q66" s="293">
        <f t="shared" si="0"/>
        <v>0</v>
      </c>
      <c r="R66" s="294"/>
      <c r="X66" s="148"/>
    </row>
    <row r="67" spans="1:24" s="147" customFormat="1" ht="18" customHeight="1" x14ac:dyDescent="0.2">
      <c r="A67" s="597">
        <v>58</v>
      </c>
      <c r="B67" s="598"/>
      <c r="C67" s="301"/>
      <c r="D67" s="301"/>
      <c r="E67" s="284"/>
      <c r="F67" s="285"/>
      <c r="G67" s="291"/>
      <c r="H67" s="289"/>
      <c r="I67" s="290"/>
      <c r="J67" s="288"/>
      <c r="K67" s="289"/>
      <c r="L67" s="290"/>
      <c r="M67" s="288"/>
      <c r="N67" s="289"/>
      <c r="O67" s="291"/>
      <c r="P67" s="292"/>
      <c r="Q67" s="293">
        <f t="shared" si="0"/>
        <v>0</v>
      </c>
      <c r="R67" s="294"/>
      <c r="X67" s="148"/>
    </row>
    <row r="68" spans="1:24"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24"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24"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24"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24"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24"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24"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24"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24"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24"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24"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24"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24"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4"/>
      <c r="B160" s="4"/>
      <c r="C160" s="10"/>
      <c r="D160" s="10"/>
      <c r="E160" s="15"/>
      <c r="F160" s="16"/>
      <c r="G160" s="17"/>
      <c r="H160" s="18"/>
      <c r="I160" s="17"/>
      <c r="J160" s="18"/>
      <c r="K160" s="18"/>
      <c r="L160" s="17"/>
      <c r="M160" s="18"/>
      <c r="N160" s="18"/>
      <c r="O160" s="17"/>
      <c r="P160" s="16"/>
      <c r="Q160" s="16"/>
    </row>
    <row r="161" spans="1:16" ht="19.5" customHeight="1" x14ac:dyDescent="0.2">
      <c r="A161" s="67" t="s">
        <v>52</v>
      </c>
      <c r="B161" s="67"/>
      <c r="C161" s="67"/>
      <c r="D161" s="67"/>
      <c r="E161" s="83"/>
      <c r="F161" s="65"/>
      <c r="G161" s="65"/>
      <c r="H161" s="65"/>
    </row>
    <row r="162" spans="1:16" ht="19.5" customHeight="1" x14ac:dyDescent="0.2">
      <c r="A162" s="588"/>
      <c r="B162" s="589"/>
      <c r="C162" s="562" t="s">
        <v>53</v>
      </c>
      <c r="D162" s="563"/>
      <c r="E162" s="159" t="s">
        <v>142</v>
      </c>
      <c r="F162" s="570" t="s">
        <v>156</v>
      </c>
      <c r="G162" s="587"/>
      <c r="H162" s="587"/>
      <c r="I162"/>
      <c r="J162"/>
      <c r="K162"/>
      <c r="L162"/>
      <c r="M162"/>
      <c r="N162"/>
      <c r="O162"/>
      <c r="P162"/>
    </row>
    <row r="163" spans="1:16" ht="20.100000000000001" customHeight="1" x14ac:dyDescent="0.2">
      <c r="A163" s="573" t="s">
        <v>55</v>
      </c>
      <c r="B163" s="574"/>
      <c r="C163" s="163" t="s">
        <v>159</v>
      </c>
      <c r="D163" s="138"/>
      <c r="E163" s="160" t="s">
        <v>123</v>
      </c>
      <c r="F163" s="569">
        <f t="shared" ref="F163:F173" si="2">SUMIFS($Q$10:$Q$159,$D$10:$D$159,$E163,$R$10:$R$159,"")</f>
        <v>0</v>
      </c>
      <c r="G163" s="557"/>
      <c r="H163" s="557"/>
      <c r="I163"/>
      <c r="J163"/>
      <c r="K163"/>
      <c r="L163"/>
      <c r="M163"/>
      <c r="N163"/>
      <c r="O163"/>
      <c r="P163"/>
    </row>
    <row r="164" spans="1:16" ht="20.100000000000001" customHeight="1" x14ac:dyDescent="0.2">
      <c r="A164" s="575"/>
      <c r="B164" s="576"/>
      <c r="C164" s="139"/>
      <c r="D164" s="140"/>
      <c r="E164" s="160" t="s">
        <v>160</v>
      </c>
      <c r="F164" s="569">
        <f t="shared" si="2"/>
        <v>0</v>
      </c>
      <c r="G164" s="557"/>
      <c r="H164" s="557"/>
      <c r="I164"/>
      <c r="J164"/>
      <c r="K164"/>
      <c r="L164"/>
      <c r="M164"/>
      <c r="N164"/>
      <c r="O164"/>
      <c r="P164"/>
    </row>
    <row r="165" spans="1:16" ht="20.100000000000001" customHeight="1" x14ac:dyDescent="0.2">
      <c r="A165" s="575"/>
      <c r="B165" s="576"/>
      <c r="C165" s="141"/>
      <c r="D165" s="142"/>
      <c r="E165" s="160" t="s">
        <v>161</v>
      </c>
      <c r="F165" s="569">
        <f t="shared" si="2"/>
        <v>0</v>
      </c>
      <c r="G165" s="557"/>
      <c r="H165" s="557"/>
      <c r="I165"/>
      <c r="J165"/>
      <c r="K165"/>
      <c r="L165"/>
      <c r="M165"/>
      <c r="N165"/>
      <c r="O165"/>
      <c r="P165"/>
    </row>
    <row r="166" spans="1:16" ht="20.100000000000001" customHeight="1" x14ac:dyDescent="0.2">
      <c r="A166" s="575"/>
      <c r="B166" s="576"/>
      <c r="C166" s="143" t="s">
        <v>162</v>
      </c>
      <c r="D166" s="144"/>
      <c r="E166" s="160" t="s">
        <v>162</v>
      </c>
      <c r="F166" s="569">
        <f t="shared" si="2"/>
        <v>0</v>
      </c>
      <c r="G166" s="557"/>
      <c r="H166" s="557"/>
      <c r="I166"/>
      <c r="J166"/>
      <c r="K166"/>
      <c r="L166"/>
      <c r="M166"/>
      <c r="N166"/>
      <c r="O166"/>
      <c r="P166"/>
    </row>
    <row r="167" spans="1:16" ht="20.100000000000001" customHeight="1" x14ac:dyDescent="0.2">
      <c r="A167" s="575"/>
      <c r="B167" s="576"/>
      <c r="C167" s="163" t="s">
        <v>163</v>
      </c>
      <c r="D167" s="138"/>
      <c r="E167" s="160" t="s">
        <v>164</v>
      </c>
      <c r="F167" s="569">
        <f t="shared" si="2"/>
        <v>0</v>
      </c>
      <c r="G167" s="557"/>
      <c r="H167" s="557"/>
      <c r="I167"/>
      <c r="J167"/>
      <c r="K167"/>
      <c r="L167"/>
      <c r="M167"/>
      <c r="N167"/>
      <c r="O167"/>
      <c r="P167"/>
    </row>
    <row r="168" spans="1:16" ht="20.100000000000001" customHeight="1" x14ac:dyDescent="0.2">
      <c r="A168" s="575"/>
      <c r="B168" s="576"/>
      <c r="C168" s="141"/>
      <c r="D168" s="142"/>
      <c r="E168" s="160" t="s">
        <v>165</v>
      </c>
      <c r="F168" s="569">
        <f t="shared" si="2"/>
        <v>0</v>
      </c>
      <c r="G168" s="557"/>
      <c r="H168" s="557"/>
      <c r="I168"/>
      <c r="J168"/>
      <c r="K168"/>
      <c r="L168"/>
      <c r="M168"/>
      <c r="N168"/>
      <c r="O168"/>
      <c r="P168"/>
    </row>
    <row r="169" spans="1:16" ht="20.100000000000001" customHeight="1" x14ac:dyDescent="0.2">
      <c r="A169" s="575"/>
      <c r="B169" s="576"/>
      <c r="C169" s="163" t="s">
        <v>166</v>
      </c>
      <c r="D169" s="138"/>
      <c r="E169" s="160" t="s">
        <v>167</v>
      </c>
      <c r="F169" s="569">
        <f t="shared" si="2"/>
        <v>0</v>
      </c>
      <c r="G169" s="557"/>
      <c r="H169" s="557"/>
      <c r="I169"/>
      <c r="J169"/>
      <c r="K169"/>
      <c r="L169"/>
      <c r="M169"/>
      <c r="N169"/>
      <c r="O169"/>
      <c r="P169"/>
    </row>
    <row r="170" spans="1:16" ht="20.100000000000001" customHeight="1" x14ac:dyDescent="0.2">
      <c r="A170" s="575"/>
      <c r="B170" s="576"/>
      <c r="C170" s="139"/>
      <c r="D170" s="140"/>
      <c r="E170" s="160" t="s">
        <v>168</v>
      </c>
      <c r="F170" s="569">
        <f t="shared" si="2"/>
        <v>0</v>
      </c>
      <c r="G170" s="557"/>
      <c r="H170" s="557"/>
      <c r="I170"/>
      <c r="J170"/>
      <c r="K170"/>
      <c r="L170"/>
      <c r="M170"/>
      <c r="N170"/>
      <c r="O170"/>
      <c r="P170"/>
    </row>
    <row r="171" spans="1:16" ht="20.100000000000001" customHeight="1" x14ac:dyDescent="0.2">
      <c r="A171" s="575"/>
      <c r="B171" s="576"/>
      <c r="C171" s="139"/>
      <c r="D171" s="140"/>
      <c r="E171" s="160" t="s">
        <v>169</v>
      </c>
      <c r="F171" s="569">
        <f t="shared" si="2"/>
        <v>0</v>
      </c>
      <c r="G171" s="557"/>
      <c r="H171" s="557"/>
      <c r="I171"/>
      <c r="J171"/>
      <c r="K171"/>
      <c r="L171"/>
      <c r="M171"/>
      <c r="N171"/>
      <c r="O171"/>
      <c r="P171"/>
    </row>
    <row r="172" spans="1:16" ht="20.100000000000001" customHeight="1" x14ac:dyDescent="0.2">
      <c r="A172" s="575"/>
      <c r="B172" s="576"/>
      <c r="C172" s="141"/>
      <c r="D172" s="142"/>
      <c r="E172" s="160" t="s">
        <v>170</v>
      </c>
      <c r="F172" s="569">
        <f t="shared" si="2"/>
        <v>0</v>
      </c>
      <c r="G172" s="557"/>
      <c r="H172" s="557"/>
      <c r="I172"/>
      <c r="J172"/>
      <c r="K172"/>
      <c r="L172"/>
      <c r="M172"/>
      <c r="N172"/>
      <c r="O172"/>
      <c r="P172"/>
    </row>
    <row r="173" spans="1:16" ht="20.100000000000001" customHeight="1" x14ac:dyDescent="0.2">
      <c r="A173" s="575"/>
      <c r="B173" s="576"/>
      <c r="C173" s="163" t="s">
        <v>177</v>
      </c>
      <c r="D173" s="164"/>
      <c r="E173" s="160" t="s">
        <v>178</v>
      </c>
      <c r="F173" s="569">
        <f t="shared" si="2"/>
        <v>0</v>
      </c>
      <c r="G173" s="557"/>
      <c r="H173" s="557"/>
      <c r="I173"/>
      <c r="J173"/>
      <c r="K173"/>
      <c r="L173"/>
      <c r="M173"/>
      <c r="N173"/>
      <c r="O173"/>
      <c r="P173"/>
    </row>
    <row r="174" spans="1:16" ht="20.100000000000001" customHeight="1" x14ac:dyDescent="0.2">
      <c r="A174" s="575"/>
      <c r="B174" s="576"/>
      <c r="C174" s="562" t="s">
        <v>74</v>
      </c>
      <c r="D174" s="562"/>
      <c r="E174" s="563"/>
      <c r="F174" s="569">
        <f>SUM($F$163:$H$173)</f>
        <v>0</v>
      </c>
      <c r="G174" s="557"/>
      <c r="H174" s="557"/>
      <c r="I174"/>
      <c r="J174"/>
      <c r="K174"/>
      <c r="L174"/>
      <c r="M174"/>
      <c r="N174"/>
      <c r="O174"/>
      <c r="P174"/>
    </row>
    <row r="175" spans="1:16" ht="20.100000000000001" customHeight="1" x14ac:dyDescent="0.2">
      <c r="A175" s="575"/>
      <c r="B175" s="576"/>
      <c r="C175" s="570" t="s">
        <v>75</v>
      </c>
      <c r="D175" s="570"/>
      <c r="E175" s="563"/>
      <c r="F175" s="571"/>
      <c r="G175" s="572"/>
      <c r="H175" s="572"/>
      <c r="I175"/>
      <c r="J175"/>
      <c r="K175"/>
      <c r="L175"/>
      <c r="M175"/>
      <c r="N175"/>
      <c r="O175"/>
      <c r="P175"/>
    </row>
    <row r="176" spans="1:16" ht="20.100000000000001" customHeight="1" x14ac:dyDescent="0.2">
      <c r="A176" s="577"/>
      <c r="B176" s="578"/>
      <c r="C176" s="562" t="s">
        <v>76</v>
      </c>
      <c r="D176" s="562"/>
      <c r="E176" s="563"/>
      <c r="F176" s="569">
        <f>F174-F175</f>
        <v>0</v>
      </c>
      <c r="G176" s="557"/>
      <c r="H176" s="557"/>
      <c r="I176"/>
      <c r="J176"/>
      <c r="K176"/>
      <c r="L176"/>
      <c r="M176"/>
      <c r="N176"/>
      <c r="O176"/>
      <c r="P176"/>
    </row>
    <row r="177" spans="1:16" ht="20.100000000000001" customHeight="1" x14ac:dyDescent="0.2">
      <c r="A177" s="579" t="s">
        <v>172</v>
      </c>
      <c r="B177" s="580"/>
      <c r="C177" s="163" t="s">
        <v>159</v>
      </c>
      <c r="D177" s="138"/>
      <c r="E177" s="160" t="s">
        <v>123</v>
      </c>
      <c r="F177" s="556">
        <f t="shared" ref="F177:F187" si="3">SUMIFS($Q$10:$Q$159,$D$10:$D$159,$E177,$R$10:$R$159,"○")</f>
        <v>0</v>
      </c>
      <c r="G177" s="557"/>
      <c r="H177" s="557"/>
      <c r="I177"/>
      <c r="J177"/>
      <c r="K177"/>
      <c r="L177"/>
      <c r="M177"/>
      <c r="N177"/>
      <c r="O177"/>
      <c r="P177"/>
    </row>
    <row r="178" spans="1:16" ht="20.100000000000001" customHeight="1" x14ac:dyDescent="0.2">
      <c r="A178" s="581"/>
      <c r="B178" s="582"/>
      <c r="C178" s="139"/>
      <c r="D178" s="140"/>
      <c r="E178" s="160" t="s">
        <v>160</v>
      </c>
      <c r="F178" s="556">
        <f t="shared" si="3"/>
        <v>0</v>
      </c>
      <c r="G178" s="557"/>
      <c r="H178" s="557"/>
      <c r="I178"/>
      <c r="J178"/>
      <c r="K178"/>
      <c r="L178"/>
      <c r="M178"/>
      <c r="N178"/>
      <c r="O178"/>
      <c r="P178"/>
    </row>
    <row r="179" spans="1:16" ht="20.100000000000001" customHeight="1" x14ac:dyDescent="0.2">
      <c r="A179" s="581"/>
      <c r="B179" s="582"/>
      <c r="C179" s="141"/>
      <c r="D179" s="142"/>
      <c r="E179" s="160" t="s">
        <v>161</v>
      </c>
      <c r="F179" s="556">
        <f t="shared" si="3"/>
        <v>0</v>
      </c>
      <c r="G179" s="557"/>
      <c r="H179" s="557"/>
      <c r="I179"/>
      <c r="J179"/>
      <c r="K179"/>
      <c r="L179"/>
      <c r="M179"/>
      <c r="N179"/>
      <c r="O179"/>
      <c r="P179"/>
    </row>
    <row r="180" spans="1:16" ht="20.100000000000001" customHeight="1" x14ac:dyDescent="0.2">
      <c r="A180" s="581"/>
      <c r="B180" s="582"/>
      <c r="C180" s="143" t="s">
        <v>162</v>
      </c>
      <c r="D180" s="144"/>
      <c r="E180" s="160" t="s">
        <v>162</v>
      </c>
      <c r="F180" s="556">
        <f t="shared" si="3"/>
        <v>0</v>
      </c>
      <c r="G180" s="557"/>
      <c r="H180" s="557"/>
      <c r="I180"/>
      <c r="J180"/>
      <c r="K180"/>
      <c r="L180"/>
      <c r="M180"/>
      <c r="N180"/>
      <c r="O180"/>
      <c r="P180"/>
    </row>
    <row r="181" spans="1:16" ht="20.100000000000001" customHeight="1" x14ac:dyDescent="0.2">
      <c r="A181" s="581"/>
      <c r="B181" s="582"/>
      <c r="C181" s="163" t="s">
        <v>163</v>
      </c>
      <c r="D181" s="138"/>
      <c r="E181" s="160" t="s">
        <v>164</v>
      </c>
      <c r="F181" s="556">
        <f t="shared" si="3"/>
        <v>0</v>
      </c>
      <c r="G181" s="557"/>
      <c r="H181" s="557"/>
      <c r="I181"/>
      <c r="J181"/>
      <c r="K181"/>
      <c r="L181"/>
      <c r="M181"/>
      <c r="N181"/>
      <c r="O181"/>
      <c r="P181"/>
    </row>
    <row r="182" spans="1:16" ht="20.100000000000001" customHeight="1" x14ac:dyDescent="0.2">
      <c r="A182" s="581"/>
      <c r="B182" s="582"/>
      <c r="C182" s="141"/>
      <c r="D182" s="142"/>
      <c r="E182" s="160" t="s">
        <v>165</v>
      </c>
      <c r="F182" s="556">
        <f t="shared" si="3"/>
        <v>0</v>
      </c>
      <c r="G182" s="557"/>
      <c r="H182" s="557"/>
      <c r="I182"/>
      <c r="J182"/>
      <c r="K182"/>
      <c r="L182"/>
      <c r="M182"/>
      <c r="N182"/>
      <c r="O182"/>
      <c r="P182"/>
    </row>
    <row r="183" spans="1:16" ht="20.100000000000001" customHeight="1" x14ac:dyDescent="0.2">
      <c r="A183" s="581"/>
      <c r="B183" s="582"/>
      <c r="C183" s="163" t="s">
        <v>166</v>
      </c>
      <c r="D183" s="138"/>
      <c r="E183" s="160" t="s">
        <v>167</v>
      </c>
      <c r="F183" s="556">
        <f t="shared" si="3"/>
        <v>0</v>
      </c>
      <c r="G183" s="557"/>
      <c r="H183" s="557"/>
      <c r="I183"/>
      <c r="J183"/>
      <c r="K183"/>
      <c r="L183"/>
      <c r="M183"/>
      <c r="N183"/>
      <c r="O183"/>
      <c r="P183"/>
    </row>
    <row r="184" spans="1:16" ht="20.100000000000001" customHeight="1" x14ac:dyDescent="0.2">
      <c r="A184" s="581"/>
      <c r="B184" s="582"/>
      <c r="C184" s="139"/>
      <c r="D184" s="140"/>
      <c r="E184" s="160" t="s">
        <v>168</v>
      </c>
      <c r="F184" s="556">
        <f t="shared" si="3"/>
        <v>0</v>
      </c>
      <c r="G184" s="557"/>
      <c r="H184" s="557"/>
      <c r="I184"/>
      <c r="J184"/>
      <c r="K184"/>
      <c r="L184"/>
      <c r="M184"/>
      <c r="N184"/>
      <c r="O184"/>
      <c r="P184"/>
    </row>
    <row r="185" spans="1:16" ht="20.100000000000001" customHeight="1" x14ac:dyDescent="0.2">
      <c r="A185" s="581"/>
      <c r="B185" s="582"/>
      <c r="C185" s="139"/>
      <c r="D185" s="140"/>
      <c r="E185" s="160" t="s">
        <v>169</v>
      </c>
      <c r="F185" s="556">
        <f t="shared" si="3"/>
        <v>0</v>
      </c>
      <c r="G185" s="557"/>
      <c r="H185" s="557"/>
      <c r="I185"/>
      <c r="J185"/>
      <c r="K185"/>
      <c r="L185"/>
      <c r="M185"/>
      <c r="N185"/>
      <c r="O185"/>
      <c r="P185"/>
    </row>
    <row r="186" spans="1:16" ht="20.100000000000001" customHeight="1" x14ac:dyDescent="0.2">
      <c r="A186" s="581"/>
      <c r="B186" s="582"/>
      <c r="C186" s="141"/>
      <c r="D186" s="142"/>
      <c r="E186" s="160" t="s">
        <v>170</v>
      </c>
      <c r="F186" s="556">
        <f t="shared" si="3"/>
        <v>0</v>
      </c>
      <c r="G186" s="557"/>
      <c r="H186" s="557"/>
      <c r="I186"/>
      <c r="J186"/>
      <c r="K186"/>
      <c r="L186"/>
      <c r="M186"/>
      <c r="N186"/>
      <c r="O186"/>
      <c r="P186"/>
    </row>
    <row r="187" spans="1:16" ht="20.100000000000001" customHeight="1" x14ac:dyDescent="0.2">
      <c r="A187" s="581"/>
      <c r="B187" s="582"/>
      <c r="C187" s="163" t="s">
        <v>177</v>
      </c>
      <c r="D187" s="164"/>
      <c r="E187" s="160" t="s">
        <v>178</v>
      </c>
      <c r="F187" s="556">
        <f t="shared" si="3"/>
        <v>0</v>
      </c>
      <c r="G187" s="557"/>
      <c r="H187" s="557"/>
      <c r="I187"/>
      <c r="J187"/>
      <c r="K187"/>
      <c r="L187"/>
      <c r="M187"/>
      <c r="N187"/>
      <c r="O187"/>
      <c r="P187"/>
    </row>
    <row r="188" spans="1:16" ht="20.100000000000001" customHeight="1" thickBot="1" x14ac:dyDescent="0.25">
      <c r="A188" s="583"/>
      <c r="B188" s="584"/>
      <c r="C188" s="562" t="s">
        <v>173</v>
      </c>
      <c r="D188" s="562"/>
      <c r="E188" s="563"/>
      <c r="F188" s="554">
        <f>SUM(F177:H187)</f>
        <v>0</v>
      </c>
      <c r="G188" s="555"/>
      <c r="H188" s="555"/>
      <c r="I188"/>
      <c r="J188"/>
      <c r="K188"/>
      <c r="L188"/>
      <c r="M188"/>
      <c r="N188"/>
      <c r="O188"/>
      <c r="P188"/>
    </row>
    <row r="189" spans="1:16" ht="20.100000000000001" customHeight="1" thickTop="1" x14ac:dyDescent="0.2">
      <c r="A189" s="565" t="s">
        <v>81</v>
      </c>
      <c r="B189" s="565"/>
      <c r="C189" s="566"/>
      <c r="D189" s="566"/>
      <c r="E189" s="566"/>
      <c r="F189" s="567">
        <f>SUM(F174,F188)</f>
        <v>0</v>
      </c>
      <c r="G189" s="568"/>
      <c r="H189" s="568"/>
      <c r="I189"/>
      <c r="J189"/>
      <c r="K189"/>
      <c r="L189"/>
      <c r="M189"/>
      <c r="N189"/>
      <c r="O189"/>
      <c r="P189"/>
    </row>
  </sheetData>
  <sheetProtection formatRows="0"/>
  <mergeCells count="196">
    <mergeCell ref="F166:H166"/>
    <mergeCell ref="C7:D7"/>
    <mergeCell ref="F7:K7"/>
    <mergeCell ref="C3:C4"/>
    <mergeCell ref="E3:M3"/>
    <mergeCell ref="E4:M4"/>
    <mergeCell ref="C6:D6"/>
    <mergeCell ref="F6:K6"/>
    <mergeCell ref="M6:Q7"/>
    <mergeCell ref="C162:D162"/>
    <mergeCell ref="F162:H162"/>
    <mergeCell ref="A63:B63"/>
    <mergeCell ref="A189:E189"/>
    <mergeCell ref="F189:H189"/>
    <mergeCell ref="F181:H181"/>
    <mergeCell ref="F182:H182"/>
    <mergeCell ref="F183:H183"/>
    <mergeCell ref="F184:H184"/>
    <mergeCell ref="F185:H185"/>
    <mergeCell ref="F186:H186"/>
    <mergeCell ref="F179:H179"/>
    <mergeCell ref="F180:H180"/>
    <mergeCell ref="F173:H173"/>
    <mergeCell ref="C174:E174"/>
    <mergeCell ref="F174:H174"/>
    <mergeCell ref="C175:E175"/>
    <mergeCell ref="F175:H175"/>
    <mergeCell ref="F167:H167"/>
    <mergeCell ref="F168:H168"/>
    <mergeCell ref="F169:H169"/>
    <mergeCell ref="F170:H170"/>
    <mergeCell ref="F171:H171"/>
    <mergeCell ref="F172:H172"/>
    <mergeCell ref="F164:H164"/>
    <mergeCell ref="F165:H165"/>
    <mergeCell ref="A72:B72"/>
    <mergeCell ref="A9:B9"/>
    <mergeCell ref="A10:B10"/>
    <mergeCell ref="A11:B11"/>
    <mergeCell ref="A12:B12"/>
    <mergeCell ref="A13:B13"/>
    <mergeCell ref="F187:H187"/>
    <mergeCell ref="C188:E188"/>
    <mergeCell ref="F188:H188"/>
    <mergeCell ref="C176:E176"/>
    <mergeCell ref="F176:H176"/>
    <mergeCell ref="F177:H177"/>
    <mergeCell ref="F178:H178"/>
    <mergeCell ref="A29:B29"/>
    <mergeCell ref="A30:B30"/>
    <mergeCell ref="A31:B31"/>
    <mergeCell ref="A32:B32"/>
    <mergeCell ref="A33:B33"/>
    <mergeCell ref="A24:B24"/>
    <mergeCell ref="F163:H163"/>
    <mergeCell ref="A59:B59"/>
    <mergeCell ref="A60:B60"/>
    <mergeCell ref="A61:B61"/>
    <mergeCell ref="A62:B62"/>
    <mergeCell ref="A73:B73"/>
    <mergeCell ref="A64:B64"/>
    <mergeCell ref="A65:B65"/>
    <mergeCell ref="A66:B66"/>
    <mergeCell ref="A67:B67"/>
    <mergeCell ref="A68:B68"/>
    <mergeCell ref="A53:B5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A69:B69"/>
    <mergeCell ref="A70:B70"/>
    <mergeCell ref="A71:B71"/>
    <mergeCell ref="A39:B39"/>
    <mergeCell ref="A40:B40"/>
    <mergeCell ref="A41:B41"/>
    <mergeCell ref="A42:B42"/>
    <mergeCell ref="A43:B43"/>
    <mergeCell ref="A14:B14"/>
    <mergeCell ref="A15:B15"/>
    <mergeCell ref="A16:B16"/>
    <mergeCell ref="A17:B17"/>
    <mergeCell ref="A18:B18"/>
    <mergeCell ref="A34:B34"/>
    <mergeCell ref="A35:B35"/>
    <mergeCell ref="A36:B36"/>
    <mergeCell ref="A37:B37"/>
    <mergeCell ref="A38:B38"/>
    <mergeCell ref="A25:B25"/>
    <mergeCell ref="A26:B26"/>
    <mergeCell ref="A27:B27"/>
    <mergeCell ref="A28:B28"/>
    <mergeCell ref="A19:B19"/>
    <mergeCell ref="A20:B20"/>
    <mergeCell ref="A21:B21"/>
    <mergeCell ref="A22:B22"/>
    <mergeCell ref="A23:B23"/>
    <mergeCell ref="A79:B79"/>
    <mergeCell ref="A80:B80"/>
    <mergeCell ref="A81:B81"/>
    <mergeCell ref="A82:B82"/>
    <mergeCell ref="A83:B83"/>
    <mergeCell ref="A74:B74"/>
    <mergeCell ref="A75:B75"/>
    <mergeCell ref="A76:B76"/>
    <mergeCell ref="A77:B77"/>
    <mergeCell ref="A78:B78"/>
    <mergeCell ref="A89:B89"/>
    <mergeCell ref="A90:B90"/>
    <mergeCell ref="A91:B91"/>
    <mergeCell ref="A92:B92"/>
    <mergeCell ref="A93:B93"/>
    <mergeCell ref="A84:B84"/>
    <mergeCell ref="A85:B85"/>
    <mergeCell ref="A86:B86"/>
    <mergeCell ref="A87:B87"/>
    <mergeCell ref="A88:B88"/>
    <mergeCell ref="A99:B99"/>
    <mergeCell ref="A100:B100"/>
    <mergeCell ref="A101:B101"/>
    <mergeCell ref="A102:B102"/>
    <mergeCell ref="A103:B103"/>
    <mergeCell ref="A94:B94"/>
    <mergeCell ref="A95:B95"/>
    <mergeCell ref="A96:B96"/>
    <mergeCell ref="A97:B97"/>
    <mergeCell ref="A98:B98"/>
    <mergeCell ref="A109:B109"/>
    <mergeCell ref="A110:B110"/>
    <mergeCell ref="A111:B111"/>
    <mergeCell ref="A112:B112"/>
    <mergeCell ref="A113:B113"/>
    <mergeCell ref="A104:B104"/>
    <mergeCell ref="A105:B105"/>
    <mergeCell ref="A106:B106"/>
    <mergeCell ref="A107:B107"/>
    <mergeCell ref="A108:B108"/>
    <mergeCell ref="A119:B119"/>
    <mergeCell ref="A120:B120"/>
    <mergeCell ref="A121:B121"/>
    <mergeCell ref="A122:B122"/>
    <mergeCell ref="A123:B123"/>
    <mergeCell ref="A114:B114"/>
    <mergeCell ref="A115:B115"/>
    <mergeCell ref="A116:B116"/>
    <mergeCell ref="A117:B117"/>
    <mergeCell ref="A118:B118"/>
    <mergeCell ref="A129:B129"/>
    <mergeCell ref="A130:B130"/>
    <mergeCell ref="A131:B131"/>
    <mergeCell ref="A132:B132"/>
    <mergeCell ref="A133:B133"/>
    <mergeCell ref="A124:B124"/>
    <mergeCell ref="A125:B125"/>
    <mergeCell ref="A126:B126"/>
    <mergeCell ref="A127:B127"/>
    <mergeCell ref="A128:B128"/>
    <mergeCell ref="A139:B139"/>
    <mergeCell ref="A140:B140"/>
    <mergeCell ref="A141:B141"/>
    <mergeCell ref="A142:B142"/>
    <mergeCell ref="A143:B143"/>
    <mergeCell ref="A134:B134"/>
    <mergeCell ref="A135:B135"/>
    <mergeCell ref="A136:B136"/>
    <mergeCell ref="A137:B137"/>
    <mergeCell ref="A138:B138"/>
    <mergeCell ref="A149:B149"/>
    <mergeCell ref="A150:B150"/>
    <mergeCell ref="A151:B151"/>
    <mergeCell ref="A152:B152"/>
    <mergeCell ref="A153:B153"/>
    <mergeCell ref="A144:B144"/>
    <mergeCell ref="A145:B145"/>
    <mergeCell ref="A146:B146"/>
    <mergeCell ref="A147:B147"/>
    <mergeCell ref="A148:B148"/>
    <mergeCell ref="A162:B162"/>
    <mergeCell ref="A163:B176"/>
    <mergeCell ref="A177:B188"/>
    <mergeCell ref="A159:B159"/>
    <mergeCell ref="A154:B154"/>
    <mergeCell ref="A155:B155"/>
    <mergeCell ref="A156:B156"/>
    <mergeCell ref="A157:B157"/>
    <mergeCell ref="A158:B158"/>
  </mergeCells>
  <phoneticPr fontId="6"/>
  <conditionalFormatting sqref="O51:O106 G51:G106 I51:I106 L51:L106 L160 I160 G160 O160">
    <cfRule type="expression" dxfId="1322" priority="371">
      <formula>INDIRECT(ADDRESS(ROW(),COLUMN()))=TRUNC(INDIRECT(ADDRESS(ROW(),COLUMN())))</formula>
    </cfRule>
  </conditionalFormatting>
  <conditionalFormatting sqref="O27:O50">
    <cfRule type="expression" dxfId="1321" priority="367">
      <formula>INDIRECT(ADDRESS(ROW(),COLUMN()))=TRUNC(INDIRECT(ADDRESS(ROW(),COLUMN())))</formula>
    </cfRule>
  </conditionalFormatting>
  <conditionalFormatting sqref="G48:G50">
    <cfRule type="expression" dxfId="1320" priority="370">
      <formula>INDIRECT(ADDRESS(ROW(),COLUMN()))=TRUNC(INDIRECT(ADDRESS(ROW(),COLUMN())))</formula>
    </cfRule>
  </conditionalFormatting>
  <conditionalFormatting sqref="I45 I48:I50">
    <cfRule type="expression" dxfId="1319" priority="369">
      <formula>INDIRECT(ADDRESS(ROW(),COLUMN()))=TRUNC(INDIRECT(ADDRESS(ROW(),COLUMN())))</formula>
    </cfRule>
  </conditionalFormatting>
  <conditionalFormatting sqref="L29:L50">
    <cfRule type="expression" dxfId="1318" priority="368">
      <formula>INDIRECT(ADDRESS(ROW(),COLUMN()))=TRUNC(INDIRECT(ADDRESS(ROW(),COLUMN())))</formula>
    </cfRule>
  </conditionalFormatting>
  <conditionalFormatting sqref="O10">
    <cfRule type="expression" dxfId="1317" priority="365">
      <formula>INDIRECT(ADDRESS(ROW(),COLUMN()))=TRUNC(INDIRECT(ADDRESS(ROW(),COLUMN())))</formula>
    </cfRule>
  </conditionalFormatting>
  <conditionalFormatting sqref="L10">
    <cfRule type="expression" dxfId="1316" priority="366">
      <formula>INDIRECT(ADDRESS(ROW(),COLUMN()))=TRUNC(INDIRECT(ADDRESS(ROW(),COLUMN())))</formula>
    </cfRule>
  </conditionalFormatting>
  <conditionalFormatting sqref="O11">
    <cfRule type="expression" dxfId="1315" priority="363">
      <formula>INDIRECT(ADDRESS(ROW(),COLUMN()))=TRUNC(INDIRECT(ADDRESS(ROW(),COLUMN())))</formula>
    </cfRule>
  </conditionalFormatting>
  <conditionalFormatting sqref="L11">
    <cfRule type="expression" dxfId="1314" priority="364">
      <formula>INDIRECT(ADDRESS(ROW(),COLUMN()))=TRUNC(INDIRECT(ADDRESS(ROW(),COLUMN())))</formula>
    </cfRule>
  </conditionalFormatting>
  <conditionalFormatting sqref="O12:O26">
    <cfRule type="expression" dxfId="1313" priority="360">
      <formula>INDIRECT(ADDRESS(ROW(),COLUMN()))=TRUNC(INDIRECT(ADDRESS(ROW(),COLUMN())))</formula>
    </cfRule>
  </conditionalFormatting>
  <conditionalFormatting sqref="I21:I25">
    <cfRule type="expression" dxfId="1312" priority="362">
      <formula>INDIRECT(ADDRESS(ROW(),COLUMN()))=TRUNC(INDIRECT(ADDRESS(ROW(),COLUMN())))</formula>
    </cfRule>
  </conditionalFormatting>
  <conditionalFormatting sqref="L12:L25">
    <cfRule type="expression" dxfId="1311" priority="361">
      <formula>INDIRECT(ADDRESS(ROW(),COLUMN()))=TRUNC(INDIRECT(ADDRESS(ROW(),COLUMN())))</formula>
    </cfRule>
  </conditionalFormatting>
  <conditionalFormatting sqref="G10 G15">
    <cfRule type="expression" dxfId="1310" priority="359">
      <formula>INDIRECT(ADDRESS(ROW(),COLUMN()))=TRUNC(INDIRECT(ADDRESS(ROW(),COLUMN())))</formula>
    </cfRule>
  </conditionalFormatting>
  <conditionalFormatting sqref="I10 I15">
    <cfRule type="expression" dxfId="1309" priority="358">
      <formula>INDIRECT(ADDRESS(ROW(),COLUMN()))=TRUNC(INDIRECT(ADDRESS(ROW(),COLUMN())))</formula>
    </cfRule>
  </conditionalFormatting>
  <conditionalFormatting sqref="G12">
    <cfRule type="expression" dxfId="1308" priority="357">
      <formula>INDIRECT(ADDRESS(ROW(),COLUMN()))=TRUNC(INDIRECT(ADDRESS(ROW(),COLUMN())))</formula>
    </cfRule>
  </conditionalFormatting>
  <conditionalFormatting sqref="I12">
    <cfRule type="expression" dxfId="1307" priority="356">
      <formula>INDIRECT(ADDRESS(ROW(),COLUMN()))=TRUNC(INDIRECT(ADDRESS(ROW(),COLUMN())))</formula>
    </cfRule>
  </conditionalFormatting>
  <conditionalFormatting sqref="G14">
    <cfRule type="expression" dxfId="1306" priority="355">
      <formula>INDIRECT(ADDRESS(ROW(),COLUMN()))=TRUNC(INDIRECT(ADDRESS(ROW(),COLUMN())))</formula>
    </cfRule>
  </conditionalFormatting>
  <conditionalFormatting sqref="I14">
    <cfRule type="expression" dxfId="1305" priority="354">
      <formula>INDIRECT(ADDRESS(ROW(),COLUMN()))=TRUNC(INDIRECT(ADDRESS(ROW(),COLUMN())))</formula>
    </cfRule>
  </conditionalFormatting>
  <conditionalFormatting sqref="G11">
    <cfRule type="expression" dxfId="1304" priority="353">
      <formula>INDIRECT(ADDRESS(ROW(),COLUMN()))=TRUNC(INDIRECT(ADDRESS(ROW(),COLUMN())))</formula>
    </cfRule>
  </conditionalFormatting>
  <conditionalFormatting sqref="I11">
    <cfRule type="expression" dxfId="1303" priority="352">
      <formula>INDIRECT(ADDRESS(ROW(),COLUMN()))=TRUNC(INDIRECT(ADDRESS(ROW(),COLUMN())))</formula>
    </cfRule>
  </conditionalFormatting>
  <conditionalFormatting sqref="G13">
    <cfRule type="expression" dxfId="1302" priority="351">
      <formula>INDIRECT(ADDRESS(ROW(),COLUMN()))=TRUNC(INDIRECT(ADDRESS(ROW(),COLUMN())))</formula>
    </cfRule>
  </conditionalFormatting>
  <conditionalFormatting sqref="I13">
    <cfRule type="expression" dxfId="1301" priority="350">
      <formula>INDIRECT(ADDRESS(ROW(),COLUMN()))=TRUNC(INDIRECT(ADDRESS(ROW(),COLUMN())))</formula>
    </cfRule>
  </conditionalFormatting>
  <conditionalFormatting sqref="G16 G19">
    <cfRule type="expression" dxfId="1300" priority="349">
      <formula>INDIRECT(ADDRESS(ROW(),COLUMN()))=TRUNC(INDIRECT(ADDRESS(ROW(),COLUMN())))</formula>
    </cfRule>
  </conditionalFormatting>
  <conditionalFormatting sqref="I16 I19">
    <cfRule type="expression" dxfId="1299" priority="348">
      <formula>INDIRECT(ADDRESS(ROW(),COLUMN()))=TRUNC(INDIRECT(ADDRESS(ROW(),COLUMN())))</formula>
    </cfRule>
  </conditionalFormatting>
  <conditionalFormatting sqref="G17">
    <cfRule type="expression" dxfId="1298" priority="347">
      <formula>INDIRECT(ADDRESS(ROW(),COLUMN()))=TRUNC(INDIRECT(ADDRESS(ROW(),COLUMN())))</formula>
    </cfRule>
  </conditionalFormatting>
  <conditionalFormatting sqref="I17">
    <cfRule type="expression" dxfId="1297" priority="346">
      <formula>INDIRECT(ADDRESS(ROW(),COLUMN()))=TRUNC(INDIRECT(ADDRESS(ROW(),COLUMN())))</formula>
    </cfRule>
  </conditionalFormatting>
  <conditionalFormatting sqref="G18">
    <cfRule type="expression" dxfId="1296" priority="345">
      <formula>INDIRECT(ADDRESS(ROW(),COLUMN()))=TRUNC(INDIRECT(ADDRESS(ROW(),COLUMN())))</formula>
    </cfRule>
  </conditionalFormatting>
  <conditionalFormatting sqref="I18">
    <cfRule type="expression" dxfId="1295" priority="344">
      <formula>INDIRECT(ADDRESS(ROW(),COLUMN()))=TRUNC(INDIRECT(ADDRESS(ROW(),COLUMN())))</formula>
    </cfRule>
  </conditionalFormatting>
  <conditionalFormatting sqref="G20">
    <cfRule type="expression" dxfId="1294" priority="343">
      <formula>INDIRECT(ADDRESS(ROW(),COLUMN()))=TRUNC(INDIRECT(ADDRESS(ROW(),COLUMN())))</formula>
    </cfRule>
  </conditionalFormatting>
  <conditionalFormatting sqref="I20">
    <cfRule type="expression" dxfId="1293" priority="342">
      <formula>INDIRECT(ADDRESS(ROW(),COLUMN()))=TRUNC(INDIRECT(ADDRESS(ROW(),COLUMN())))</formula>
    </cfRule>
  </conditionalFormatting>
  <conditionalFormatting sqref="G21 G23">
    <cfRule type="expression" dxfId="1292" priority="341">
      <formula>INDIRECT(ADDRESS(ROW(),COLUMN()))=TRUNC(INDIRECT(ADDRESS(ROW(),COLUMN())))</formula>
    </cfRule>
  </conditionalFormatting>
  <conditionalFormatting sqref="G22">
    <cfRule type="expression" dxfId="1291" priority="340">
      <formula>INDIRECT(ADDRESS(ROW(),COLUMN()))=TRUNC(INDIRECT(ADDRESS(ROW(),COLUMN())))</formula>
    </cfRule>
  </conditionalFormatting>
  <conditionalFormatting sqref="G24:G25">
    <cfRule type="expression" dxfId="1290" priority="339">
      <formula>INDIRECT(ADDRESS(ROW(),COLUMN()))=TRUNC(INDIRECT(ADDRESS(ROW(),COLUMN())))</formula>
    </cfRule>
  </conditionalFormatting>
  <conditionalFormatting sqref="G26:G28">
    <cfRule type="expression" dxfId="1289" priority="338">
      <formula>INDIRECT(ADDRESS(ROW(),COLUMN()))=TRUNC(INDIRECT(ADDRESS(ROW(),COLUMN())))</formula>
    </cfRule>
  </conditionalFormatting>
  <conditionalFormatting sqref="I26:I28">
    <cfRule type="expression" dxfId="1288" priority="337">
      <formula>INDIRECT(ADDRESS(ROW(),COLUMN()))=TRUNC(INDIRECT(ADDRESS(ROW(),COLUMN())))</formula>
    </cfRule>
  </conditionalFormatting>
  <conditionalFormatting sqref="L26:L28">
    <cfRule type="expression" dxfId="1287" priority="336">
      <formula>INDIRECT(ADDRESS(ROW(),COLUMN()))=TRUNC(INDIRECT(ADDRESS(ROW(),COLUMN())))</formula>
    </cfRule>
  </conditionalFormatting>
  <conditionalFormatting sqref="G29:G30">
    <cfRule type="expression" dxfId="1286" priority="335">
      <formula>INDIRECT(ADDRESS(ROW(),COLUMN()))=TRUNC(INDIRECT(ADDRESS(ROW(),COLUMN())))</formula>
    </cfRule>
  </conditionalFormatting>
  <conditionalFormatting sqref="I29:I30">
    <cfRule type="expression" dxfId="1285" priority="334">
      <formula>INDIRECT(ADDRESS(ROW(),COLUMN()))=TRUNC(INDIRECT(ADDRESS(ROW(),COLUMN())))</formula>
    </cfRule>
  </conditionalFormatting>
  <conditionalFormatting sqref="G31:G32 G42 G44">
    <cfRule type="expression" dxfId="1284" priority="333">
      <formula>INDIRECT(ADDRESS(ROW(),COLUMN()))=TRUNC(INDIRECT(ADDRESS(ROW(),COLUMN())))</formula>
    </cfRule>
  </conditionalFormatting>
  <conditionalFormatting sqref="I31:I32 I42 I44">
    <cfRule type="expression" dxfId="1283" priority="332">
      <formula>INDIRECT(ADDRESS(ROW(),COLUMN()))=TRUNC(INDIRECT(ADDRESS(ROW(),COLUMN())))</formula>
    </cfRule>
  </conditionalFormatting>
  <conditionalFormatting sqref="G40">
    <cfRule type="expression" dxfId="1282" priority="331">
      <formula>INDIRECT(ADDRESS(ROW(),COLUMN()))=TRUNC(INDIRECT(ADDRESS(ROW(),COLUMN())))</formula>
    </cfRule>
  </conditionalFormatting>
  <conditionalFormatting sqref="I40">
    <cfRule type="expression" dxfId="1281" priority="330">
      <formula>INDIRECT(ADDRESS(ROW(),COLUMN()))=TRUNC(INDIRECT(ADDRESS(ROW(),COLUMN())))</formula>
    </cfRule>
  </conditionalFormatting>
  <conditionalFormatting sqref="G37">
    <cfRule type="expression" dxfId="1280" priority="329">
      <formula>INDIRECT(ADDRESS(ROW(),COLUMN()))=TRUNC(INDIRECT(ADDRESS(ROW(),COLUMN())))</formula>
    </cfRule>
  </conditionalFormatting>
  <conditionalFormatting sqref="I37">
    <cfRule type="expression" dxfId="1279" priority="328">
      <formula>INDIRECT(ADDRESS(ROW(),COLUMN()))=TRUNC(INDIRECT(ADDRESS(ROW(),COLUMN())))</formula>
    </cfRule>
  </conditionalFormatting>
  <conditionalFormatting sqref="G38">
    <cfRule type="expression" dxfId="1278" priority="327">
      <formula>INDIRECT(ADDRESS(ROW(),COLUMN()))=TRUNC(INDIRECT(ADDRESS(ROW(),COLUMN())))</formula>
    </cfRule>
  </conditionalFormatting>
  <conditionalFormatting sqref="I38">
    <cfRule type="expression" dxfId="1277" priority="326">
      <formula>INDIRECT(ADDRESS(ROW(),COLUMN()))=TRUNC(INDIRECT(ADDRESS(ROW(),COLUMN())))</formula>
    </cfRule>
  </conditionalFormatting>
  <conditionalFormatting sqref="G41">
    <cfRule type="expression" dxfId="1276" priority="325">
      <formula>INDIRECT(ADDRESS(ROW(),COLUMN()))=TRUNC(INDIRECT(ADDRESS(ROW(),COLUMN())))</formula>
    </cfRule>
  </conditionalFormatting>
  <conditionalFormatting sqref="I41">
    <cfRule type="expression" dxfId="1275" priority="324">
      <formula>INDIRECT(ADDRESS(ROW(),COLUMN()))=TRUNC(INDIRECT(ADDRESS(ROW(),COLUMN())))</formula>
    </cfRule>
  </conditionalFormatting>
  <conditionalFormatting sqref="G43">
    <cfRule type="expression" dxfId="1274" priority="323">
      <formula>INDIRECT(ADDRESS(ROW(),COLUMN()))=TRUNC(INDIRECT(ADDRESS(ROW(),COLUMN())))</formula>
    </cfRule>
  </conditionalFormatting>
  <conditionalFormatting sqref="I43">
    <cfRule type="expression" dxfId="1273" priority="322">
      <formula>INDIRECT(ADDRESS(ROW(),COLUMN()))=TRUNC(INDIRECT(ADDRESS(ROW(),COLUMN())))</formula>
    </cfRule>
  </conditionalFormatting>
  <conditionalFormatting sqref="G36">
    <cfRule type="expression" dxfId="1272" priority="321">
      <formula>INDIRECT(ADDRESS(ROW(),COLUMN()))=TRUNC(INDIRECT(ADDRESS(ROW(),COLUMN())))</formula>
    </cfRule>
  </conditionalFormatting>
  <conditionalFormatting sqref="I36">
    <cfRule type="expression" dxfId="1271" priority="320">
      <formula>INDIRECT(ADDRESS(ROW(),COLUMN()))=TRUNC(INDIRECT(ADDRESS(ROW(),COLUMN())))</formula>
    </cfRule>
  </conditionalFormatting>
  <conditionalFormatting sqref="G39">
    <cfRule type="expression" dxfId="1270" priority="319">
      <formula>INDIRECT(ADDRESS(ROW(),COLUMN()))=TRUNC(INDIRECT(ADDRESS(ROW(),COLUMN())))</formula>
    </cfRule>
  </conditionalFormatting>
  <conditionalFormatting sqref="I39">
    <cfRule type="expression" dxfId="1269" priority="318">
      <formula>INDIRECT(ADDRESS(ROW(),COLUMN()))=TRUNC(INDIRECT(ADDRESS(ROW(),COLUMN())))</formula>
    </cfRule>
  </conditionalFormatting>
  <conditionalFormatting sqref="G35">
    <cfRule type="expression" dxfId="1268" priority="317">
      <formula>INDIRECT(ADDRESS(ROW(),COLUMN()))=TRUNC(INDIRECT(ADDRESS(ROW(),COLUMN())))</formula>
    </cfRule>
  </conditionalFormatting>
  <conditionalFormatting sqref="I35">
    <cfRule type="expression" dxfId="1267" priority="316">
      <formula>INDIRECT(ADDRESS(ROW(),COLUMN()))=TRUNC(INDIRECT(ADDRESS(ROW(),COLUMN())))</formula>
    </cfRule>
  </conditionalFormatting>
  <conditionalFormatting sqref="G33">
    <cfRule type="expression" dxfId="1266" priority="315">
      <formula>INDIRECT(ADDRESS(ROW(),COLUMN()))=TRUNC(INDIRECT(ADDRESS(ROW(),COLUMN())))</formula>
    </cfRule>
  </conditionalFormatting>
  <conditionalFormatting sqref="I33">
    <cfRule type="expression" dxfId="1265" priority="314">
      <formula>INDIRECT(ADDRESS(ROW(),COLUMN()))=TRUNC(INDIRECT(ADDRESS(ROW(),COLUMN())))</formula>
    </cfRule>
  </conditionalFormatting>
  <conditionalFormatting sqref="G34">
    <cfRule type="expression" dxfId="1264" priority="313">
      <formula>INDIRECT(ADDRESS(ROW(),COLUMN()))=TRUNC(INDIRECT(ADDRESS(ROW(),COLUMN())))</formula>
    </cfRule>
  </conditionalFormatting>
  <conditionalFormatting sqref="I34">
    <cfRule type="expression" dxfId="1263" priority="312">
      <formula>INDIRECT(ADDRESS(ROW(),COLUMN()))=TRUNC(INDIRECT(ADDRESS(ROW(),COLUMN())))</formula>
    </cfRule>
  </conditionalFormatting>
  <conditionalFormatting sqref="G45">
    <cfRule type="expression" dxfId="1262" priority="311">
      <formula>INDIRECT(ADDRESS(ROW(),COLUMN()))=TRUNC(INDIRECT(ADDRESS(ROW(),COLUMN())))</formula>
    </cfRule>
  </conditionalFormatting>
  <conditionalFormatting sqref="G46:G47">
    <cfRule type="expression" dxfId="1261" priority="310">
      <formula>INDIRECT(ADDRESS(ROW(),COLUMN()))=TRUNC(INDIRECT(ADDRESS(ROW(),COLUMN())))</formula>
    </cfRule>
  </conditionalFormatting>
  <conditionalFormatting sqref="I46:I47">
    <cfRule type="expression" dxfId="1260" priority="309">
      <formula>INDIRECT(ADDRESS(ROW(),COLUMN()))=TRUNC(INDIRECT(ADDRESS(ROW(),COLUMN())))</formula>
    </cfRule>
  </conditionalFormatting>
  <conditionalFormatting sqref="O107:O159 G107:G159 I107:I159 L107:L159">
    <cfRule type="expression" dxfId="1259" priority="300">
      <formula>INDIRECT(ADDRESS(ROW(),COLUMN()))=TRUNC(INDIRECT(ADDRESS(ROW(),COLUMN())))</formula>
    </cfRule>
  </conditionalFormatting>
  <conditionalFormatting sqref="M6:Q7">
    <cfRule type="cellIs" dxfId="1258" priority="1" operator="equal">
      <formula>"「費目：その他」で補助対象外に仕分けされていないものがあります。"</formula>
    </cfRule>
  </conditionalFormatting>
  <dataValidations count="8">
    <dataValidation imeMode="off" allowBlank="1" showInputMessage="1" showErrorMessage="1" sqref="Q10:Q159 F163:H189 I10:I160 L10:L160 O10:O160 G10:G160" xr:uid="{00000000-0002-0000-0700-000000000000}"/>
    <dataValidation imeMode="on" allowBlank="1" showInputMessage="1" showErrorMessage="1" sqref="M160 J160" xr:uid="{00000000-0002-0000-0700-000001000000}"/>
    <dataValidation type="list" imeMode="hiragana" allowBlank="1" showInputMessage="1" showErrorMessage="1" sqref="C10:C159" xr:uid="{00000000-0002-0000-0700-000002000000}">
      <formula1>区分</formula1>
    </dataValidation>
    <dataValidation type="list" allowBlank="1" showInputMessage="1" showErrorMessage="1" sqref="D160" xr:uid="{00000000-0002-0000-0700-000003000000}">
      <formula1>INDIRECT(C160)</formula1>
    </dataValidation>
    <dataValidation type="list" allowBlank="1" showInputMessage="1" showErrorMessage="1" sqref="R10:R159" xr:uid="{00000000-0002-0000-0700-000004000000}">
      <formula1>"○"</formula1>
    </dataValidation>
    <dataValidation imeMode="disabled" allowBlank="1" showInputMessage="1" showErrorMessage="1" sqref="C7:K7 A10:A159 C3:C4" xr:uid="{00000000-0002-0000-0700-000005000000}"/>
    <dataValidation imeMode="hiragana" allowBlank="1" showInputMessage="1" showErrorMessage="1" sqref="E10:E159 J10:J159 M10:M159" xr:uid="{00000000-0002-0000-0700-000006000000}"/>
    <dataValidation type="list" imeMode="hiragana" allowBlank="1" showInputMessage="1" showErrorMessage="1" sqref="D10:D159" xr:uid="{00000000-0002-0000-0700-000007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E13" sqref="E13"/>
    </sheetView>
  </sheetViews>
  <sheetFormatPr defaultColWidth="9" defaultRowHeight="13.2" x14ac:dyDescent="0.2"/>
  <cols>
    <col min="1" max="2" width="3.88671875" style="2" customWidth="1"/>
    <col min="3" max="3" width="17.77734375" style="2" customWidth="1"/>
    <col min="4" max="4" width="11.77734375" style="2" customWidth="1"/>
    <col min="5" max="5" width="33.44140625" style="2" customWidth="1"/>
    <col min="6" max="6" width="1.109375" style="2" customWidth="1"/>
    <col min="7" max="7" width="9.44140625" style="2" customWidth="1"/>
    <col min="8" max="8" width="1.33203125" style="2" customWidth="1"/>
    <col min="9" max="9" width="6" style="2" customWidth="1"/>
    <col min="10" max="10" width="6.109375" style="2" customWidth="1"/>
    <col min="11" max="11" width="1.88671875" style="2" customWidth="1"/>
    <col min="12" max="12" width="6" style="2" customWidth="1"/>
    <col min="13" max="13" width="6.109375" style="2" customWidth="1"/>
    <col min="14" max="14" width="2" style="2" customWidth="1"/>
    <col min="15" max="15" width="9.44140625" style="2" customWidth="1"/>
    <col min="16" max="16" width="1.77734375" style="2" customWidth="1"/>
    <col min="17" max="17" width="9.6640625" style="2" customWidth="1"/>
    <col min="18" max="18" width="6.88671875" style="2" customWidth="1"/>
    <col min="19" max="19" width="7" style="2" customWidth="1"/>
    <col min="20" max="20" width="20.6640625" style="2" customWidth="1"/>
    <col min="21" max="21" width="18.33203125" style="2" customWidth="1"/>
    <col min="22" max="22" width="25.33203125" style="2" customWidth="1"/>
    <col min="23" max="23" width="9" style="2" customWidth="1"/>
    <col min="24" max="24" width="9" style="5" hidden="1" customWidth="1"/>
    <col min="25" max="25" width="9" style="2" customWidth="1"/>
    <col min="26" max="16384" width="9" style="2"/>
  </cols>
  <sheetData>
    <row r="1" spans="1:24" x14ac:dyDescent="0.2">
      <c r="A1" s="22" t="str">
        <f>IF(事業計画書!$T$4="","",事業計画書!$T$4)</f>
        <v/>
      </c>
      <c r="B1" s="22"/>
    </row>
    <row r="2" spans="1:24" ht="25.5" customHeight="1" x14ac:dyDescent="0.2">
      <c r="A2" s="62" t="s">
        <v>135</v>
      </c>
      <c r="B2" s="62"/>
      <c r="C2" s="37"/>
    </row>
    <row r="3" spans="1:24" ht="32.1" customHeight="1" x14ac:dyDescent="0.2">
      <c r="C3" s="516" t="s">
        <v>179</v>
      </c>
      <c r="D3" s="57" t="s">
        <v>136</v>
      </c>
      <c r="E3" s="517"/>
      <c r="F3" s="518"/>
      <c r="G3" s="518"/>
      <c r="H3" s="518"/>
      <c r="I3" s="518"/>
      <c r="J3" s="518"/>
      <c r="K3" s="518"/>
      <c r="L3" s="518"/>
      <c r="M3" s="519"/>
      <c r="N3"/>
      <c r="O3"/>
      <c r="P3"/>
      <c r="Q3" s="14"/>
      <c r="X3" s="5">
        <v>18</v>
      </c>
    </row>
    <row r="4" spans="1:24" ht="32.1" customHeight="1" x14ac:dyDescent="0.2">
      <c r="C4" s="516"/>
      <c r="D4" s="58" t="s">
        <v>137</v>
      </c>
      <c r="E4" s="520"/>
      <c r="F4" s="521"/>
      <c r="G4" s="521"/>
      <c r="H4" s="521"/>
      <c r="I4" s="521"/>
      <c r="J4" s="521"/>
      <c r="K4" s="521"/>
      <c r="L4" s="521"/>
      <c r="M4" s="522"/>
      <c r="N4"/>
      <c r="O4"/>
      <c r="P4"/>
      <c r="Q4" s="14"/>
      <c r="X4" s="5">
        <v>224</v>
      </c>
    </row>
    <row r="5" spans="1:24" ht="22.5" customHeight="1" x14ac:dyDescent="0.2">
      <c r="A5" s="6"/>
      <c r="B5" s="6"/>
      <c r="C5" s="8"/>
      <c r="D5" s="11"/>
      <c r="E5" s="14"/>
      <c r="F5" s="14"/>
      <c r="G5" s="14"/>
      <c r="H5" s="14"/>
      <c r="I5" s="14"/>
      <c r="J5" s="14"/>
      <c r="K5" s="14"/>
      <c r="L5" s="14"/>
      <c r="M5" s="14"/>
      <c r="N5" s="14"/>
      <c r="O5" s="14"/>
      <c r="P5" s="14"/>
      <c r="Q5" s="14"/>
    </row>
    <row r="6" spans="1:24" ht="21.75" customHeight="1" x14ac:dyDescent="0.2">
      <c r="A6" s="6"/>
      <c r="B6" s="6"/>
      <c r="C6" s="528" t="s">
        <v>138</v>
      </c>
      <c r="D6" s="529"/>
      <c r="E6" s="155" t="s">
        <v>139</v>
      </c>
      <c r="F6" s="530" t="s">
        <v>140</v>
      </c>
      <c r="G6" s="531"/>
      <c r="H6" s="531"/>
      <c r="I6" s="531"/>
      <c r="J6" s="531"/>
      <c r="K6" s="532"/>
      <c r="L6" s="3"/>
      <c r="M6" s="515" t="str">
        <f>IF($F$247&lt;&gt;0,"「費目：その他」で補助対象外に仕分けされていないものがあります。","")</f>
        <v/>
      </c>
      <c r="N6" s="515"/>
      <c r="O6" s="515"/>
      <c r="P6" s="515"/>
      <c r="Q6" s="515"/>
    </row>
    <row r="7" spans="1:24" ht="21.75" customHeight="1" x14ac:dyDescent="0.2">
      <c r="A7" s="6"/>
      <c r="B7" s="6"/>
      <c r="C7" s="533">
        <f>SUMIFS($Q$10:$Q$159,$R$10:$R$159,"")</f>
        <v>0</v>
      </c>
      <c r="D7" s="534"/>
      <c r="E7" s="156">
        <f>SUMIFS($Q$10:$Q$159,$R$10:$R$159,"○")</f>
        <v>0</v>
      </c>
      <c r="F7" s="535">
        <f>SUM(C7,E7)</f>
        <v>0</v>
      </c>
      <c r="G7" s="536"/>
      <c r="H7" s="536"/>
      <c r="I7" s="536"/>
      <c r="J7" s="536"/>
      <c r="K7" s="537"/>
      <c r="L7" s="3"/>
      <c r="M7" s="515"/>
      <c r="N7" s="515"/>
      <c r="O7" s="515"/>
      <c r="P7" s="515"/>
      <c r="Q7" s="515"/>
    </row>
    <row r="8" spans="1:24" ht="20.25" customHeight="1" x14ac:dyDescent="0.2">
      <c r="A8" s="7" t="s">
        <v>52</v>
      </c>
      <c r="B8" s="7"/>
      <c r="C8" s="3"/>
      <c r="D8" s="12"/>
      <c r="E8" s="9"/>
      <c r="F8" s="9"/>
      <c r="G8" s="9"/>
      <c r="H8" s="9"/>
      <c r="I8" s="9"/>
      <c r="J8" s="9"/>
      <c r="K8" s="9"/>
      <c r="L8" s="9"/>
      <c r="M8" s="9"/>
      <c r="N8" s="9"/>
      <c r="O8" s="9"/>
      <c r="P8" s="9"/>
      <c r="R8" s="158" t="s">
        <v>37</v>
      </c>
    </row>
    <row r="9" spans="1:24" ht="36" customHeight="1" x14ac:dyDescent="0.2">
      <c r="A9" s="593" t="s">
        <v>141</v>
      </c>
      <c r="B9" s="594"/>
      <c r="C9" s="50" t="s">
        <v>53</v>
      </c>
      <c r="D9" s="50" t="s">
        <v>142</v>
      </c>
      <c r="E9" s="51" t="s">
        <v>143</v>
      </c>
      <c r="F9" s="63"/>
      <c r="G9" s="52" t="s">
        <v>144</v>
      </c>
      <c r="H9" s="53" t="s">
        <v>145</v>
      </c>
      <c r="I9" s="52" t="s">
        <v>146</v>
      </c>
      <c r="J9" s="54" t="s">
        <v>147</v>
      </c>
      <c r="K9" s="53" t="s">
        <v>145</v>
      </c>
      <c r="L9" s="52" t="s">
        <v>148</v>
      </c>
      <c r="M9" s="54" t="s">
        <v>147</v>
      </c>
      <c r="N9" s="53" t="s">
        <v>149</v>
      </c>
      <c r="O9" s="52" t="s">
        <v>150</v>
      </c>
      <c r="P9" s="53" t="s">
        <v>151</v>
      </c>
      <c r="Q9" s="88" t="s">
        <v>152</v>
      </c>
      <c r="R9" s="116" t="s">
        <v>153</v>
      </c>
    </row>
    <row r="10" spans="1:24" ht="18" customHeight="1" x14ac:dyDescent="0.2">
      <c r="A10" s="616">
        <v>1</v>
      </c>
      <c r="B10" s="617"/>
      <c r="C10" s="153"/>
      <c r="D10" s="47"/>
      <c r="E10" s="120"/>
      <c r="F10" s="99"/>
      <c r="G10" s="48"/>
      <c r="H10" s="99"/>
      <c r="I10" s="94"/>
      <c r="J10" s="49"/>
      <c r="K10" s="102"/>
      <c r="L10" s="97"/>
      <c r="M10" s="49"/>
      <c r="N10" s="102"/>
      <c r="O10" s="43"/>
      <c r="P10" s="103"/>
      <c r="Q10" s="89">
        <f t="shared" ref="Q10:Q106" si="0">IF(G10="",0,INT(SUM(PRODUCT(G10,I10,L10),O10)))</f>
        <v>0</v>
      </c>
      <c r="R10" s="91"/>
    </row>
    <row r="11" spans="1:24" ht="18" customHeight="1" x14ac:dyDescent="0.2">
      <c r="A11" s="599">
        <v>2</v>
      </c>
      <c r="B11" s="600"/>
      <c r="C11" s="154"/>
      <c r="D11" s="13"/>
      <c r="E11" s="121"/>
      <c r="F11" s="100"/>
      <c r="G11" s="40"/>
      <c r="H11" s="100"/>
      <c r="I11" s="95"/>
      <c r="J11" s="19"/>
      <c r="K11" s="101"/>
      <c r="L11" s="96"/>
      <c r="M11" s="19"/>
      <c r="N11" s="101"/>
      <c r="O11" s="41"/>
      <c r="P11" s="104"/>
      <c r="Q11" s="90">
        <f t="shared" si="0"/>
        <v>0</v>
      </c>
      <c r="R11" s="92"/>
    </row>
    <row r="12" spans="1:24" ht="18" customHeight="1" x14ac:dyDescent="0.2">
      <c r="A12" s="599">
        <v>3</v>
      </c>
      <c r="B12" s="600"/>
      <c r="C12" s="154"/>
      <c r="D12" s="13"/>
      <c r="E12" s="121"/>
      <c r="F12" s="100"/>
      <c r="G12" s="40"/>
      <c r="H12" s="100"/>
      <c r="I12" s="95"/>
      <c r="J12" s="19"/>
      <c r="K12" s="101"/>
      <c r="L12" s="96"/>
      <c r="M12" s="19"/>
      <c r="N12" s="101"/>
      <c r="O12" s="41"/>
      <c r="P12" s="104"/>
      <c r="Q12" s="90">
        <f t="shared" si="0"/>
        <v>0</v>
      </c>
      <c r="R12" s="92"/>
    </row>
    <row r="13" spans="1:24" ht="18" customHeight="1" x14ac:dyDescent="0.2">
      <c r="A13" s="599">
        <v>4</v>
      </c>
      <c r="B13" s="600"/>
      <c r="C13" s="154"/>
      <c r="D13" s="13"/>
      <c r="E13" s="121"/>
      <c r="F13" s="100"/>
      <c r="G13" s="40"/>
      <c r="H13" s="100"/>
      <c r="I13" s="95"/>
      <c r="J13" s="19"/>
      <c r="K13" s="101"/>
      <c r="L13" s="96"/>
      <c r="M13" s="19"/>
      <c r="N13" s="101"/>
      <c r="O13" s="41"/>
      <c r="P13" s="104"/>
      <c r="Q13" s="90">
        <f t="shared" si="0"/>
        <v>0</v>
      </c>
      <c r="R13" s="92"/>
    </row>
    <row r="14" spans="1:24" ht="18" customHeight="1" x14ac:dyDescent="0.2">
      <c r="A14" s="599">
        <v>5</v>
      </c>
      <c r="B14" s="600"/>
      <c r="C14" s="154"/>
      <c r="D14" s="13"/>
      <c r="E14" s="121"/>
      <c r="F14" s="100"/>
      <c r="G14" s="40"/>
      <c r="H14" s="100"/>
      <c r="I14" s="95"/>
      <c r="J14" s="19"/>
      <c r="K14" s="101"/>
      <c r="L14" s="96"/>
      <c r="M14" s="19"/>
      <c r="N14" s="101"/>
      <c r="O14" s="41"/>
      <c r="P14" s="104"/>
      <c r="Q14" s="90">
        <f t="shared" si="0"/>
        <v>0</v>
      </c>
      <c r="R14" s="92"/>
    </row>
    <row r="15" spans="1:24" ht="18" customHeight="1" x14ac:dyDescent="0.2">
      <c r="A15" s="599">
        <v>6</v>
      </c>
      <c r="B15" s="600"/>
      <c r="C15" s="154"/>
      <c r="D15" s="13"/>
      <c r="E15" s="121"/>
      <c r="F15" s="100"/>
      <c r="G15" s="40"/>
      <c r="H15" s="100"/>
      <c r="I15" s="95"/>
      <c r="J15" s="19"/>
      <c r="K15" s="101"/>
      <c r="L15" s="96"/>
      <c r="M15" s="19"/>
      <c r="N15" s="101"/>
      <c r="O15" s="41"/>
      <c r="P15" s="104"/>
      <c r="Q15" s="90">
        <f t="shared" si="0"/>
        <v>0</v>
      </c>
      <c r="R15" s="92"/>
    </row>
    <row r="16" spans="1:24" ht="18" customHeight="1" x14ac:dyDescent="0.2">
      <c r="A16" s="599">
        <v>7</v>
      </c>
      <c r="B16" s="600"/>
      <c r="C16" s="154"/>
      <c r="D16" s="13"/>
      <c r="E16" s="121"/>
      <c r="F16" s="100"/>
      <c r="G16" s="40"/>
      <c r="H16" s="100"/>
      <c r="I16" s="95"/>
      <c r="J16" s="19"/>
      <c r="K16" s="101"/>
      <c r="L16" s="96"/>
      <c r="M16" s="19"/>
      <c r="N16" s="101"/>
      <c r="O16" s="41"/>
      <c r="P16" s="104"/>
      <c r="Q16" s="90">
        <f t="shared" si="0"/>
        <v>0</v>
      </c>
      <c r="R16" s="92"/>
    </row>
    <row r="17" spans="1:18" ht="18" customHeight="1" x14ac:dyDescent="0.2">
      <c r="A17" s="599">
        <v>8</v>
      </c>
      <c r="B17" s="600"/>
      <c r="C17" s="154"/>
      <c r="D17" s="13"/>
      <c r="E17" s="121"/>
      <c r="F17" s="100"/>
      <c r="G17" s="40"/>
      <c r="H17" s="100"/>
      <c r="I17" s="95"/>
      <c r="J17" s="19"/>
      <c r="K17" s="101"/>
      <c r="L17" s="96"/>
      <c r="M17" s="19"/>
      <c r="N17" s="101"/>
      <c r="O17" s="41"/>
      <c r="P17" s="104"/>
      <c r="Q17" s="90">
        <f t="shared" si="0"/>
        <v>0</v>
      </c>
      <c r="R17" s="92"/>
    </row>
    <row r="18" spans="1:18" ht="18" customHeight="1" x14ac:dyDescent="0.2">
      <c r="A18" s="599">
        <v>9</v>
      </c>
      <c r="B18" s="600"/>
      <c r="C18" s="154"/>
      <c r="D18" s="13"/>
      <c r="E18" s="121"/>
      <c r="F18" s="100"/>
      <c r="G18" s="40"/>
      <c r="H18" s="100"/>
      <c r="I18" s="95"/>
      <c r="J18" s="19"/>
      <c r="K18" s="101"/>
      <c r="L18" s="96"/>
      <c r="M18" s="19"/>
      <c r="N18" s="101"/>
      <c r="O18" s="41"/>
      <c r="P18" s="104"/>
      <c r="Q18" s="90">
        <f t="shared" si="0"/>
        <v>0</v>
      </c>
      <c r="R18" s="92"/>
    </row>
    <row r="19" spans="1:18" ht="18" customHeight="1" x14ac:dyDescent="0.2">
      <c r="A19" s="599">
        <v>10</v>
      </c>
      <c r="B19" s="600"/>
      <c r="C19" s="154"/>
      <c r="D19" s="13"/>
      <c r="E19" s="121"/>
      <c r="F19" s="100"/>
      <c r="G19" s="40"/>
      <c r="H19" s="100"/>
      <c r="I19" s="95"/>
      <c r="J19" s="19"/>
      <c r="K19" s="101"/>
      <c r="L19" s="96"/>
      <c r="M19" s="19"/>
      <c r="N19" s="101"/>
      <c r="O19" s="41"/>
      <c r="P19" s="104"/>
      <c r="Q19" s="90">
        <f t="shared" si="0"/>
        <v>0</v>
      </c>
      <c r="R19" s="92"/>
    </row>
    <row r="20" spans="1:18" ht="18" customHeight="1" x14ac:dyDescent="0.2">
      <c r="A20" s="599">
        <v>11</v>
      </c>
      <c r="B20" s="600"/>
      <c r="C20" s="154"/>
      <c r="D20" s="13"/>
      <c r="E20" s="121"/>
      <c r="F20" s="100"/>
      <c r="G20" s="40"/>
      <c r="H20" s="100"/>
      <c r="I20" s="95"/>
      <c r="J20" s="19"/>
      <c r="K20" s="101"/>
      <c r="L20" s="96"/>
      <c r="M20" s="19"/>
      <c r="N20" s="101"/>
      <c r="O20" s="41"/>
      <c r="P20" s="104"/>
      <c r="Q20" s="90">
        <f t="shared" si="0"/>
        <v>0</v>
      </c>
      <c r="R20" s="92"/>
    </row>
    <row r="21" spans="1:18" ht="18" customHeight="1" x14ac:dyDescent="0.2">
      <c r="A21" s="599">
        <v>12</v>
      </c>
      <c r="B21" s="600"/>
      <c r="C21" s="154"/>
      <c r="D21" s="13"/>
      <c r="E21" s="121"/>
      <c r="F21" s="100"/>
      <c r="G21" s="40"/>
      <c r="H21" s="101"/>
      <c r="I21" s="96"/>
      <c r="J21" s="19"/>
      <c r="K21" s="101"/>
      <c r="L21" s="96"/>
      <c r="M21" s="19"/>
      <c r="N21" s="101"/>
      <c r="O21" s="41"/>
      <c r="P21" s="104"/>
      <c r="Q21" s="90">
        <f t="shared" si="0"/>
        <v>0</v>
      </c>
      <c r="R21" s="92"/>
    </row>
    <row r="22" spans="1:18" ht="18" customHeight="1" x14ac:dyDescent="0.2">
      <c r="A22" s="599">
        <v>13</v>
      </c>
      <c r="B22" s="600"/>
      <c r="C22" s="154"/>
      <c r="D22" s="13"/>
      <c r="E22" s="121"/>
      <c r="F22" s="100"/>
      <c r="G22" s="40"/>
      <c r="H22" s="101"/>
      <c r="I22" s="96"/>
      <c r="J22" s="19"/>
      <c r="K22" s="101"/>
      <c r="L22" s="96"/>
      <c r="M22" s="19"/>
      <c r="N22" s="101"/>
      <c r="O22" s="41"/>
      <c r="P22" s="104"/>
      <c r="Q22" s="90">
        <f t="shared" si="0"/>
        <v>0</v>
      </c>
      <c r="R22" s="92"/>
    </row>
    <row r="23" spans="1:18" ht="18" customHeight="1" x14ac:dyDescent="0.2">
      <c r="A23" s="599">
        <v>14</v>
      </c>
      <c r="B23" s="600"/>
      <c r="C23" s="154"/>
      <c r="D23" s="13"/>
      <c r="E23" s="121"/>
      <c r="F23" s="100"/>
      <c r="G23" s="40"/>
      <c r="H23" s="101"/>
      <c r="I23" s="96"/>
      <c r="J23" s="19"/>
      <c r="K23" s="101"/>
      <c r="L23" s="96"/>
      <c r="M23" s="19"/>
      <c r="N23" s="101"/>
      <c r="O23" s="41"/>
      <c r="P23" s="104"/>
      <c r="Q23" s="90">
        <f t="shared" si="0"/>
        <v>0</v>
      </c>
      <c r="R23" s="92"/>
    </row>
    <row r="24" spans="1:18" ht="18" customHeight="1" x14ac:dyDescent="0.2">
      <c r="A24" s="599">
        <v>15</v>
      </c>
      <c r="B24" s="600"/>
      <c r="C24" s="154"/>
      <c r="D24" s="13"/>
      <c r="E24" s="121"/>
      <c r="F24" s="100"/>
      <c r="G24" s="40"/>
      <c r="H24" s="101"/>
      <c r="I24" s="96"/>
      <c r="J24" s="19"/>
      <c r="K24" s="101"/>
      <c r="L24" s="96"/>
      <c r="M24" s="19"/>
      <c r="N24" s="101"/>
      <c r="O24" s="41"/>
      <c r="P24" s="104"/>
      <c r="Q24" s="90">
        <f t="shared" si="0"/>
        <v>0</v>
      </c>
      <c r="R24" s="92"/>
    </row>
    <row r="25" spans="1:18" ht="18" customHeight="1" x14ac:dyDescent="0.2">
      <c r="A25" s="599">
        <v>16</v>
      </c>
      <c r="B25" s="600"/>
      <c r="C25" s="154"/>
      <c r="D25" s="13"/>
      <c r="E25" s="121"/>
      <c r="F25" s="100"/>
      <c r="G25" s="40"/>
      <c r="H25" s="101"/>
      <c r="I25" s="96"/>
      <c r="J25" s="19"/>
      <c r="K25" s="101"/>
      <c r="L25" s="96"/>
      <c r="M25" s="19"/>
      <c r="N25" s="101"/>
      <c r="O25" s="41"/>
      <c r="P25" s="104"/>
      <c r="Q25" s="90">
        <f t="shared" si="0"/>
        <v>0</v>
      </c>
      <c r="R25" s="92"/>
    </row>
    <row r="26" spans="1:18" ht="18" customHeight="1" x14ac:dyDescent="0.2">
      <c r="A26" s="599">
        <v>17</v>
      </c>
      <c r="B26" s="600"/>
      <c r="C26" s="154"/>
      <c r="D26" s="13"/>
      <c r="E26" s="121"/>
      <c r="F26" s="100"/>
      <c r="G26" s="40"/>
      <c r="H26" s="100"/>
      <c r="I26" s="95"/>
      <c r="J26" s="19"/>
      <c r="K26" s="100"/>
      <c r="L26" s="96"/>
      <c r="M26" s="34"/>
      <c r="N26" s="101"/>
      <c r="O26" s="41"/>
      <c r="P26" s="104"/>
      <c r="Q26" s="90">
        <f t="shared" si="0"/>
        <v>0</v>
      </c>
      <c r="R26" s="92"/>
    </row>
    <row r="27" spans="1:18" ht="18" customHeight="1" x14ac:dyDescent="0.2">
      <c r="A27" s="599">
        <v>18</v>
      </c>
      <c r="B27" s="600"/>
      <c r="C27" s="154"/>
      <c r="D27" s="13"/>
      <c r="E27" s="121"/>
      <c r="F27" s="100"/>
      <c r="G27" s="40"/>
      <c r="H27" s="100"/>
      <c r="I27" s="95"/>
      <c r="J27" s="19"/>
      <c r="K27" s="100"/>
      <c r="L27" s="96"/>
      <c r="M27" s="34"/>
      <c r="N27" s="101"/>
      <c r="O27" s="41"/>
      <c r="P27" s="104"/>
      <c r="Q27" s="90">
        <f t="shared" si="0"/>
        <v>0</v>
      </c>
      <c r="R27" s="92"/>
    </row>
    <row r="28" spans="1:18" ht="18" customHeight="1" x14ac:dyDescent="0.2">
      <c r="A28" s="599">
        <v>19</v>
      </c>
      <c r="B28" s="600"/>
      <c r="C28" s="154"/>
      <c r="D28" s="13"/>
      <c r="E28" s="121"/>
      <c r="F28" s="100"/>
      <c r="G28" s="40"/>
      <c r="H28" s="100"/>
      <c r="I28" s="95"/>
      <c r="J28" s="19"/>
      <c r="K28" s="100"/>
      <c r="L28" s="96"/>
      <c r="M28" s="34"/>
      <c r="N28" s="101"/>
      <c r="O28" s="41"/>
      <c r="P28" s="104"/>
      <c r="Q28" s="90">
        <f t="shared" si="0"/>
        <v>0</v>
      </c>
      <c r="R28" s="92"/>
    </row>
    <row r="29" spans="1:18" ht="18" customHeight="1" x14ac:dyDescent="0.2">
      <c r="A29" s="599">
        <v>20</v>
      </c>
      <c r="B29" s="600"/>
      <c r="C29" s="154"/>
      <c r="D29" s="13"/>
      <c r="E29" s="121"/>
      <c r="F29" s="100"/>
      <c r="G29" s="40"/>
      <c r="H29" s="100"/>
      <c r="I29" s="95"/>
      <c r="J29" s="19"/>
      <c r="K29" s="101"/>
      <c r="L29" s="96"/>
      <c r="M29" s="19"/>
      <c r="N29" s="101"/>
      <c r="O29" s="41"/>
      <c r="P29" s="104"/>
      <c r="Q29" s="90">
        <f t="shared" si="0"/>
        <v>0</v>
      </c>
      <c r="R29" s="92"/>
    </row>
    <row r="30" spans="1:18" ht="18" customHeight="1" x14ac:dyDescent="0.2">
      <c r="A30" s="599">
        <v>21</v>
      </c>
      <c r="B30" s="600"/>
      <c r="C30" s="154"/>
      <c r="D30" s="13"/>
      <c r="E30" s="121"/>
      <c r="F30" s="100"/>
      <c r="G30" s="40"/>
      <c r="H30" s="100"/>
      <c r="I30" s="95"/>
      <c r="J30" s="19"/>
      <c r="K30" s="101"/>
      <c r="L30" s="96"/>
      <c r="M30" s="19"/>
      <c r="N30" s="101"/>
      <c r="O30" s="41"/>
      <c r="P30" s="104"/>
      <c r="Q30" s="90">
        <f t="shared" si="0"/>
        <v>0</v>
      </c>
      <c r="R30" s="92"/>
    </row>
    <row r="31" spans="1:18" ht="18" customHeight="1" x14ac:dyDescent="0.2">
      <c r="A31" s="599">
        <v>22</v>
      </c>
      <c r="B31" s="600"/>
      <c r="C31" s="154"/>
      <c r="D31" s="13"/>
      <c r="E31" s="121"/>
      <c r="F31" s="100"/>
      <c r="G31" s="40"/>
      <c r="H31" s="100"/>
      <c r="I31" s="95"/>
      <c r="J31" s="19"/>
      <c r="K31" s="101"/>
      <c r="L31" s="96"/>
      <c r="M31" s="19"/>
      <c r="N31" s="101"/>
      <c r="O31" s="41"/>
      <c r="P31" s="104"/>
      <c r="Q31" s="90">
        <f t="shared" si="0"/>
        <v>0</v>
      </c>
      <c r="R31" s="92"/>
    </row>
    <row r="32" spans="1:18" ht="18" customHeight="1" x14ac:dyDescent="0.2">
      <c r="A32" s="599">
        <v>23</v>
      </c>
      <c r="B32" s="600"/>
      <c r="C32" s="154"/>
      <c r="D32" s="13"/>
      <c r="E32" s="121"/>
      <c r="F32" s="100"/>
      <c r="G32" s="40"/>
      <c r="H32" s="100"/>
      <c r="I32" s="95"/>
      <c r="J32" s="19"/>
      <c r="K32" s="101"/>
      <c r="L32" s="96"/>
      <c r="M32" s="19"/>
      <c r="N32" s="101"/>
      <c r="O32" s="41"/>
      <c r="P32" s="104"/>
      <c r="Q32" s="90">
        <f t="shared" si="0"/>
        <v>0</v>
      </c>
      <c r="R32" s="92"/>
    </row>
    <row r="33" spans="1:18" ht="18" customHeight="1" x14ac:dyDescent="0.2">
      <c r="A33" s="599">
        <v>24</v>
      </c>
      <c r="B33" s="600"/>
      <c r="C33" s="154"/>
      <c r="D33" s="13"/>
      <c r="E33" s="121"/>
      <c r="F33" s="100"/>
      <c r="G33" s="40"/>
      <c r="H33" s="100"/>
      <c r="I33" s="95"/>
      <c r="J33" s="19"/>
      <c r="K33" s="101"/>
      <c r="L33" s="96"/>
      <c r="M33" s="19"/>
      <c r="N33" s="101"/>
      <c r="O33" s="41"/>
      <c r="P33" s="104"/>
      <c r="Q33" s="90">
        <f t="shared" si="0"/>
        <v>0</v>
      </c>
      <c r="R33" s="92"/>
    </row>
    <row r="34" spans="1:18" ht="18" customHeight="1" x14ac:dyDescent="0.2">
      <c r="A34" s="599">
        <v>25</v>
      </c>
      <c r="B34" s="600"/>
      <c r="C34" s="154"/>
      <c r="D34" s="13"/>
      <c r="E34" s="121"/>
      <c r="F34" s="100"/>
      <c r="G34" s="40"/>
      <c r="H34" s="100"/>
      <c r="I34" s="95"/>
      <c r="J34" s="19"/>
      <c r="K34" s="101"/>
      <c r="L34" s="96"/>
      <c r="M34" s="19"/>
      <c r="N34" s="101"/>
      <c r="O34" s="41"/>
      <c r="P34" s="104"/>
      <c r="Q34" s="90">
        <f t="shared" si="0"/>
        <v>0</v>
      </c>
      <c r="R34" s="92"/>
    </row>
    <row r="35" spans="1:18" ht="18" customHeight="1" x14ac:dyDescent="0.2">
      <c r="A35" s="599">
        <v>26</v>
      </c>
      <c r="B35" s="600"/>
      <c r="C35" s="154"/>
      <c r="D35" s="13"/>
      <c r="E35" s="121"/>
      <c r="F35" s="100"/>
      <c r="G35" s="40"/>
      <c r="H35" s="100"/>
      <c r="I35" s="95"/>
      <c r="J35" s="19"/>
      <c r="K35" s="101"/>
      <c r="L35" s="96"/>
      <c r="M35" s="19"/>
      <c r="N35" s="101"/>
      <c r="O35" s="41"/>
      <c r="P35" s="104"/>
      <c r="Q35" s="90">
        <f t="shared" si="0"/>
        <v>0</v>
      </c>
      <c r="R35" s="92"/>
    </row>
    <row r="36" spans="1:18" ht="18" customHeight="1" x14ac:dyDescent="0.2">
      <c r="A36" s="599">
        <v>27</v>
      </c>
      <c r="B36" s="600"/>
      <c r="C36" s="154"/>
      <c r="D36" s="13"/>
      <c r="E36" s="121"/>
      <c r="F36" s="100"/>
      <c r="G36" s="40"/>
      <c r="H36" s="100"/>
      <c r="I36" s="95"/>
      <c r="J36" s="19"/>
      <c r="K36" s="101"/>
      <c r="L36" s="96"/>
      <c r="M36" s="19"/>
      <c r="N36" s="101"/>
      <c r="O36" s="41"/>
      <c r="P36" s="104"/>
      <c r="Q36" s="90">
        <f t="shared" si="0"/>
        <v>0</v>
      </c>
      <c r="R36" s="92"/>
    </row>
    <row r="37" spans="1:18" ht="18" customHeight="1" x14ac:dyDescent="0.2">
      <c r="A37" s="599">
        <v>28</v>
      </c>
      <c r="B37" s="600"/>
      <c r="C37" s="154"/>
      <c r="D37" s="13"/>
      <c r="E37" s="121"/>
      <c r="F37" s="100"/>
      <c r="G37" s="40"/>
      <c r="H37" s="100"/>
      <c r="I37" s="95"/>
      <c r="J37" s="19"/>
      <c r="K37" s="101"/>
      <c r="L37" s="96"/>
      <c r="M37" s="19"/>
      <c r="N37" s="101"/>
      <c r="O37" s="41"/>
      <c r="P37" s="104"/>
      <c r="Q37" s="90">
        <f t="shared" si="0"/>
        <v>0</v>
      </c>
      <c r="R37" s="92"/>
    </row>
    <row r="38" spans="1:18" ht="18" customHeight="1" x14ac:dyDescent="0.2">
      <c r="A38" s="599">
        <v>29</v>
      </c>
      <c r="B38" s="600"/>
      <c r="C38" s="154"/>
      <c r="D38" s="13"/>
      <c r="E38" s="121"/>
      <c r="F38" s="100"/>
      <c r="G38" s="40"/>
      <c r="H38" s="100"/>
      <c r="I38" s="95"/>
      <c r="J38" s="19"/>
      <c r="K38" s="101"/>
      <c r="L38" s="96"/>
      <c r="M38" s="19"/>
      <c r="N38" s="101"/>
      <c r="O38" s="41"/>
      <c r="P38" s="104"/>
      <c r="Q38" s="90">
        <f t="shared" si="0"/>
        <v>0</v>
      </c>
      <c r="R38" s="92"/>
    </row>
    <row r="39" spans="1:18" ht="18" customHeight="1" x14ac:dyDescent="0.2">
      <c r="A39" s="599">
        <v>30</v>
      </c>
      <c r="B39" s="600"/>
      <c r="C39" s="154"/>
      <c r="D39" s="13"/>
      <c r="E39" s="121"/>
      <c r="F39" s="100"/>
      <c r="G39" s="40"/>
      <c r="H39" s="100"/>
      <c r="I39" s="95"/>
      <c r="J39" s="19"/>
      <c r="K39" s="101"/>
      <c r="L39" s="96"/>
      <c r="M39" s="19"/>
      <c r="N39" s="101"/>
      <c r="O39" s="41"/>
      <c r="P39" s="104"/>
      <c r="Q39" s="90">
        <f t="shared" si="0"/>
        <v>0</v>
      </c>
      <c r="R39" s="92"/>
    </row>
    <row r="40" spans="1:18" ht="18" customHeight="1" x14ac:dyDescent="0.2">
      <c r="A40" s="599">
        <v>31</v>
      </c>
      <c r="B40" s="600"/>
      <c r="C40" s="154"/>
      <c r="D40" s="13"/>
      <c r="E40" s="121"/>
      <c r="F40" s="100"/>
      <c r="G40" s="40"/>
      <c r="H40" s="100"/>
      <c r="I40" s="95"/>
      <c r="J40" s="19"/>
      <c r="K40" s="101"/>
      <c r="L40" s="96"/>
      <c r="M40" s="19"/>
      <c r="N40" s="101"/>
      <c r="O40" s="41"/>
      <c r="P40" s="104"/>
      <c r="Q40" s="90">
        <f t="shared" si="0"/>
        <v>0</v>
      </c>
      <c r="R40" s="92"/>
    </row>
    <row r="41" spans="1:18" ht="18" customHeight="1" x14ac:dyDescent="0.2">
      <c r="A41" s="599">
        <v>32</v>
      </c>
      <c r="B41" s="600"/>
      <c r="C41" s="154"/>
      <c r="D41" s="13"/>
      <c r="E41" s="121"/>
      <c r="F41" s="100"/>
      <c r="G41" s="40"/>
      <c r="H41" s="100"/>
      <c r="I41" s="95"/>
      <c r="J41" s="19"/>
      <c r="K41" s="101"/>
      <c r="L41" s="96"/>
      <c r="M41" s="19"/>
      <c r="N41" s="101"/>
      <c r="O41" s="41"/>
      <c r="P41" s="104"/>
      <c r="Q41" s="90">
        <f t="shared" si="0"/>
        <v>0</v>
      </c>
      <c r="R41" s="92"/>
    </row>
    <row r="42" spans="1:18" ht="18" customHeight="1" x14ac:dyDescent="0.2">
      <c r="A42" s="599">
        <v>33</v>
      </c>
      <c r="B42" s="600"/>
      <c r="C42" s="154"/>
      <c r="D42" s="13"/>
      <c r="E42" s="121"/>
      <c r="F42" s="100"/>
      <c r="G42" s="40"/>
      <c r="H42" s="100"/>
      <c r="I42" s="95"/>
      <c r="J42" s="19"/>
      <c r="K42" s="101"/>
      <c r="L42" s="96"/>
      <c r="M42" s="19"/>
      <c r="N42" s="101"/>
      <c r="O42" s="41"/>
      <c r="P42" s="104"/>
      <c r="Q42" s="90">
        <f t="shared" si="0"/>
        <v>0</v>
      </c>
      <c r="R42" s="92"/>
    </row>
    <row r="43" spans="1:18" ht="18" customHeight="1" x14ac:dyDescent="0.2">
      <c r="A43" s="599">
        <v>34</v>
      </c>
      <c r="B43" s="600"/>
      <c r="C43" s="154"/>
      <c r="D43" s="13"/>
      <c r="E43" s="121"/>
      <c r="F43" s="100"/>
      <c r="G43" s="40"/>
      <c r="H43" s="100"/>
      <c r="I43" s="95"/>
      <c r="J43" s="19"/>
      <c r="K43" s="101"/>
      <c r="L43" s="96"/>
      <c r="M43" s="19"/>
      <c r="N43" s="101"/>
      <c r="O43" s="41"/>
      <c r="P43" s="104"/>
      <c r="Q43" s="90">
        <f t="shared" si="0"/>
        <v>0</v>
      </c>
      <c r="R43" s="92"/>
    </row>
    <row r="44" spans="1:18" ht="18" customHeight="1" x14ac:dyDescent="0.2">
      <c r="A44" s="599">
        <v>35</v>
      </c>
      <c r="B44" s="600"/>
      <c r="C44" s="154"/>
      <c r="D44" s="13"/>
      <c r="E44" s="121"/>
      <c r="F44" s="100"/>
      <c r="G44" s="40"/>
      <c r="H44" s="100"/>
      <c r="I44" s="95"/>
      <c r="J44" s="19"/>
      <c r="K44" s="101"/>
      <c r="L44" s="96"/>
      <c r="M44" s="19"/>
      <c r="N44" s="101"/>
      <c r="O44" s="41"/>
      <c r="P44" s="104"/>
      <c r="Q44" s="90">
        <f t="shared" si="0"/>
        <v>0</v>
      </c>
      <c r="R44" s="92"/>
    </row>
    <row r="45" spans="1:18" ht="18" customHeight="1" x14ac:dyDescent="0.2">
      <c r="A45" s="599">
        <v>36</v>
      </c>
      <c r="B45" s="600"/>
      <c r="C45" s="154"/>
      <c r="D45" s="13"/>
      <c r="E45" s="121"/>
      <c r="F45" s="100"/>
      <c r="G45" s="40"/>
      <c r="H45" s="101"/>
      <c r="I45" s="96"/>
      <c r="J45" s="19"/>
      <c r="K45" s="101"/>
      <c r="L45" s="96"/>
      <c r="M45" s="19"/>
      <c r="N45" s="101"/>
      <c r="O45" s="41"/>
      <c r="P45" s="104"/>
      <c r="Q45" s="90">
        <f t="shared" si="0"/>
        <v>0</v>
      </c>
      <c r="R45" s="92"/>
    </row>
    <row r="46" spans="1:18" ht="18" customHeight="1" x14ac:dyDescent="0.2">
      <c r="A46" s="599">
        <v>37</v>
      </c>
      <c r="B46" s="600"/>
      <c r="C46" s="154"/>
      <c r="D46" s="13"/>
      <c r="E46" s="121"/>
      <c r="F46" s="100"/>
      <c r="G46" s="40"/>
      <c r="H46" s="100"/>
      <c r="I46" s="95"/>
      <c r="J46" s="19"/>
      <c r="K46" s="101"/>
      <c r="L46" s="96"/>
      <c r="M46" s="19"/>
      <c r="N46" s="101"/>
      <c r="O46" s="41"/>
      <c r="P46" s="104"/>
      <c r="Q46" s="90">
        <f t="shared" si="0"/>
        <v>0</v>
      </c>
      <c r="R46" s="92"/>
    </row>
    <row r="47" spans="1:18" ht="18" customHeight="1" x14ac:dyDescent="0.2">
      <c r="A47" s="599">
        <v>38</v>
      </c>
      <c r="B47" s="600"/>
      <c r="C47" s="154"/>
      <c r="D47" s="13"/>
      <c r="E47" s="121"/>
      <c r="F47" s="100"/>
      <c r="G47" s="40"/>
      <c r="H47" s="100"/>
      <c r="I47" s="95"/>
      <c r="J47" s="19"/>
      <c r="K47" s="101"/>
      <c r="L47" s="96"/>
      <c r="M47" s="19"/>
      <c r="N47" s="101"/>
      <c r="O47" s="41"/>
      <c r="P47" s="104"/>
      <c r="Q47" s="90">
        <f t="shared" si="0"/>
        <v>0</v>
      </c>
      <c r="R47" s="92"/>
    </row>
    <row r="48" spans="1:18" ht="18" customHeight="1" x14ac:dyDescent="0.2">
      <c r="A48" s="599">
        <v>39</v>
      </c>
      <c r="B48" s="600"/>
      <c r="C48" s="154"/>
      <c r="D48" s="13"/>
      <c r="E48" s="121"/>
      <c r="F48" s="100"/>
      <c r="G48" s="41"/>
      <c r="H48" s="101"/>
      <c r="I48" s="96"/>
      <c r="J48" s="19"/>
      <c r="K48" s="101"/>
      <c r="L48" s="96"/>
      <c r="M48" s="19"/>
      <c r="N48" s="101"/>
      <c r="O48" s="41"/>
      <c r="P48" s="104"/>
      <c r="Q48" s="90">
        <f t="shared" si="0"/>
        <v>0</v>
      </c>
      <c r="R48" s="92"/>
    </row>
    <row r="49" spans="1:18" ht="18" customHeight="1" x14ac:dyDescent="0.2">
      <c r="A49" s="599">
        <v>40</v>
      </c>
      <c r="B49" s="600"/>
      <c r="C49" s="154"/>
      <c r="D49" s="13"/>
      <c r="E49" s="121"/>
      <c r="F49" s="100"/>
      <c r="G49" s="41"/>
      <c r="H49" s="101"/>
      <c r="I49" s="96"/>
      <c r="J49" s="19"/>
      <c r="K49" s="101"/>
      <c r="L49" s="96"/>
      <c r="M49" s="19"/>
      <c r="N49" s="101"/>
      <c r="O49" s="41"/>
      <c r="P49" s="104"/>
      <c r="Q49" s="90">
        <f t="shared" si="0"/>
        <v>0</v>
      </c>
      <c r="R49" s="92"/>
    </row>
    <row r="50" spans="1:18" ht="18" customHeight="1" x14ac:dyDescent="0.2">
      <c r="A50" s="599">
        <v>41</v>
      </c>
      <c r="B50" s="600"/>
      <c r="C50" s="154"/>
      <c r="D50" s="13"/>
      <c r="E50" s="121"/>
      <c r="F50" s="100"/>
      <c r="G50" s="41"/>
      <c r="H50" s="101"/>
      <c r="I50" s="96"/>
      <c r="J50" s="19"/>
      <c r="K50" s="101"/>
      <c r="L50" s="96"/>
      <c r="M50" s="19"/>
      <c r="N50" s="101"/>
      <c r="O50" s="41"/>
      <c r="P50" s="104"/>
      <c r="Q50" s="90">
        <f t="shared" si="0"/>
        <v>0</v>
      </c>
      <c r="R50" s="92"/>
    </row>
    <row r="51" spans="1:18" ht="18" customHeight="1" x14ac:dyDescent="0.2">
      <c r="A51" s="599">
        <v>42</v>
      </c>
      <c r="B51" s="600"/>
      <c r="C51" s="154"/>
      <c r="D51" s="154"/>
      <c r="E51" s="121"/>
      <c r="F51" s="100"/>
      <c r="G51" s="41"/>
      <c r="H51" s="101"/>
      <c r="I51" s="96"/>
      <c r="J51" s="19"/>
      <c r="K51" s="101"/>
      <c r="L51" s="96"/>
      <c r="M51" s="19"/>
      <c r="N51" s="101"/>
      <c r="O51" s="41"/>
      <c r="P51" s="104"/>
      <c r="Q51" s="90">
        <f t="shared" si="0"/>
        <v>0</v>
      </c>
      <c r="R51" s="92"/>
    </row>
    <row r="52" spans="1:18" ht="18" customHeight="1" x14ac:dyDescent="0.2">
      <c r="A52" s="599">
        <v>43</v>
      </c>
      <c r="B52" s="600"/>
      <c r="C52" s="154"/>
      <c r="D52" s="154"/>
      <c r="E52" s="121"/>
      <c r="F52" s="100"/>
      <c r="G52" s="41"/>
      <c r="H52" s="101"/>
      <c r="I52" s="96"/>
      <c r="J52" s="19"/>
      <c r="K52" s="101"/>
      <c r="L52" s="96"/>
      <c r="M52" s="19"/>
      <c r="N52" s="101"/>
      <c r="O52" s="41"/>
      <c r="P52" s="104"/>
      <c r="Q52" s="90">
        <f t="shared" si="0"/>
        <v>0</v>
      </c>
      <c r="R52" s="92"/>
    </row>
    <row r="53" spans="1:18" ht="18" customHeight="1" x14ac:dyDescent="0.2">
      <c r="A53" s="599">
        <v>44</v>
      </c>
      <c r="B53" s="600"/>
      <c r="C53" s="154"/>
      <c r="D53" s="154"/>
      <c r="E53" s="121"/>
      <c r="F53" s="100"/>
      <c r="G53" s="41"/>
      <c r="H53" s="101"/>
      <c r="I53" s="96"/>
      <c r="J53" s="19"/>
      <c r="K53" s="101"/>
      <c r="L53" s="96"/>
      <c r="M53" s="19"/>
      <c r="N53" s="101"/>
      <c r="O53" s="41"/>
      <c r="P53" s="104"/>
      <c r="Q53" s="90">
        <f t="shared" si="0"/>
        <v>0</v>
      </c>
      <c r="R53" s="92"/>
    </row>
    <row r="54" spans="1:18" ht="18" customHeight="1" x14ac:dyDescent="0.2">
      <c r="A54" s="599">
        <v>45</v>
      </c>
      <c r="B54" s="600"/>
      <c r="C54" s="154"/>
      <c r="D54" s="154"/>
      <c r="E54" s="121"/>
      <c r="F54" s="100"/>
      <c r="G54" s="41"/>
      <c r="H54" s="101"/>
      <c r="I54" s="96"/>
      <c r="J54" s="19"/>
      <c r="K54" s="101"/>
      <c r="L54" s="96"/>
      <c r="M54" s="19"/>
      <c r="N54" s="101"/>
      <c r="O54" s="41"/>
      <c r="P54" s="104"/>
      <c r="Q54" s="90">
        <f t="shared" si="0"/>
        <v>0</v>
      </c>
      <c r="R54" s="92"/>
    </row>
    <row r="55" spans="1:18" ht="18" customHeight="1" x14ac:dyDescent="0.2">
      <c r="A55" s="599">
        <v>46</v>
      </c>
      <c r="B55" s="600"/>
      <c r="C55" s="154"/>
      <c r="D55" s="154"/>
      <c r="E55" s="121"/>
      <c r="F55" s="100"/>
      <c r="G55" s="41"/>
      <c r="H55" s="101"/>
      <c r="I55" s="96"/>
      <c r="J55" s="19"/>
      <c r="K55" s="101"/>
      <c r="L55" s="96"/>
      <c r="M55" s="19"/>
      <c r="N55" s="101"/>
      <c r="O55" s="41"/>
      <c r="P55" s="104"/>
      <c r="Q55" s="90">
        <f t="shared" si="0"/>
        <v>0</v>
      </c>
      <c r="R55" s="92"/>
    </row>
    <row r="56" spans="1:18" ht="18" customHeight="1" x14ac:dyDescent="0.2">
      <c r="A56" s="599">
        <v>47</v>
      </c>
      <c r="B56" s="600"/>
      <c r="C56" s="154"/>
      <c r="D56" s="154"/>
      <c r="E56" s="121"/>
      <c r="F56" s="100"/>
      <c r="G56" s="41"/>
      <c r="H56" s="101"/>
      <c r="I56" s="96"/>
      <c r="J56" s="19"/>
      <c r="K56" s="101"/>
      <c r="L56" s="96"/>
      <c r="M56" s="19"/>
      <c r="N56" s="101"/>
      <c r="O56" s="41"/>
      <c r="P56" s="104"/>
      <c r="Q56" s="90">
        <f t="shared" si="0"/>
        <v>0</v>
      </c>
      <c r="R56" s="92"/>
    </row>
    <row r="57" spans="1:18" ht="18" customHeight="1" x14ac:dyDescent="0.2">
      <c r="A57" s="599">
        <v>48</v>
      </c>
      <c r="B57" s="600"/>
      <c r="C57" s="154"/>
      <c r="D57" s="154"/>
      <c r="E57" s="121"/>
      <c r="F57" s="100"/>
      <c r="G57" s="41"/>
      <c r="H57" s="101"/>
      <c r="I57" s="96"/>
      <c r="J57" s="19"/>
      <c r="K57" s="101"/>
      <c r="L57" s="96"/>
      <c r="M57" s="19"/>
      <c r="N57" s="101"/>
      <c r="O57" s="41"/>
      <c r="P57" s="104"/>
      <c r="Q57" s="90">
        <f t="shared" si="0"/>
        <v>0</v>
      </c>
      <c r="R57" s="92"/>
    </row>
    <row r="58" spans="1:18" ht="18" customHeight="1" x14ac:dyDescent="0.2">
      <c r="A58" s="599">
        <v>49</v>
      </c>
      <c r="B58" s="600"/>
      <c r="C58" s="154"/>
      <c r="D58" s="154"/>
      <c r="E58" s="121"/>
      <c r="F58" s="100"/>
      <c r="G58" s="41"/>
      <c r="H58" s="101"/>
      <c r="I58" s="96"/>
      <c r="J58" s="19"/>
      <c r="K58" s="101"/>
      <c r="L58" s="96"/>
      <c r="M58" s="19"/>
      <c r="N58" s="101"/>
      <c r="O58" s="41"/>
      <c r="P58" s="104"/>
      <c r="Q58" s="90">
        <f t="shared" si="0"/>
        <v>0</v>
      </c>
      <c r="R58" s="92"/>
    </row>
    <row r="59" spans="1:18" ht="18" customHeight="1" x14ac:dyDescent="0.2">
      <c r="A59" s="599">
        <v>50</v>
      </c>
      <c r="B59" s="600"/>
      <c r="C59" s="154"/>
      <c r="D59" s="154"/>
      <c r="E59" s="121"/>
      <c r="F59" s="100"/>
      <c r="G59" s="41"/>
      <c r="H59" s="101"/>
      <c r="I59" s="96"/>
      <c r="J59" s="19"/>
      <c r="K59" s="101"/>
      <c r="L59" s="96"/>
      <c r="M59" s="19"/>
      <c r="N59" s="101"/>
      <c r="O59" s="41"/>
      <c r="P59" s="104"/>
      <c r="Q59" s="90">
        <f t="shared" si="0"/>
        <v>0</v>
      </c>
      <c r="R59" s="92"/>
    </row>
    <row r="60" spans="1:18" ht="18" customHeight="1" x14ac:dyDescent="0.2">
      <c r="A60" s="599">
        <v>51</v>
      </c>
      <c r="B60" s="600"/>
      <c r="C60" s="154"/>
      <c r="D60" s="154"/>
      <c r="E60" s="121"/>
      <c r="F60" s="100"/>
      <c r="G60" s="41"/>
      <c r="H60" s="101"/>
      <c r="I60" s="96"/>
      <c r="J60" s="19"/>
      <c r="K60" s="101"/>
      <c r="L60" s="96"/>
      <c r="M60" s="19"/>
      <c r="N60" s="101"/>
      <c r="O60" s="41"/>
      <c r="P60" s="104"/>
      <c r="Q60" s="90">
        <f t="shared" si="0"/>
        <v>0</v>
      </c>
      <c r="R60" s="92"/>
    </row>
    <row r="61" spans="1:18" ht="18" customHeight="1" x14ac:dyDescent="0.2">
      <c r="A61" s="599">
        <v>52</v>
      </c>
      <c r="B61" s="600"/>
      <c r="C61" s="154"/>
      <c r="D61" s="154"/>
      <c r="E61" s="121"/>
      <c r="F61" s="100"/>
      <c r="G61" s="41"/>
      <c r="H61" s="101"/>
      <c r="I61" s="96"/>
      <c r="J61" s="19"/>
      <c r="K61" s="101"/>
      <c r="L61" s="96"/>
      <c r="M61" s="19"/>
      <c r="N61" s="101"/>
      <c r="O61" s="41"/>
      <c r="P61" s="104"/>
      <c r="Q61" s="90">
        <f t="shared" si="0"/>
        <v>0</v>
      </c>
      <c r="R61" s="92"/>
    </row>
    <row r="62" spans="1:18" ht="18" customHeight="1" x14ac:dyDescent="0.2">
      <c r="A62" s="599">
        <v>53</v>
      </c>
      <c r="B62" s="600"/>
      <c r="C62" s="154"/>
      <c r="D62" s="154"/>
      <c r="E62" s="121"/>
      <c r="F62" s="100"/>
      <c r="G62" s="41"/>
      <c r="H62" s="101"/>
      <c r="I62" s="96"/>
      <c r="J62" s="19"/>
      <c r="K62" s="101"/>
      <c r="L62" s="96"/>
      <c r="M62" s="19"/>
      <c r="N62" s="101"/>
      <c r="O62" s="41"/>
      <c r="P62" s="104"/>
      <c r="Q62" s="90">
        <f t="shared" si="0"/>
        <v>0</v>
      </c>
      <c r="R62" s="92"/>
    </row>
    <row r="63" spans="1:18" ht="18" customHeight="1" x14ac:dyDescent="0.2">
      <c r="A63" s="599">
        <v>54</v>
      </c>
      <c r="B63" s="600"/>
      <c r="C63" s="154"/>
      <c r="D63" s="154"/>
      <c r="E63" s="121"/>
      <c r="F63" s="100"/>
      <c r="G63" s="41"/>
      <c r="H63" s="101"/>
      <c r="I63" s="96"/>
      <c r="J63" s="19"/>
      <c r="K63" s="101"/>
      <c r="L63" s="96"/>
      <c r="M63" s="19"/>
      <c r="N63" s="101"/>
      <c r="O63" s="41"/>
      <c r="P63" s="104"/>
      <c r="Q63" s="90">
        <f t="shared" si="0"/>
        <v>0</v>
      </c>
      <c r="R63" s="92"/>
    </row>
    <row r="64" spans="1:18" ht="18" customHeight="1" x14ac:dyDescent="0.2">
      <c r="A64" s="599">
        <v>55</v>
      </c>
      <c r="B64" s="600"/>
      <c r="C64" s="154"/>
      <c r="D64" s="154"/>
      <c r="E64" s="121"/>
      <c r="F64" s="100"/>
      <c r="G64" s="41"/>
      <c r="H64" s="101"/>
      <c r="I64" s="96"/>
      <c r="J64" s="19"/>
      <c r="K64" s="101"/>
      <c r="L64" s="96"/>
      <c r="M64" s="19"/>
      <c r="N64" s="101"/>
      <c r="O64" s="41"/>
      <c r="P64" s="104"/>
      <c r="Q64" s="90">
        <f t="shared" si="0"/>
        <v>0</v>
      </c>
      <c r="R64" s="92"/>
    </row>
    <row r="65" spans="1:18" ht="18" customHeight="1" x14ac:dyDescent="0.2">
      <c r="A65" s="599">
        <v>56</v>
      </c>
      <c r="B65" s="600"/>
      <c r="C65" s="154"/>
      <c r="D65" s="154"/>
      <c r="E65" s="121"/>
      <c r="F65" s="100"/>
      <c r="G65" s="41"/>
      <c r="H65" s="101"/>
      <c r="I65" s="96"/>
      <c r="J65" s="19"/>
      <c r="K65" s="101"/>
      <c r="L65" s="96"/>
      <c r="M65" s="19"/>
      <c r="N65" s="101"/>
      <c r="O65" s="41"/>
      <c r="P65" s="104"/>
      <c r="Q65" s="90">
        <f t="shared" si="0"/>
        <v>0</v>
      </c>
      <c r="R65" s="92"/>
    </row>
    <row r="66" spans="1:18" ht="18" customHeight="1" x14ac:dyDescent="0.2">
      <c r="A66" s="599">
        <v>57</v>
      </c>
      <c r="B66" s="600"/>
      <c r="C66" s="154"/>
      <c r="D66" s="154"/>
      <c r="E66" s="121"/>
      <c r="F66" s="100"/>
      <c r="G66" s="41"/>
      <c r="H66" s="101"/>
      <c r="I66" s="96"/>
      <c r="J66" s="19"/>
      <c r="K66" s="101"/>
      <c r="L66" s="96"/>
      <c r="M66" s="19"/>
      <c r="N66" s="101"/>
      <c r="O66" s="41"/>
      <c r="P66" s="104"/>
      <c r="Q66" s="90">
        <f t="shared" si="0"/>
        <v>0</v>
      </c>
      <c r="R66" s="92"/>
    </row>
    <row r="67" spans="1:18" ht="18" customHeight="1" x14ac:dyDescent="0.2">
      <c r="A67" s="599">
        <v>58</v>
      </c>
      <c r="B67" s="600"/>
      <c r="C67" s="154"/>
      <c r="D67" s="154"/>
      <c r="E67" s="121"/>
      <c r="F67" s="100"/>
      <c r="G67" s="41"/>
      <c r="H67" s="101"/>
      <c r="I67" s="96"/>
      <c r="J67" s="19"/>
      <c r="K67" s="101"/>
      <c r="L67" s="96"/>
      <c r="M67" s="19"/>
      <c r="N67" s="101"/>
      <c r="O67" s="41"/>
      <c r="P67" s="104"/>
      <c r="Q67" s="90">
        <f t="shared" si="0"/>
        <v>0</v>
      </c>
      <c r="R67" s="92"/>
    </row>
    <row r="68" spans="1:18" ht="18" hidden="1" customHeight="1" x14ac:dyDescent="0.2">
      <c r="A68" s="599">
        <v>59</v>
      </c>
      <c r="B68" s="600"/>
      <c r="C68" s="154"/>
      <c r="D68" s="154"/>
      <c r="E68" s="121"/>
      <c r="F68" s="100"/>
      <c r="G68" s="41"/>
      <c r="H68" s="101"/>
      <c r="I68" s="96"/>
      <c r="J68" s="19"/>
      <c r="K68" s="101"/>
      <c r="L68" s="96"/>
      <c r="M68" s="19"/>
      <c r="N68" s="101"/>
      <c r="O68" s="41"/>
      <c r="P68" s="104"/>
      <c r="Q68" s="90">
        <f t="shared" si="0"/>
        <v>0</v>
      </c>
      <c r="R68" s="92"/>
    </row>
    <row r="69" spans="1:18" ht="18" hidden="1" customHeight="1" x14ac:dyDescent="0.2">
      <c r="A69" s="599">
        <v>60</v>
      </c>
      <c r="B69" s="600"/>
      <c r="C69" s="154"/>
      <c r="D69" s="154"/>
      <c r="E69" s="121"/>
      <c r="F69" s="100"/>
      <c r="G69" s="41"/>
      <c r="H69" s="101"/>
      <c r="I69" s="96"/>
      <c r="J69" s="19"/>
      <c r="K69" s="101"/>
      <c r="L69" s="96"/>
      <c r="M69" s="19"/>
      <c r="N69" s="101"/>
      <c r="O69" s="41"/>
      <c r="P69" s="104"/>
      <c r="Q69" s="90">
        <f t="shared" si="0"/>
        <v>0</v>
      </c>
      <c r="R69" s="92"/>
    </row>
    <row r="70" spans="1:18" ht="18" hidden="1" customHeight="1" x14ac:dyDescent="0.2">
      <c r="A70" s="599">
        <v>61</v>
      </c>
      <c r="B70" s="600"/>
      <c r="C70" s="154"/>
      <c r="D70" s="154"/>
      <c r="E70" s="121"/>
      <c r="F70" s="100"/>
      <c r="G70" s="41"/>
      <c r="H70" s="101"/>
      <c r="I70" s="96"/>
      <c r="J70" s="19"/>
      <c r="K70" s="101"/>
      <c r="L70" s="96"/>
      <c r="M70" s="19"/>
      <c r="N70" s="101"/>
      <c r="O70" s="41"/>
      <c r="P70" s="104"/>
      <c r="Q70" s="90">
        <f t="shared" si="0"/>
        <v>0</v>
      </c>
      <c r="R70" s="92"/>
    </row>
    <row r="71" spans="1:18" ht="18" hidden="1" customHeight="1" x14ac:dyDescent="0.2">
      <c r="A71" s="599">
        <v>62</v>
      </c>
      <c r="B71" s="600"/>
      <c r="C71" s="154"/>
      <c r="D71" s="154"/>
      <c r="E71" s="121"/>
      <c r="F71" s="100"/>
      <c r="G71" s="41"/>
      <c r="H71" s="101"/>
      <c r="I71" s="96"/>
      <c r="J71" s="19"/>
      <c r="K71" s="101"/>
      <c r="L71" s="96"/>
      <c r="M71" s="19"/>
      <c r="N71" s="101"/>
      <c r="O71" s="41"/>
      <c r="P71" s="104"/>
      <c r="Q71" s="90">
        <f t="shared" si="0"/>
        <v>0</v>
      </c>
      <c r="R71" s="92"/>
    </row>
    <row r="72" spans="1:18" ht="18" hidden="1" customHeight="1" x14ac:dyDescent="0.2">
      <c r="A72" s="599">
        <v>63</v>
      </c>
      <c r="B72" s="600"/>
      <c r="C72" s="154"/>
      <c r="D72" s="154"/>
      <c r="E72" s="121"/>
      <c r="F72" s="100"/>
      <c r="G72" s="41"/>
      <c r="H72" s="101"/>
      <c r="I72" s="96"/>
      <c r="J72" s="19"/>
      <c r="K72" s="101"/>
      <c r="L72" s="96"/>
      <c r="M72" s="19"/>
      <c r="N72" s="101"/>
      <c r="O72" s="41"/>
      <c r="P72" s="104"/>
      <c r="Q72" s="90">
        <f t="shared" si="0"/>
        <v>0</v>
      </c>
      <c r="R72" s="92"/>
    </row>
    <row r="73" spans="1:18" ht="18" hidden="1" customHeight="1" x14ac:dyDescent="0.2">
      <c r="A73" s="599">
        <v>64</v>
      </c>
      <c r="B73" s="600"/>
      <c r="C73" s="154"/>
      <c r="D73" s="154"/>
      <c r="E73" s="121"/>
      <c r="F73" s="100"/>
      <c r="G73" s="41"/>
      <c r="H73" s="101"/>
      <c r="I73" s="96"/>
      <c r="J73" s="19"/>
      <c r="K73" s="101"/>
      <c r="L73" s="96"/>
      <c r="M73" s="19"/>
      <c r="N73" s="101"/>
      <c r="O73" s="41"/>
      <c r="P73" s="104"/>
      <c r="Q73" s="90">
        <f t="shared" si="0"/>
        <v>0</v>
      </c>
      <c r="R73" s="92"/>
    </row>
    <row r="74" spans="1:18" ht="18" hidden="1" customHeight="1" x14ac:dyDescent="0.2">
      <c r="A74" s="599">
        <v>65</v>
      </c>
      <c r="B74" s="600"/>
      <c r="C74" s="154"/>
      <c r="D74" s="154"/>
      <c r="E74" s="121"/>
      <c r="F74" s="100"/>
      <c r="G74" s="41"/>
      <c r="H74" s="101"/>
      <c r="I74" s="96"/>
      <c r="J74" s="19"/>
      <c r="K74" s="101"/>
      <c r="L74" s="96"/>
      <c r="M74" s="19"/>
      <c r="N74" s="101"/>
      <c r="O74" s="41"/>
      <c r="P74" s="104"/>
      <c r="Q74" s="90">
        <f t="shared" si="0"/>
        <v>0</v>
      </c>
      <c r="R74" s="92"/>
    </row>
    <row r="75" spans="1:18" ht="18" hidden="1" customHeight="1" x14ac:dyDescent="0.2">
      <c r="A75" s="599">
        <v>66</v>
      </c>
      <c r="B75" s="600"/>
      <c r="C75" s="154"/>
      <c r="D75" s="154"/>
      <c r="E75" s="121"/>
      <c r="F75" s="100"/>
      <c r="G75" s="41"/>
      <c r="H75" s="101"/>
      <c r="I75" s="96"/>
      <c r="J75" s="19"/>
      <c r="K75" s="101"/>
      <c r="L75" s="96"/>
      <c r="M75" s="19"/>
      <c r="N75" s="101"/>
      <c r="O75" s="41"/>
      <c r="P75" s="104"/>
      <c r="Q75" s="90">
        <f t="shared" si="0"/>
        <v>0</v>
      </c>
      <c r="R75" s="92"/>
    </row>
    <row r="76" spans="1:18" ht="18" hidden="1" customHeight="1" x14ac:dyDescent="0.2">
      <c r="A76" s="599">
        <v>67</v>
      </c>
      <c r="B76" s="600"/>
      <c r="C76" s="154"/>
      <c r="D76" s="154"/>
      <c r="E76" s="121"/>
      <c r="F76" s="100"/>
      <c r="G76" s="41"/>
      <c r="H76" s="101"/>
      <c r="I76" s="96"/>
      <c r="J76" s="19"/>
      <c r="K76" s="101"/>
      <c r="L76" s="96"/>
      <c r="M76" s="19"/>
      <c r="N76" s="101"/>
      <c r="O76" s="41"/>
      <c r="P76" s="104"/>
      <c r="Q76" s="90">
        <f t="shared" si="0"/>
        <v>0</v>
      </c>
      <c r="R76" s="92"/>
    </row>
    <row r="77" spans="1:18" ht="18" hidden="1" customHeight="1" x14ac:dyDescent="0.2">
      <c r="A77" s="599">
        <v>68</v>
      </c>
      <c r="B77" s="600"/>
      <c r="C77" s="154"/>
      <c r="D77" s="154"/>
      <c r="E77" s="121"/>
      <c r="F77" s="100"/>
      <c r="G77" s="41"/>
      <c r="H77" s="101"/>
      <c r="I77" s="96"/>
      <c r="J77" s="19"/>
      <c r="K77" s="101"/>
      <c r="L77" s="96"/>
      <c r="M77" s="19"/>
      <c r="N77" s="101"/>
      <c r="O77" s="41"/>
      <c r="P77" s="104"/>
      <c r="Q77" s="90">
        <f t="shared" si="0"/>
        <v>0</v>
      </c>
      <c r="R77" s="92"/>
    </row>
    <row r="78" spans="1:18" ht="18" hidden="1" customHeight="1" x14ac:dyDescent="0.2">
      <c r="A78" s="599">
        <v>69</v>
      </c>
      <c r="B78" s="600"/>
      <c r="C78" s="154"/>
      <c r="D78" s="154"/>
      <c r="E78" s="121"/>
      <c r="F78" s="100"/>
      <c r="G78" s="41"/>
      <c r="H78" s="101"/>
      <c r="I78" s="96"/>
      <c r="J78" s="19"/>
      <c r="K78" s="101"/>
      <c r="L78" s="96"/>
      <c r="M78" s="19"/>
      <c r="N78" s="101"/>
      <c r="O78" s="41"/>
      <c r="P78" s="104"/>
      <c r="Q78" s="90">
        <f t="shared" si="0"/>
        <v>0</v>
      </c>
      <c r="R78" s="92"/>
    </row>
    <row r="79" spans="1:18" ht="18" hidden="1" customHeight="1" x14ac:dyDescent="0.2">
      <c r="A79" s="599">
        <v>70</v>
      </c>
      <c r="B79" s="600"/>
      <c r="C79" s="154"/>
      <c r="D79" s="154"/>
      <c r="E79" s="121"/>
      <c r="F79" s="100"/>
      <c r="G79" s="41"/>
      <c r="H79" s="101"/>
      <c r="I79" s="96"/>
      <c r="J79" s="19"/>
      <c r="K79" s="101"/>
      <c r="L79" s="96"/>
      <c r="M79" s="19"/>
      <c r="N79" s="101"/>
      <c r="O79" s="41"/>
      <c r="P79" s="104"/>
      <c r="Q79" s="90">
        <f t="shared" si="0"/>
        <v>0</v>
      </c>
      <c r="R79" s="92"/>
    </row>
    <row r="80" spans="1:18" ht="18" hidden="1" customHeight="1" x14ac:dyDescent="0.2">
      <c r="A80" s="599">
        <v>71</v>
      </c>
      <c r="B80" s="600"/>
      <c r="C80" s="154"/>
      <c r="D80" s="154"/>
      <c r="E80" s="121"/>
      <c r="F80" s="100"/>
      <c r="G80" s="41"/>
      <c r="H80" s="101"/>
      <c r="I80" s="96"/>
      <c r="J80" s="19"/>
      <c r="K80" s="101"/>
      <c r="L80" s="96"/>
      <c r="M80" s="19"/>
      <c r="N80" s="101"/>
      <c r="O80" s="41"/>
      <c r="P80" s="104"/>
      <c r="Q80" s="90">
        <f t="shared" si="0"/>
        <v>0</v>
      </c>
      <c r="R80" s="92"/>
    </row>
    <row r="81" spans="1:18" ht="18" hidden="1" customHeight="1" x14ac:dyDescent="0.2">
      <c r="A81" s="599">
        <v>72</v>
      </c>
      <c r="B81" s="600"/>
      <c r="C81" s="154"/>
      <c r="D81" s="154"/>
      <c r="E81" s="121"/>
      <c r="F81" s="100"/>
      <c r="G81" s="41"/>
      <c r="H81" s="101"/>
      <c r="I81" s="96"/>
      <c r="J81" s="19"/>
      <c r="K81" s="101"/>
      <c r="L81" s="96"/>
      <c r="M81" s="19"/>
      <c r="N81" s="101"/>
      <c r="O81" s="41"/>
      <c r="P81" s="104"/>
      <c r="Q81" s="90">
        <f t="shared" si="0"/>
        <v>0</v>
      </c>
      <c r="R81" s="92"/>
    </row>
    <row r="82" spans="1:18" ht="18" hidden="1" customHeight="1" x14ac:dyDescent="0.2">
      <c r="A82" s="599">
        <v>73</v>
      </c>
      <c r="B82" s="600"/>
      <c r="C82" s="154"/>
      <c r="D82" s="154"/>
      <c r="E82" s="121"/>
      <c r="F82" s="100"/>
      <c r="G82" s="41"/>
      <c r="H82" s="101"/>
      <c r="I82" s="96"/>
      <c r="J82" s="19"/>
      <c r="K82" s="101"/>
      <c r="L82" s="96"/>
      <c r="M82" s="19"/>
      <c r="N82" s="101"/>
      <c r="O82" s="41"/>
      <c r="P82" s="104"/>
      <c r="Q82" s="90">
        <f t="shared" si="0"/>
        <v>0</v>
      </c>
      <c r="R82" s="92"/>
    </row>
    <row r="83" spans="1:18" ht="18" hidden="1" customHeight="1" x14ac:dyDescent="0.2">
      <c r="A83" s="599">
        <v>74</v>
      </c>
      <c r="B83" s="600"/>
      <c r="C83" s="154"/>
      <c r="D83" s="154"/>
      <c r="E83" s="121"/>
      <c r="F83" s="100"/>
      <c r="G83" s="41"/>
      <c r="H83" s="101"/>
      <c r="I83" s="96"/>
      <c r="J83" s="19"/>
      <c r="K83" s="101"/>
      <c r="L83" s="96"/>
      <c r="M83" s="19"/>
      <c r="N83" s="101"/>
      <c r="O83" s="41"/>
      <c r="P83" s="104"/>
      <c r="Q83" s="90">
        <f t="shared" si="0"/>
        <v>0</v>
      </c>
      <c r="R83" s="92"/>
    </row>
    <row r="84" spans="1:18" ht="18" hidden="1" customHeight="1" x14ac:dyDescent="0.2">
      <c r="A84" s="599">
        <v>75</v>
      </c>
      <c r="B84" s="600"/>
      <c r="C84" s="154"/>
      <c r="D84" s="154"/>
      <c r="E84" s="121"/>
      <c r="F84" s="100"/>
      <c r="G84" s="41"/>
      <c r="H84" s="101"/>
      <c r="I84" s="96"/>
      <c r="J84" s="19"/>
      <c r="K84" s="101"/>
      <c r="L84" s="96"/>
      <c r="M84" s="19"/>
      <c r="N84" s="101"/>
      <c r="O84" s="41"/>
      <c r="P84" s="104"/>
      <c r="Q84" s="90">
        <f t="shared" si="0"/>
        <v>0</v>
      </c>
      <c r="R84" s="92"/>
    </row>
    <row r="85" spans="1:18" ht="18" hidden="1" customHeight="1" x14ac:dyDescent="0.2">
      <c r="A85" s="599">
        <v>76</v>
      </c>
      <c r="B85" s="600"/>
      <c r="C85" s="154"/>
      <c r="D85" s="154"/>
      <c r="E85" s="121"/>
      <c r="F85" s="100"/>
      <c r="G85" s="41"/>
      <c r="H85" s="101"/>
      <c r="I85" s="96"/>
      <c r="J85" s="19"/>
      <c r="K85" s="101"/>
      <c r="L85" s="96"/>
      <c r="M85" s="19"/>
      <c r="N85" s="101"/>
      <c r="O85" s="41"/>
      <c r="P85" s="104"/>
      <c r="Q85" s="90">
        <f t="shared" si="0"/>
        <v>0</v>
      </c>
      <c r="R85" s="92"/>
    </row>
    <row r="86" spans="1:18" ht="18" hidden="1" customHeight="1" x14ac:dyDescent="0.2">
      <c r="A86" s="599">
        <v>77</v>
      </c>
      <c r="B86" s="600"/>
      <c r="C86" s="154"/>
      <c r="D86" s="154"/>
      <c r="E86" s="121"/>
      <c r="F86" s="100"/>
      <c r="G86" s="41"/>
      <c r="H86" s="101"/>
      <c r="I86" s="96"/>
      <c r="J86" s="19"/>
      <c r="K86" s="101"/>
      <c r="L86" s="96"/>
      <c r="M86" s="19"/>
      <c r="N86" s="101"/>
      <c r="O86" s="41"/>
      <c r="P86" s="104"/>
      <c r="Q86" s="90">
        <f t="shared" si="0"/>
        <v>0</v>
      </c>
      <c r="R86" s="92"/>
    </row>
    <row r="87" spans="1:18" ht="18" hidden="1" customHeight="1" x14ac:dyDescent="0.2">
      <c r="A87" s="599">
        <v>78</v>
      </c>
      <c r="B87" s="600"/>
      <c r="C87" s="154"/>
      <c r="D87" s="154"/>
      <c r="E87" s="121"/>
      <c r="F87" s="100"/>
      <c r="G87" s="41"/>
      <c r="H87" s="101"/>
      <c r="I87" s="96"/>
      <c r="J87" s="19"/>
      <c r="K87" s="101"/>
      <c r="L87" s="96"/>
      <c r="M87" s="19"/>
      <c r="N87" s="101"/>
      <c r="O87" s="41"/>
      <c r="P87" s="104"/>
      <c r="Q87" s="90">
        <f t="shared" si="0"/>
        <v>0</v>
      </c>
      <c r="R87" s="92"/>
    </row>
    <row r="88" spans="1:18" ht="18" hidden="1" customHeight="1" x14ac:dyDescent="0.2">
      <c r="A88" s="599">
        <v>79</v>
      </c>
      <c r="B88" s="600"/>
      <c r="C88" s="154"/>
      <c r="D88" s="154"/>
      <c r="E88" s="121"/>
      <c r="F88" s="100"/>
      <c r="G88" s="41"/>
      <c r="H88" s="101"/>
      <c r="I88" s="96"/>
      <c r="J88" s="19"/>
      <c r="K88" s="101"/>
      <c r="L88" s="96"/>
      <c r="M88" s="19"/>
      <c r="N88" s="101"/>
      <c r="O88" s="41"/>
      <c r="P88" s="104"/>
      <c r="Q88" s="90">
        <f t="shared" si="0"/>
        <v>0</v>
      </c>
      <c r="R88" s="92"/>
    </row>
    <row r="89" spans="1:18" ht="18" hidden="1" customHeight="1" x14ac:dyDescent="0.2">
      <c r="A89" s="599">
        <v>80</v>
      </c>
      <c r="B89" s="600"/>
      <c r="C89" s="154"/>
      <c r="D89" s="154"/>
      <c r="E89" s="121"/>
      <c r="F89" s="100"/>
      <c r="G89" s="41"/>
      <c r="H89" s="101"/>
      <c r="I89" s="96"/>
      <c r="J89" s="19"/>
      <c r="K89" s="101"/>
      <c r="L89" s="96"/>
      <c r="M89" s="19"/>
      <c r="N89" s="101"/>
      <c r="O89" s="41"/>
      <c r="P89" s="104"/>
      <c r="Q89" s="90">
        <f t="shared" si="0"/>
        <v>0</v>
      </c>
      <c r="R89" s="92"/>
    </row>
    <row r="90" spans="1:18" ht="18" hidden="1" customHeight="1" x14ac:dyDescent="0.2">
      <c r="A90" s="599">
        <v>81</v>
      </c>
      <c r="B90" s="600"/>
      <c r="C90" s="154"/>
      <c r="D90" s="154"/>
      <c r="E90" s="121"/>
      <c r="F90" s="100"/>
      <c r="G90" s="41"/>
      <c r="H90" s="101"/>
      <c r="I90" s="96"/>
      <c r="J90" s="19"/>
      <c r="K90" s="101"/>
      <c r="L90" s="96"/>
      <c r="M90" s="19"/>
      <c r="N90" s="101"/>
      <c r="O90" s="41"/>
      <c r="P90" s="104"/>
      <c r="Q90" s="90">
        <f t="shared" si="0"/>
        <v>0</v>
      </c>
      <c r="R90" s="92"/>
    </row>
    <row r="91" spans="1:18" ht="18" hidden="1" customHeight="1" x14ac:dyDescent="0.2">
      <c r="A91" s="599">
        <v>82</v>
      </c>
      <c r="B91" s="600"/>
      <c r="C91" s="154"/>
      <c r="D91" s="154"/>
      <c r="E91" s="121"/>
      <c r="F91" s="100"/>
      <c r="G91" s="41"/>
      <c r="H91" s="101"/>
      <c r="I91" s="96"/>
      <c r="J91" s="19"/>
      <c r="K91" s="101"/>
      <c r="L91" s="96"/>
      <c r="M91" s="19"/>
      <c r="N91" s="101"/>
      <c r="O91" s="41"/>
      <c r="P91" s="104"/>
      <c r="Q91" s="90">
        <f t="shared" si="0"/>
        <v>0</v>
      </c>
      <c r="R91" s="92"/>
    </row>
    <row r="92" spans="1:18" ht="18" hidden="1" customHeight="1" x14ac:dyDescent="0.2">
      <c r="A92" s="599">
        <v>83</v>
      </c>
      <c r="B92" s="600"/>
      <c r="C92" s="154"/>
      <c r="D92" s="154"/>
      <c r="E92" s="121"/>
      <c r="F92" s="100"/>
      <c r="G92" s="41"/>
      <c r="H92" s="101"/>
      <c r="I92" s="96"/>
      <c r="J92" s="19"/>
      <c r="K92" s="101"/>
      <c r="L92" s="96"/>
      <c r="M92" s="19"/>
      <c r="N92" s="101"/>
      <c r="O92" s="41"/>
      <c r="P92" s="104"/>
      <c r="Q92" s="90">
        <f t="shared" si="0"/>
        <v>0</v>
      </c>
      <c r="R92" s="92"/>
    </row>
    <row r="93" spans="1:18" ht="18" hidden="1" customHeight="1" x14ac:dyDescent="0.2">
      <c r="A93" s="599">
        <v>84</v>
      </c>
      <c r="B93" s="600"/>
      <c r="C93" s="154"/>
      <c r="D93" s="154"/>
      <c r="E93" s="121"/>
      <c r="F93" s="100"/>
      <c r="G93" s="41"/>
      <c r="H93" s="101"/>
      <c r="I93" s="96"/>
      <c r="J93" s="19"/>
      <c r="K93" s="101"/>
      <c r="L93" s="96"/>
      <c r="M93" s="19"/>
      <c r="N93" s="101"/>
      <c r="O93" s="41"/>
      <c r="P93" s="104"/>
      <c r="Q93" s="90">
        <f t="shared" si="0"/>
        <v>0</v>
      </c>
      <c r="R93" s="92"/>
    </row>
    <row r="94" spans="1:18" ht="18" hidden="1" customHeight="1" x14ac:dyDescent="0.2">
      <c r="A94" s="599">
        <v>85</v>
      </c>
      <c r="B94" s="600"/>
      <c r="C94" s="154"/>
      <c r="D94" s="154"/>
      <c r="E94" s="121"/>
      <c r="F94" s="100"/>
      <c r="G94" s="41"/>
      <c r="H94" s="101"/>
      <c r="I94" s="96"/>
      <c r="J94" s="19"/>
      <c r="K94" s="101"/>
      <c r="L94" s="96"/>
      <c r="M94" s="19"/>
      <c r="N94" s="101"/>
      <c r="O94" s="41"/>
      <c r="P94" s="104"/>
      <c r="Q94" s="90">
        <f t="shared" si="0"/>
        <v>0</v>
      </c>
      <c r="R94" s="92"/>
    </row>
    <row r="95" spans="1:18" ht="18" hidden="1" customHeight="1" x14ac:dyDescent="0.2">
      <c r="A95" s="599">
        <v>86</v>
      </c>
      <c r="B95" s="600"/>
      <c r="C95" s="154"/>
      <c r="D95" s="154"/>
      <c r="E95" s="121"/>
      <c r="F95" s="100"/>
      <c r="G95" s="41"/>
      <c r="H95" s="101"/>
      <c r="I95" s="96"/>
      <c r="J95" s="19"/>
      <c r="K95" s="101"/>
      <c r="L95" s="96"/>
      <c r="M95" s="19"/>
      <c r="N95" s="101"/>
      <c r="O95" s="41"/>
      <c r="P95" s="104"/>
      <c r="Q95" s="90">
        <f t="shared" si="0"/>
        <v>0</v>
      </c>
      <c r="R95" s="92"/>
    </row>
    <row r="96" spans="1:18" ht="18" hidden="1" customHeight="1" x14ac:dyDescent="0.2">
      <c r="A96" s="599">
        <v>87</v>
      </c>
      <c r="B96" s="600"/>
      <c r="C96" s="154"/>
      <c r="D96" s="154"/>
      <c r="E96" s="121"/>
      <c r="F96" s="100"/>
      <c r="G96" s="41"/>
      <c r="H96" s="101"/>
      <c r="I96" s="96"/>
      <c r="J96" s="19"/>
      <c r="K96" s="101"/>
      <c r="L96" s="96"/>
      <c r="M96" s="19"/>
      <c r="N96" s="101"/>
      <c r="O96" s="41"/>
      <c r="P96" s="104"/>
      <c r="Q96" s="90">
        <f t="shared" si="0"/>
        <v>0</v>
      </c>
      <c r="R96" s="92"/>
    </row>
    <row r="97" spans="1:18" ht="18" hidden="1" customHeight="1" x14ac:dyDescent="0.2">
      <c r="A97" s="599">
        <v>88</v>
      </c>
      <c r="B97" s="600"/>
      <c r="C97" s="154"/>
      <c r="D97" s="154"/>
      <c r="E97" s="121"/>
      <c r="F97" s="100"/>
      <c r="G97" s="41"/>
      <c r="H97" s="101"/>
      <c r="I97" s="96"/>
      <c r="J97" s="19"/>
      <c r="K97" s="101"/>
      <c r="L97" s="96"/>
      <c r="M97" s="19"/>
      <c r="N97" s="101"/>
      <c r="O97" s="41"/>
      <c r="P97" s="104"/>
      <c r="Q97" s="90">
        <f t="shared" si="0"/>
        <v>0</v>
      </c>
      <c r="R97" s="92"/>
    </row>
    <row r="98" spans="1:18" ht="18" hidden="1" customHeight="1" x14ac:dyDescent="0.2">
      <c r="A98" s="599">
        <v>89</v>
      </c>
      <c r="B98" s="600"/>
      <c r="C98" s="154"/>
      <c r="D98" s="154"/>
      <c r="E98" s="121"/>
      <c r="F98" s="100"/>
      <c r="G98" s="41"/>
      <c r="H98" s="101"/>
      <c r="I98" s="96"/>
      <c r="J98" s="19"/>
      <c r="K98" s="101"/>
      <c r="L98" s="96"/>
      <c r="M98" s="19"/>
      <c r="N98" s="101"/>
      <c r="O98" s="41"/>
      <c r="P98" s="104"/>
      <c r="Q98" s="90">
        <f t="shared" si="0"/>
        <v>0</v>
      </c>
      <c r="R98" s="92"/>
    </row>
    <row r="99" spans="1:18" ht="18" hidden="1" customHeight="1" x14ac:dyDescent="0.2">
      <c r="A99" s="599">
        <v>90</v>
      </c>
      <c r="B99" s="600"/>
      <c r="C99" s="154"/>
      <c r="D99" s="154"/>
      <c r="E99" s="121"/>
      <c r="F99" s="100"/>
      <c r="G99" s="41"/>
      <c r="H99" s="101"/>
      <c r="I99" s="96"/>
      <c r="J99" s="19"/>
      <c r="K99" s="101"/>
      <c r="L99" s="96"/>
      <c r="M99" s="19"/>
      <c r="N99" s="101"/>
      <c r="O99" s="41"/>
      <c r="P99" s="104"/>
      <c r="Q99" s="90">
        <f t="shared" si="0"/>
        <v>0</v>
      </c>
      <c r="R99" s="92"/>
    </row>
    <row r="100" spans="1:18" ht="18" hidden="1" customHeight="1" x14ac:dyDescent="0.2">
      <c r="A100" s="599">
        <v>91</v>
      </c>
      <c r="B100" s="600"/>
      <c r="C100" s="154"/>
      <c r="D100" s="154"/>
      <c r="E100" s="121"/>
      <c r="F100" s="100"/>
      <c r="G100" s="41"/>
      <c r="H100" s="101"/>
      <c r="I100" s="96"/>
      <c r="J100" s="19"/>
      <c r="K100" s="101"/>
      <c r="L100" s="96"/>
      <c r="M100" s="19"/>
      <c r="N100" s="101"/>
      <c r="O100" s="41"/>
      <c r="P100" s="104"/>
      <c r="Q100" s="90">
        <f t="shared" si="0"/>
        <v>0</v>
      </c>
      <c r="R100" s="92"/>
    </row>
    <row r="101" spans="1:18" ht="18" hidden="1" customHeight="1" x14ac:dyDescent="0.2">
      <c r="A101" s="599">
        <v>92</v>
      </c>
      <c r="B101" s="600"/>
      <c r="C101" s="154"/>
      <c r="D101" s="154"/>
      <c r="E101" s="121"/>
      <c r="F101" s="100"/>
      <c r="G101" s="41"/>
      <c r="H101" s="101"/>
      <c r="I101" s="96"/>
      <c r="J101" s="19"/>
      <c r="K101" s="101"/>
      <c r="L101" s="96"/>
      <c r="M101" s="19"/>
      <c r="N101" s="101"/>
      <c r="O101" s="41"/>
      <c r="P101" s="104"/>
      <c r="Q101" s="90">
        <f t="shared" si="0"/>
        <v>0</v>
      </c>
      <c r="R101" s="92"/>
    </row>
    <row r="102" spans="1:18" ht="18" hidden="1" customHeight="1" x14ac:dyDescent="0.2">
      <c r="A102" s="599">
        <v>93</v>
      </c>
      <c r="B102" s="600"/>
      <c r="C102" s="154"/>
      <c r="D102" s="154"/>
      <c r="E102" s="121"/>
      <c r="F102" s="100"/>
      <c r="G102" s="41"/>
      <c r="H102" s="101"/>
      <c r="I102" s="96"/>
      <c r="J102" s="19"/>
      <c r="K102" s="101"/>
      <c r="L102" s="96"/>
      <c r="M102" s="19"/>
      <c r="N102" s="101"/>
      <c r="O102" s="41"/>
      <c r="P102" s="104"/>
      <c r="Q102" s="90">
        <f t="shared" si="0"/>
        <v>0</v>
      </c>
      <c r="R102" s="92"/>
    </row>
    <row r="103" spans="1:18" ht="18" hidden="1" customHeight="1" x14ac:dyDescent="0.2">
      <c r="A103" s="599">
        <v>94</v>
      </c>
      <c r="B103" s="600"/>
      <c r="C103" s="154"/>
      <c r="D103" s="154"/>
      <c r="E103" s="121"/>
      <c r="F103" s="100"/>
      <c r="G103" s="41"/>
      <c r="H103" s="101"/>
      <c r="I103" s="96"/>
      <c r="J103" s="19"/>
      <c r="K103" s="101"/>
      <c r="L103" s="96"/>
      <c r="M103" s="19"/>
      <c r="N103" s="101"/>
      <c r="O103" s="41"/>
      <c r="P103" s="104"/>
      <c r="Q103" s="90">
        <f t="shared" si="0"/>
        <v>0</v>
      </c>
      <c r="R103" s="92"/>
    </row>
    <row r="104" spans="1:18" ht="18" hidden="1" customHeight="1" x14ac:dyDescent="0.2">
      <c r="A104" s="599">
        <v>95</v>
      </c>
      <c r="B104" s="600"/>
      <c r="C104" s="154"/>
      <c r="D104" s="154"/>
      <c r="E104" s="121"/>
      <c r="F104" s="100"/>
      <c r="G104" s="41"/>
      <c r="H104" s="101"/>
      <c r="I104" s="96"/>
      <c r="J104" s="19"/>
      <c r="K104" s="101"/>
      <c r="L104" s="96"/>
      <c r="M104" s="19"/>
      <c r="N104" s="101"/>
      <c r="O104" s="41"/>
      <c r="P104" s="104"/>
      <c r="Q104" s="90">
        <f t="shared" si="0"/>
        <v>0</v>
      </c>
      <c r="R104" s="92"/>
    </row>
    <row r="105" spans="1:18" ht="18" hidden="1" customHeight="1" x14ac:dyDescent="0.2">
      <c r="A105" s="599">
        <v>96</v>
      </c>
      <c r="B105" s="600"/>
      <c r="C105" s="154"/>
      <c r="D105" s="154"/>
      <c r="E105" s="121"/>
      <c r="F105" s="100"/>
      <c r="G105" s="41"/>
      <c r="H105" s="101"/>
      <c r="I105" s="96"/>
      <c r="J105" s="19"/>
      <c r="K105" s="101"/>
      <c r="L105" s="96"/>
      <c r="M105" s="19"/>
      <c r="N105" s="101"/>
      <c r="O105" s="41"/>
      <c r="P105" s="104"/>
      <c r="Q105" s="90">
        <f t="shared" si="0"/>
        <v>0</v>
      </c>
      <c r="R105" s="92"/>
    </row>
    <row r="106" spans="1:18" ht="18" hidden="1" customHeight="1" x14ac:dyDescent="0.2">
      <c r="A106" s="599">
        <v>97</v>
      </c>
      <c r="B106" s="600"/>
      <c r="C106" s="154"/>
      <c r="D106" s="154"/>
      <c r="E106" s="121"/>
      <c r="F106" s="100"/>
      <c r="G106" s="41"/>
      <c r="H106" s="101"/>
      <c r="I106" s="96"/>
      <c r="J106" s="19"/>
      <c r="K106" s="101"/>
      <c r="L106" s="96"/>
      <c r="M106" s="19"/>
      <c r="N106" s="101"/>
      <c r="O106" s="41"/>
      <c r="P106" s="104"/>
      <c r="Q106" s="90">
        <f t="shared" si="0"/>
        <v>0</v>
      </c>
      <c r="R106" s="92"/>
    </row>
    <row r="107" spans="1:18" ht="18" hidden="1" customHeight="1" x14ac:dyDescent="0.2">
      <c r="A107" s="599">
        <v>98</v>
      </c>
      <c r="B107" s="600"/>
      <c r="C107" s="154"/>
      <c r="D107" s="154"/>
      <c r="E107" s="121"/>
      <c r="F107" s="100"/>
      <c r="G107" s="41"/>
      <c r="H107" s="101"/>
      <c r="I107" s="96"/>
      <c r="J107" s="19"/>
      <c r="K107" s="101"/>
      <c r="L107" s="96"/>
      <c r="M107" s="19"/>
      <c r="N107" s="101"/>
      <c r="O107" s="41"/>
      <c r="P107" s="104"/>
      <c r="Q107" s="90">
        <f t="shared" ref="Q107:Q159" si="1">IF(G107="",0,INT(SUM(PRODUCT(G107,I107,L107),O107)))</f>
        <v>0</v>
      </c>
      <c r="R107" s="92"/>
    </row>
    <row r="108" spans="1:18" ht="18" hidden="1" customHeight="1" x14ac:dyDescent="0.2">
      <c r="A108" s="599">
        <v>99</v>
      </c>
      <c r="B108" s="600"/>
      <c r="C108" s="154"/>
      <c r="D108" s="154"/>
      <c r="E108" s="121"/>
      <c r="F108" s="100"/>
      <c r="G108" s="41"/>
      <c r="H108" s="101"/>
      <c r="I108" s="96"/>
      <c r="J108" s="19"/>
      <c r="K108" s="101"/>
      <c r="L108" s="96"/>
      <c r="M108" s="19"/>
      <c r="N108" s="101"/>
      <c r="O108" s="41"/>
      <c r="P108" s="104"/>
      <c r="Q108" s="90">
        <f t="shared" si="1"/>
        <v>0</v>
      </c>
      <c r="R108" s="92"/>
    </row>
    <row r="109" spans="1:18" ht="18" hidden="1" customHeight="1" x14ac:dyDescent="0.2">
      <c r="A109" s="599">
        <v>100</v>
      </c>
      <c r="B109" s="600"/>
      <c r="C109" s="154"/>
      <c r="D109" s="154"/>
      <c r="E109" s="121"/>
      <c r="F109" s="100"/>
      <c r="G109" s="41"/>
      <c r="H109" s="101"/>
      <c r="I109" s="96"/>
      <c r="J109" s="19"/>
      <c r="K109" s="101"/>
      <c r="L109" s="96"/>
      <c r="M109" s="19"/>
      <c r="N109" s="101"/>
      <c r="O109" s="41"/>
      <c r="P109" s="104"/>
      <c r="Q109" s="90">
        <f t="shared" si="1"/>
        <v>0</v>
      </c>
      <c r="R109" s="92"/>
    </row>
    <row r="110" spans="1:18" ht="18" hidden="1" customHeight="1" x14ac:dyDescent="0.2">
      <c r="A110" s="599">
        <v>101</v>
      </c>
      <c r="B110" s="600"/>
      <c r="C110" s="154"/>
      <c r="D110" s="154"/>
      <c r="E110" s="121"/>
      <c r="F110" s="100"/>
      <c r="G110" s="41"/>
      <c r="H110" s="101"/>
      <c r="I110" s="96"/>
      <c r="J110" s="19"/>
      <c r="K110" s="101"/>
      <c r="L110" s="96"/>
      <c r="M110" s="19"/>
      <c r="N110" s="101"/>
      <c r="O110" s="41"/>
      <c r="P110" s="104"/>
      <c r="Q110" s="90">
        <f t="shared" si="1"/>
        <v>0</v>
      </c>
      <c r="R110" s="92"/>
    </row>
    <row r="111" spans="1:18" ht="18" hidden="1" customHeight="1" x14ac:dyDescent="0.2">
      <c r="A111" s="599">
        <v>102</v>
      </c>
      <c r="B111" s="600"/>
      <c r="C111" s="154"/>
      <c r="D111" s="154"/>
      <c r="E111" s="121"/>
      <c r="F111" s="100"/>
      <c r="G111" s="41"/>
      <c r="H111" s="101"/>
      <c r="I111" s="96"/>
      <c r="J111" s="19"/>
      <c r="K111" s="101"/>
      <c r="L111" s="96"/>
      <c r="M111" s="19"/>
      <c r="N111" s="101"/>
      <c r="O111" s="41"/>
      <c r="P111" s="104"/>
      <c r="Q111" s="90">
        <f t="shared" si="1"/>
        <v>0</v>
      </c>
      <c r="R111" s="92"/>
    </row>
    <row r="112" spans="1:18" ht="18" hidden="1" customHeight="1" x14ac:dyDescent="0.2">
      <c r="A112" s="599">
        <v>103</v>
      </c>
      <c r="B112" s="600"/>
      <c r="C112" s="154"/>
      <c r="D112" s="154"/>
      <c r="E112" s="121"/>
      <c r="F112" s="100"/>
      <c r="G112" s="41"/>
      <c r="H112" s="101"/>
      <c r="I112" s="96"/>
      <c r="J112" s="19"/>
      <c r="K112" s="101"/>
      <c r="L112" s="96"/>
      <c r="M112" s="19"/>
      <c r="N112" s="101"/>
      <c r="O112" s="41"/>
      <c r="P112" s="104"/>
      <c r="Q112" s="90">
        <f t="shared" si="1"/>
        <v>0</v>
      </c>
      <c r="R112" s="92"/>
    </row>
    <row r="113" spans="1:18" ht="18" hidden="1" customHeight="1" x14ac:dyDescent="0.2">
      <c r="A113" s="599">
        <v>104</v>
      </c>
      <c r="B113" s="600"/>
      <c r="C113" s="154"/>
      <c r="D113" s="154"/>
      <c r="E113" s="121"/>
      <c r="F113" s="100"/>
      <c r="G113" s="41"/>
      <c r="H113" s="101"/>
      <c r="I113" s="96"/>
      <c r="J113" s="19"/>
      <c r="K113" s="101"/>
      <c r="L113" s="96"/>
      <c r="M113" s="19"/>
      <c r="N113" s="101"/>
      <c r="O113" s="41"/>
      <c r="P113" s="104"/>
      <c r="Q113" s="90">
        <f t="shared" si="1"/>
        <v>0</v>
      </c>
      <c r="R113" s="92"/>
    </row>
    <row r="114" spans="1:18" ht="18" hidden="1" customHeight="1" x14ac:dyDescent="0.2">
      <c r="A114" s="599">
        <v>105</v>
      </c>
      <c r="B114" s="600"/>
      <c r="C114" s="154"/>
      <c r="D114" s="154"/>
      <c r="E114" s="121"/>
      <c r="F114" s="100"/>
      <c r="G114" s="41"/>
      <c r="H114" s="101"/>
      <c r="I114" s="96"/>
      <c r="J114" s="19"/>
      <c r="K114" s="101"/>
      <c r="L114" s="96"/>
      <c r="M114" s="19"/>
      <c r="N114" s="101"/>
      <c r="O114" s="41"/>
      <c r="P114" s="104"/>
      <c r="Q114" s="90">
        <f t="shared" si="1"/>
        <v>0</v>
      </c>
      <c r="R114" s="92"/>
    </row>
    <row r="115" spans="1:18" ht="18" hidden="1" customHeight="1" x14ac:dyDescent="0.2">
      <c r="A115" s="599">
        <v>106</v>
      </c>
      <c r="B115" s="600"/>
      <c r="C115" s="154"/>
      <c r="D115" s="154"/>
      <c r="E115" s="121"/>
      <c r="F115" s="100"/>
      <c r="G115" s="41"/>
      <c r="H115" s="101"/>
      <c r="I115" s="96"/>
      <c r="J115" s="19"/>
      <c r="K115" s="101"/>
      <c r="L115" s="96"/>
      <c r="M115" s="19"/>
      <c r="N115" s="101"/>
      <c r="O115" s="41"/>
      <c r="P115" s="104"/>
      <c r="Q115" s="90">
        <f t="shared" si="1"/>
        <v>0</v>
      </c>
      <c r="R115" s="92"/>
    </row>
    <row r="116" spans="1:18" ht="18" hidden="1" customHeight="1" x14ac:dyDescent="0.2">
      <c r="A116" s="599">
        <v>107</v>
      </c>
      <c r="B116" s="600"/>
      <c r="C116" s="154"/>
      <c r="D116" s="154"/>
      <c r="E116" s="121"/>
      <c r="F116" s="100"/>
      <c r="G116" s="41"/>
      <c r="H116" s="101"/>
      <c r="I116" s="96"/>
      <c r="J116" s="19"/>
      <c r="K116" s="101"/>
      <c r="L116" s="96"/>
      <c r="M116" s="19"/>
      <c r="N116" s="101"/>
      <c r="O116" s="41"/>
      <c r="P116" s="104"/>
      <c r="Q116" s="90">
        <f t="shared" si="1"/>
        <v>0</v>
      </c>
      <c r="R116" s="92"/>
    </row>
    <row r="117" spans="1:18" ht="18" hidden="1" customHeight="1" x14ac:dyDescent="0.2">
      <c r="A117" s="599">
        <v>108</v>
      </c>
      <c r="B117" s="600"/>
      <c r="C117" s="154"/>
      <c r="D117" s="154"/>
      <c r="E117" s="121"/>
      <c r="F117" s="100"/>
      <c r="G117" s="41"/>
      <c r="H117" s="101"/>
      <c r="I117" s="96"/>
      <c r="J117" s="19"/>
      <c r="K117" s="101"/>
      <c r="L117" s="96"/>
      <c r="M117" s="19"/>
      <c r="N117" s="101"/>
      <c r="O117" s="41"/>
      <c r="P117" s="104"/>
      <c r="Q117" s="90">
        <f t="shared" si="1"/>
        <v>0</v>
      </c>
      <c r="R117" s="92"/>
    </row>
    <row r="118" spans="1:18" ht="18" hidden="1" customHeight="1" x14ac:dyDescent="0.2">
      <c r="A118" s="599">
        <v>109</v>
      </c>
      <c r="B118" s="600"/>
      <c r="C118" s="154"/>
      <c r="D118" s="154"/>
      <c r="E118" s="121"/>
      <c r="F118" s="100"/>
      <c r="G118" s="41"/>
      <c r="H118" s="101"/>
      <c r="I118" s="96"/>
      <c r="J118" s="19"/>
      <c r="K118" s="101"/>
      <c r="L118" s="96"/>
      <c r="M118" s="19"/>
      <c r="N118" s="101"/>
      <c r="O118" s="41"/>
      <c r="P118" s="104"/>
      <c r="Q118" s="90">
        <f t="shared" si="1"/>
        <v>0</v>
      </c>
      <c r="R118" s="92"/>
    </row>
    <row r="119" spans="1:18" ht="18" hidden="1" customHeight="1" x14ac:dyDescent="0.2">
      <c r="A119" s="599">
        <v>110</v>
      </c>
      <c r="B119" s="600"/>
      <c r="C119" s="154"/>
      <c r="D119" s="154"/>
      <c r="E119" s="121"/>
      <c r="F119" s="100"/>
      <c r="G119" s="41"/>
      <c r="H119" s="101"/>
      <c r="I119" s="96"/>
      <c r="J119" s="19"/>
      <c r="K119" s="101"/>
      <c r="L119" s="96"/>
      <c r="M119" s="19"/>
      <c r="N119" s="101"/>
      <c r="O119" s="41"/>
      <c r="P119" s="104"/>
      <c r="Q119" s="90">
        <f t="shared" si="1"/>
        <v>0</v>
      </c>
      <c r="R119" s="92"/>
    </row>
    <row r="120" spans="1:18" ht="18" hidden="1" customHeight="1" x14ac:dyDescent="0.2">
      <c r="A120" s="599">
        <v>111</v>
      </c>
      <c r="B120" s="600"/>
      <c r="C120" s="154"/>
      <c r="D120" s="154"/>
      <c r="E120" s="121"/>
      <c r="F120" s="100"/>
      <c r="G120" s="41"/>
      <c r="H120" s="101"/>
      <c r="I120" s="96"/>
      <c r="J120" s="19"/>
      <c r="K120" s="101"/>
      <c r="L120" s="96"/>
      <c r="M120" s="19"/>
      <c r="N120" s="101"/>
      <c r="O120" s="41"/>
      <c r="P120" s="104"/>
      <c r="Q120" s="90">
        <f t="shared" si="1"/>
        <v>0</v>
      </c>
      <c r="R120" s="92"/>
    </row>
    <row r="121" spans="1:18" ht="18" hidden="1" customHeight="1" x14ac:dyDescent="0.2">
      <c r="A121" s="599">
        <v>112</v>
      </c>
      <c r="B121" s="600"/>
      <c r="C121" s="154"/>
      <c r="D121" s="154"/>
      <c r="E121" s="121"/>
      <c r="F121" s="100"/>
      <c r="G121" s="41"/>
      <c r="H121" s="101"/>
      <c r="I121" s="96"/>
      <c r="J121" s="19"/>
      <c r="K121" s="101"/>
      <c r="L121" s="96"/>
      <c r="M121" s="19"/>
      <c r="N121" s="101"/>
      <c r="O121" s="41"/>
      <c r="P121" s="104"/>
      <c r="Q121" s="90">
        <f t="shared" si="1"/>
        <v>0</v>
      </c>
      <c r="R121" s="92"/>
    </row>
    <row r="122" spans="1:18" ht="18" hidden="1" customHeight="1" x14ac:dyDescent="0.2">
      <c r="A122" s="599">
        <v>113</v>
      </c>
      <c r="B122" s="600"/>
      <c r="C122" s="154"/>
      <c r="D122" s="154"/>
      <c r="E122" s="121"/>
      <c r="F122" s="100"/>
      <c r="G122" s="41"/>
      <c r="H122" s="101"/>
      <c r="I122" s="96"/>
      <c r="J122" s="19"/>
      <c r="K122" s="101"/>
      <c r="L122" s="96"/>
      <c r="M122" s="19"/>
      <c r="N122" s="101"/>
      <c r="O122" s="41"/>
      <c r="P122" s="104"/>
      <c r="Q122" s="90">
        <f t="shared" si="1"/>
        <v>0</v>
      </c>
      <c r="R122" s="92"/>
    </row>
    <row r="123" spans="1:18" ht="18" hidden="1" customHeight="1" x14ac:dyDescent="0.2">
      <c r="A123" s="599">
        <v>114</v>
      </c>
      <c r="B123" s="600"/>
      <c r="C123" s="154"/>
      <c r="D123" s="154"/>
      <c r="E123" s="121"/>
      <c r="F123" s="100"/>
      <c r="G123" s="41"/>
      <c r="H123" s="101"/>
      <c r="I123" s="96"/>
      <c r="J123" s="19"/>
      <c r="K123" s="101"/>
      <c r="L123" s="96"/>
      <c r="M123" s="19"/>
      <c r="N123" s="101"/>
      <c r="O123" s="41"/>
      <c r="P123" s="104"/>
      <c r="Q123" s="90">
        <f t="shared" si="1"/>
        <v>0</v>
      </c>
      <c r="R123" s="92"/>
    </row>
    <row r="124" spans="1:18" ht="18" hidden="1" customHeight="1" x14ac:dyDescent="0.2">
      <c r="A124" s="599">
        <v>115</v>
      </c>
      <c r="B124" s="600"/>
      <c r="C124" s="154"/>
      <c r="D124" s="154"/>
      <c r="E124" s="121"/>
      <c r="F124" s="100"/>
      <c r="G124" s="41"/>
      <c r="H124" s="101"/>
      <c r="I124" s="96"/>
      <c r="J124" s="19"/>
      <c r="K124" s="101"/>
      <c r="L124" s="96"/>
      <c r="M124" s="19"/>
      <c r="N124" s="101"/>
      <c r="O124" s="41"/>
      <c r="P124" s="104"/>
      <c r="Q124" s="90">
        <f t="shared" si="1"/>
        <v>0</v>
      </c>
      <c r="R124" s="92"/>
    </row>
    <row r="125" spans="1:18" ht="18" hidden="1" customHeight="1" x14ac:dyDescent="0.2">
      <c r="A125" s="599">
        <v>116</v>
      </c>
      <c r="B125" s="600"/>
      <c r="C125" s="154"/>
      <c r="D125" s="154"/>
      <c r="E125" s="121"/>
      <c r="F125" s="100"/>
      <c r="G125" s="41"/>
      <c r="H125" s="101"/>
      <c r="I125" s="96"/>
      <c r="J125" s="19"/>
      <c r="K125" s="101"/>
      <c r="L125" s="96"/>
      <c r="M125" s="19"/>
      <c r="N125" s="101"/>
      <c r="O125" s="41"/>
      <c r="P125" s="104"/>
      <c r="Q125" s="90">
        <f t="shared" si="1"/>
        <v>0</v>
      </c>
      <c r="R125" s="92"/>
    </row>
    <row r="126" spans="1:18" ht="18" hidden="1" customHeight="1" x14ac:dyDescent="0.2">
      <c r="A126" s="599">
        <v>117</v>
      </c>
      <c r="B126" s="600"/>
      <c r="C126" s="154"/>
      <c r="D126" s="154"/>
      <c r="E126" s="121"/>
      <c r="F126" s="100"/>
      <c r="G126" s="41"/>
      <c r="H126" s="101"/>
      <c r="I126" s="96"/>
      <c r="J126" s="19"/>
      <c r="K126" s="101"/>
      <c r="L126" s="96"/>
      <c r="M126" s="19"/>
      <c r="N126" s="101"/>
      <c r="O126" s="41"/>
      <c r="P126" s="104"/>
      <c r="Q126" s="90">
        <f t="shared" si="1"/>
        <v>0</v>
      </c>
      <c r="R126" s="92"/>
    </row>
    <row r="127" spans="1:18" ht="18" hidden="1" customHeight="1" x14ac:dyDescent="0.2">
      <c r="A127" s="599">
        <v>118</v>
      </c>
      <c r="B127" s="600"/>
      <c r="C127" s="154"/>
      <c r="D127" s="154"/>
      <c r="E127" s="121"/>
      <c r="F127" s="100"/>
      <c r="G127" s="41"/>
      <c r="H127" s="101"/>
      <c r="I127" s="96"/>
      <c r="J127" s="19"/>
      <c r="K127" s="101"/>
      <c r="L127" s="96"/>
      <c r="M127" s="19"/>
      <c r="N127" s="101"/>
      <c r="O127" s="41"/>
      <c r="P127" s="104"/>
      <c r="Q127" s="90">
        <f t="shared" si="1"/>
        <v>0</v>
      </c>
      <c r="R127" s="92"/>
    </row>
    <row r="128" spans="1:18" ht="18" hidden="1" customHeight="1" x14ac:dyDescent="0.2">
      <c r="A128" s="599">
        <v>119</v>
      </c>
      <c r="B128" s="600"/>
      <c r="C128" s="154"/>
      <c r="D128" s="154"/>
      <c r="E128" s="121"/>
      <c r="F128" s="100"/>
      <c r="G128" s="41"/>
      <c r="H128" s="101"/>
      <c r="I128" s="96"/>
      <c r="J128" s="19"/>
      <c r="K128" s="101"/>
      <c r="L128" s="96"/>
      <c r="M128" s="19"/>
      <c r="N128" s="101"/>
      <c r="O128" s="41"/>
      <c r="P128" s="104"/>
      <c r="Q128" s="90">
        <f t="shared" si="1"/>
        <v>0</v>
      </c>
      <c r="R128" s="92"/>
    </row>
    <row r="129" spans="1:18" ht="18" hidden="1" customHeight="1" x14ac:dyDescent="0.2">
      <c r="A129" s="599">
        <v>120</v>
      </c>
      <c r="B129" s="600"/>
      <c r="C129" s="154"/>
      <c r="D129" s="154"/>
      <c r="E129" s="121"/>
      <c r="F129" s="100"/>
      <c r="G129" s="41"/>
      <c r="H129" s="101"/>
      <c r="I129" s="96"/>
      <c r="J129" s="19"/>
      <c r="K129" s="101"/>
      <c r="L129" s="96"/>
      <c r="M129" s="19"/>
      <c r="N129" s="101"/>
      <c r="O129" s="41"/>
      <c r="P129" s="104"/>
      <c r="Q129" s="90">
        <f t="shared" si="1"/>
        <v>0</v>
      </c>
      <c r="R129" s="92"/>
    </row>
    <row r="130" spans="1:18" ht="18" hidden="1" customHeight="1" x14ac:dyDescent="0.2">
      <c r="A130" s="599">
        <v>121</v>
      </c>
      <c r="B130" s="600"/>
      <c r="C130" s="154"/>
      <c r="D130" s="154"/>
      <c r="E130" s="121"/>
      <c r="F130" s="100"/>
      <c r="G130" s="41"/>
      <c r="H130" s="101"/>
      <c r="I130" s="96"/>
      <c r="J130" s="19"/>
      <c r="K130" s="101"/>
      <c r="L130" s="96"/>
      <c r="M130" s="19"/>
      <c r="N130" s="101"/>
      <c r="O130" s="41"/>
      <c r="P130" s="104"/>
      <c r="Q130" s="90">
        <f t="shared" si="1"/>
        <v>0</v>
      </c>
      <c r="R130" s="92"/>
    </row>
    <row r="131" spans="1:18" ht="18" hidden="1" customHeight="1" x14ac:dyDescent="0.2">
      <c r="A131" s="599">
        <v>122</v>
      </c>
      <c r="B131" s="600"/>
      <c r="C131" s="154"/>
      <c r="D131" s="154"/>
      <c r="E131" s="121"/>
      <c r="F131" s="100"/>
      <c r="G131" s="41"/>
      <c r="H131" s="101"/>
      <c r="I131" s="96"/>
      <c r="J131" s="19"/>
      <c r="K131" s="101"/>
      <c r="L131" s="96"/>
      <c r="M131" s="19"/>
      <c r="N131" s="101"/>
      <c r="O131" s="41"/>
      <c r="P131" s="104"/>
      <c r="Q131" s="90">
        <f t="shared" si="1"/>
        <v>0</v>
      </c>
      <c r="R131" s="92"/>
    </row>
    <row r="132" spans="1:18" ht="18" hidden="1" customHeight="1" x14ac:dyDescent="0.2">
      <c r="A132" s="599">
        <v>123</v>
      </c>
      <c r="B132" s="600"/>
      <c r="C132" s="154"/>
      <c r="D132" s="154"/>
      <c r="E132" s="121"/>
      <c r="F132" s="100"/>
      <c r="G132" s="41"/>
      <c r="H132" s="101"/>
      <c r="I132" s="96"/>
      <c r="J132" s="19"/>
      <c r="K132" s="101"/>
      <c r="L132" s="96"/>
      <c r="M132" s="19"/>
      <c r="N132" s="101"/>
      <c r="O132" s="41"/>
      <c r="P132" s="104"/>
      <c r="Q132" s="90">
        <f t="shared" si="1"/>
        <v>0</v>
      </c>
      <c r="R132" s="92"/>
    </row>
    <row r="133" spans="1:18" ht="18" hidden="1" customHeight="1" x14ac:dyDescent="0.2">
      <c r="A133" s="599">
        <v>124</v>
      </c>
      <c r="B133" s="600"/>
      <c r="C133" s="154"/>
      <c r="D133" s="154"/>
      <c r="E133" s="121"/>
      <c r="F133" s="100"/>
      <c r="G133" s="41"/>
      <c r="H133" s="101"/>
      <c r="I133" s="96"/>
      <c r="J133" s="19"/>
      <c r="K133" s="101"/>
      <c r="L133" s="96"/>
      <c r="M133" s="19"/>
      <c r="N133" s="101"/>
      <c r="O133" s="41"/>
      <c r="P133" s="104"/>
      <c r="Q133" s="90">
        <f t="shared" si="1"/>
        <v>0</v>
      </c>
      <c r="R133" s="92"/>
    </row>
    <row r="134" spans="1:18" ht="18" hidden="1" customHeight="1" x14ac:dyDescent="0.2">
      <c r="A134" s="599">
        <v>125</v>
      </c>
      <c r="B134" s="600"/>
      <c r="C134" s="154"/>
      <c r="D134" s="154"/>
      <c r="E134" s="121"/>
      <c r="F134" s="100"/>
      <c r="G134" s="41"/>
      <c r="H134" s="101"/>
      <c r="I134" s="96"/>
      <c r="J134" s="19"/>
      <c r="K134" s="101"/>
      <c r="L134" s="96"/>
      <c r="M134" s="19"/>
      <c r="N134" s="101"/>
      <c r="O134" s="41"/>
      <c r="P134" s="104"/>
      <c r="Q134" s="90">
        <f t="shared" si="1"/>
        <v>0</v>
      </c>
      <c r="R134" s="92"/>
    </row>
    <row r="135" spans="1:18" ht="18" hidden="1" customHeight="1" x14ac:dyDescent="0.2">
      <c r="A135" s="599">
        <v>126</v>
      </c>
      <c r="B135" s="600"/>
      <c r="C135" s="154"/>
      <c r="D135" s="154"/>
      <c r="E135" s="121"/>
      <c r="F135" s="100"/>
      <c r="G135" s="41"/>
      <c r="H135" s="101"/>
      <c r="I135" s="96"/>
      <c r="J135" s="19"/>
      <c r="K135" s="101"/>
      <c r="L135" s="96"/>
      <c r="M135" s="19"/>
      <c r="N135" s="101"/>
      <c r="O135" s="41"/>
      <c r="P135" s="104"/>
      <c r="Q135" s="90">
        <f t="shared" si="1"/>
        <v>0</v>
      </c>
      <c r="R135" s="92"/>
    </row>
    <row r="136" spans="1:18" ht="18" hidden="1" customHeight="1" x14ac:dyDescent="0.2">
      <c r="A136" s="599">
        <v>127</v>
      </c>
      <c r="B136" s="600"/>
      <c r="C136" s="154"/>
      <c r="D136" s="154"/>
      <c r="E136" s="121"/>
      <c r="F136" s="100"/>
      <c r="G136" s="41"/>
      <c r="H136" s="101"/>
      <c r="I136" s="96"/>
      <c r="J136" s="19"/>
      <c r="K136" s="101"/>
      <c r="L136" s="96"/>
      <c r="M136" s="19"/>
      <c r="N136" s="101"/>
      <c r="O136" s="41"/>
      <c r="P136" s="104"/>
      <c r="Q136" s="90">
        <f t="shared" si="1"/>
        <v>0</v>
      </c>
      <c r="R136" s="92"/>
    </row>
    <row r="137" spans="1:18" ht="18" hidden="1" customHeight="1" x14ac:dyDescent="0.2">
      <c r="A137" s="599">
        <v>128</v>
      </c>
      <c r="B137" s="600"/>
      <c r="C137" s="154"/>
      <c r="D137" s="154"/>
      <c r="E137" s="121"/>
      <c r="F137" s="100"/>
      <c r="G137" s="41"/>
      <c r="H137" s="101"/>
      <c r="I137" s="96"/>
      <c r="J137" s="19"/>
      <c r="K137" s="101"/>
      <c r="L137" s="96"/>
      <c r="M137" s="19"/>
      <c r="N137" s="101"/>
      <c r="O137" s="41"/>
      <c r="P137" s="104"/>
      <c r="Q137" s="90">
        <f t="shared" si="1"/>
        <v>0</v>
      </c>
      <c r="R137" s="92"/>
    </row>
    <row r="138" spans="1:18" ht="18" hidden="1" customHeight="1" x14ac:dyDescent="0.2">
      <c r="A138" s="599">
        <v>129</v>
      </c>
      <c r="B138" s="600"/>
      <c r="C138" s="154"/>
      <c r="D138" s="154"/>
      <c r="E138" s="121"/>
      <c r="F138" s="100"/>
      <c r="G138" s="41"/>
      <c r="H138" s="101"/>
      <c r="I138" s="96"/>
      <c r="J138" s="19"/>
      <c r="K138" s="101"/>
      <c r="L138" s="96"/>
      <c r="M138" s="19"/>
      <c r="N138" s="101"/>
      <c r="O138" s="41"/>
      <c r="P138" s="104"/>
      <c r="Q138" s="90">
        <f t="shared" si="1"/>
        <v>0</v>
      </c>
      <c r="R138" s="92"/>
    </row>
    <row r="139" spans="1:18" ht="18" hidden="1" customHeight="1" x14ac:dyDescent="0.2">
      <c r="A139" s="599">
        <v>130</v>
      </c>
      <c r="B139" s="600"/>
      <c r="C139" s="154"/>
      <c r="D139" s="154"/>
      <c r="E139" s="121"/>
      <c r="F139" s="100"/>
      <c r="G139" s="41"/>
      <c r="H139" s="101"/>
      <c r="I139" s="96"/>
      <c r="J139" s="19"/>
      <c r="K139" s="101"/>
      <c r="L139" s="96"/>
      <c r="M139" s="19"/>
      <c r="N139" s="101"/>
      <c r="O139" s="41"/>
      <c r="P139" s="104"/>
      <c r="Q139" s="90">
        <f t="shared" si="1"/>
        <v>0</v>
      </c>
      <c r="R139" s="92"/>
    </row>
    <row r="140" spans="1:18" ht="18" hidden="1" customHeight="1" x14ac:dyDescent="0.2">
      <c r="A140" s="599">
        <v>131</v>
      </c>
      <c r="B140" s="600"/>
      <c r="C140" s="154"/>
      <c r="D140" s="154"/>
      <c r="E140" s="121"/>
      <c r="F140" s="100"/>
      <c r="G140" s="41"/>
      <c r="H140" s="101"/>
      <c r="I140" s="96"/>
      <c r="J140" s="19"/>
      <c r="K140" s="101"/>
      <c r="L140" s="96"/>
      <c r="M140" s="19"/>
      <c r="N140" s="101"/>
      <c r="O140" s="41"/>
      <c r="P140" s="104"/>
      <c r="Q140" s="90">
        <f t="shared" si="1"/>
        <v>0</v>
      </c>
      <c r="R140" s="92"/>
    </row>
    <row r="141" spans="1:18" ht="18" hidden="1" customHeight="1" x14ac:dyDescent="0.2">
      <c r="A141" s="599">
        <v>132</v>
      </c>
      <c r="B141" s="600"/>
      <c r="C141" s="154"/>
      <c r="D141" s="154"/>
      <c r="E141" s="121"/>
      <c r="F141" s="100"/>
      <c r="G141" s="41"/>
      <c r="H141" s="101"/>
      <c r="I141" s="96"/>
      <c r="J141" s="19"/>
      <c r="K141" s="101"/>
      <c r="L141" s="96"/>
      <c r="M141" s="19"/>
      <c r="N141" s="101"/>
      <c r="O141" s="41"/>
      <c r="P141" s="104"/>
      <c r="Q141" s="90">
        <f t="shared" si="1"/>
        <v>0</v>
      </c>
      <c r="R141" s="92"/>
    </row>
    <row r="142" spans="1:18" ht="18" hidden="1" customHeight="1" x14ac:dyDescent="0.2">
      <c r="A142" s="599">
        <v>133</v>
      </c>
      <c r="B142" s="600"/>
      <c r="C142" s="154"/>
      <c r="D142" s="154"/>
      <c r="E142" s="121"/>
      <c r="F142" s="100"/>
      <c r="G142" s="41"/>
      <c r="H142" s="101"/>
      <c r="I142" s="96"/>
      <c r="J142" s="19"/>
      <c r="K142" s="101"/>
      <c r="L142" s="96"/>
      <c r="M142" s="19"/>
      <c r="N142" s="101"/>
      <c r="O142" s="41"/>
      <c r="P142" s="104"/>
      <c r="Q142" s="90">
        <f t="shared" si="1"/>
        <v>0</v>
      </c>
      <c r="R142" s="92"/>
    </row>
    <row r="143" spans="1:18" ht="18" hidden="1" customHeight="1" x14ac:dyDescent="0.2">
      <c r="A143" s="599">
        <v>134</v>
      </c>
      <c r="B143" s="600"/>
      <c r="C143" s="154"/>
      <c r="D143" s="154"/>
      <c r="E143" s="121"/>
      <c r="F143" s="100"/>
      <c r="G143" s="41"/>
      <c r="H143" s="101"/>
      <c r="I143" s="96"/>
      <c r="J143" s="19"/>
      <c r="K143" s="101"/>
      <c r="L143" s="96"/>
      <c r="M143" s="19"/>
      <c r="N143" s="101"/>
      <c r="O143" s="41"/>
      <c r="P143" s="104"/>
      <c r="Q143" s="90">
        <f t="shared" si="1"/>
        <v>0</v>
      </c>
      <c r="R143" s="92"/>
    </row>
    <row r="144" spans="1:18" ht="18" hidden="1" customHeight="1" x14ac:dyDescent="0.2">
      <c r="A144" s="599">
        <v>135</v>
      </c>
      <c r="B144" s="600"/>
      <c r="C144" s="154"/>
      <c r="D144" s="154"/>
      <c r="E144" s="121"/>
      <c r="F144" s="100"/>
      <c r="G144" s="41"/>
      <c r="H144" s="101"/>
      <c r="I144" s="96"/>
      <c r="J144" s="19"/>
      <c r="K144" s="101"/>
      <c r="L144" s="96"/>
      <c r="M144" s="19"/>
      <c r="N144" s="101"/>
      <c r="O144" s="41"/>
      <c r="P144" s="104"/>
      <c r="Q144" s="90">
        <f t="shared" si="1"/>
        <v>0</v>
      </c>
      <c r="R144" s="92"/>
    </row>
    <row r="145" spans="1:18" ht="18" hidden="1" customHeight="1" x14ac:dyDescent="0.2">
      <c r="A145" s="599">
        <v>136</v>
      </c>
      <c r="B145" s="600"/>
      <c r="C145" s="154"/>
      <c r="D145" s="154"/>
      <c r="E145" s="121"/>
      <c r="F145" s="100"/>
      <c r="G145" s="41"/>
      <c r="H145" s="101"/>
      <c r="I145" s="96"/>
      <c r="J145" s="19"/>
      <c r="K145" s="101"/>
      <c r="L145" s="96"/>
      <c r="M145" s="19"/>
      <c r="N145" s="101"/>
      <c r="O145" s="41"/>
      <c r="P145" s="104"/>
      <c r="Q145" s="90">
        <f t="shared" si="1"/>
        <v>0</v>
      </c>
      <c r="R145" s="92"/>
    </row>
    <row r="146" spans="1:18" ht="18" hidden="1" customHeight="1" x14ac:dyDescent="0.2">
      <c r="A146" s="599">
        <v>137</v>
      </c>
      <c r="B146" s="600"/>
      <c r="C146" s="154"/>
      <c r="D146" s="154"/>
      <c r="E146" s="121"/>
      <c r="F146" s="100"/>
      <c r="G146" s="41"/>
      <c r="H146" s="101"/>
      <c r="I146" s="96"/>
      <c r="J146" s="19"/>
      <c r="K146" s="101"/>
      <c r="L146" s="96"/>
      <c r="M146" s="19"/>
      <c r="N146" s="101"/>
      <c r="O146" s="41"/>
      <c r="P146" s="104"/>
      <c r="Q146" s="90">
        <f t="shared" si="1"/>
        <v>0</v>
      </c>
      <c r="R146" s="92"/>
    </row>
    <row r="147" spans="1:18" ht="18" hidden="1" customHeight="1" x14ac:dyDescent="0.2">
      <c r="A147" s="599">
        <v>138</v>
      </c>
      <c r="B147" s="600"/>
      <c r="C147" s="154"/>
      <c r="D147" s="154"/>
      <c r="E147" s="121"/>
      <c r="F147" s="100"/>
      <c r="G147" s="41"/>
      <c r="H147" s="101"/>
      <c r="I147" s="96"/>
      <c r="J147" s="19"/>
      <c r="K147" s="101"/>
      <c r="L147" s="96"/>
      <c r="M147" s="19"/>
      <c r="N147" s="101"/>
      <c r="O147" s="41"/>
      <c r="P147" s="104"/>
      <c r="Q147" s="90">
        <f t="shared" si="1"/>
        <v>0</v>
      </c>
      <c r="R147" s="92"/>
    </row>
    <row r="148" spans="1:18" ht="18" hidden="1" customHeight="1" x14ac:dyDescent="0.2">
      <c r="A148" s="599">
        <v>139</v>
      </c>
      <c r="B148" s="600"/>
      <c r="C148" s="154"/>
      <c r="D148" s="154"/>
      <c r="E148" s="121"/>
      <c r="F148" s="100"/>
      <c r="G148" s="41"/>
      <c r="H148" s="101"/>
      <c r="I148" s="96"/>
      <c r="J148" s="19"/>
      <c r="K148" s="101"/>
      <c r="L148" s="96"/>
      <c r="M148" s="19"/>
      <c r="N148" s="101"/>
      <c r="O148" s="41"/>
      <c r="P148" s="104"/>
      <c r="Q148" s="90">
        <f t="shared" si="1"/>
        <v>0</v>
      </c>
      <c r="R148" s="92"/>
    </row>
    <row r="149" spans="1:18" ht="18" hidden="1" customHeight="1" x14ac:dyDescent="0.2">
      <c r="A149" s="599">
        <v>140</v>
      </c>
      <c r="B149" s="600"/>
      <c r="C149" s="154"/>
      <c r="D149" s="154"/>
      <c r="E149" s="121"/>
      <c r="F149" s="100"/>
      <c r="G149" s="41"/>
      <c r="H149" s="101"/>
      <c r="I149" s="96"/>
      <c r="J149" s="19"/>
      <c r="K149" s="101"/>
      <c r="L149" s="96"/>
      <c r="M149" s="19"/>
      <c r="N149" s="101"/>
      <c r="O149" s="41"/>
      <c r="P149" s="104"/>
      <c r="Q149" s="90">
        <f t="shared" si="1"/>
        <v>0</v>
      </c>
      <c r="R149" s="92"/>
    </row>
    <row r="150" spans="1:18" ht="18" hidden="1" customHeight="1" x14ac:dyDescent="0.2">
      <c r="A150" s="599">
        <v>141</v>
      </c>
      <c r="B150" s="600"/>
      <c r="C150" s="154"/>
      <c r="D150" s="154"/>
      <c r="E150" s="121"/>
      <c r="F150" s="100"/>
      <c r="G150" s="41"/>
      <c r="H150" s="101"/>
      <c r="I150" s="96"/>
      <c r="J150" s="19"/>
      <c r="K150" s="101"/>
      <c r="L150" s="96"/>
      <c r="M150" s="19"/>
      <c r="N150" s="101"/>
      <c r="O150" s="41"/>
      <c r="P150" s="104"/>
      <c r="Q150" s="90">
        <f t="shared" si="1"/>
        <v>0</v>
      </c>
      <c r="R150" s="92"/>
    </row>
    <row r="151" spans="1:18" ht="18" hidden="1" customHeight="1" x14ac:dyDescent="0.2">
      <c r="A151" s="599">
        <v>142</v>
      </c>
      <c r="B151" s="600"/>
      <c r="C151" s="154"/>
      <c r="D151" s="154"/>
      <c r="E151" s="121"/>
      <c r="F151" s="100"/>
      <c r="G151" s="41"/>
      <c r="H151" s="101"/>
      <c r="I151" s="96"/>
      <c r="J151" s="19"/>
      <c r="K151" s="101"/>
      <c r="L151" s="96"/>
      <c r="M151" s="19"/>
      <c r="N151" s="101"/>
      <c r="O151" s="41"/>
      <c r="P151" s="104"/>
      <c r="Q151" s="90">
        <f t="shared" si="1"/>
        <v>0</v>
      </c>
      <c r="R151" s="92"/>
    </row>
    <row r="152" spans="1:18" ht="18" hidden="1" customHeight="1" x14ac:dyDescent="0.2">
      <c r="A152" s="599">
        <v>143</v>
      </c>
      <c r="B152" s="600"/>
      <c r="C152" s="154"/>
      <c r="D152" s="154"/>
      <c r="E152" s="121"/>
      <c r="F152" s="100"/>
      <c r="G152" s="41"/>
      <c r="H152" s="101"/>
      <c r="I152" s="96"/>
      <c r="J152" s="19"/>
      <c r="K152" s="101"/>
      <c r="L152" s="96"/>
      <c r="M152" s="19"/>
      <c r="N152" s="101"/>
      <c r="O152" s="41"/>
      <c r="P152" s="104"/>
      <c r="Q152" s="90">
        <f t="shared" si="1"/>
        <v>0</v>
      </c>
      <c r="R152" s="92"/>
    </row>
    <row r="153" spans="1:18" ht="18" hidden="1" customHeight="1" x14ac:dyDescent="0.2">
      <c r="A153" s="599">
        <v>144</v>
      </c>
      <c r="B153" s="600"/>
      <c r="C153" s="154"/>
      <c r="D153" s="154"/>
      <c r="E153" s="121"/>
      <c r="F153" s="100"/>
      <c r="G153" s="41"/>
      <c r="H153" s="101"/>
      <c r="I153" s="96"/>
      <c r="J153" s="19"/>
      <c r="K153" s="101"/>
      <c r="L153" s="96"/>
      <c r="M153" s="19"/>
      <c r="N153" s="101"/>
      <c r="O153" s="41"/>
      <c r="P153" s="104"/>
      <c r="Q153" s="90">
        <f t="shared" si="1"/>
        <v>0</v>
      </c>
      <c r="R153" s="92"/>
    </row>
    <row r="154" spans="1:18" ht="18" hidden="1" customHeight="1" x14ac:dyDescent="0.2">
      <c r="A154" s="599">
        <v>145</v>
      </c>
      <c r="B154" s="600"/>
      <c r="C154" s="154"/>
      <c r="D154" s="154"/>
      <c r="E154" s="121"/>
      <c r="F154" s="100"/>
      <c r="G154" s="41"/>
      <c r="H154" s="101"/>
      <c r="I154" s="96"/>
      <c r="J154" s="19"/>
      <c r="K154" s="101"/>
      <c r="L154" s="96"/>
      <c r="M154" s="19"/>
      <c r="N154" s="101"/>
      <c r="O154" s="41"/>
      <c r="P154" s="104"/>
      <c r="Q154" s="90">
        <f t="shared" si="1"/>
        <v>0</v>
      </c>
      <c r="R154" s="92"/>
    </row>
    <row r="155" spans="1:18" ht="18" hidden="1" customHeight="1" x14ac:dyDescent="0.2">
      <c r="A155" s="599">
        <v>146</v>
      </c>
      <c r="B155" s="600"/>
      <c r="C155" s="154"/>
      <c r="D155" s="154"/>
      <c r="E155" s="121"/>
      <c r="F155" s="100"/>
      <c r="G155" s="41"/>
      <c r="H155" s="101"/>
      <c r="I155" s="96"/>
      <c r="J155" s="19"/>
      <c r="K155" s="101"/>
      <c r="L155" s="96"/>
      <c r="M155" s="19"/>
      <c r="N155" s="101"/>
      <c r="O155" s="41"/>
      <c r="P155" s="104"/>
      <c r="Q155" s="90">
        <f t="shared" si="1"/>
        <v>0</v>
      </c>
      <c r="R155" s="92"/>
    </row>
    <row r="156" spans="1:18" ht="18" hidden="1" customHeight="1" x14ac:dyDescent="0.2">
      <c r="A156" s="599">
        <v>147</v>
      </c>
      <c r="B156" s="600"/>
      <c r="C156" s="154"/>
      <c r="D156" s="154"/>
      <c r="E156" s="121"/>
      <c r="F156" s="100"/>
      <c r="G156" s="41"/>
      <c r="H156" s="101"/>
      <c r="I156" s="96"/>
      <c r="J156" s="19"/>
      <c r="K156" s="101"/>
      <c r="L156" s="96"/>
      <c r="M156" s="19"/>
      <c r="N156" s="101"/>
      <c r="O156" s="41"/>
      <c r="P156" s="104"/>
      <c r="Q156" s="90">
        <f t="shared" si="1"/>
        <v>0</v>
      </c>
      <c r="R156" s="92"/>
    </row>
    <row r="157" spans="1:18" ht="18" hidden="1" customHeight="1" x14ac:dyDescent="0.2">
      <c r="A157" s="599">
        <v>148</v>
      </c>
      <c r="B157" s="600"/>
      <c r="C157" s="154"/>
      <c r="D157" s="154"/>
      <c r="E157" s="121"/>
      <c r="F157" s="100"/>
      <c r="G157" s="41"/>
      <c r="H157" s="101"/>
      <c r="I157" s="96"/>
      <c r="J157" s="19"/>
      <c r="K157" s="101"/>
      <c r="L157" s="96"/>
      <c r="M157" s="19"/>
      <c r="N157" s="101"/>
      <c r="O157" s="41"/>
      <c r="P157" s="104"/>
      <c r="Q157" s="90">
        <f t="shared" si="1"/>
        <v>0</v>
      </c>
      <c r="R157" s="92"/>
    </row>
    <row r="158" spans="1:18" ht="18" hidden="1" customHeight="1" x14ac:dyDescent="0.2">
      <c r="A158" s="599">
        <v>149</v>
      </c>
      <c r="B158" s="600"/>
      <c r="C158" s="154"/>
      <c r="D158" s="154"/>
      <c r="E158" s="121"/>
      <c r="F158" s="100"/>
      <c r="G158" s="41"/>
      <c r="H158" s="101"/>
      <c r="I158" s="96"/>
      <c r="J158" s="19"/>
      <c r="K158" s="101"/>
      <c r="L158" s="96"/>
      <c r="M158" s="19"/>
      <c r="N158" s="101"/>
      <c r="O158" s="41"/>
      <c r="P158" s="104"/>
      <c r="Q158" s="90">
        <f t="shared" si="1"/>
        <v>0</v>
      </c>
      <c r="R158" s="92"/>
    </row>
    <row r="159" spans="1:18" ht="18" hidden="1" customHeight="1" x14ac:dyDescent="0.2">
      <c r="A159" s="599">
        <v>150</v>
      </c>
      <c r="B159" s="600"/>
      <c r="C159" s="154"/>
      <c r="D159" s="154"/>
      <c r="E159" s="121"/>
      <c r="F159" s="100"/>
      <c r="G159" s="41"/>
      <c r="H159" s="101"/>
      <c r="I159" s="96"/>
      <c r="J159" s="19"/>
      <c r="K159" s="101"/>
      <c r="L159" s="96"/>
      <c r="M159" s="19"/>
      <c r="N159" s="101"/>
      <c r="O159" s="41"/>
      <c r="P159" s="104"/>
      <c r="Q159" s="90">
        <f t="shared" si="1"/>
        <v>0</v>
      </c>
      <c r="R159" s="92"/>
    </row>
    <row r="160" spans="1:18" ht="25.5" customHeight="1" x14ac:dyDescent="0.2">
      <c r="A160" s="64" t="str">
        <f>IF(事業計画書!$T$4="","",事業計画書!$T$4)</f>
        <v/>
      </c>
      <c r="B160" s="64"/>
      <c r="C160" s="65"/>
      <c r="D160" s="65"/>
      <c r="E160" s="65"/>
      <c r="F160" s="65"/>
      <c r="G160" s="65"/>
      <c r="H160" s="65"/>
      <c r="I160" s="65"/>
      <c r="J160" s="65"/>
      <c r="K160" s="65"/>
      <c r="L160" s="65"/>
      <c r="M160" s="65"/>
      <c r="N160" s="65"/>
      <c r="O160" s="65"/>
      <c r="P160" s="65"/>
      <c r="Q160" s="65"/>
    </row>
    <row r="161" spans="1:25" ht="25.5" customHeight="1" x14ac:dyDescent="0.2">
      <c r="A161" s="87" t="str">
        <f>A2</f>
        <v xml:space="preserve">【 内訳書 】 </v>
      </c>
      <c r="B161" s="87"/>
      <c r="C161" s="66"/>
      <c r="D161" s="65"/>
      <c r="E161" s="65"/>
      <c r="F161" s="65"/>
      <c r="G161" s="65"/>
      <c r="H161" s="65"/>
      <c r="I161" s="65"/>
      <c r="J161" s="65"/>
      <c r="K161" s="65"/>
      <c r="L161" s="65"/>
      <c r="M161" s="65"/>
      <c r="N161" s="65"/>
      <c r="O161" s="65"/>
      <c r="P161" s="65"/>
      <c r="Q161" s="65"/>
    </row>
    <row r="162" spans="1:25" ht="31.5" customHeight="1" x14ac:dyDescent="0.2">
      <c r="C162" s="523" t="str">
        <f>$C$3</f>
        <v>2-4</v>
      </c>
      <c r="D162" s="57" t="s">
        <v>136</v>
      </c>
      <c r="E162" s="548">
        <f>$E$3</f>
        <v>0</v>
      </c>
      <c r="F162" s="549"/>
      <c r="G162" s="549"/>
      <c r="H162" s="549"/>
      <c r="I162" s="549"/>
      <c r="J162" s="549"/>
      <c r="K162" s="549"/>
      <c r="L162" s="549"/>
      <c r="M162" s="550"/>
      <c r="N162"/>
      <c r="O162"/>
      <c r="P162"/>
      <c r="Q162"/>
      <c r="R162" s="65"/>
      <c r="X162" s="2"/>
      <c r="Y162" s="5"/>
    </row>
    <row r="163" spans="1:25" ht="31.5" customHeight="1" x14ac:dyDescent="0.2">
      <c r="C163" s="524"/>
      <c r="D163" s="58" t="s">
        <v>137</v>
      </c>
      <c r="E163" s="551">
        <f>$E$4</f>
        <v>0</v>
      </c>
      <c r="F163" s="552"/>
      <c r="G163" s="552"/>
      <c r="H163" s="552"/>
      <c r="I163" s="552"/>
      <c r="J163" s="552"/>
      <c r="K163" s="552"/>
      <c r="L163" s="552"/>
      <c r="M163" s="553"/>
      <c r="N163"/>
      <c r="O163"/>
      <c r="P163"/>
      <c r="Q163"/>
      <c r="R163" s="65"/>
      <c r="X163" s="2"/>
      <c r="Y163" s="5"/>
    </row>
    <row r="164" spans="1:25" ht="25.5" customHeight="1" x14ac:dyDescent="0.2">
      <c r="A164" s="85"/>
      <c r="B164" s="85"/>
      <c r="C164" s="66"/>
      <c r="D164" s="65"/>
      <c r="E164" s="65"/>
      <c r="F164" s="65"/>
      <c r="G164" s="65"/>
      <c r="H164" s="65"/>
      <c r="I164" s="65"/>
      <c r="J164" s="65"/>
      <c r="K164" s="65"/>
      <c r="L164" s="65"/>
      <c r="M164" s="65"/>
      <c r="N164" s="65"/>
      <c r="O164" s="65"/>
      <c r="P164" s="65"/>
      <c r="Q164" s="65"/>
    </row>
    <row r="165" spans="1:25" ht="21.75" customHeight="1" x14ac:dyDescent="0.2">
      <c r="A165" s="67"/>
      <c r="B165" s="67"/>
      <c r="C165" s="68"/>
      <c r="D165" s="68"/>
      <c r="E165" s="67"/>
      <c r="F165" s="538" t="s">
        <v>154</v>
      </c>
      <c r="G165" s="539"/>
      <c r="H165" s="539"/>
      <c r="I165" s="539"/>
      <c r="J165" s="539"/>
      <c r="K165" s="540"/>
      <c r="L165" s="113"/>
      <c r="M165" s="114"/>
      <c r="N165" s="114"/>
      <c r="O165" s="114"/>
      <c r="P165" s="114"/>
      <c r="Q165" s="114"/>
    </row>
    <row r="166" spans="1:25" ht="21.75" customHeight="1" x14ac:dyDescent="0.2">
      <c r="A166" s="69"/>
      <c r="B166" s="69"/>
      <c r="C166" s="68"/>
      <c r="D166" s="68"/>
      <c r="E166" s="67"/>
      <c r="F166" s="541">
        <f>SUM(Q169:Q218)</f>
        <v>0</v>
      </c>
      <c r="G166" s="542"/>
      <c r="H166" s="542"/>
      <c r="I166" s="542"/>
      <c r="J166" s="542"/>
      <c r="K166" s="543"/>
      <c r="L166" s="113"/>
      <c r="M166" s="114"/>
      <c r="N166" s="114"/>
      <c r="O166" s="114"/>
      <c r="P166" s="114"/>
      <c r="Q166" s="114"/>
    </row>
    <row r="167" spans="1:25" ht="21" customHeight="1" x14ac:dyDescent="0.2">
      <c r="A167" s="70" t="s">
        <v>36</v>
      </c>
      <c r="B167" s="70"/>
      <c r="C167" s="71"/>
      <c r="D167" s="71"/>
      <c r="E167" s="71"/>
      <c r="F167" s="71"/>
      <c r="G167" s="71"/>
      <c r="H167" s="71"/>
      <c r="I167" s="71"/>
      <c r="J167" s="71"/>
      <c r="K167" s="65"/>
      <c r="L167" s="65"/>
      <c r="M167" s="65"/>
      <c r="N167" s="65"/>
      <c r="O167" s="65"/>
      <c r="P167" s="65"/>
      <c r="Q167" s="86" t="s">
        <v>37</v>
      </c>
    </row>
    <row r="168" spans="1:25" s="55" customFormat="1" ht="36" customHeight="1" x14ac:dyDescent="0.2">
      <c r="A168" s="607" t="s">
        <v>141</v>
      </c>
      <c r="B168" s="608"/>
      <c r="C168" s="544" t="s">
        <v>53</v>
      </c>
      <c r="D168" s="545"/>
      <c r="E168" s="72" t="s">
        <v>143</v>
      </c>
      <c r="F168" s="73"/>
      <c r="G168" s="74" t="s">
        <v>144</v>
      </c>
      <c r="H168" s="75" t="s">
        <v>145</v>
      </c>
      <c r="I168" s="76" t="s">
        <v>146</v>
      </c>
      <c r="J168" s="77" t="s">
        <v>147</v>
      </c>
      <c r="K168" s="75" t="s">
        <v>145</v>
      </c>
      <c r="L168" s="76" t="s">
        <v>148</v>
      </c>
      <c r="M168" s="77" t="s">
        <v>147</v>
      </c>
      <c r="N168" s="75" t="s">
        <v>149</v>
      </c>
      <c r="O168" s="76" t="s">
        <v>150</v>
      </c>
      <c r="P168" s="75" t="s">
        <v>151</v>
      </c>
      <c r="Q168" s="78" t="s">
        <v>152</v>
      </c>
      <c r="X168" s="56"/>
    </row>
    <row r="169" spans="1:25" ht="18" customHeight="1" x14ac:dyDescent="0.2">
      <c r="A169" s="601">
        <v>1</v>
      </c>
      <c r="B169" s="602"/>
      <c r="C169" s="546"/>
      <c r="D169" s="547"/>
      <c r="E169" s="123"/>
      <c r="F169" s="105"/>
      <c r="G169" s="43"/>
      <c r="H169" s="108"/>
      <c r="I169" s="97"/>
      <c r="J169" s="35"/>
      <c r="K169" s="108"/>
      <c r="L169" s="97"/>
      <c r="M169" s="35"/>
      <c r="N169" s="108"/>
      <c r="O169" s="43"/>
      <c r="P169" s="110"/>
      <c r="Q169" s="59">
        <f t="shared" ref="Q169:Q218" si="2">IF(G169="",0,INT(SUM(PRODUCT(G169,I169,L169),O169)))</f>
        <v>0</v>
      </c>
    </row>
    <row r="170" spans="1:25" ht="18" customHeight="1" x14ac:dyDescent="0.2">
      <c r="A170" s="511">
        <v>2</v>
      </c>
      <c r="B170" s="512"/>
      <c r="C170" s="525"/>
      <c r="D170" s="526"/>
      <c r="E170" s="121"/>
      <c r="F170" s="106"/>
      <c r="G170" s="43"/>
      <c r="H170" s="108"/>
      <c r="I170" s="97"/>
      <c r="J170" s="35"/>
      <c r="K170" s="108"/>
      <c r="L170" s="97"/>
      <c r="M170" s="35"/>
      <c r="N170" s="108"/>
      <c r="O170" s="43"/>
      <c r="P170" s="104"/>
      <c r="Q170" s="59">
        <f t="shared" si="2"/>
        <v>0</v>
      </c>
    </row>
    <row r="171" spans="1:25" ht="18" customHeight="1" x14ac:dyDescent="0.2">
      <c r="A171" s="511">
        <v>3</v>
      </c>
      <c r="B171" s="512"/>
      <c r="C171" s="525"/>
      <c r="D171" s="526"/>
      <c r="E171" s="123"/>
      <c r="F171" s="106"/>
      <c r="G171" s="41"/>
      <c r="H171" s="108"/>
      <c r="I171" s="97"/>
      <c r="J171" s="35"/>
      <c r="K171" s="108"/>
      <c r="L171" s="97"/>
      <c r="M171" s="35"/>
      <c r="N171" s="108"/>
      <c r="O171" s="43"/>
      <c r="P171" s="104"/>
      <c r="Q171" s="59">
        <f t="shared" si="2"/>
        <v>0</v>
      </c>
    </row>
    <row r="172" spans="1:25" ht="18" customHeight="1" x14ac:dyDescent="0.2">
      <c r="A172" s="511">
        <v>4</v>
      </c>
      <c r="B172" s="512"/>
      <c r="C172" s="525"/>
      <c r="D172" s="526"/>
      <c r="E172" s="123"/>
      <c r="F172" s="106"/>
      <c r="G172" s="41"/>
      <c r="H172" s="108"/>
      <c r="I172" s="97"/>
      <c r="J172" s="35"/>
      <c r="K172" s="108"/>
      <c r="L172" s="97"/>
      <c r="M172" s="35"/>
      <c r="N172" s="108"/>
      <c r="O172" s="43"/>
      <c r="P172" s="104"/>
      <c r="Q172" s="59">
        <f t="shared" si="2"/>
        <v>0</v>
      </c>
    </row>
    <row r="173" spans="1:25" ht="18" customHeight="1" x14ac:dyDescent="0.2">
      <c r="A173" s="511">
        <v>5</v>
      </c>
      <c r="B173" s="512"/>
      <c r="C173" s="509"/>
      <c r="D173" s="527"/>
      <c r="E173" s="123"/>
      <c r="F173" s="106"/>
      <c r="G173" s="41"/>
      <c r="H173" s="108"/>
      <c r="I173" s="97"/>
      <c r="J173" s="35"/>
      <c r="K173" s="108"/>
      <c r="L173" s="97"/>
      <c r="M173" s="35"/>
      <c r="N173" s="108"/>
      <c r="O173" s="43"/>
      <c r="P173" s="104"/>
      <c r="Q173" s="59">
        <f t="shared" si="2"/>
        <v>0</v>
      </c>
    </row>
    <row r="174" spans="1:25" ht="18" customHeight="1" x14ac:dyDescent="0.2">
      <c r="A174" s="511">
        <v>6</v>
      </c>
      <c r="B174" s="512"/>
      <c r="C174" s="509"/>
      <c r="D174" s="510"/>
      <c r="E174" s="123"/>
      <c r="F174" s="106"/>
      <c r="G174" s="41"/>
      <c r="H174" s="108"/>
      <c r="I174" s="97"/>
      <c r="J174" s="35"/>
      <c r="K174" s="108"/>
      <c r="L174" s="97"/>
      <c r="M174" s="35"/>
      <c r="N174" s="108"/>
      <c r="O174" s="43"/>
      <c r="P174" s="104"/>
      <c r="Q174" s="59">
        <f t="shared" si="2"/>
        <v>0</v>
      </c>
    </row>
    <row r="175" spans="1:25" ht="18" customHeight="1" x14ac:dyDescent="0.2">
      <c r="A175" s="511">
        <v>7</v>
      </c>
      <c r="B175" s="512"/>
      <c r="C175" s="509"/>
      <c r="D175" s="510"/>
      <c r="E175" s="123"/>
      <c r="F175" s="106"/>
      <c r="G175" s="41"/>
      <c r="H175" s="108"/>
      <c r="I175" s="97"/>
      <c r="J175" s="35"/>
      <c r="K175" s="108"/>
      <c r="L175" s="97"/>
      <c r="M175" s="35"/>
      <c r="N175" s="108"/>
      <c r="O175" s="43"/>
      <c r="P175" s="104"/>
      <c r="Q175" s="59">
        <f t="shared" si="2"/>
        <v>0</v>
      </c>
    </row>
    <row r="176" spans="1:25" ht="18" customHeight="1" x14ac:dyDescent="0.2">
      <c r="A176" s="511">
        <v>8</v>
      </c>
      <c r="B176" s="512"/>
      <c r="C176" s="509"/>
      <c r="D176" s="510"/>
      <c r="E176" s="123"/>
      <c r="F176" s="106"/>
      <c r="G176" s="41"/>
      <c r="H176" s="108"/>
      <c r="I176" s="97"/>
      <c r="J176" s="35"/>
      <c r="K176" s="108"/>
      <c r="L176" s="97"/>
      <c r="M176" s="35"/>
      <c r="N176" s="108"/>
      <c r="O176" s="43"/>
      <c r="P176" s="104"/>
      <c r="Q176" s="59">
        <f t="shared" si="2"/>
        <v>0</v>
      </c>
    </row>
    <row r="177" spans="1:17" ht="18" customHeight="1" x14ac:dyDescent="0.2">
      <c r="A177" s="511">
        <v>9</v>
      </c>
      <c r="B177" s="512"/>
      <c r="C177" s="509"/>
      <c r="D177" s="510"/>
      <c r="E177" s="123"/>
      <c r="F177" s="106"/>
      <c r="G177" s="41"/>
      <c r="H177" s="108"/>
      <c r="I177" s="97"/>
      <c r="J177" s="35"/>
      <c r="K177" s="108"/>
      <c r="L177" s="97"/>
      <c r="M177" s="35"/>
      <c r="N177" s="108"/>
      <c r="O177" s="43"/>
      <c r="P177" s="104"/>
      <c r="Q177" s="59">
        <f t="shared" si="2"/>
        <v>0</v>
      </c>
    </row>
    <row r="178" spans="1:17" ht="18" customHeight="1" x14ac:dyDescent="0.2">
      <c r="A178" s="511">
        <v>10</v>
      </c>
      <c r="B178" s="512"/>
      <c r="C178" s="509"/>
      <c r="D178" s="510"/>
      <c r="E178" s="123"/>
      <c r="F178" s="106"/>
      <c r="G178" s="41"/>
      <c r="H178" s="108"/>
      <c r="I178" s="97"/>
      <c r="J178" s="35"/>
      <c r="K178" s="108"/>
      <c r="L178" s="97"/>
      <c r="M178" s="35"/>
      <c r="N178" s="108"/>
      <c r="O178" s="43"/>
      <c r="P178" s="104"/>
      <c r="Q178" s="59">
        <f t="shared" si="2"/>
        <v>0</v>
      </c>
    </row>
    <row r="179" spans="1:17" ht="18" customHeight="1" x14ac:dyDescent="0.2">
      <c r="A179" s="511">
        <v>11</v>
      </c>
      <c r="B179" s="512"/>
      <c r="C179" s="509"/>
      <c r="D179" s="510"/>
      <c r="E179" s="123"/>
      <c r="F179" s="106"/>
      <c r="G179" s="41"/>
      <c r="H179" s="108"/>
      <c r="I179" s="97"/>
      <c r="J179" s="35"/>
      <c r="K179" s="108"/>
      <c r="L179" s="97"/>
      <c r="M179" s="35"/>
      <c r="N179" s="108"/>
      <c r="O179" s="43"/>
      <c r="P179" s="104"/>
      <c r="Q179" s="59">
        <f t="shared" si="2"/>
        <v>0</v>
      </c>
    </row>
    <row r="180" spans="1:17" ht="18" customHeight="1" x14ac:dyDescent="0.2">
      <c r="A180" s="511">
        <v>12</v>
      </c>
      <c r="B180" s="512"/>
      <c r="C180" s="509"/>
      <c r="D180" s="510"/>
      <c r="E180" s="123"/>
      <c r="F180" s="106"/>
      <c r="G180" s="41"/>
      <c r="H180" s="108"/>
      <c r="I180" s="97"/>
      <c r="J180" s="35"/>
      <c r="K180" s="108"/>
      <c r="L180" s="97"/>
      <c r="M180" s="35"/>
      <c r="N180" s="108"/>
      <c r="O180" s="43"/>
      <c r="P180" s="104"/>
      <c r="Q180" s="59">
        <f t="shared" si="2"/>
        <v>0</v>
      </c>
    </row>
    <row r="181" spans="1:17" ht="18" customHeight="1" x14ac:dyDescent="0.2">
      <c r="A181" s="511">
        <v>13</v>
      </c>
      <c r="B181" s="512"/>
      <c r="C181" s="509"/>
      <c r="D181" s="510"/>
      <c r="E181" s="123"/>
      <c r="F181" s="106"/>
      <c r="G181" s="41"/>
      <c r="H181" s="108"/>
      <c r="I181" s="97"/>
      <c r="J181" s="35"/>
      <c r="K181" s="108"/>
      <c r="L181" s="97"/>
      <c r="M181" s="35"/>
      <c r="N181" s="108"/>
      <c r="O181" s="43"/>
      <c r="P181" s="104"/>
      <c r="Q181" s="59">
        <f t="shared" si="2"/>
        <v>0</v>
      </c>
    </row>
    <row r="182" spans="1:17" ht="18" customHeight="1" x14ac:dyDescent="0.2">
      <c r="A182" s="511">
        <v>14</v>
      </c>
      <c r="B182" s="512"/>
      <c r="C182" s="509"/>
      <c r="D182" s="510"/>
      <c r="E182" s="123"/>
      <c r="F182" s="106"/>
      <c r="G182" s="41"/>
      <c r="H182" s="108"/>
      <c r="I182" s="97"/>
      <c r="J182" s="35"/>
      <c r="K182" s="108"/>
      <c r="L182" s="97"/>
      <c r="M182" s="35"/>
      <c r="N182" s="108"/>
      <c r="O182" s="43"/>
      <c r="P182" s="104"/>
      <c r="Q182" s="59">
        <f t="shared" si="2"/>
        <v>0</v>
      </c>
    </row>
    <row r="183" spans="1:17" ht="18" customHeight="1" x14ac:dyDescent="0.2">
      <c r="A183" s="511">
        <v>15</v>
      </c>
      <c r="B183" s="512"/>
      <c r="C183" s="509"/>
      <c r="D183" s="510"/>
      <c r="E183" s="123"/>
      <c r="F183" s="106"/>
      <c r="G183" s="41"/>
      <c r="H183" s="108"/>
      <c r="I183" s="97"/>
      <c r="J183" s="35"/>
      <c r="K183" s="108"/>
      <c r="L183" s="97"/>
      <c r="M183" s="35"/>
      <c r="N183" s="108"/>
      <c r="O183" s="43"/>
      <c r="P183" s="104"/>
      <c r="Q183" s="59">
        <f t="shared" si="2"/>
        <v>0</v>
      </c>
    </row>
    <row r="184" spans="1:17" ht="18" customHeight="1" x14ac:dyDescent="0.2">
      <c r="A184" s="511">
        <v>16</v>
      </c>
      <c r="B184" s="512"/>
      <c r="C184" s="509"/>
      <c r="D184" s="510"/>
      <c r="E184" s="123"/>
      <c r="F184" s="106"/>
      <c r="G184" s="41"/>
      <c r="H184" s="108"/>
      <c r="I184" s="97"/>
      <c r="J184" s="35"/>
      <c r="K184" s="108"/>
      <c r="L184" s="97"/>
      <c r="M184" s="35"/>
      <c r="N184" s="108"/>
      <c r="O184" s="43"/>
      <c r="P184" s="104"/>
      <c r="Q184" s="59">
        <f t="shared" si="2"/>
        <v>0</v>
      </c>
    </row>
    <row r="185" spans="1:17" ht="18" customHeight="1" x14ac:dyDescent="0.2">
      <c r="A185" s="511">
        <v>17</v>
      </c>
      <c r="B185" s="512"/>
      <c r="C185" s="509"/>
      <c r="D185" s="510"/>
      <c r="E185" s="123"/>
      <c r="F185" s="106"/>
      <c r="G185" s="41"/>
      <c r="H185" s="108"/>
      <c r="I185" s="97"/>
      <c r="J185" s="35"/>
      <c r="K185" s="108"/>
      <c r="L185" s="97"/>
      <c r="M185" s="35"/>
      <c r="N185" s="108"/>
      <c r="O185" s="43"/>
      <c r="P185" s="104"/>
      <c r="Q185" s="59">
        <f t="shared" si="2"/>
        <v>0</v>
      </c>
    </row>
    <row r="186" spans="1:17" ht="18" customHeight="1" x14ac:dyDescent="0.2">
      <c r="A186" s="511">
        <v>18</v>
      </c>
      <c r="B186" s="512"/>
      <c r="C186" s="509"/>
      <c r="D186" s="510"/>
      <c r="E186" s="123"/>
      <c r="F186" s="106"/>
      <c r="G186" s="41"/>
      <c r="H186" s="108"/>
      <c r="I186" s="97"/>
      <c r="J186" s="35"/>
      <c r="K186" s="108"/>
      <c r="L186" s="97"/>
      <c r="M186" s="35"/>
      <c r="N186" s="108"/>
      <c r="O186" s="43"/>
      <c r="P186" s="104"/>
      <c r="Q186" s="59">
        <f t="shared" si="2"/>
        <v>0</v>
      </c>
    </row>
    <row r="187" spans="1:17" ht="18" customHeight="1" x14ac:dyDescent="0.2">
      <c r="A187" s="511">
        <v>19</v>
      </c>
      <c r="B187" s="512"/>
      <c r="C187" s="509"/>
      <c r="D187" s="510"/>
      <c r="E187" s="123"/>
      <c r="F187" s="106"/>
      <c r="G187" s="41"/>
      <c r="H187" s="108"/>
      <c r="I187" s="97"/>
      <c r="J187" s="35"/>
      <c r="K187" s="108"/>
      <c r="L187" s="97"/>
      <c r="M187" s="35"/>
      <c r="N187" s="108"/>
      <c r="O187" s="43"/>
      <c r="P187" s="104"/>
      <c r="Q187" s="59">
        <f t="shared" si="2"/>
        <v>0</v>
      </c>
    </row>
    <row r="188" spans="1:17" ht="18" customHeight="1" x14ac:dyDescent="0.2">
      <c r="A188" s="511">
        <v>20</v>
      </c>
      <c r="B188" s="512"/>
      <c r="C188" s="509"/>
      <c r="D188" s="510"/>
      <c r="E188" s="123"/>
      <c r="F188" s="106"/>
      <c r="G188" s="41"/>
      <c r="H188" s="108"/>
      <c r="I188" s="97"/>
      <c r="J188" s="35"/>
      <c r="K188" s="108"/>
      <c r="L188" s="97"/>
      <c r="M188" s="35"/>
      <c r="N188" s="108"/>
      <c r="O188" s="43"/>
      <c r="P188" s="104"/>
      <c r="Q188" s="59">
        <f t="shared" si="2"/>
        <v>0</v>
      </c>
    </row>
    <row r="189" spans="1:17" ht="18" customHeight="1" x14ac:dyDescent="0.2">
      <c r="A189" s="511">
        <v>21</v>
      </c>
      <c r="B189" s="512"/>
      <c r="C189" s="509"/>
      <c r="D189" s="510"/>
      <c r="E189" s="123"/>
      <c r="F189" s="106"/>
      <c r="G189" s="41"/>
      <c r="H189" s="108"/>
      <c r="I189" s="97"/>
      <c r="J189" s="35"/>
      <c r="K189" s="108"/>
      <c r="L189" s="97"/>
      <c r="M189" s="35"/>
      <c r="N189" s="108"/>
      <c r="O189" s="43"/>
      <c r="P189" s="104"/>
      <c r="Q189" s="59">
        <f t="shared" si="2"/>
        <v>0</v>
      </c>
    </row>
    <row r="190" spans="1:17" ht="18" customHeight="1" x14ac:dyDescent="0.2">
      <c r="A190" s="511">
        <v>22</v>
      </c>
      <c r="B190" s="512"/>
      <c r="C190" s="509"/>
      <c r="D190" s="510"/>
      <c r="E190" s="123"/>
      <c r="F190" s="106"/>
      <c r="G190" s="41"/>
      <c r="H190" s="108"/>
      <c r="I190" s="97"/>
      <c r="J190" s="35"/>
      <c r="K190" s="108"/>
      <c r="L190" s="97"/>
      <c r="M190" s="35"/>
      <c r="N190" s="108"/>
      <c r="O190" s="43"/>
      <c r="P190" s="104"/>
      <c r="Q190" s="59">
        <f t="shared" si="2"/>
        <v>0</v>
      </c>
    </row>
    <row r="191" spans="1:17" ht="18" customHeight="1" x14ac:dyDescent="0.2">
      <c r="A191" s="511">
        <v>23</v>
      </c>
      <c r="B191" s="512"/>
      <c r="C191" s="509"/>
      <c r="D191" s="510"/>
      <c r="E191" s="123"/>
      <c r="F191" s="106"/>
      <c r="G191" s="41"/>
      <c r="H191" s="108"/>
      <c r="I191" s="97"/>
      <c r="J191" s="35"/>
      <c r="K191" s="108"/>
      <c r="L191" s="97"/>
      <c r="M191" s="35"/>
      <c r="N191" s="108"/>
      <c r="O191" s="43"/>
      <c r="P191" s="104"/>
      <c r="Q191" s="59">
        <f t="shared" si="2"/>
        <v>0</v>
      </c>
    </row>
    <row r="192" spans="1:17" ht="18" customHeight="1" x14ac:dyDescent="0.2">
      <c r="A192" s="511">
        <v>24</v>
      </c>
      <c r="B192" s="512"/>
      <c r="C192" s="509"/>
      <c r="D192" s="510"/>
      <c r="E192" s="123"/>
      <c r="F192" s="106"/>
      <c r="G192" s="41"/>
      <c r="H192" s="108"/>
      <c r="I192" s="97"/>
      <c r="J192" s="35"/>
      <c r="K192" s="108"/>
      <c r="L192" s="97"/>
      <c r="M192" s="35"/>
      <c r="N192" s="108"/>
      <c r="O192" s="43"/>
      <c r="P192" s="104"/>
      <c r="Q192" s="59">
        <f t="shared" si="2"/>
        <v>0</v>
      </c>
    </row>
    <row r="193" spans="1:17" ht="18" customHeight="1" x14ac:dyDescent="0.2">
      <c r="A193" s="511">
        <v>25</v>
      </c>
      <c r="B193" s="512"/>
      <c r="C193" s="509"/>
      <c r="D193" s="510"/>
      <c r="E193" s="123"/>
      <c r="F193" s="106"/>
      <c r="G193" s="41"/>
      <c r="H193" s="108"/>
      <c r="I193" s="97"/>
      <c r="J193" s="35"/>
      <c r="K193" s="108"/>
      <c r="L193" s="97"/>
      <c r="M193" s="35"/>
      <c r="N193" s="108"/>
      <c r="O193" s="43"/>
      <c r="P193" s="104"/>
      <c r="Q193" s="59">
        <f t="shared" si="2"/>
        <v>0</v>
      </c>
    </row>
    <row r="194" spans="1:17" ht="18" customHeight="1" x14ac:dyDescent="0.2">
      <c r="A194" s="511">
        <v>26</v>
      </c>
      <c r="B194" s="512"/>
      <c r="C194" s="509"/>
      <c r="D194" s="510"/>
      <c r="E194" s="123"/>
      <c r="F194" s="106"/>
      <c r="G194" s="41"/>
      <c r="H194" s="108"/>
      <c r="I194" s="97"/>
      <c r="J194" s="35"/>
      <c r="K194" s="108"/>
      <c r="L194" s="97"/>
      <c r="M194" s="35"/>
      <c r="N194" s="108"/>
      <c r="O194" s="43"/>
      <c r="P194" s="104"/>
      <c r="Q194" s="59">
        <f t="shared" si="2"/>
        <v>0</v>
      </c>
    </row>
    <row r="195" spans="1:17" ht="18" customHeight="1" x14ac:dyDescent="0.2">
      <c r="A195" s="511">
        <v>27</v>
      </c>
      <c r="B195" s="512"/>
      <c r="C195" s="509"/>
      <c r="D195" s="510"/>
      <c r="E195" s="123"/>
      <c r="F195" s="106"/>
      <c r="G195" s="41"/>
      <c r="H195" s="108"/>
      <c r="I195" s="97"/>
      <c r="J195" s="35"/>
      <c r="K195" s="108"/>
      <c r="L195" s="97"/>
      <c r="M195" s="35"/>
      <c r="N195" s="108"/>
      <c r="O195" s="43"/>
      <c r="P195" s="104"/>
      <c r="Q195" s="59">
        <f t="shared" si="2"/>
        <v>0</v>
      </c>
    </row>
    <row r="196" spans="1:17" ht="18" customHeight="1" x14ac:dyDescent="0.2">
      <c r="A196" s="511">
        <v>28</v>
      </c>
      <c r="B196" s="512"/>
      <c r="C196" s="509"/>
      <c r="D196" s="510"/>
      <c r="E196" s="123"/>
      <c r="F196" s="106"/>
      <c r="G196" s="41"/>
      <c r="H196" s="108"/>
      <c r="I196" s="97"/>
      <c r="J196" s="35"/>
      <c r="K196" s="108"/>
      <c r="L196" s="97"/>
      <c r="M196" s="35"/>
      <c r="N196" s="108"/>
      <c r="O196" s="43"/>
      <c r="P196" s="104"/>
      <c r="Q196" s="59">
        <f t="shared" si="2"/>
        <v>0</v>
      </c>
    </row>
    <row r="197" spans="1:17" ht="18" customHeight="1" x14ac:dyDescent="0.2">
      <c r="A197" s="511">
        <v>29</v>
      </c>
      <c r="B197" s="512"/>
      <c r="C197" s="509"/>
      <c r="D197" s="510"/>
      <c r="E197" s="123"/>
      <c r="F197" s="106"/>
      <c r="G197" s="41"/>
      <c r="H197" s="108"/>
      <c r="I197" s="97"/>
      <c r="J197" s="35"/>
      <c r="K197" s="108"/>
      <c r="L197" s="97"/>
      <c r="M197" s="35"/>
      <c r="N197" s="108"/>
      <c r="O197" s="43"/>
      <c r="P197" s="104"/>
      <c r="Q197" s="59">
        <f t="shared" si="2"/>
        <v>0</v>
      </c>
    </row>
    <row r="198" spans="1:17" ht="18" customHeight="1" x14ac:dyDescent="0.2">
      <c r="A198" s="511">
        <v>30</v>
      </c>
      <c r="B198" s="512"/>
      <c r="C198" s="509"/>
      <c r="D198" s="510"/>
      <c r="E198" s="123"/>
      <c r="F198" s="106"/>
      <c r="G198" s="41"/>
      <c r="H198" s="108"/>
      <c r="I198" s="97"/>
      <c r="J198" s="35"/>
      <c r="K198" s="108"/>
      <c r="L198" s="97"/>
      <c r="M198" s="35"/>
      <c r="N198" s="108"/>
      <c r="O198" s="43"/>
      <c r="P198" s="104"/>
      <c r="Q198" s="59">
        <f t="shared" si="2"/>
        <v>0</v>
      </c>
    </row>
    <row r="199" spans="1:17" ht="18" customHeight="1" x14ac:dyDescent="0.2">
      <c r="A199" s="511">
        <v>31</v>
      </c>
      <c r="B199" s="512"/>
      <c r="C199" s="509"/>
      <c r="D199" s="510"/>
      <c r="E199" s="123"/>
      <c r="F199" s="106"/>
      <c r="G199" s="41"/>
      <c r="H199" s="108"/>
      <c r="I199" s="97"/>
      <c r="J199" s="35"/>
      <c r="K199" s="108"/>
      <c r="L199" s="97"/>
      <c r="M199" s="35"/>
      <c r="N199" s="108"/>
      <c r="O199" s="43"/>
      <c r="P199" s="104"/>
      <c r="Q199" s="59">
        <f t="shared" si="2"/>
        <v>0</v>
      </c>
    </row>
    <row r="200" spans="1:17" ht="18" customHeight="1" x14ac:dyDescent="0.2">
      <c r="A200" s="511">
        <v>32</v>
      </c>
      <c r="B200" s="512"/>
      <c r="C200" s="509"/>
      <c r="D200" s="510"/>
      <c r="E200" s="123"/>
      <c r="F200" s="106"/>
      <c r="G200" s="41"/>
      <c r="H200" s="108"/>
      <c r="I200" s="97"/>
      <c r="J200" s="35"/>
      <c r="K200" s="108"/>
      <c r="L200" s="97"/>
      <c r="M200" s="35"/>
      <c r="N200" s="108"/>
      <c r="O200" s="43"/>
      <c r="P200" s="104"/>
      <c r="Q200" s="59">
        <f t="shared" si="2"/>
        <v>0</v>
      </c>
    </row>
    <row r="201" spans="1:17" ht="18" customHeight="1" x14ac:dyDescent="0.2">
      <c r="A201" s="511">
        <v>33</v>
      </c>
      <c r="B201" s="512"/>
      <c r="C201" s="509"/>
      <c r="D201" s="510"/>
      <c r="E201" s="123"/>
      <c r="F201" s="106"/>
      <c r="G201" s="41"/>
      <c r="H201" s="108"/>
      <c r="I201" s="97"/>
      <c r="J201" s="35"/>
      <c r="K201" s="108"/>
      <c r="L201" s="97"/>
      <c r="M201" s="35"/>
      <c r="N201" s="108"/>
      <c r="O201" s="43"/>
      <c r="P201" s="104"/>
      <c r="Q201" s="59">
        <f t="shared" si="2"/>
        <v>0</v>
      </c>
    </row>
    <row r="202" spans="1:17" ht="18" customHeight="1" x14ac:dyDescent="0.2">
      <c r="A202" s="511">
        <v>34</v>
      </c>
      <c r="B202" s="512"/>
      <c r="C202" s="509"/>
      <c r="D202" s="510"/>
      <c r="E202" s="123"/>
      <c r="F202" s="106"/>
      <c r="G202" s="41"/>
      <c r="H202" s="108"/>
      <c r="I202" s="97"/>
      <c r="J202" s="35"/>
      <c r="K202" s="108"/>
      <c r="L202" s="97"/>
      <c r="M202" s="35"/>
      <c r="N202" s="108"/>
      <c r="O202" s="43"/>
      <c r="P202" s="104"/>
      <c r="Q202" s="59">
        <f t="shared" si="2"/>
        <v>0</v>
      </c>
    </row>
    <row r="203" spans="1:17" ht="18" customHeight="1" x14ac:dyDescent="0.2">
      <c r="A203" s="511">
        <v>35</v>
      </c>
      <c r="B203" s="512"/>
      <c r="C203" s="509"/>
      <c r="D203" s="510"/>
      <c r="E203" s="123"/>
      <c r="F203" s="106"/>
      <c r="G203" s="41"/>
      <c r="H203" s="108"/>
      <c r="I203" s="97"/>
      <c r="J203" s="35"/>
      <c r="K203" s="108"/>
      <c r="L203" s="97"/>
      <c r="M203" s="35"/>
      <c r="N203" s="108"/>
      <c r="O203" s="43"/>
      <c r="P203" s="104"/>
      <c r="Q203" s="59">
        <f t="shared" si="2"/>
        <v>0</v>
      </c>
    </row>
    <row r="204" spans="1:17" ht="18" customHeight="1" x14ac:dyDescent="0.2">
      <c r="A204" s="511">
        <v>36</v>
      </c>
      <c r="B204" s="512"/>
      <c r="C204" s="509"/>
      <c r="D204" s="510"/>
      <c r="E204" s="123"/>
      <c r="F204" s="106"/>
      <c r="G204" s="41"/>
      <c r="H204" s="108"/>
      <c r="I204" s="97"/>
      <c r="J204" s="35"/>
      <c r="K204" s="108"/>
      <c r="L204" s="97"/>
      <c r="M204" s="35"/>
      <c r="N204" s="108"/>
      <c r="O204" s="43"/>
      <c r="P204" s="104"/>
      <c r="Q204" s="59">
        <f t="shared" si="2"/>
        <v>0</v>
      </c>
    </row>
    <row r="205" spans="1:17" ht="18" customHeight="1" x14ac:dyDescent="0.2">
      <c r="A205" s="511">
        <v>37</v>
      </c>
      <c r="B205" s="512"/>
      <c r="C205" s="509"/>
      <c r="D205" s="510"/>
      <c r="E205" s="123"/>
      <c r="F205" s="106"/>
      <c r="G205" s="41"/>
      <c r="H205" s="108"/>
      <c r="I205" s="97"/>
      <c r="J205" s="35"/>
      <c r="K205" s="108"/>
      <c r="L205" s="97"/>
      <c r="M205" s="35"/>
      <c r="N205" s="108"/>
      <c r="O205" s="43"/>
      <c r="P205" s="104"/>
      <c r="Q205" s="59">
        <f t="shared" si="2"/>
        <v>0</v>
      </c>
    </row>
    <row r="206" spans="1:17" ht="18" customHeight="1" x14ac:dyDescent="0.2">
      <c r="A206" s="511">
        <v>38</v>
      </c>
      <c r="B206" s="512"/>
      <c r="C206" s="509"/>
      <c r="D206" s="510"/>
      <c r="E206" s="123"/>
      <c r="F206" s="106"/>
      <c r="G206" s="41"/>
      <c r="H206" s="108"/>
      <c r="I206" s="97"/>
      <c r="J206" s="35"/>
      <c r="K206" s="108"/>
      <c r="L206" s="97"/>
      <c r="M206" s="35"/>
      <c r="N206" s="108"/>
      <c r="O206" s="43"/>
      <c r="P206" s="104"/>
      <c r="Q206" s="59">
        <f t="shared" si="2"/>
        <v>0</v>
      </c>
    </row>
    <row r="207" spans="1:17" ht="18" customHeight="1" x14ac:dyDescent="0.2">
      <c r="A207" s="511">
        <v>39</v>
      </c>
      <c r="B207" s="512"/>
      <c r="C207" s="509"/>
      <c r="D207" s="510"/>
      <c r="E207" s="123"/>
      <c r="F207" s="106"/>
      <c r="G207" s="41"/>
      <c r="H207" s="108"/>
      <c r="I207" s="97"/>
      <c r="J207" s="35"/>
      <c r="K207" s="108"/>
      <c r="L207" s="97"/>
      <c r="M207" s="35"/>
      <c r="N207" s="108"/>
      <c r="O207" s="43"/>
      <c r="P207" s="104"/>
      <c r="Q207" s="59">
        <f t="shared" si="2"/>
        <v>0</v>
      </c>
    </row>
    <row r="208" spans="1:17" ht="18" customHeight="1" x14ac:dyDescent="0.2">
      <c r="A208" s="511">
        <v>40</v>
      </c>
      <c r="B208" s="512"/>
      <c r="C208" s="509"/>
      <c r="D208" s="510"/>
      <c r="E208" s="123"/>
      <c r="F208" s="106"/>
      <c r="G208" s="41"/>
      <c r="H208" s="108"/>
      <c r="I208" s="97"/>
      <c r="J208" s="35"/>
      <c r="K208" s="108"/>
      <c r="L208" s="97"/>
      <c r="M208" s="35"/>
      <c r="N208" s="108"/>
      <c r="O208" s="43"/>
      <c r="P208" s="104"/>
      <c r="Q208" s="59">
        <f t="shared" si="2"/>
        <v>0</v>
      </c>
    </row>
    <row r="209" spans="1:17" ht="18" customHeight="1" x14ac:dyDescent="0.2">
      <c r="A209" s="511">
        <v>41</v>
      </c>
      <c r="B209" s="512"/>
      <c r="C209" s="509"/>
      <c r="D209" s="510"/>
      <c r="E209" s="123"/>
      <c r="F209" s="106"/>
      <c r="G209" s="41"/>
      <c r="H209" s="108"/>
      <c r="I209" s="97"/>
      <c r="J209" s="35"/>
      <c r="K209" s="108"/>
      <c r="L209" s="97"/>
      <c r="M209" s="35"/>
      <c r="N209" s="108"/>
      <c r="O209" s="43"/>
      <c r="P209" s="104"/>
      <c r="Q209" s="59">
        <f t="shared" si="2"/>
        <v>0</v>
      </c>
    </row>
    <row r="210" spans="1:17" ht="18" customHeight="1" x14ac:dyDescent="0.2">
      <c r="A210" s="511">
        <v>42</v>
      </c>
      <c r="B210" s="512"/>
      <c r="C210" s="509"/>
      <c r="D210" s="510"/>
      <c r="E210" s="123"/>
      <c r="F210" s="106"/>
      <c r="G210" s="41"/>
      <c r="H210" s="108"/>
      <c r="I210" s="97"/>
      <c r="J210" s="35"/>
      <c r="K210" s="108"/>
      <c r="L210" s="97"/>
      <c r="M210" s="35"/>
      <c r="N210" s="108"/>
      <c r="O210" s="43"/>
      <c r="P210" s="104"/>
      <c r="Q210" s="59">
        <f t="shared" si="2"/>
        <v>0</v>
      </c>
    </row>
    <row r="211" spans="1:17" ht="18" customHeight="1" x14ac:dyDescent="0.2">
      <c r="A211" s="511">
        <v>43</v>
      </c>
      <c r="B211" s="512"/>
      <c r="C211" s="509"/>
      <c r="D211" s="510"/>
      <c r="E211" s="123"/>
      <c r="F211" s="106"/>
      <c r="G211" s="41"/>
      <c r="H211" s="108"/>
      <c r="I211" s="97"/>
      <c r="J211" s="35"/>
      <c r="K211" s="108"/>
      <c r="L211" s="97"/>
      <c r="M211" s="35"/>
      <c r="N211" s="108"/>
      <c r="O211" s="43"/>
      <c r="P211" s="104"/>
      <c r="Q211" s="59">
        <f t="shared" si="2"/>
        <v>0</v>
      </c>
    </row>
    <row r="212" spans="1:17" ht="18" customHeight="1" x14ac:dyDescent="0.2">
      <c r="A212" s="511">
        <v>44</v>
      </c>
      <c r="B212" s="512"/>
      <c r="C212" s="509"/>
      <c r="D212" s="510"/>
      <c r="E212" s="123"/>
      <c r="F212" s="106"/>
      <c r="G212" s="41"/>
      <c r="H212" s="108"/>
      <c r="I212" s="97"/>
      <c r="J212" s="35"/>
      <c r="K212" s="108"/>
      <c r="L212" s="97"/>
      <c r="M212" s="35"/>
      <c r="N212" s="108"/>
      <c r="O212" s="43"/>
      <c r="P212" s="104"/>
      <c r="Q212" s="59">
        <f t="shared" si="2"/>
        <v>0</v>
      </c>
    </row>
    <row r="213" spans="1:17" ht="18" customHeight="1" x14ac:dyDescent="0.2">
      <c r="A213" s="511">
        <v>45</v>
      </c>
      <c r="B213" s="512"/>
      <c r="C213" s="509"/>
      <c r="D213" s="510"/>
      <c r="E213" s="123"/>
      <c r="F213" s="106"/>
      <c r="G213" s="41"/>
      <c r="H213" s="108"/>
      <c r="I213" s="97"/>
      <c r="J213" s="35"/>
      <c r="K213" s="108"/>
      <c r="L213" s="97"/>
      <c r="M213" s="35"/>
      <c r="N213" s="108"/>
      <c r="O213" s="43"/>
      <c r="P213" s="104"/>
      <c r="Q213" s="59">
        <f t="shared" si="2"/>
        <v>0</v>
      </c>
    </row>
    <row r="214" spans="1:17" ht="18" customHeight="1" x14ac:dyDescent="0.2">
      <c r="A214" s="511">
        <v>46</v>
      </c>
      <c r="B214" s="512"/>
      <c r="C214" s="509"/>
      <c r="D214" s="510"/>
      <c r="E214" s="123"/>
      <c r="F214" s="106"/>
      <c r="G214" s="41"/>
      <c r="H214" s="108"/>
      <c r="I214" s="97"/>
      <c r="J214" s="35"/>
      <c r="K214" s="108"/>
      <c r="L214" s="97"/>
      <c r="M214" s="35"/>
      <c r="N214" s="108"/>
      <c r="O214" s="43"/>
      <c r="P214" s="104"/>
      <c r="Q214" s="59">
        <f t="shared" si="2"/>
        <v>0</v>
      </c>
    </row>
    <row r="215" spans="1:17" ht="18" customHeight="1" x14ac:dyDescent="0.2">
      <c r="A215" s="511">
        <v>47</v>
      </c>
      <c r="B215" s="512"/>
      <c r="C215" s="509"/>
      <c r="D215" s="510"/>
      <c r="E215" s="123"/>
      <c r="F215" s="106"/>
      <c r="G215" s="41"/>
      <c r="H215" s="108"/>
      <c r="I215" s="97"/>
      <c r="J215" s="35"/>
      <c r="K215" s="108"/>
      <c r="L215" s="97"/>
      <c r="M215" s="35"/>
      <c r="N215" s="108"/>
      <c r="O215" s="43"/>
      <c r="P215" s="104"/>
      <c r="Q215" s="59">
        <f t="shared" si="2"/>
        <v>0</v>
      </c>
    </row>
    <row r="216" spans="1:17" ht="18" customHeight="1" x14ac:dyDescent="0.2">
      <c r="A216" s="511">
        <v>48</v>
      </c>
      <c r="B216" s="512"/>
      <c r="C216" s="509"/>
      <c r="D216" s="510"/>
      <c r="E216" s="123"/>
      <c r="F216" s="106"/>
      <c r="G216" s="41"/>
      <c r="H216" s="108"/>
      <c r="I216" s="97"/>
      <c r="J216" s="35"/>
      <c r="K216" s="108"/>
      <c r="L216" s="97"/>
      <c r="M216" s="35"/>
      <c r="N216" s="108"/>
      <c r="O216" s="43"/>
      <c r="P216" s="104"/>
      <c r="Q216" s="59">
        <f t="shared" si="2"/>
        <v>0</v>
      </c>
    </row>
    <row r="217" spans="1:17" ht="18" customHeight="1" x14ac:dyDescent="0.2">
      <c r="A217" s="511">
        <v>49</v>
      </c>
      <c r="B217" s="512"/>
      <c r="C217" s="509"/>
      <c r="D217" s="510"/>
      <c r="E217" s="123"/>
      <c r="F217" s="106"/>
      <c r="G217" s="41"/>
      <c r="H217" s="108"/>
      <c r="I217" s="97"/>
      <c r="J217" s="35"/>
      <c r="K217" s="108"/>
      <c r="L217" s="97"/>
      <c r="M217" s="35"/>
      <c r="N217" s="108"/>
      <c r="O217" s="43"/>
      <c r="P217" s="104"/>
      <c r="Q217" s="59">
        <f t="shared" si="2"/>
        <v>0</v>
      </c>
    </row>
    <row r="218" spans="1:17" ht="18" customHeight="1" x14ac:dyDescent="0.2">
      <c r="A218" s="513">
        <v>50</v>
      </c>
      <c r="B218" s="514"/>
      <c r="C218" s="558"/>
      <c r="D218" s="559"/>
      <c r="E218" s="124"/>
      <c r="F218" s="107"/>
      <c r="G218" s="42"/>
      <c r="H218" s="109"/>
      <c r="I218" s="98"/>
      <c r="J218" s="36"/>
      <c r="K218" s="109"/>
      <c r="L218" s="98"/>
      <c r="M218" s="36"/>
      <c r="N218" s="109"/>
      <c r="O218" s="42"/>
      <c r="P218" s="111"/>
      <c r="Q218" s="60">
        <f t="shared" si="2"/>
        <v>0</v>
      </c>
    </row>
    <row r="220" spans="1:17" x14ac:dyDescent="0.2">
      <c r="A220" s="1"/>
      <c r="B220" s="1"/>
    </row>
    <row r="221" spans="1:17" ht="20.100000000000001" customHeight="1" x14ac:dyDescent="0.2">
      <c r="A221" s="62" t="s">
        <v>155</v>
      </c>
      <c r="B221" s="62"/>
      <c r="C221" s="62"/>
      <c r="D221" s="62"/>
    </row>
    <row r="222" spans="1:17" ht="20.100000000000001" customHeight="1" x14ac:dyDescent="0.2">
      <c r="A222" s="3" t="s">
        <v>36</v>
      </c>
      <c r="B222" s="3"/>
      <c r="C222" s="3"/>
      <c r="D222" s="3"/>
      <c r="F222" s="560" t="s">
        <v>37</v>
      </c>
      <c r="G222" s="561"/>
      <c r="H222" s="561"/>
    </row>
    <row r="223" spans="1:17" ht="20.100000000000001" customHeight="1" x14ac:dyDescent="0.2">
      <c r="A223" s="562" t="s">
        <v>38</v>
      </c>
      <c r="B223" s="562"/>
      <c r="C223" s="562"/>
      <c r="D223" s="562"/>
      <c r="E223" s="563"/>
      <c r="F223" s="564" t="s">
        <v>156</v>
      </c>
      <c r="G223" s="563"/>
      <c r="H223" s="563"/>
    </row>
    <row r="224" spans="1:17" ht="20.100000000000001" customHeight="1" x14ac:dyDescent="0.2">
      <c r="A224" s="506" t="s">
        <v>133</v>
      </c>
      <c r="B224" s="507"/>
      <c r="C224" s="507"/>
      <c r="D224" s="507"/>
      <c r="E224" s="508"/>
      <c r="F224" s="503">
        <f>SUMIFS($Q$169:$Q$218,$C$169:$C$218,A224)</f>
        <v>0</v>
      </c>
      <c r="G224" s="504"/>
      <c r="H224" s="505"/>
    </row>
    <row r="225" spans="1:16" ht="20.100000000000001" customHeight="1" x14ac:dyDescent="0.2">
      <c r="A225" s="506" t="s">
        <v>111</v>
      </c>
      <c r="B225" s="507"/>
      <c r="C225" s="507"/>
      <c r="D225" s="507"/>
      <c r="E225" s="508"/>
      <c r="F225" s="503">
        <f>SUMIFS($Q$169:$Q$218,$C$169:$C$218,A225)</f>
        <v>0</v>
      </c>
      <c r="G225" s="504"/>
      <c r="H225" s="505"/>
    </row>
    <row r="226" spans="1:16" ht="20.100000000000001" customHeight="1" x14ac:dyDescent="0.2">
      <c r="A226" s="590" t="s">
        <v>43</v>
      </c>
      <c r="B226" s="161"/>
      <c r="C226" s="506" t="s">
        <v>112</v>
      </c>
      <c r="D226" s="507"/>
      <c r="E226" s="508"/>
      <c r="F226" s="503">
        <f>SUMIFS($Q$169:$Q$218,$C$169:$C$218,C226)</f>
        <v>0</v>
      </c>
      <c r="G226" s="504"/>
      <c r="H226" s="505"/>
    </row>
    <row r="227" spans="1:16" ht="20.100000000000001" customHeight="1" x14ac:dyDescent="0.2">
      <c r="A227" s="591"/>
      <c r="B227" s="162"/>
      <c r="C227" s="506" t="s">
        <v>113</v>
      </c>
      <c r="D227" s="507"/>
      <c r="E227" s="508"/>
      <c r="F227" s="503">
        <f>SUMIFS($Q$169:$Q$218,$C$169:$C$218,C227)</f>
        <v>0</v>
      </c>
      <c r="G227" s="504"/>
      <c r="H227" s="505"/>
    </row>
    <row r="228" spans="1:16" ht="20.100000000000001" customHeight="1" x14ac:dyDescent="0.2">
      <c r="A228" s="591"/>
      <c r="B228" s="162"/>
      <c r="C228" s="506" t="s">
        <v>114</v>
      </c>
      <c r="D228" s="507"/>
      <c r="E228" s="508"/>
      <c r="F228" s="503">
        <f>SUMIFS($Q$169:$Q$218,$C$169:$C$218,C228)</f>
        <v>0</v>
      </c>
      <c r="G228" s="504"/>
      <c r="H228" s="505"/>
    </row>
    <row r="229" spans="1:16" ht="20.100000000000001" customHeight="1" x14ac:dyDescent="0.2">
      <c r="A229" s="591"/>
      <c r="B229" s="162"/>
      <c r="C229" s="506" t="s">
        <v>115</v>
      </c>
      <c r="D229" s="507"/>
      <c r="E229" s="508"/>
      <c r="F229" s="503">
        <f>SUMIFS($Q$169:$Q$218,$C$169:$C$218,C229)</f>
        <v>0</v>
      </c>
      <c r="G229" s="504"/>
      <c r="H229" s="505"/>
    </row>
    <row r="230" spans="1:16" ht="20.100000000000001" customHeight="1" x14ac:dyDescent="0.2">
      <c r="A230" s="592"/>
      <c r="B230" s="115"/>
      <c r="C230" s="507" t="s">
        <v>48</v>
      </c>
      <c r="D230" s="507"/>
      <c r="E230" s="508"/>
      <c r="F230" s="503">
        <f>SUM($F$226:$H$229)</f>
        <v>0</v>
      </c>
      <c r="G230" s="585"/>
      <c r="H230" s="586"/>
    </row>
    <row r="231" spans="1:16" ht="19.5" customHeight="1" x14ac:dyDescent="0.2">
      <c r="A231" s="506" t="s">
        <v>116</v>
      </c>
      <c r="B231" s="507"/>
      <c r="C231" s="507"/>
      <c r="D231" s="507"/>
      <c r="E231" s="508"/>
      <c r="F231" s="503">
        <f>SUM($F$224:$H$225,$F$230)</f>
        <v>0</v>
      </c>
      <c r="G231" s="504"/>
      <c r="H231" s="505"/>
    </row>
    <row r="232" spans="1:16" ht="19.5" customHeight="1" x14ac:dyDescent="0.2">
      <c r="A232" s="506" t="s">
        <v>157</v>
      </c>
      <c r="B232" s="507"/>
      <c r="C232" s="507"/>
      <c r="D232" s="507"/>
      <c r="E232" s="508"/>
      <c r="F232" s="503">
        <f>SUMIFS($Q$169:$Q$218,$C$169:$C$218,A232)</f>
        <v>0</v>
      </c>
      <c r="G232" s="504"/>
      <c r="H232" s="505"/>
    </row>
    <row r="233" spans="1:16" ht="19.5" customHeight="1" x14ac:dyDescent="0.2">
      <c r="A233" s="506" t="s">
        <v>158</v>
      </c>
      <c r="B233" s="507"/>
      <c r="C233" s="507"/>
      <c r="D233" s="507"/>
      <c r="E233" s="508"/>
      <c r="F233" s="503">
        <f>SUM($F$231,$F$232)</f>
        <v>0</v>
      </c>
      <c r="G233" s="504"/>
      <c r="H233" s="505"/>
    </row>
    <row r="234" spans="1:16" ht="19.5" customHeight="1" x14ac:dyDescent="0.2">
      <c r="A234" s="79"/>
      <c r="B234" s="79"/>
      <c r="C234" s="79"/>
      <c r="D234" s="79"/>
      <c r="E234" s="80"/>
      <c r="F234" s="81"/>
      <c r="G234" s="82"/>
      <c r="H234" s="82"/>
    </row>
    <row r="235" spans="1:16" ht="19.5" customHeight="1" x14ac:dyDescent="0.2">
      <c r="A235" s="79"/>
      <c r="B235" s="79"/>
      <c r="C235" s="79"/>
      <c r="D235" s="79"/>
      <c r="E235" s="80"/>
      <c r="F235" s="81"/>
      <c r="G235" s="82"/>
      <c r="H235" s="82"/>
    </row>
    <row r="236" spans="1:16" ht="19.5" customHeight="1" x14ac:dyDescent="0.2">
      <c r="A236" s="67" t="s">
        <v>52</v>
      </c>
      <c r="B236" s="67"/>
      <c r="C236" s="67"/>
      <c r="D236" s="67"/>
      <c r="E236" s="83"/>
      <c r="F236" s="65"/>
      <c r="G236" s="65"/>
      <c r="H236" s="65"/>
    </row>
    <row r="237" spans="1:16" ht="19.5" customHeight="1" x14ac:dyDescent="0.2">
      <c r="A237" s="588"/>
      <c r="B237" s="589"/>
      <c r="C237" s="562" t="s">
        <v>53</v>
      </c>
      <c r="D237" s="563"/>
      <c r="E237" s="159" t="s">
        <v>142</v>
      </c>
      <c r="F237" s="570" t="s">
        <v>156</v>
      </c>
      <c r="G237" s="587"/>
      <c r="H237" s="587"/>
      <c r="I237"/>
      <c r="J237"/>
      <c r="K237"/>
      <c r="L237"/>
      <c r="M237"/>
      <c r="N237"/>
      <c r="O237"/>
      <c r="P237"/>
    </row>
    <row r="238" spans="1:16" ht="20.100000000000001" customHeight="1" x14ac:dyDescent="0.2">
      <c r="A238" s="573" t="s">
        <v>55</v>
      </c>
      <c r="B238" s="574"/>
      <c r="C238" s="163" t="s">
        <v>159</v>
      </c>
      <c r="D238" s="138"/>
      <c r="E238" s="160" t="s">
        <v>123</v>
      </c>
      <c r="F238" s="569">
        <f t="shared" ref="F238:F248" si="3">SUMIFS($Q$10:$Q$159,$D$10:$D$159,$E238,$R$10:$R$159,"")</f>
        <v>0</v>
      </c>
      <c r="G238" s="557"/>
      <c r="H238" s="557"/>
      <c r="I238"/>
      <c r="J238"/>
      <c r="K238"/>
      <c r="L238"/>
      <c r="M238"/>
      <c r="N238"/>
      <c r="O238"/>
      <c r="P238"/>
    </row>
    <row r="239" spans="1:16" ht="20.100000000000001" customHeight="1" x14ac:dyDescent="0.2">
      <c r="A239" s="575"/>
      <c r="B239" s="576"/>
      <c r="C239" s="139"/>
      <c r="D239" s="140"/>
      <c r="E239" s="160" t="s">
        <v>160</v>
      </c>
      <c r="F239" s="569">
        <f t="shared" si="3"/>
        <v>0</v>
      </c>
      <c r="G239" s="557"/>
      <c r="H239" s="557"/>
      <c r="I239"/>
      <c r="J239"/>
      <c r="K239"/>
      <c r="L239"/>
      <c r="M239"/>
      <c r="N239"/>
      <c r="O239"/>
      <c r="P239"/>
    </row>
    <row r="240" spans="1:16" ht="20.100000000000001" customHeight="1" x14ac:dyDescent="0.2">
      <c r="A240" s="575"/>
      <c r="B240" s="576"/>
      <c r="C240" s="141"/>
      <c r="D240" s="142"/>
      <c r="E240" s="160" t="s">
        <v>161</v>
      </c>
      <c r="F240" s="569">
        <f t="shared" si="3"/>
        <v>0</v>
      </c>
      <c r="G240" s="557"/>
      <c r="H240" s="557"/>
      <c r="I240"/>
      <c r="J240"/>
      <c r="K240"/>
      <c r="L240"/>
      <c r="M240"/>
      <c r="N240"/>
      <c r="O240"/>
      <c r="P240"/>
    </row>
    <row r="241" spans="1:16" ht="20.100000000000001" customHeight="1" x14ac:dyDescent="0.2">
      <c r="A241" s="575"/>
      <c r="B241" s="576"/>
      <c r="C241" s="143" t="s">
        <v>162</v>
      </c>
      <c r="D241" s="144"/>
      <c r="E241" s="160" t="s">
        <v>162</v>
      </c>
      <c r="F241" s="569">
        <f t="shared" si="3"/>
        <v>0</v>
      </c>
      <c r="G241" s="557"/>
      <c r="H241" s="557"/>
      <c r="I241"/>
      <c r="J241"/>
      <c r="K241"/>
      <c r="L241"/>
      <c r="M241"/>
      <c r="N241"/>
      <c r="O241"/>
      <c r="P241"/>
    </row>
    <row r="242" spans="1:16" ht="20.100000000000001" customHeight="1" x14ac:dyDescent="0.2">
      <c r="A242" s="575"/>
      <c r="B242" s="576"/>
      <c r="C242" s="163" t="s">
        <v>163</v>
      </c>
      <c r="D242" s="138"/>
      <c r="E242" s="160" t="s">
        <v>164</v>
      </c>
      <c r="F242" s="569">
        <f t="shared" si="3"/>
        <v>0</v>
      </c>
      <c r="G242" s="557"/>
      <c r="H242" s="557"/>
      <c r="I242"/>
      <c r="J242"/>
      <c r="K242"/>
      <c r="L242"/>
      <c r="M242"/>
      <c r="N242"/>
      <c r="O242"/>
      <c r="P242"/>
    </row>
    <row r="243" spans="1:16" ht="20.100000000000001" customHeight="1" x14ac:dyDescent="0.2">
      <c r="A243" s="575"/>
      <c r="B243" s="576"/>
      <c r="C243" s="141"/>
      <c r="D243" s="142"/>
      <c r="E243" s="160" t="s">
        <v>165</v>
      </c>
      <c r="F243" s="569">
        <f t="shared" si="3"/>
        <v>0</v>
      </c>
      <c r="G243" s="557"/>
      <c r="H243" s="557"/>
      <c r="I243"/>
      <c r="J243"/>
      <c r="K243"/>
      <c r="L243"/>
      <c r="M243"/>
      <c r="N243"/>
      <c r="O243"/>
      <c r="P243"/>
    </row>
    <row r="244" spans="1:16" ht="20.100000000000001" customHeight="1" x14ac:dyDescent="0.2">
      <c r="A244" s="575"/>
      <c r="B244" s="576"/>
      <c r="C244" s="163" t="s">
        <v>166</v>
      </c>
      <c r="D244" s="138"/>
      <c r="E244" s="160" t="s">
        <v>167</v>
      </c>
      <c r="F244" s="569">
        <f t="shared" si="3"/>
        <v>0</v>
      </c>
      <c r="G244" s="557"/>
      <c r="H244" s="557"/>
      <c r="I244"/>
      <c r="J244"/>
      <c r="K244"/>
      <c r="L244"/>
      <c r="M244"/>
      <c r="N244"/>
      <c r="O244"/>
      <c r="P244"/>
    </row>
    <row r="245" spans="1:16" ht="20.100000000000001" customHeight="1" x14ac:dyDescent="0.2">
      <c r="A245" s="575"/>
      <c r="B245" s="576"/>
      <c r="C245" s="139"/>
      <c r="D245" s="140"/>
      <c r="E245" s="160" t="s">
        <v>168</v>
      </c>
      <c r="F245" s="569">
        <f t="shared" si="3"/>
        <v>0</v>
      </c>
      <c r="G245" s="557"/>
      <c r="H245" s="557"/>
      <c r="I245"/>
      <c r="J245"/>
      <c r="K245"/>
      <c r="L245"/>
      <c r="M245"/>
      <c r="N245"/>
      <c r="O245"/>
      <c r="P245"/>
    </row>
    <row r="246" spans="1:16" ht="20.100000000000001" customHeight="1" x14ac:dyDescent="0.2">
      <c r="A246" s="575"/>
      <c r="B246" s="576"/>
      <c r="C246" s="139"/>
      <c r="D246" s="140"/>
      <c r="E246" s="160" t="s">
        <v>169</v>
      </c>
      <c r="F246" s="569">
        <f t="shared" si="3"/>
        <v>0</v>
      </c>
      <c r="G246" s="557"/>
      <c r="H246" s="557"/>
      <c r="I246"/>
      <c r="J246"/>
      <c r="K246"/>
      <c r="L246"/>
      <c r="M246"/>
      <c r="N246"/>
      <c r="O246"/>
      <c r="P246"/>
    </row>
    <row r="247" spans="1:16" ht="20.100000000000001" customHeight="1" x14ac:dyDescent="0.2">
      <c r="A247" s="575"/>
      <c r="B247" s="576"/>
      <c r="C247" s="141"/>
      <c r="D247" s="142"/>
      <c r="E247" s="160" t="s">
        <v>170</v>
      </c>
      <c r="F247" s="569">
        <f t="shared" si="3"/>
        <v>0</v>
      </c>
      <c r="G247" s="557"/>
      <c r="H247" s="557"/>
      <c r="I247"/>
      <c r="J247"/>
      <c r="K247"/>
      <c r="L247"/>
      <c r="M247"/>
      <c r="N247"/>
      <c r="O247"/>
      <c r="P247"/>
    </row>
    <row r="248" spans="1:16" ht="20.100000000000001" customHeight="1" x14ac:dyDescent="0.2">
      <c r="A248" s="575"/>
      <c r="B248" s="576"/>
      <c r="C248" s="614" t="s">
        <v>171</v>
      </c>
      <c r="D248" s="615"/>
      <c r="E248" s="160" t="s">
        <v>70</v>
      </c>
      <c r="F248" s="569">
        <f t="shared" si="3"/>
        <v>0</v>
      </c>
      <c r="G248" s="557"/>
      <c r="H248" s="557"/>
      <c r="I248"/>
      <c r="J248"/>
      <c r="K248"/>
      <c r="L248"/>
      <c r="M248"/>
      <c r="N248"/>
      <c r="O248"/>
      <c r="P248"/>
    </row>
    <row r="249" spans="1:16" ht="20.100000000000001" customHeight="1" x14ac:dyDescent="0.2">
      <c r="A249" s="575"/>
      <c r="B249" s="576"/>
      <c r="C249" s="562" t="s">
        <v>74</v>
      </c>
      <c r="D249" s="562"/>
      <c r="E249" s="563"/>
      <c r="F249" s="569">
        <f>SUM($F$238:$H$248)</f>
        <v>0</v>
      </c>
      <c r="G249" s="557"/>
      <c r="H249" s="557"/>
      <c r="I249"/>
      <c r="J249"/>
      <c r="K249"/>
      <c r="L249"/>
      <c r="M249"/>
      <c r="N249"/>
      <c r="O249"/>
      <c r="P249"/>
    </row>
    <row r="250" spans="1:16" ht="20.100000000000001" customHeight="1" x14ac:dyDescent="0.2">
      <c r="A250" s="575"/>
      <c r="B250" s="576"/>
      <c r="C250" s="570" t="s">
        <v>75</v>
      </c>
      <c r="D250" s="570"/>
      <c r="E250" s="563"/>
      <c r="F250" s="571"/>
      <c r="G250" s="572"/>
      <c r="H250" s="572"/>
      <c r="I250"/>
      <c r="J250"/>
      <c r="K250"/>
      <c r="L250"/>
      <c r="M250"/>
      <c r="N250"/>
      <c r="O250"/>
      <c r="P250"/>
    </row>
    <row r="251" spans="1:16" ht="20.100000000000001" customHeight="1" x14ac:dyDescent="0.2">
      <c r="A251" s="577"/>
      <c r="B251" s="578"/>
      <c r="C251" s="562" t="s">
        <v>76</v>
      </c>
      <c r="D251" s="562"/>
      <c r="E251" s="563"/>
      <c r="F251" s="569">
        <f>$F$249-$F$250</f>
        <v>0</v>
      </c>
      <c r="G251" s="557"/>
      <c r="H251" s="557"/>
      <c r="I251"/>
      <c r="J251"/>
      <c r="K251"/>
      <c r="L251"/>
      <c r="M251"/>
      <c r="N251"/>
      <c r="O251"/>
      <c r="P251"/>
    </row>
    <row r="252" spans="1:16" ht="20.100000000000001" customHeight="1" x14ac:dyDescent="0.2">
      <c r="A252" s="579" t="s">
        <v>172</v>
      </c>
      <c r="B252" s="580"/>
      <c r="C252" s="163" t="s">
        <v>159</v>
      </c>
      <c r="D252" s="138"/>
      <c r="E252" s="160" t="s">
        <v>123</v>
      </c>
      <c r="F252" s="556">
        <f t="shared" ref="F252:F262" si="4">SUMIFS($Q$10:$Q$159,$D$10:$D$159,$E252,$R$10:$R$159,"○")</f>
        <v>0</v>
      </c>
      <c r="G252" s="557"/>
      <c r="H252" s="557"/>
      <c r="I252"/>
      <c r="J252"/>
      <c r="K252"/>
      <c r="L252"/>
      <c r="M252"/>
      <c r="N252"/>
      <c r="O252"/>
      <c r="P252"/>
    </row>
    <row r="253" spans="1:16" ht="20.100000000000001" customHeight="1" x14ac:dyDescent="0.2">
      <c r="A253" s="581"/>
      <c r="B253" s="582"/>
      <c r="C253" s="139"/>
      <c r="D253" s="140"/>
      <c r="E253" s="160" t="s">
        <v>160</v>
      </c>
      <c r="F253" s="556">
        <f t="shared" si="4"/>
        <v>0</v>
      </c>
      <c r="G253" s="557"/>
      <c r="H253" s="557"/>
      <c r="I253"/>
      <c r="J253"/>
      <c r="K253"/>
      <c r="L253"/>
      <c r="M253"/>
      <c r="N253"/>
      <c r="O253"/>
      <c r="P253"/>
    </row>
    <row r="254" spans="1:16" ht="20.100000000000001" customHeight="1" x14ac:dyDescent="0.2">
      <c r="A254" s="581"/>
      <c r="B254" s="582"/>
      <c r="C254" s="141"/>
      <c r="D254" s="142"/>
      <c r="E254" s="160" t="s">
        <v>161</v>
      </c>
      <c r="F254" s="556">
        <f t="shared" si="4"/>
        <v>0</v>
      </c>
      <c r="G254" s="557"/>
      <c r="H254" s="557"/>
      <c r="I254"/>
      <c r="J254"/>
      <c r="K254"/>
      <c r="L254"/>
      <c r="M254"/>
      <c r="N254"/>
      <c r="O254"/>
      <c r="P254"/>
    </row>
    <row r="255" spans="1:16" ht="20.100000000000001" customHeight="1" x14ac:dyDescent="0.2">
      <c r="A255" s="581"/>
      <c r="B255" s="582"/>
      <c r="C255" s="143" t="s">
        <v>162</v>
      </c>
      <c r="D255" s="144"/>
      <c r="E255" s="160" t="s">
        <v>162</v>
      </c>
      <c r="F255" s="556">
        <f t="shared" si="4"/>
        <v>0</v>
      </c>
      <c r="G255" s="557"/>
      <c r="H255" s="557"/>
      <c r="I255"/>
      <c r="J255"/>
      <c r="K255"/>
      <c r="L255"/>
      <c r="M255"/>
      <c r="N255"/>
      <c r="O255"/>
      <c r="P255"/>
    </row>
    <row r="256" spans="1:16" ht="20.100000000000001" customHeight="1" x14ac:dyDescent="0.2">
      <c r="A256" s="581"/>
      <c r="B256" s="582"/>
      <c r="C256" s="163" t="s">
        <v>163</v>
      </c>
      <c r="D256" s="138"/>
      <c r="E256" s="160" t="s">
        <v>164</v>
      </c>
      <c r="F256" s="556">
        <f t="shared" si="4"/>
        <v>0</v>
      </c>
      <c r="G256" s="557"/>
      <c r="H256" s="557"/>
      <c r="I256"/>
      <c r="J256"/>
      <c r="K256"/>
      <c r="L256"/>
      <c r="M256"/>
      <c r="N256"/>
      <c r="O256"/>
      <c r="P256"/>
    </row>
    <row r="257" spans="1:24" ht="20.100000000000001" customHeight="1" x14ac:dyDescent="0.2">
      <c r="A257" s="581"/>
      <c r="B257" s="582"/>
      <c r="C257" s="141"/>
      <c r="D257" s="142"/>
      <c r="E257" s="160" t="s">
        <v>165</v>
      </c>
      <c r="F257" s="556">
        <f t="shared" si="4"/>
        <v>0</v>
      </c>
      <c r="G257" s="557"/>
      <c r="H257" s="557"/>
      <c r="I257"/>
      <c r="J257"/>
      <c r="K257"/>
      <c r="L257"/>
      <c r="M257"/>
      <c r="N257"/>
      <c r="O257"/>
      <c r="P257"/>
    </row>
    <row r="258" spans="1:24" ht="20.100000000000001" customHeight="1" x14ac:dyDescent="0.2">
      <c r="A258" s="581"/>
      <c r="B258" s="582"/>
      <c r="C258" s="163" t="s">
        <v>166</v>
      </c>
      <c r="D258" s="138"/>
      <c r="E258" s="160" t="s">
        <v>167</v>
      </c>
      <c r="F258" s="556">
        <f t="shared" si="4"/>
        <v>0</v>
      </c>
      <c r="G258" s="557"/>
      <c r="H258" s="557"/>
      <c r="I258"/>
      <c r="J258"/>
      <c r="K258"/>
      <c r="L258"/>
      <c r="M258"/>
      <c r="N258"/>
      <c r="O258"/>
      <c r="P258"/>
    </row>
    <row r="259" spans="1:24" ht="20.100000000000001" customHeight="1" x14ac:dyDescent="0.2">
      <c r="A259" s="581"/>
      <c r="B259" s="582"/>
      <c r="C259" s="139"/>
      <c r="D259" s="140"/>
      <c r="E259" s="160" t="s">
        <v>168</v>
      </c>
      <c r="F259" s="556">
        <f t="shared" si="4"/>
        <v>0</v>
      </c>
      <c r="G259" s="557"/>
      <c r="H259" s="557"/>
      <c r="I259"/>
      <c r="J259"/>
      <c r="K259"/>
      <c r="L259"/>
      <c r="M259"/>
      <c r="N259"/>
      <c r="O259"/>
      <c r="P259"/>
    </row>
    <row r="260" spans="1:24" ht="20.100000000000001" customHeight="1" x14ac:dyDescent="0.2">
      <c r="A260" s="581"/>
      <c r="B260" s="582"/>
      <c r="C260" s="139"/>
      <c r="D260" s="140"/>
      <c r="E260" s="160" t="s">
        <v>169</v>
      </c>
      <c r="F260" s="556">
        <f t="shared" si="4"/>
        <v>0</v>
      </c>
      <c r="G260" s="557"/>
      <c r="H260" s="557"/>
      <c r="I260"/>
      <c r="J260"/>
      <c r="K260"/>
      <c r="L260"/>
      <c r="M260"/>
      <c r="N260"/>
      <c r="O260"/>
      <c r="P260"/>
    </row>
    <row r="261" spans="1:24" ht="20.100000000000001" customHeight="1" x14ac:dyDescent="0.2">
      <c r="A261" s="581"/>
      <c r="B261" s="582"/>
      <c r="C261" s="141"/>
      <c r="D261" s="142"/>
      <c r="E261" s="160" t="s">
        <v>170</v>
      </c>
      <c r="F261" s="556">
        <f t="shared" si="4"/>
        <v>0</v>
      </c>
      <c r="G261" s="557"/>
      <c r="H261" s="557"/>
      <c r="I261"/>
      <c r="J261"/>
      <c r="K261"/>
      <c r="L261"/>
      <c r="M261"/>
      <c r="N261"/>
      <c r="O261"/>
      <c r="P261"/>
    </row>
    <row r="262" spans="1:24" ht="20.100000000000001" customHeight="1" x14ac:dyDescent="0.2">
      <c r="A262" s="581"/>
      <c r="B262" s="582"/>
      <c r="C262" s="614" t="s">
        <v>171</v>
      </c>
      <c r="D262" s="615"/>
      <c r="E262" s="160" t="s">
        <v>70</v>
      </c>
      <c r="F262" s="556">
        <f t="shared" si="4"/>
        <v>0</v>
      </c>
      <c r="G262" s="557"/>
      <c r="H262" s="557"/>
      <c r="I262"/>
      <c r="J262"/>
      <c r="K262"/>
      <c r="L262"/>
      <c r="M262"/>
      <c r="N262"/>
      <c r="O262"/>
      <c r="P262"/>
    </row>
    <row r="263" spans="1:24" ht="20.100000000000001" customHeight="1" thickBot="1" x14ac:dyDescent="0.25">
      <c r="A263" s="583"/>
      <c r="B263" s="584"/>
      <c r="C263" s="562" t="s">
        <v>173</v>
      </c>
      <c r="D263" s="562"/>
      <c r="E263" s="563"/>
      <c r="F263" s="554">
        <f>SUM($F$252:$H$262)</f>
        <v>0</v>
      </c>
      <c r="G263" s="555"/>
      <c r="H263" s="555"/>
      <c r="I263"/>
      <c r="J263"/>
      <c r="K263"/>
      <c r="L263"/>
      <c r="M263"/>
      <c r="N263"/>
      <c r="O263"/>
      <c r="P263"/>
    </row>
    <row r="264" spans="1:24" ht="20.100000000000001" customHeight="1" thickTop="1" x14ac:dyDescent="0.2">
      <c r="A264" s="565" t="s">
        <v>81</v>
      </c>
      <c r="B264" s="565"/>
      <c r="C264" s="566"/>
      <c r="D264" s="566"/>
      <c r="E264" s="566"/>
      <c r="F264" s="567">
        <f>SUM($F$249,$F$263)</f>
        <v>0</v>
      </c>
      <c r="G264" s="568"/>
      <c r="H264" s="568"/>
      <c r="I264"/>
      <c r="J264"/>
      <c r="K264"/>
      <c r="L264"/>
      <c r="M264"/>
      <c r="N264"/>
      <c r="O264"/>
      <c r="P264"/>
    </row>
    <row r="265" spans="1:24" x14ac:dyDescent="0.2">
      <c r="W265" s="5"/>
      <c r="X265" s="2"/>
    </row>
  </sheetData>
  <sheetProtection password="DF8A" sheet="1" objects="1" scenarios="1" formatRows="0"/>
  <mergeCells count="329">
    <mergeCell ref="E162:M162"/>
    <mergeCell ref="E163:M163"/>
    <mergeCell ref="F165:K165"/>
    <mergeCell ref="F166:K166"/>
    <mergeCell ref="C3:C4"/>
    <mergeCell ref="E3:M3"/>
    <mergeCell ref="E4:M4"/>
    <mergeCell ref="C6:D6"/>
    <mergeCell ref="F6:K6"/>
    <mergeCell ref="C7:D7"/>
    <mergeCell ref="F7:K7"/>
    <mergeCell ref="M6:Q7"/>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C183:D183"/>
    <mergeCell ref="C184:D184"/>
    <mergeCell ref="C185:D185"/>
    <mergeCell ref="C174:D174"/>
    <mergeCell ref="C175:D175"/>
    <mergeCell ref="C176:D176"/>
    <mergeCell ref="C177:D177"/>
    <mergeCell ref="C178:D178"/>
    <mergeCell ref="C179:D179"/>
    <mergeCell ref="C182:D182"/>
    <mergeCell ref="F222:H222"/>
    <mergeCell ref="A223:E223"/>
    <mergeCell ref="F223:H223"/>
    <mergeCell ref="C210:D210"/>
    <mergeCell ref="C211:D211"/>
    <mergeCell ref="C212:D212"/>
    <mergeCell ref="C213:D213"/>
    <mergeCell ref="C214:D214"/>
    <mergeCell ref="C215:D215"/>
    <mergeCell ref="A217:B217"/>
    <mergeCell ref="A218:B218"/>
    <mergeCell ref="F224:H224"/>
    <mergeCell ref="A225:E225"/>
    <mergeCell ref="F225:H225"/>
    <mergeCell ref="A226:A230"/>
    <mergeCell ref="C226:E226"/>
    <mergeCell ref="F226:H226"/>
    <mergeCell ref="C227:E227"/>
    <mergeCell ref="F227:H227"/>
    <mergeCell ref="C228:E228"/>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54:H254"/>
    <mergeCell ref="F255:H255"/>
    <mergeCell ref="F256:H256"/>
    <mergeCell ref="C251:E251"/>
    <mergeCell ref="F251:H251"/>
    <mergeCell ref="F252:H252"/>
    <mergeCell ref="F253:H253"/>
    <mergeCell ref="F262:H262"/>
    <mergeCell ref="C263:E263"/>
    <mergeCell ref="F263:H263"/>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110:B110"/>
    <mergeCell ref="A111:B111"/>
    <mergeCell ref="A112:B112"/>
    <mergeCell ref="A140:B140"/>
    <mergeCell ref="A141:B141"/>
    <mergeCell ref="A133:B133"/>
    <mergeCell ref="A113:B113"/>
    <mergeCell ref="A114:B114"/>
    <mergeCell ref="A115:B115"/>
    <mergeCell ref="A116:B116"/>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s>
  <phoneticPr fontId="6"/>
  <conditionalFormatting sqref="O51:O106 G51:G106 I51:I106 L51:L106">
    <cfRule type="expression" dxfId="1257" priority="372">
      <formula>INDIRECT(ADDRESS(ROW(),COLUMN()))=TRUNC(INDIRECT(ADDRESS(ROW(),COLUMN())))</formula>
    </cfRule>
  </conditionalFormatting>
  <conditionalFormatting sqref="O27:O50">
    <cfRule type="expression" dxfId="1256" priority="368">
      <formula>INDIRECT(ADDRESS(ROW(),COLUMN()))=TRUNC(INDIRECT(ADDRESS(ROW(),COLUMN())))</formula>
    </cfRule>
  </conditionalFormatting>
  <conditionalFormatting sqref="G48:G50">
    <cfRule type="expression" dxfId="1255" priority="371">
      <formula>INDIRECT(ADDRESS(ROW(),COLUMN()))=TRUNC(INDIRECT(ADDRESS(ROW(),COLUMN())))</formula>
    </cfRule>
  </conditionalFormatting>
  <conditionalFormatting sqref="I45 I48:I50">
    <cfRule type="expression" dxfId="1254" priority="370">
      <formula>INDIRECT(ADDRESS(ROW(),COLUMN()))=TRUNC(INDIRECT(ADDRESS(ROW(),COLUMN())))</formula>
    </cfRule>
  </conditionalFormatting>
  <conditionalFormatting sqref="L29:L50">
    <cfRule type="expression" dxfId="1253" priority="369">
      <formula>INDIRECT(ADDRESS(ROW(),COLUMN()))=TRUNC(INDIRECT(ADDRESS(ROW(),COLUMN())))</formula>
    </cfRule>
  </conditionalFormatting>
  <conditionalFormatting sqref="O10">
    <cfRule type="expression" dxfId="1252" priority="366">
      <formula>INDIRECT(ADDRESS(ROW(),COLUMN()))=TRUNC(INDIRECT(ADDRESS(ROW(),COLUMN())))</formula>
    </cfRule>
  </conditionalFormatting>
  <conditionalFormatting sqref="L10">
    <cfRule type="expression" dxfId="1251" priority="367">
      <formula>INDIRECT(ADDRESS(ROW(),COLUMN()))=TRUNC(INDIRECT(ADDRESS(ROW(),COLUMN())))</formula>
    </cfRule>
  </conditionalFormatting>
  <conditionalFormatting sqref="O11">
    <cfRule type="expression" dxfId="1250" priority="364">
      <formula>INDIRECT(ADDRESS(ROW(),COLUMN()))=TRUNC(INDIRECT(ADDRESS(ROW(),COLUMN())))</formula>
    </cfRule>
  </conditionalFormatting>
  <conditionalFormatting sqref="L11">
    <cfRule type="expression" dxfId="1249" priority="365">
      <formula>INDIRECT(ADDRESS(ROW(),COLUMN()))=TRUNC(INDIRECT(ADDRESS(ROW(),COLUMN())))</formula>
    </cfRule>
  </conditionalFormatting>
  <conditionalFormatting sqref="O12:O26">
    <cfRule type="expression" dxfId="1248" priority="361">
      <formula>INDIRECT(ADDRESS(ROW(),COLUMN()))=TRUNC(INDIRECT(ADDRESS(ROW(),COLUMN())))</formula>
    </cfRule>
  </conditionalFormatting>
  <conditionalFormatting sqref="I21:I25">
    <cfRule type="expression" dxfId="1247" priority="363">
      <formula>INDIRECT(ADDRESS(ROW(),COLUMN()))=TRUNC(INDIRECT(ADDRESS(ROW(),COLUMN())))</formula>
    </cfRule>
  </conditionalFormatting>
  <conditionalFormatting sqref="L12:L25">
    <cfRule type="expression" dxfId="1246" priority="362">
      <formula>INDIRECT(ADDRESS(ROW(),COLUMN()))=TRUNC(INDIRECT(ADDRESS(ROW(),COLUMN())))</formula>
    </cfRule>
  </conditionalFormatting>
  <conditionalFormatting sqref="G10 G15">
    <cfRule type="expression" dxfId="1245" priority="360">
      <formula>INDIRECT(ADDRESS(ROW(),COLUMN()))=TRUNC(INDIRECT(ADDRESS(ROW(),COLUMN())))</formula>
    </cfRule>
  </conditionalFormatting>
  <conditionalFormatting sqref="I10 I15">
    <cfRule type="expression" dxfId="1244" priority="359">
      <formula>INDIRECT(ADDRESS(ROW(),COLUMN()))=TRUNC(INDIRECT(ADDRESS(ROW(),COLUMN())))</formula>
    </cfRule>
  </conditionalFormatting>
  <conditionalFormatting sqref="G12">
    <cfRule type="expression" dxfId="1243" priority="358">
      <formula>INDIRECT(ADDRESS(ROW(),COLUMN()))=TRUNC(INDIRECT(ADDRESS(ROW(),COLUMN())))</formula>
    </cfRule>
  </conditionalFormatting>
  <conditionalFormatting sqref="I12">
    <cfRule type="expression" dxfId="1242" priority="357">
      <formula>INDIRECT(ADDRESS(ROW(),COLUMN()))=TRUNC(INDIRECT(ADDRESS(ROW(),COLUMN())))</formula>
    </cfRule>
  </conditionalFormatting>
  <conditionalFormatting sqref="G14">
    <cfRule type="expression" dxfId="1241" priority="356">
      <formula>INDIRECT(ADDRESS(ROW(),COLUMN()))=TRUNC(INDIRECT(ADDRESS(ROW(),COLUMN())))</formula>
    </cfRule>
  </conditionalFormatting>
  <conditionalFormatting sqref="I14">
    <cfRule type="expression" dxfId="1240" priority="355">
      <formula>INDIRECT(ADDRESS(ROW(),COLUMN()))=TRUNC(INDIRECT(ADDRESS(ROW(),COLUMN())))</formula>
    </cfRule>
  </conditionalFormatting>
  <conditionalFormatting sqref="G11">
    <cfRule type="expression" dxfId="1239" priority="354">
      <formula>INDIRECT(ADDRESS(ROW(),COLUMN()))=TRUNC(INDIRECT(ADDRESS(ROW(),COLUMN())))</formula>
    </cfRule>
  </conditionalFormatting>
  <conditionalFormatting sqref="I11">
    <cfRule type="expression" dxfId="1238" priority="353">
      <formula>INDIRECT(ADDRESS(ROW(),COLUMN()))=TRUNC(INDIRECT(ADDRESS(ROW(),COLUMN())))</formula>
    </cfRule>
  </conditionalFormatting>
  <conditionalFormatting sqref="G13">
    <cfRule type="expression" dxfId="1237" priority="352">
      <formula>INDIRECT(ADDRESS(ROW(),COLUMN()))=TRUNC(INDIRECT(ADDRESS(ROW(),COLUMN())))</formula>
    </cfRule>
  </conditionalFormatting>
  <conditionalFormatting sqref="I13">
    <cfRule type="expression" dxfId="1236" priority="351">
      <formula>INDIRECT(ADDRESS(ROW(),COLUMN()))=TRUNC(INDIRECT(ADDRESS(ROW(),COLUMN())))</formula>
    </cfRule>
  </conditionalFormatting>
  <conditionalFormatting sqref="G16 G19">
    <cfRule type="expression" dxfId="1235" priority="350">
      <formula>INDIRECT(ADDRESS(ROW(),COLUMN()))=TRUNC(INDIRECT(ADDRESS(ROW(),COLUMN())))</formula>
    </cfRule>
  </conditionalFormatting>
  <conditionalFormatting sqref="I16 I19">
    <cfRule type="expression" dxfId="1234" priority="349">
      <formula>INDIRECT(ADDRESS(ROW(),COLUMN()))=TRUNC(INDIRECT(ADDRESS(ROW(),COLUMN())))</formula>
    </cfRule>
  </conditionalFormatting>
  <conditionalFormatting sqref="G17">
    <cfRule type="expression" dxfId="1233" priority="348">
      <formula>INDIRECT(ADDRESS(ROW(),COLUMN()))=TRUNC(INDIRECT(ADDRESS(ROW(),COLUMN())))</formula>
    </cfRule>
  </conditionalFormatting>
  <conditionalFormatting sqref="I17">
    <cfRule type="expression" dxfId="1232" priority="347">
      <formula>INDIRECT(ADDRESS(ROW(),COLUMN()))=TRUNC(INDIRECT(ADDRESS(ROW(),COLUMN())))</formula>
    </cfRule>
  </conditionalFormatting>
  <conditionalFormatting sqref="G18">
    <cfRule type="expression" dxfId="1231" priority="346">
      <formula>INDIRECT(ADDRESS(ROW(),COLUMN()))=TRUNC(INDIRECT(ADDRESS(ROW(),COLUMN())))</formula>
    </cfRule>
  </conditionalFormatting>
  <conditionalFormatting sqref="I18">
    <cfRule type="expression" dxfId="1230" priority="345">
      <formula>INDIRECT(ADDRESS(ROW(),COLUMN()))=TRUNC(INDIRECT(ADDRESS(ROW(),COLUMN())))</formula>
    </cfRule>
  </conditionalFormatting>
  <conditionalFormatting sqref="G20">
    <cfRule type="expression" dxfId="1229" priority="344">
      <formula>INDIRECT(ADDRESS(ROW(),COLUMN()))=TRUNC(INDIRECT(ADDRESS(ROW(),COLUMN())))</formula>
    </cfRule>
  </conditionalFormatting>
  <conditionalFormatting sqref="I20">
    <cfRule type="expression" dxfId="1228" priority="343">
      <formula>INDIRECT(ADDRESS(ROW(),COLUMN()))=TRUNC(INDIRECT(ADDRESS(ROW(),COLUMN())))</formula>
    </cfRule>
  </conditionalFormatting>
  <conditionalFormatting sqref="G21 G23">
    <cfRule type="expression" dxfId="1227" priority="342">
      <formula>INDIRECT(ADDRESS(ROW(),COLUMN()))=TRUNC(INDIRECT(ADDRESS(ROW(),COLUMN())))</formula>
    </cfRule>
  </conditionalFormatting>
  <conditionalFormatting sqref="G22">
    <cfRule type="expression" dxfId="1226" priority="341">
      <formula>INDIRECT(ADDRESS(ROW(),COLUMN()))=TRUNC(INDIRECT(ADDRESS(ROW(),COLUMN())))</formula>
    </cfRule>
  </conditionalFormatting>
  <conditionalFormatting sqref="G24:G25">
    <cfRule type="expression" dxfId="1225" priority="340">
      <formula>INDIRECT(ADDRESS(ROW(),COLUMN()))=TRUNC(INDIRECT(ADDRESS(ROW(),COLUMN())))</formula>
    </cfRule>
  </conditionalFormatting>
  <conditionalFormatting sqref="G26:G28">
    <cfRule type="expression" dxfId="1224" priority="339">
      <formula>INDIRECT(ADDRESS(ROW(),COLUMN()))=TRUNC(INDIRECT(ADDRESS(ROW(),COLUMN())))</formula>
    </cfRule>
  </conditionalFormatting>
  <conditionalFormatting sqref="I26:I28">
    <cfRule type="expression" dxfId="1223" priority="338">
      <formula>INDIRECT(ADDRESS(ROW(),COLUMN()))=TRUNC(INDIRECT(ADDRESS(ROW(),COLUMN())))</formula>
    </cfRule>
  </conditionalFormatting>
  <conditionalFormatting sqref="L26:L28">
    <cfRule type="expression" dxfId="1222" priority="337">
      <formula>INDIRECT(ADDRESS(ROW(),COLUMN()))=TRUNC(INDIRECT(ADDRESS(ROW(),COLUMN())))</formula>
    </cfRule>
  </conditionalFormatting>
  <conditionalFormatting sqref="G29:G30">
    <cfRule type="expression" dxfId="1221" priority="336">
      <formula>INDIRECT(ADDRESS(ROW(),COLUMN()))=TRUNC(INDIRECT(ADDRESS(ROW(),COLUMN())))</formula>
    </cfRule>
  </conditionalFormatting>
  <conditionalFormatting sqref="I29:I30">
    <cfRule type="expression" dxfId="1220" priority="335">
      <formula>INDIRECT(ADDRESS(ROW(),COLUMN()))=TRUNC(INDIRECT(ADDRESS(ROW(),COLUMN())))</formula>
    </cfRule>
  </conditionalFormatting>
  <conditionalFormatting sqref="G31:G32 G42 G44">
    <cfRule type="expression" dxfId="1219" priority="334">
      <formula>INDIRECT(ADDRESS(ROW(),COLUMN()))=TRUNC(INDIRECT(ADDRESS(ROW(),COLUMN())))</formula>
    </cfRule>
  </conditionalFormatting>
  <conditionalFormatting sqref="I31:I32 I42 I44">
    <cfRule type="expression" dxfId="1218" priority="333">
      <formula>INDIRECT(ADDRESS(ROW(),COLUMN()))=TRUNC(INDIRECT(ADDRESS(ROW(),COLUMN())))</formula>
    </cfRule>
  </conditionalFormatting>
  <conditionalFormatting sqref="G40">
    <cfRule type="expression" dxfId="1217" priority="332">
      <formula>INDIRECT(ADDRESS(ROW(),COLUMN()))=TRUNC(INDIRECT(ADDRESS(ROW(),COLUMN())))</formula>
    </cfRule>
  </conditionalFormatting>
  <conditionalFormatting sqref="I40">
    <cfRule type="expression" dxfId="1216" priority="331">
      <formula>INDIRECT(ADDRESS(ROW(),COLUMN()))=TRUNC(INDIRECT(ADDRESS(ROW(),COLUMN())))</formula>
    </cfRule>
  </conditionalFormatting>
  <conditionalFormatting sqref="G37">
    <cfRule type="expression" dxfId="1215" priority="330">
      <formula>INDIRECT(ADDRESS(ROW(),COLUMN()))=TRUNC(INDIRECT(ADDRESS(ROW(),COLUMN())))</formula>
    </cfRule>
  </conditionalFormatting>
  <conditionalFormatting sqref="I37">
    <cfRule type="expression" dxfId="1214" priority="329">
      <formula>INDIRECT(ADDRESS(ROW(),COLUMN()))=TRUNC(INDIRECT(ADDRESS(ROW(),COLUMN())))</formula>
    </cfRule>
  </conditionalFormatting>
  <conditionalFormatting sqref="G38">
    <cfRule type="expression" dxfId="1213" priority="328">
      <formula>INDIRECT(ADDRESS(ROW(),COLUMN()))=TRUNC(INDIRECT(ADDRESS(ROW(),COLUMN())))</formula>
    </cfRule>
  </conditionalFormatting>
  <conditionalFormatting sqref="I38">
    <cfRule type="expression" dxfId="1212" priority="327">
      <formula>INDIRECT(ADDRESS(ROW(),COLUMN()))=TRUNC(INDIRECT(ADDRESS(ROW(),COLUMN())))</formula>
    </cfRule>
  </conditionalFormatting>
  <conditionalFormatting sqref="G41">
    <cfRule type="expression" dxfId="1211" priority="326">
      <formula>INDIRECT(ADDRESS(ROW(),COLUMN()))=TRUNC(INDIRECT(ADDRESS(ROW(),COLUMN())))</formula>
    </cfRule>
  </conditionalFormatting>
  <conditionalFormatting sqref="I41">
    <cfRule type="expression" dxfId="1210" priority="325">
      <formula>INDIRECT(ADDRESS(ROW(),COLUMN()))=TRUNC(INDIRECT(ADDRESS(ROW(),COLUMN())))</formula>
    </cfRule>
  </conditionalFormatting>
  <conditionalFormatting sqref="G43">
    <cfRule type="expression" dxfId="1209" priority="324">
      <formula>INDIRECT(ADDRESS(ROW(),COLUMN()))=TRUNC(INDIRECT(ADDRESS(ROW(),COLUMN())))</formula>
    </cfRule>
  </conditionalFormatting>
  <conditionalFormatting sqref="I43">
    <cfRule type="expression" dxfId="1208" priority="323">
      <formula>INDIRECT(ADDRESS(ROW(),COLUMN()))=TRUNC(INDIRECT(ADDRESS(ROW(),COLUMN())))</formula>
    </cfRule>
  </conditionalFormatting>
  <conditionalFormatting sqref="G36">
    <cfRule type="expression" dxfId="1207" priority="322">
      <formula>INDIRECT(ADDRESS(ROW(),COLUMN()))=TRUNC(INDIRECT(ADDRESS(ROW(),COLUMN())))</formula>
    </cfRule>
  </conditionalFormatting>
  <conditionalFormatting sqref="I36">
    <cfRule type="expression" dxfId="1206" priority="321">
      <formula>INDIRECT(ADDRESS(ROW(),COLUMN()))=TRUNC(INDIRECT(ADDRESS(ROW(),COLUMN())))</formula>
    </cfRule>
  </conditionalFormatting>
  <conditionalFormatting sqref="G39">
    <cfRule type="expression" dxfId="1205" priority="320">
      <formula>INDIRECT(ADDRESS(ROW(),COLUMN()))=TRUNC(INDIRECT(ADDRESS(ROW(),COLUMN())))</formula>
    </cfRule>
  </conditionalFormatting>
  <conditionalFormatting sqref="I39">
    <cfRule type="expression" dxfId="1204" priority="319">
      <formula>INDIRECT(ADDRESS(ROW(),COLUMN()))=TRUNC(INDIRECT(ADDRESS(ROW(),COLUMN())))</formula>
    </cfRule>
  </conditionalFormatting>
  <conditionalFormatting sqref="G35">
    <cfRule type="expression" dxfId="1203" priority="318">
      <formula>INDIRECT(ADDRESS(ROW(),COLUMN()))=TRUNC(INDIRECT(ADDRESS(ROW(),COLUMN())))</formula>
    </cfRule>
  </conditionalFormatting>
  <conditionalFormatting sqref="I35">
    <cfRule type="expression" dxfId="1202" priority="317">
      <formula>INDIRECT(ADDRESS(ROW(),COLUMN()))=TRUNC(INDIRECT(ADDRESS(ROW(),COLUMN())))</formula>
    </cfRule>
  </conditionalFormatting>
  <conditionalFormatting sqref="G33">
    <cfRule type="expression" dxfId="1201" priority="316">
      <formula>INDIRECT(ADDRESS(ROW(),COLUMN()))=TRUNC(INDIRECT(ADDRESS(ROW(),COLUMN())))</formula>
    </cfRule>
  </conditionalFormatting>
  <conditionalFormatting sqref="I33">
    <cfRule type="expression" dxfId="1200" priority="315">
      <formula>INDIRECT(ADDRESS(ROW(),COLUMN()))=TRUNC(INDIRECT(ADDRESS(ROW(),COLUMN())))</formula>
    </cfRule>
  </conditionalFormatting>
  <conditionalFormatting sqref="G34">
    <cfRule type="expression" dxfId="1199" priority="314">
      <formula>INDIRECT(ADDRESS(ROW(),COLUMN()))=TRUNC(INDIRECT(ADDRESS(ROW(),COLUMN())))</formula>
    </cfRule>
  </conditionalFormatting>
  <conditionalFormatting sqref="I34">
    <cfRule type="expression" dxfId="1198" priority="313">
      <formula>INDIRECT(ADDRESS(ROW(),COLUMN()))=TRUNC(INDIRECT(ADDRESS(ROW(),COLUMN())))</formula>
    </cfRule>
  </conditionalFormatting>
  <conditionalFormatting sqref="G45">
    <cfRule type="expression" dxfId="1197" priority="312">
      <formula>INDIRECT(ADDRESS(ROW(),COLUMN()))=TRUNC(INDIRECT(ADDRESS(ROW(),COLUMN())))</formula>
    </cfRule>
  </conditionalFormatting>
  <conditionalFormatting sqref="G46:G47">
    <cfRule type="expression" dxfId="1196" priority="311">
      <formula>INDIRECT(ADDRESS(ROW(),COLUMN()))=TRUNC(INDIRECT(ADDRESS(ROW(),COLUMN())))</formula>
    </cfRule>
  </conditionalFormatting>
  <conditionalFormatting sqref="I46:I47">
    <cfRule type="expression" dxfId="1195" priority="310">
      <formula>INDIRECT(ADDRESS(ROW(),COLUMN()))=TRUNC(INDIRECT(ADDRESS(ROW(),COLUMN())))</formula>
    </cfRule>
  </conditionalFormatting>
  <conditionalFormatting sqref="I169">
    <cfRule type="expression" dxfId="1194" priority="308">
      <formula>INDIRECT(ADDRESS(ROW(),COLUMN()))=TRUNC(INDIRECT(ADDRESS(ROW(),COLUMN())))</formula>
    </cfRule>
  </conditionalFormatting>
  <conditionalFormatting sqref="L169">
    <cfRule type="expression" dxfId="1193" priority="307">
      <formula>INDIRECT(ADDRESS(ROW(),COLUMN()))=TRUNC(INDIRECT(ADDRESS(ROW(),COLUMN())))</formula>
    </cfRule>
  </conditionalFormatting>
  <conditionalFormatting sqref="O169">
    <cfRule type="expression" dxfId="1192" priority="306">
      <formula>INDIRECT(ADDRESS(ROW(),COLUMN()))=TRUNC(INDIRECT(ADDRESS(ROW(),COLUMN())))</formula>
    </cfRule>
  </conditionalFormatting>
  <conditionalFormatting sqref="G171:G218">
    <cfRule type="expression" dxfId="1191" priority="305">
      <formula>INDIRECT(ADDRESS(ROW(),COLUMN()))=TRUNC(INDIRECT(ADDRESS(ROW(),COLUMN())))</formula>
    </cfRule>
  </conditionalFormatting>
  <conditionalFormatting sqref="I170:I218">
    <cfRule type="expression" dxfId="1190" priority="304">
      <formula>INDIRECT(ADDRESS(ROW(),COLUMN()))=TRUNC(INDIRECT(ADDRESS(ROW(),COLUMN())))</formula>
    </cfRule>
  </conditionalFormatting>
  <conditionalFormatting sqref="L170:L218">
    <cfRule type="expression" dxfId="1189" priority="303">
      <formula>INDIRECT(ADDRESS(ROW(),COLUMN()))=TRUNC(INDIRECT(ADDRESS(ROW(),COLUMN())))</formula>
    </cfRule>
  </conditionalFormatting>
  <conditionalFormatting sqref="O170:O218">
    <cfRule type="expression" dxfId="1188" priority="302">
      <formula>INDIRECT(ADDRESS(ROW(),COLUMN()))=TRUNC(INDIRECT(ADDRESS(ROW(),COLUMN())))</formula>
    </cfRule>
  </conditionalFormatting>
  <conditionalFormatting sqref="O107:O159 G107:G159 I107:I159 L107:L159">
    <cfRule type="expression" dxfId="1187" priority="301">
      <formula>INDIRECT(ADDRESS(ROW(),COLUMN()))=TRUNC(INDIRECT(ADDRESS(ROW(),COLUMN())))</formula>
    </cfRule>
  </conditionalFormatting>
  <conditionalFormatting sqref="G169">
    <cfRule type="expression" dxfId="1186" priority="3">
      <formula>INDIRECT(ADDRESS(ROW(),COLUMN()))=TRUNC(INDIRECT(ADDRESS(ROW(),COLUMN())))</formula>
    </cfRule>
  </conditionalFormatting>
  <conditionalFormatting sqref="G170">
    <cfRule type="expression" dxfId="1185" priority="2">
      <formula>INDIRECT(ADDRESS(ROW(),COLUMN()))=TRUNC(INDIRECT(ADDRESS(ROW(),COLUMN())))</formula>
    </cfRule>
  </conditionalFormatting>
  <conditionalFormatting sqref="M6:Q7">
    <cfRule type="cellIs" dxfId="118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800-000000000000}"/>
    <dataValidation imeMode="disabled" allowBlank="1" showInputMessage="1" showErrorMessage="1" sqref="C7:K7 F166:K166 A10:A159 A169:A218 C3:C4" xr:uid="{00000000-0002-0000-0800-000001000000}"/>
    <dataValidation type="list" allowBlank="1" showInputMessage="1" showErrorMessage="1" sqref="R10:R159" xr:uid="{00000000-0002-0000-0800-000002000000}">
      <formula1>"○"</formula1>
    </dataValidation>
    <dataValidation type="list" imeMode="hiragana" allowBlank="1" showInputMessage="1" showErrorMessage="1" sqref="C10:C159" xr:uid="{00000000-0002-0000-0800-000003000000}">
      <formula1>区分</formula1>
    </dataValidation>
    <dataValidation imeMode="off" allowBlank="1" showInputMessage="1" showErrorMessage="1" sqref="G10:G159 I10:I159 L10:L159 O10:O159 Q10:Q159 I169:I218 L169:L218 O169:O218 Q169:Q218 G169:G218 G231:H235 G224:H229 F224:F235 F238:H264" xr:uid="{00000000-0002-0000-0800-000004000000}"/>
    <dataValidation type="list" imeMode="hiragana" allowBlank="1" showInputMessage="1" showErrorMessage="1" sqref="C169:D218" xr:uid="{00000000-0002-0000-0800-000005000000}">
      <formula1>収入</formula1>
    </dataValidation>
    <dataValidation type="list" imeMode="hiragana" allowBlank="1" showInputMessage="1" showErrorMessage="1" sqref="D10:D159" xr:uid="{00000000-0002-0000-0800-000006000000}">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headerFooter>
    <oddHeader>&amp;L&amp;"Calibri"&amp;10&amp;K000000機密性2情報&amp;1#</oddHeader>
  </headerFooter>
  <rowBreaks count="2" manualBreakCount="2">
    <brk id="159" max="17" man="1"/>
    <brk id="219" max="16383"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36</vt:i4>
      </vt:variant>
    </vt:vector>
  </HeadingPairs>
  <TitlesOfParts>
    <vt:vector size="62" baseType="lpstr">
      <vt:lpstr>事業計画書</vt:lpstr>
      <vt:lpstr>収支予算書</vt:lpstr>
      <vt:lpstr>内訳書１(収入事業別)</vt:lpstr>
      <vt:lpstr>内訳書１(収入一括)</vt:lpstr>
      <vt:lpstr>内訳書2-1</vt:lpstr>
      <vt:lpstr>内訳書2-2</vt:lpstr>
      <vt:lpstr>内訳書2-3</vt:lpstr>
      <vt:lpstr>委託内訳書</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マスター</vt:lpstr>
      <vt:lpstr>委託内訳書!Print_Area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区分</vt:lpstr>
      <vt:lpstr>区分2</vt:lpstr>
      <vt:lpstr>事業形態</vt:lpstr>
      <vt:lpstr>借損料</vt:lpstr>
      <vt:lpstr>収入</vt:lpstr>
      <vt:lpstr>収入2</vt:lpstr>
      <vt:lpstr>消耗品費・会議費</vt:lpstr>
      <vt:lpstr>賃金・報償費・旅費</vt:lpstr>
      <vt:lpstr>通信運搬費・雑役務費等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2022-01-21T08:49:35Z</cp:lastPrinted>
  <dcterms:created xsi:type="dcterms:W3CDTF">2018-04-26T11:11:26Z</dcterms:created>
  <dcterms:modified xsi:type="dcterms:W3CDTF">2022-01-21T08:49:44Z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2022-01-21T07:59:37Z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349caadd-7e7a-4cc3-b9e0-cb474741ca68</vt:lpwstr>
  </property>
  <property fmtid="{D5CDD505-2E9C-101B-9397-08002B2CF9AE}" pid="8" name="MSIP_Label_d899a617-f30e-4fb8-b81c-fb6d0b94ac5b_ContentBits">
    <vt:lpwstr>0</vt:lpwstr>
  </property>
</Properties>
</file>