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trlProps/ctrlProp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trlProps/ctrlProp2.xml" ContentType="application/vnd.ms-excel.controlpropertie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N:\暮らしGR\★文化資源活用推進事業\01.公募\02.様式\"/>
    </mc:Choice>
  </mc:AlternateContent>
  <bookViews>
    <workbookView xWindow="0" yWindow="0" windowWidth="28800" windowHeight="11955" tabRatio="813"/>
  </bookViews>
  <sheets>
    <sheet name="計画書①" sheetId="123" r:id="rId1"/>
    <sheet name="計画書②" sheetId="124" r:id="rId2"/>
    <sheet name="計画書③" sheetId="126" r:id="rId3"/>
    <sheet name="計画書④" sheetId="125" r:id="rId4"/>
    <sheet name="収支予算書" sheetId="57" r:id="rId5"/>
    <sheet name="内訳書１(収入事業別)" sheetId="61" r:id="rId6"/>
    <sheet name="内訳書１(収入一括)" sheetId="60" r:id="rId7"/>
    <sheet name="内訳書2-1" sheetId="31" r:id="rId8"/>
    <sheet name="内訳書2-2" sheetId="98" r:id="rId9"/>
    <sheet name="内訳書2-3" sheetId="99" r:id="rId10"/>
    <sheet name="内訳書2-4" sheetId="100" state="hidden" r:id="rId11"/>
    <sheet name="内訳書2-5" sheetId="101" state="hidden" r:id="rId12"/>
    <sheet name="内訳書2-6" sheetId="102" state="hidden" r:id="rId13"/>
    <sheet name="内訳書2-7" sheetId="103" state="hidden" r:id="rId14"/>
    <sheet name="内訳書2-8" sheetId="104" state="hidden" r:id="rId15"/>
    <sheet name="内訳書2-9" sheetId="105" state="hidden" r:id="rId16"/>
    <sheet name="内訳書2-10" sheetId="106" state="hidden" r:id="rId17"/>
    <sheet name="内訳書2-11" sheetId="107" state="hidden" r:id="rId18"/>
    <sheet name="内訳書2-12" sheetId="108" state="hidden" r:id="rId19"/>
    <sheet name="内訳書2-13" sheetId="109" state="hidden" r:id="rId20"/>
    <sheet name="内訳書2-14" sheetId="110" state="hidden" r:id="rId21"/>
    <sheet name="内訳書2-15" sheetId="112" state="hidden" r:id="rId22"/>
    <sheet name="内訳書2-16" sheetId="113" state="hidden" r:id="rId23"/>
    <sheet name="内訳書2-17" sheetId="114" state="hidden" r:id="rId24"/>
    <sheet name="内訳書2-18" sheetId="115" state="hidden" r:id="rId25"/>
    <sheet name="内訳書2-19" sheetId="116" state="hidden" r:id="rId26"/>
    <sheet name="内訳書2-20" sheetId="117" state="hidden" r:id="rId27"/>
    <sheet name="委託内訳書" sheetId="118" r:id="rId28"/>
    <sheet name="マスター" sheetId="28" state="hidden" r:id="rId29"/>
  </sheets>
  <definedNames>
    <definedName name="_xlnm._FilterDatabase" localSheetId="28" hidden="1">マスター!#REF!</definedName>
    <definedName name="_xlnm.Print_Area" localSheetId="27">委託内訳書!$A$1:$R$159</definedName>
    <definedName name="_xlnm.Print_Area" localSheetId="0">計画書①!$A$1:$AI$46</definedName>
    <definedName name="_xlnm.Print_Area" localSheetId="1">計画書②!$A$1:$AI$42</definedName>
    <definedName name="_xlnm.Print_Area" localSheetId="2">計画書③!$A$1:$AI$43</definedName>
    <definedName name="_xlnm.Print_Area" localSheetId="3">計画書④!$A$1:$F$41</definedName>
    <definedName name="_xlnm.Print_Area" localSheetId="4">収支予算書!$A$1:$F$57</definedName>
    <definedName name="_xlnm.Print_Area" localSheetId="6">'内訳書１(収入一括)'!$A$1:$Y$61</definedName>
    <definedName name="_xlnm.Print_Area" localSheetId="5">'内訳書１(収入事業別)'!$A$1:$Y$61</definedName>
    <definedName name="_xlnm.Print_Area" localSheetId="7">'内訳書2-1'!$A$1:$R$219</definedName>
    <definedName name="_xlnm.Print_Area" localSheetId="16">'内訳書2-10'!$A$1:$R$219</definedName>
    <definedName name="_xlnm.Print_Area" localSheetId="17">'内訳書2-11'!$A$1:$R$219</definedName>
    <definedName name="_xlnm.Print_Area" localSheetId="18">'内訳書2-12'!$A$1:$R$219</definedName>
    <definedName name="_xlnm.Print_Area" localSheetId="19">'内訳書2-13'!$A$1:$R$219</definedName>
    <definedName name="_xlnm.Print_Area" localSheetId="20">'内訳書2-14'!$A$1:$R$219</definedName>
    <definedName name="_xlnm.Print_Area" localSheetId="21">'内訳書2-15'!$A$1:$R$219</definedName>
    <definedName name="_xlnm.Print_Area" localSheetId="22">'内訳書2-16'!$A$1:$R$219</definedName>
    <definedName name="_xlnm.Print_Area" localSheetId="23">'内訳書2-17'!$A$1:$R$219</definedName>
    <definedName name="_xlnm.Print_Area" localSheetId="24">'内訳書2-18'!$A$1:$R$219</definedName>
    <definedName name="_xlnm.Print_Area" localSheetId="25">'内訳書2-19'!$A$1:$R$219</definedName>
    <definedName name="_xlnm.Print_Area" localSheetId="8">'内訳書2-2'!$A$1:$R$219</definedName>
    <definedName name="_xlnm.Print_Area" localSheetId="26">'内訳書2-20'!$A$1:$R$219</definedName>
    <definedName name="_xlnm.Print_Area" localSheetId="9">'内訳書2-3'!$A$1:$R$219</definedName>
    <definedName name="_xlnm.Print_Area" localSheetId="10">'内訳書2-4'!$A$1:$R$219</definedName>
    <definedName name="_xlnm.Print_Area" localSheetId="11">'内訳書2-5'!$A$1:$R$219</definedName>
    <definedName name="_xlnm.Print_Area" localSheetId="12">'内訳書2-6'!$A$1:$R$219</definedName>
    <definedName name="_xlnm.Print_Area" localSheetId="13">'内訳書2-7'!$A$1:$R$219</definedName>
    <definedName name="_xlnm.Print_Area" localSheetId="14">'内訳書2-8'!$A$1:$R$219</definedName>
    <definedName name="_xlnm.Print_Area" localSheetId="15">'内訳書2-9'!$A$1:$R$219</definedName>
    <definedName name="_xlnm.Print_Titles" localSheetId="6">'内訳書１(収入一括)'!$A:$D</definedName>
    <definedName name="_xlnm.Print_Titles" localSheetId="5">'内訳書１(収入事業別)'!$A:$D</definedName>
    <definedName name="委託費等">マスター!$F$3:$F$3</definedName>
    <definedName name="区分">マスター!$B$2:$F$2</definedName>
    <definedName name="区分2">マスター!$B$2:$E$2</definedName>
    <definedName name="雑役務費・消耗品費等">マスター!$E$3:$E$7</definedName>
    <definedName name="事業形態">マスター!$J$3:$J$4</definedName>
    <definedName name="収入">マスター!$H$3:$H$9</definedName>
    <definedName name="収入2">マスター!$H$4:$H$8</definedName>
    <definedName name="出演・音楽・文芸費">マスター!$B$3:$B$5</definedName>
    <definedName name="賃金・旅費・報償費">マスター!$D$3:$D$5</definedName>
    <definedName name="舞台・会場・設営費等">マスター!$C$3:$C$7</definedName>
  </definedNames>
  <calcPr calcId="171027"/>
</workbook>
</file>

<file path=xl/calcChain.xml><?xml version="1.0" encoding="utf-8"?>
<calcChain xmlns="http://schemas.openxmlformats.org/spreadsheetml/2006/main">
  <c r="Q10" i="99" l="1"/>
  <c r="A1" i="118" l="1"/>
  <c r="A1" i="117"/>
  <c r="A1" i="116"/>
  <c r="A1" i="115"/>
  <c r="A1" i="114"/>
  <c r="A1" i="113"/>
  <c r="A1" i="112"/>
  <c r="A1" i="110"/>
  <c r="A1" i="109"/>
  <c r="A1" i="108"/>
  <c r="A1" i="107"/>
  <c r="A1" i="106"/>
  <c r="A1" i="105"/>
  <c r="A1" i="104"/>
  <c r="A1" i="103"/>
  <c r="A1" i="102"/>
  <c r="A1" i="101"/>
  <c r="A1" i="100"/>
  <c r="A1" i="99"/>
  <c r="A1" i="98"/>
  <c r="A1" i="31"/>
  <c r="A1" i="60"/>
  <c r="A1" i="61"/>
  <c r="E35" i="57" l="1"/>
  <c r="E163" i="117" l="1"/>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l="1"/>
  <c r="E162" i="105"/>
  <c r="E163" i="104" l="1"/>
  <c r="E162" i="104"/>
  <c r="E163" i="103"/>
  <c r="E162" i="103"/>
  <c r="E163" i="102"/>
  <c r="E162" i="102"/>
  <c r="E163" i="101"/>
  <c r="E162" i="101"/>
  <c r="E163" i="100"/>
  <c r="E162" i="100"/>
  <c r="E163" i="99"/>
  <c r="E162" i="99"/>
  <c r="Q68" i="99"/>
  <c r="Q69" i="99"/>
  <c r="Q70" i="99"/>
  <c r="Q71" i="99"/>
  <c r="Q72" i="99"/>
  <c r="Q73" i="99"/>
  <c r="Q74" i="99"/>
  <c r="Q75" i="99"/>
  <c r="Q76" i="99"/>
  <c r="Q77" i="99"/>
  <c r="Q78" i="99"/>
  <c r="Q79" i="99"/>
  <c r="Q80" i="99"/>
  <c r="Q81" i="99"/>
  <c r="Q82" i="99"/>
  <c r="Q83" i="99"/>
  <c r="Q84" i="99"/>
  <c r="Q85" i="99"/>
  <c r="Q86" i="99"/>
  <c r="Q87" i="99"/>
  <c r="Q88" i="99"/>
  <c r="Q89" i="99"/>
  <c r="Q90" i="99"/>
  <c r="Q91" i="99"/>
  <c r="Q92" i="99"/>
  <c r="Q93" i="99"/>
  <c r="Q94" i="99"/>
  <c r="Q95" i="99"/>
  <c r="Q96" i="99"/>
  <c r="Q97" i="99"/>
  <c r="Q98" i="99"/>
  <c r="Q99" i="99"/>
  <c r="Q100" i="99"/>
  <c r="Q101" i="99"/>
  <c r="Q102" i="99"/>
  <c r="Q103" i="99"/>
  <c r="Q104" i="99"/>
  <c r="Q105" i="99"/>
  <c r="Q106" i="99"/>
  <c r="Q107" i="99"/>
  <c r="Q108" i="99"/>
  <c r="Q109" i="99"/>
  <c r="Q110" i="99"/>
  <c r="Q111" i="99"/>
  <c r="Q112" i="99"/>
  <c r="Q113" i="99"/>
  <c r="Q114" i="99"/>
  <c r="Q115" i="99"/>
  <c r="Q116" i="99"/>
  <c r="Q117" i="99"/>
  <c r="Q118" i="99"/>
  <c r="Q119" i="99"/>
  <c r="Q120" i="99"/>
  <c r="Q121" i="99"/>
  <c r="Q122" i="99"/>
  <c r="Q123" i="99"/>
  <c r="Q124" i="99"/>
  <c r="Q125" i="99"/>
  <c r="Q126" i="99"/>
  <c r="Q127" i="99"/>
  <c r="Q128" i="99"/>
  <c r="Q129" i="99"/>
  <c r="Q130" i="99"/>
  <c r="Q131" i="99"/>
  <c r="Q132" i="99"/>
  <c r="Q133" i="99"/>
  <c r="Q134" i="99"/>
  <c r="Q135" i="99"/>
  <c r="Q136" i="99"/>
  <c r="Q137" i="99"/>
  <c r="Q138" i="99"/>
  <c r="Q139" i="99"/>
  <c r="Q140" i="99"/>
  <c r="Q141" i="99"/>
  <c r="Q142" i="99"/>
  <c r="Q143" i="99"/>
  <c r="Q144" i="99"/>
  <c r="Q145" i="99"/>
  <c r="Q146" i="99"/>
  <c r="Q147" i="99"/>
  <c r="Q148" i="99"/>
  <c r="Q149" i="99"/>
  <c r="Q150" i="99"/>
  <c r="Q151" i="99"/>
  <c r="Q152" i="99"/>
  <c r="Q153" i="99"/>
  <c r="Q154" i="99"/>
  <c r="Q155" i="99"/>
  <c r="Q156" i="99"/>
  <c r="Q157" i="99"/>
  <c r="Q158" i="99"/>
  <c r="Q159" i="99"/>
  <c r="E163" i="98"/>
  <c r="E162" i="98"/>
  <c r="E163" i="31"/>
  <c r="E162" i="31"/>
  <c r="A1" i="57" l="1"/>
  <c r="A160" i="98" l="1"/>
  <c r="A160" i="99"/>
  <c r="A160" i="100"/>
  <c r="A160" i="101"/>
  <c r="A160" i="102"/>
  <c r="A160" i="103"/>
  <c r="A160" i="104"/>
  <c r="A160" i="105"/>
  <c r="A160" i="106"/>
  <c r="A160" i="107"/>
  <c r="A160" i="108"/>
  <c r="A160" i="109"/>
  <c r="A160" i="110"/>
  <c r="A160" i="112"/>
  <c r="A160" i="113"/>
  <c r="A160" i="114"/>
  <c r="A160" i="115"/>
  <c r="A160" i="116"/>
  <c r="A160" i="117"/>
  <c r="A160" i="31"/>
  <c r="X7" i="61" l="1"/>
  <c r="W7" i="61"/>
  <c r="V7" i="61"/>
  <c r="U7" i="61"/>
  <c r="T7" i="61"/>
  <c r="S7" i="61"/>
  <c r="R7" i="61"/>
  <c r="Q7" i="61"/>
  <c r="P7" i="61"/>
  <c r="O7" i="61"/>
  <c r="N7" i="61"/>
  <c r="M7" i="61"/>
  <c r="L7" i="61"/>
  <c r="K7" i="61"/>
  <c r="J7" i="61"/>
  <c r="I7" i="61"/>
  <c r="H7" i="61"/>
  <c r="G7" i="61"/>
  <c r="F7" i="61"/>
  <c r="E7" i="61"/>
  <c r="X6" i="61"/>
  <c r="W6" i="61"/>
  <c r="V6" i="61"/>
  <c r="U6" i="61"/>
  <c r="T6" i="61"/>
  <c r="S6" i="61"/>
  <c r="R6" i="61"/>
  <c r="Q6" i="61"/>
  <c r="P6" i="61"/>
  <c r="O6" i="61"/>
  <c r="N6" i="61"/>
  <c r="M6" i="61"/>
  <c r="L6" i="61"/>
  <c r="K6" i="61"/>
  <c r="J6" i="61"/>
  <c r="I6" i="61"/>
  <c r="H6" i="61"/>
  <c r="G6" i="61"/>
  <c r="F6" i="61"/>
  <c r="E6" i="61"/>
  <c r="X7" i="60"/>
  <c r="W7" i="60"/>
  <c r="V7" i="60"/>
  <c r="U7" i="60"/>
  <c r="T7" i="60"/>
  <c r="S7" i="60"/>
  <c r="R7" i="60"/>
  <c r="Q7" i="60"/>
  <c r="P7" i="60"/>
  <c r="O7" i="60"/>
  <c r="N7" i="60"/>
  <c r="M7" i="60"/>
  <c r="L7" i="60"/>
  <c r="K7" i="60"/>
  <c r="J7" i="60"/>
  <c r="I7" i="60"/>
  <c r="H7" i="60"/>
  <c r="G7" i="60"/>
  <c r="F7" i="60"/>
  <c r="E7" i="60"/>
  <c r="X6" i="60"/>
  <c r="W6" i="60"/>
  <c r="V6" i="60"/>
  <c r="U6" i="60"/>
  <c r="T6" i="60"/>
  <c r="S6" i="60"/>
  <c r="R6" i="60"/>
  <c r="Q6" i="60"/>
  <c r="P6" i="60"/>
  <c r="O6" i="60"/>
  <c r="N6" i="60"/>
  <c r="M6" i="60"/>
  <c r="L6" i="60"/>
  <c r="K6" i="60"/>
  <c r="J6" i="60"/>
  <c r="I6" i="60"/>
  <c r="H6" i="60"/>
  <c r="G6" i="60"/>
  <c r="G21" i="60" s="1"/>
  <c r="F6" i="60"/>
  <c r="F21" i="60" s="1"/>
  <c r="E6" i="60"/>
  <c r="Y41" i="61" l="1"/>
  <c r="U5" i="61" l="1"/>
  <c r="V5" i="61"/>
  <c r="W5" i="61"/>
  <c r="X5" i="61"/>
  <c r="F238" i="99"/>
  <c r="G23" i="61" s="1"/>
  <c r="Q11" i="99"/>
  <c r="Q27" i="99"/>
  <c r="F239" i="99"/>
  <c r="G24" i="61" s="1"/>
  <c r="Q12" i="99"/>
  <c r="F240" i="99" s="1"/>
  <c r="Q28" i="99"/>
  <c r="Q13" i="99"/>
  <c r="F241" i="99" s="1"/>
  <c r="Q29" i="99"/>
  <c r="Q14" i="99"/>
  <c r="Q30" i="99"/>
  <c r="F242" i="99"/>
  <c r="G27" i="61" s="1"/>
  <c r="Q15" i="99"/>
  <c r="Q31" i="99"/>
  <c r="F243" i="99"/>
  <c r="G28" i="61" s="1"/>
  <c r="Q16" i="99"/>
  <c r="F244" i="99" s="1"/>
  <c r="G29" i="61" s="1"/>
  <c r="Q32" i="99"/>
  <c r="Q17" i="99"/>
  <c r="F245" i="99" s="1"/>
  <c r="Q33" i="99"/>
  <c r="Q18" i="99"/>
  <c r="Q34" i="99"/>
  <c r="F246" i="99"/>
  <c r="G31" i="61" s="1"/>
  <c r="Q19" i="99"/>
  <c r="Q35" i="99"/>
  <c r="E7" i="99" s="1"/>
  <c r="F247" i="99"/>
  <c r="G32" i="61" s="1"/>
  <c r="Q20" i="99"/>
  <c r="F248" i="99" s="1"/>
  <c r="G33" i="61" s="1"/>
  <c r="Q36" i="99"/>
  <c r="Q21" i="99"/>
  <c r="F249" i="99" s="1"/>
  <c r="Q37" i="99"/>
  <c r="Q22" i="99"/>
  <c r="Q38" i="99"/>
  <c r="F250" i="99"/>
  <c r="G35" i="61" s="1"/>
  <c r="Q23" i="99"/>
  <c r="Q39" i="99"/>
  <c r="F251" i="99"/>
  <c r="G36" i="61" s="1"/>
  <c r="Q24" i="99"/>
  <c r="F252" i="99" s="1"/>
  <c r="G37" i="61" s="1"/>
  <c r="Q40" i="99"/>
  <c r="Q25" i="99"/>
  <c r="F254" i="99" s="1"/>
  <c r="G39" i="61" s="1"/>
  <c r="Q41" i="99"/>
  <c r="F253" i="99"/>
  <c r="Q26" i="99"/>
  <c r="Q42" i="99"/>
  <c r="Q43" i="99"/>
  <c r="F258" i="99"/>
  <c r="G43" i="60" s="1"/>
  <c r="F259" i="99"/>
  <c r="G44" i="60" s="1"/>
  <c r="F260" i="99"/>
  <c r="G45" i="60" s="1"/>
  <c r="F261" i="99"/>
  <c r="G46" i="60" s="1"/>
  <c r="F262" i="99"/>
  <c r="G47" i="60" s="1"/>
  <c r="F263" i="99"/>
  <c r="G48" i="60" s="1"/>
  <c r="F264" i="99"/>
  <c r="G49" i="60" s="1"/>
  <c r="F265" i="99"/>
  <c r="G50" i="60" s="1"/>
  <c r="F266" i="99"/>
  <c r="G51" i="60" s="1"/>
  <c r="F267" i="99"/>
  <c r="G52" i="60" s="1"/>
  <c r="F268" i="99"/>
  <c r="G53" i="60" s="1"/>
  <c r="F269" i="99"/>
  <c r="G54" i="60" s="1"/>
  <c r="F270" i="99"/>
  <c r="G55" i="60" s="1"/>
  <c r="F271" i="99"/>
  <c r="G56" i="60" s="1"/>
  <c r="F272" i="99"/>
  <c r="G57" i="60" s="1"/>
  <c r="F273" i="99"/>
  <c r="G58" i="60" s="1"/>
  <c r="F274" i="99"/>
  <c r="G59"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99" i="118"/>
  <c r="F197" i="118"/>
  <c r="F196" i="118"/>
  <c r="F195" i="118"/>
  <c r="F194" i="118"/>
  <c r="F193" i="118"/>
  <c r="F192" i="118"/>
  <c r="F191" i="118"/>
  <c r="F190" i="118"/>
  <c r="F189" i="118"/>
  <c r="F188" i="118"/>
  <c r="F187" i="118"/>
  <c r="F186" i="118"/>
  <c r="F185" i="118"/>
  <c r="F184" i="118"/>
  <c r="F183" i="118"/>
  <c r="F177" i="118"/>
  <c r="F176" i="118"/>
  <c r="F175" i="118"/>
  <c r="F174" i="118"/>
  <c r="F173" i="118"/>
  <c r="F172" i="118"/>
  <c r="F171" i="118"/>
  <c r="F170" i="118"/>
  <c r="F169" i="118"/>
  <c r="F168" i="118"/>
  <c r="F167" i="118"/>
  <c r="F165" i="118"/>
  <c r="F164" i="118"/>
  <c r="F163" i="118"/>
  <c r="F252" i="98"/>
  <c r="F37" i="61" s="1"/>
  <c r="F252" i="100"/>
  <c r="H37" i="60" s="1"/>
  <c r="F252" i="101"/>
  <c r="F252" i="102"/>
  <c r="J37" i="60" s="1"/>
  <c r="F252" i="103"/>
  <c r="K37" i="60" s="1"/>
  <c r="F252" i="104"/>
  <c r="L37" i="60" s="1"/>
  <c r="F252" i="105"/>
  <c r="F252" i="106"/>
  <c r="N37" i="60" s="1"/>
  <c r="F252" i="107"/>
  <c r="O37" i="60" s="1"/>
  <c r="F252" i="108"/>
  <c r="P37" i="60" s="1"/>
  <c r="F252" i="109"/>
  <c r="F252" i="110"/>
  <c r="R37" i="60" s="1"/>
  <c r="F252" i="112"/>
  <c r="S37" i="60" s="1"/>
  <c r="F252" i="113"/>
  <c r="T37" i="60" s="1"/>
  <c r="F252" i="114"/>
  <c r="F252" i="115"/>
  <c r="V37" i="60" s="1"/>
  <c r="F252" i="116"/>
  <c r="W37" i="60" s="1"/>
  <c r="F252" i="31"/>
  <c r="E37" i="61" s="1"/>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F179" i="118" s="1"/>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6" i="118" s="1"/>
  <c r="F272" i="117"/>
  <c r="X57" i="61" s="1"/>
  <c r="F268" i="117"/>
  <c r="X53" i="60" s="1"/>
  <c r="F264" i="117"/>
  <c r="X49" i="61" s="1"/>
  <c r="F260" i="117"/>
  <c r="F251" i="117"/>
  <c r="X36" i="61" s="1"/>
  <c r="F247" i="117"/>
  <c r="X32" i="61" s="1"/>
  <c r="F243" i="117"/>
  <c r="X28" i="61" s="1"/>
  <c r="F239" i="117"/>
  <c r="X24" i="60"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74" i="117" s="1"/>
  <c r="Q41" i="117"/>
  <c r="F273" i="117" s="1"/>
  <c r="X58" i="61" s="1"/>
  <c r="Q40" i="117"/>
  <c r="Q39" i="117"/>
  <c r="F271" i="117" s="1"/>
  <c r="Q38" i="117"/>
  <c r="F270" i="117" s="1"/>
  <c r="Q37" i="117"/>
  <c r="Q36" i="117"/>
  <c r="Q35" i="117"/>
  <c r="F267" i="117" s="1"/>
  <c r="Q34" i="117"/>
  <c r="F266" i="117" s="1"/>
  <c r="Q33" i="117"/>
  <c r="F265" i="117" s="1"/>
  <c r="X50" i="61" s="1"/>
  <c r="Q32" i="117"/>
  <c r="Q31" i="117"/>
  <c r="F263" i="117" s="1"/>
  <c r="Q30" i="117"/>
  <c r="F262" i="117" s="1"/>
  <c r="Q29" i="117"/>
  <c r="Q28" i="117"/>
  <c r="Q27" i="117"/>
  <c r="F259" i="117" s="1"/>
  <c r="Q26" i="117"/>
  <c r="F258" i="117" s="1"/>
  <c r="Q25" i="117"/>
  <c r="F254" i="117" s="1"/>
  <c r="X39" i="61" s="1"/>
  <c r="Q24" i="117"/>
  <c r="F252" i="117" s="1"/>
  <c r="X37" i="60" s="1"/>
  <c r="Q23" i="117"/>
  <c r="Q22" i="117"/>
  <c r="F250" i="117" s="1"/>
  <c r="Q21" i="117"/>
  <c r="F249" i="117" s="1"/>
  <c r="Q20" i="117"/>
  <c r="F248" i="117" s="1"/>
  <c r="Q19" i="117"/>
  <c r="Q18" i="117"/>
  <c r="F246" i="117" s="1"/>
  <c r="Q17" i="117"/>
  <c r="F245" i="117" s="1"/>
  <c r="Q16" i="117"/>
  <c r="F244" i="117" s="1"/>
  <c r="X29" i="60" s="1"/>
  <c r="Q15" i="117"/>
  <c r="Q14" i="117"/>
  <c r="F242" i="117" s="1"/>
  <c r="Q13" i="117"/>
  <c r="F241" i="117" s="1"/>
  <c r="Q12" i="117"/>
  <c r="F240" i="117" s="1"/>
  <c r="Q11" i="117"/>
  <c r="Q10" i="117"/>
  <c r="F238" i="117" s="1"/>
  <c r="F253" i="117"/>
  <c r="M6" i="117" s="1"/>
  <c r="F274" i="116"/>
  <c r="W59" i="60" s="1"/>
  <c r="F273" i="116"/>
  <c r="W58" i="60" s="1"/>
  <c r="F272" i="116"/>
  <c r="W57" i="60" s="1"/>
  <c r="F271" i="116"/>
  <c r="W56" i="61" s="1"/>
  <c r="F270" i="116"/>
  <c r="W55" i="61" s="1"/>
  <c r="F269" i="116"/>
  <c r="W54" i="61" s="1"/>
  <c r="F268" i="116"/>
  <c r="W53" i="60" s="1"/>
  <c r="F267" i="116"/>
  <c r="W52" i="60" s="1"/>
  <c r="F266" i="116"/>
  <c r="W51" i="60" s="1"/>
  <c r="F265" i="116"/>
  <c r="W50" i="60" s="1"/>
  <c r="F264" i="116"/>
  <c r="W49" i="60" s="1"/>
  <c r="F263" i="116"/>
  <c r="W48" i="61" s="1"/>
  <c r="F262" i="116"/>
  <c r="W47" i="61" s="1"/>
  <c r="F261" i="116"/>
  <c r="W46" i="61" s="1"/>
  <c r="F260" i="116"/>
  <c r="W45" i="60" s="1"/>
  <c r="F259" i="116"/>
  <c r="F258" i="116"/>
  <c r="W43" i="60" s="1"/>
  <c r="F254" i="116"/>
  <c r="W39" i="61" s="1"/>
  <c r="F251" i="116"/>
  <c r="W36" i="60" s="1"/>
  <c r="F250" i="116"/>
  <c r="F249" i="116"/>
  <c r="W34" i="61" s="1"/>
  <c r="F248" i="116"/>
  <c r="W33" i="60" s="1"/>
  <c r="F247" i="116"/>
  <c r="W32" i="60" s="1"/>
  <c r="F246" i="116"/>
  <c r="F245" i="116"/>
  <c r="W30" i="60" s="1"/>
  <c r="F244" i="116"/>
  <c r="W29" i="61" s="1"/>
  <c r="F243" i="116"/>
  <c r="W28" i="60" s="1"/>
  <c r="F242" i="116"/>
  <c r="F241" i="116"/>
  <c r="W26" i="61" s="1"/>
  <c r="F240" i="116"/>
  <c r="W25" i="60" s="1"/>
  <c r="F239" i="116"/>
  <c r="W24" i="60" s="1"/>
  <c r="F238" i="116"/>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53" i="116" s="1"/>
  <c r="E7" i="116"/>
  <c r="F274" i="115"/>
  <c r="F273" i="115"/>
  <c r="V58" i="61" s="1"/>
  <c r="F272" i="115"/>
  <c r="V57" i="60" s="1"/>
  <c r="F271" i="115"/>
  <c r="V56" i="60" s="1"/>
  <c r="F270" i="115"/>
  <c r="F269" i="115"/>
  <c r="V54" i="60" s="1"/>
  <c r="F268" i="115"/>
  <c r="V53" i="60" s="1"/>
  <c r="F267" i="115"/>
  <c r="V52" i="61" s="1"/>
  <c r="F266" i="115"/>
  <c r="V51" i="60" s="1"/>
  <c r="F265" i="115"/>
  <c r="V50" i="61" s="1"/>
  <c r="F264" i="115"/>
  <c r="V49" i="61" s="1"/>
  <c r="F263" i="115"/>
  <c r="V48" i="60" s="1"/>
  <c r="F262" i="115"/>
  <c r="V47" i="60" s="1"/>
  <c r="F261" i="115"/>
  <c r="V46" i="60" s="1"/>
  <c r="F260" i="115"/>
  <c r="V45" i="60" s="1"/>
  <c r="F259" i="115"/>
  <c r="F258" i="115"/>
  <c r="V43" i="60" s="1"/>
  <c r="F254" i="115"/>
  <c r="V39" i="60" s="1"/>
  <c r="F251" i="115"/>
  <c r="V36" i="60" s="1"/>
  <c r="F250" i="115"/>
  <c r="V35" i="60" s="1"/>
  <c r="F249" i="115"/>
  <c r="F248" i="115"/>
  <c r="V33" i="61" s="1"/>
  <c r="F247" i="115"/>
  <c r="V32" i="60" s="1"/>
  <c r="F246" i="115"/>
  <c r="V31" i="60" s="1"/>
  <c r="F245" i="115"/>
  <c r="F244" i="115"/>
  <c r="V29" i="60" s="1"/>
  <c r="F243" i="115"/>
  <c r="V28" i="60" s="1"/>
  <c r="F242" i="115"/>
  <c r="V27" i="60" s="1"/>
  <c r="F241" i="115"/>
  <c r="F240" i="115"/>
  <c r="V25" i="60" s="1"/>
  <c r="F239" i="115"/>
  <c r="V24" i="60" s="1"/>
  <c r="F238" i="115"/>
  <c r="V23" i="60" s="1"/>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53" i="115" s="1"/>
  <c r="M6" i="115" s="1"/>
  <c r="E7" i="115"/>
  <c r="F274" i="114"/>
  <c r="F273" i="114"/>
  <c r="F272" i="114"/>
  <c r="U57" i="60" s="1"/>
  <c r="F271" i="114"/>
  <c r="U56" i="60" s="1"/>
  <c r="F270" i="114"/>
  <c r="F269" i="114"/>
  <c r="F268" i="114"/>
  <c r="U53" i="61" s="1"/>
  <c r="F267" i="114"/>
  <c r="U52" i="61" s="1"/>
  <c r="F266" i="114"/>
  <c r="F265" i="114"/>
  <c r="F264" i="114"/>
  <c r="U49" i="60" s="1"/>
  <c r="F263" i="114"/>
  <c r="U48" i="60" s="1"/>
  <c r="F262" i="114"/>
  <c r="F261" i="114"/>
  <c r="F260" i="114"/>
  <c r="U45" i="60" s="1"/>
  <c r="F259" i="114"/>
  <c r="U44" i="61" s="1"/>
  <c r="F258" i="114"/>
  <c r="F254" i="114"/>
  <c r="F251" i="114"/>
  <c r="U36" i="61" s="1"/>
  <c r="F250" i="114"/>
  <c r="U35" i="61" s="1"/>
  <c r="F249" i="114"/>
  <c r="F248" i="114"/>
  <c r="F247" i="114"/>
  <c r="U32" i="60" s="1"/>
  <c r="F246" i="114"/>
  <c r="U31" i="60" s="1"/>
  <c r="F245" i="114"/>
  <c r="F244" i="114"/>
  <c r="U29" i="60" s="1"/>
  <c r="F243" i="114"/>
  <c r="U28" i="61" s="1"/>
  <c r="F242" i="114"/>
  <c r="U27" i="61" s="1"/>
  <c r="F241" i="114"/>
  <c r="F240" i="114"/>
  <c r="F239" i="114"/>
  <c r="F238" i="114"/>
  <c r="U23" i="60" s="1"/>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53" i="114" s="1"/>
  <c r="M6" i="114" s="1"/>
  <c r="E7" i="114"/>
  <c r="F274" i="113"/>
  <c r="T59" i="61" s="1"/>
  <c r="F273" i="113"/>
  <c r="T58" i="60" s="1"/>
  <c r="F272" i="113"/>
  <c r="T57" i="60" s="1"/>
  <c r="F271" i="113"/>
  <c r="T56" i="61" s="1"/>
  <c r="F270" i="113"/>
  <c r="T55" i="60" s="1"/>
  <c r="F269" i="113"/>
  <c r="T54" i="60" s="1"/>
  <c r="F268" i="113"/>
  <c r="T53" i="61" s="1"/>
  <c r="F267" i="113"/>
  <c r="T52" i="60" s="1"/>
  <c r="F266" i="113"/>
  <c r="T51" i="61" s="1"/>
  <c r="F265" i="113"/>
  <c r="T50" i="60" s="1"/>
  <c r="F264" i="113"/>
  <c r="T49" i="60" s="1"/>
  <c r="F263" i="113"/>
  <c r="T48" i="61" s="1"/>
  <c r="F262" i="113"/>
  <c r="T47" i="60" s="1"/>
  <c r="F261" i="113"/>
  <c r="T46" i="60" s="1"/>
  <c r="F260" i="113"/>
  <c r="T45" i="61" s="1"/>
  <c r="F259" i="113"/>
  <c r="F258" i="113"/>
  <c r="T43" i="61" s="1"/>
  <c r="F254" i="113"/>
  <c r="T39" i="60" s="1"/>
  <c r="F251" i="113"/>
  <c r="T36" i="61" s="1"/>
  <c r="F250" i="113"/>
  <c r="T35" i="61" s="1"/>
  <c r="F249" i="113"/>
  <c r="T34" i="61" s="1"/>
  <c r="F248" i="113"/>
  <c r="T33" i="61" s="1"/>
  <c r="F247" i="113"/>
  <c r="T32" i="60" s="1"/>
  <c r="F246" i="113"/>
  <c r="T31" i="60" s="1"/>
  <c r="F245" i="113"/>
  <c r="T30" i="60" s="1"/>
  <c r="F244" i="113"/>
  <c r="T29" i="60" s="1"/>
  <c r="F243" i="113"/>
  <c r="T28" i="61" s="1"/>
  <c r="F242" i="113"/>
  <c r="T27" i="61" s="1"/>
  <c r="F241" i="113"/>
  <c r="T26" i="61" s="1"/>
  <c r="F240" i="113"/>
  <c r="T25" i="61" s="1"/>
  <c r="F239" i="113"/>
  <c r="F238" i="113"/>
  <c r="T23" i="60" s="1"/>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53" i="113" s="1"/>
  <c r="E7" i="113"/>
  <c r="F274" i="112"/>
  <c r="S59" i="61" s="1"/>
  <c r="F273" i="112"/>
  <c r="S58" i="60" s="1"/>
  <c r="F272" i="112"/>
  <c r="S57" i="60" s="1"/>
  <c r="F271" i="112"/>
  <c r="S56" i="60" s="1"/>
  <c r="F270" i="112"/>
  <c r="S55" i="60" s="1"/>
  <c r="F269" i="112"/>
  <c r="S54" i="61" s="1"/>
  <c r="F268" i="112"/>
  <c r="S53" i="60" s="1"/>
  <c r="F267" i="112"/>
  <c r="S52" i="60" s="1"/>
  <c r="F266" i="112"/>
  <c r="S51" i="61" s="1"/>
  <c r="F265" i="112"/>
  <c r="S50" i="60" s="1"/>
  <c r="F264" i="112"/>
  <c r="S49" i="60" s="1"/>
  <c r="F263" i="112"/>
  <c r="S48" i="60" s="1"/>
  <c r="F262" i="112"/>
  <c r="S47" i="60" s="1"/>
  <c r="F261" i="112"/>
  <c r="S46" i="60" s="1"/>
  <c r="F260" i="112"/>
  <c r="S45" i="60" s="1"/>
  <c r="F259" i="112"/>
  <c r="F258" i="112"/>
  <c r="S43" i="61" s="1"/>
  <c r="F254" i="112"/>
  <c r="S39" i="61" s="1"/>
  <c r="F251" i="112"/>
  <c r="S36" i="60" s="1"/>
  <c r="F250" i="112"/>
  <c r="F249" i="112"/>
  <c r="S34" i="60" s="1"/>
  <c r="F248" i="112"/>
  <c r="S33" i="60" s="1"/>
  <c r="F247" i="112"/>
  <c r="S32" i="60" s="1"/>
  <c r="F246" i="112"/>
  <c r="F245" i="112"/>
  <c r="S30" i="61" s="1"/>
  <c r="F244" i="112"/>
  <c r="S29" i="60" s="1"/>
  <c r="F243" i="112"/>
  <c r="S28" i="60" s="1"/>
  <c r="F242" i="112"/>
  <c r="F241" i="112"/>
  <c r="S26" i="60" s="1"/>
  <c r="F240" i="112"/>
  <c r="S25" i="60" s="1"/>
  <c r="F239" i="112"/>
  <c r="F238" i="112"/>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53" i="112" s="1"/>
  <c r="M6" i="112" s="1"/>
  <c r="E7" i="112"/>
  <c r="F274" i="110"/>
  <c r="F273" i="110"/>
  <c r="R58" i="60" s="1"/>
  <c r="F272" i="110"/>
  <c r="R57" i="60" s="1"/>
  <c r="F271" i="110"/>
  <c r="R56" i="60" s="1"/>
  <c r="F270" i="110"/>
  <c r="F269" i="110"/>
  <c r="R54" i="60" s="1"/>
  <c r="F268" i="110"/>
  <c r="R53" i="60" s="1"/>
  <c r="F267" i="110"/>
  <c r="R52" i="61" s="1"/>
  <c r="F266" i="110"/>
  <c r="F265" i="110"/>
  <c r="R50" i="60" s="1"/>
  <c r="F264" i="110"/>
  <c r="R49" i="60" s="1"/>
  <c r="F263" i="110"/>
  <c r="R48" i="60" s="1"/>
  <c r="F262" i="110"/>
  <c r="F261" i="110"/>
  <c r="R46" i="60" s="1"/>
  <c r="F260" i="110"/>
  <c r="R45" i="60" s="1"/>
  <c r="F259" i="110"/>
  <c r="F258" i="110"/>
  <c r="F254" i="110"/>
  <c r="R39" i="61" s="1"/>
  <c r="F251" i="110"/>
  <c r="R36" i="60" s="1"/>
  <c r="F250" i="110"/>
  <c r="R35" i="60" s="1"/>
  <c r="F249" i="110"/>
  <c r="F248" i="110"/>
  <c r="R33" i="60" s="1"/>
  <c r="F247" i="110"/>
  <c r="R32" i="60" s="1"/>
  <c r="F246" i="110"/>
  <c r="R31" i="60" s="1"/>
  <c r="F245" i="110"/>
  <c r="F244" i="110"/>
  <c r="R29" i="61" s="1"/>
  <c r="F243" i="110"/>
  <c r="R28" i="60" s="1"/>
  <c r="F242" i="110"/>
  <c r="R27" i="60" s="1"/>
  <c r="F241" i="110"/>
  <c r="F240" i="110"/>
  <c r="R25" i="60" s="1"/>
  <c r="F239" i="110"/>
  <c r="R24" i="60" s="1"/>
  <c r="F238" i="110"/>
  <c r="R23" i="60" s="1"/>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53" i="110" s="1"/>
  <c r="M6" i="110" s="1"/>
  <c r="E7" i="110"/>
  <c r="F274" i="109"/>
  <c r="Q59" i="60" s="1"/>
  <c r="F273" i="109"/>
  <c r="F272" i="109"/>
  <c r="Q57" i="61" s="1"/>
  <c r="F271" i="109"/>
  <c r="Q56" i="61" s="1"/>
  <c r="F270" i="109"/>
  <c r="Q55" i="60" s="1"/>
  <c r="F269" i="109"/>
  <c r="Q54" i="61" s="1"/>
  <c r="F268" i="109"/>
  <c r="Q53" i="61" s="1"/>
  <c r="F267" i="109"/>
  <c r="Q52" i="60" s="1"/>
  <c r="F266" i="109"/>
  <c r="Q51" i="60" s="1"/>
  <c r="F265" i="109"/>
  <c r="F264" i="109"/>
  <c r="Q49" i="61" s="1"/>
  <c r="F263" i="109"/>
  <c r="Q48" i="61" s="1"/>
  <c r="F262" i="109"/>
  <c r="Q47" i="60" s="1"/>
  <c r="F261" i="109"/>
  <c r="Q46" i="61" s="1"/>
  <c r="F260" i="109"/>
  <c r="Q45" i="60" s="1"/>
  <c r="F259" i="109"/>
  <c r="Q44" i="60" s="1"/>
  <c r="F258" i="109"/>
  <c r="Q43" i="60" s="1"/>
  <c r="F254" i="109"/>
  <c r="Q39" i="61" s="1"/>
  <c r="F251" i="109"/>
  <c r="Q36" i="61" s="1"/>
  <c r="F250" i="109"/>
  <c r="Q35" i="61" s="1"/>
  <c r="F249" i="109"/>
  <c r="Q34" i="60" s="1"/>
  <c r="F248" i="109"/>
  <c r="Q33" i="60" s="1"/>
  <c r="F247" i="109"/>
  <c r="Q32" i="60" s="1"/>
  <c r="F246" i="109"/>
  <c r="Q31" i="60" s="1"/>
  <c r="F245" i="109"/>
  <c r="Q30" i="61" s="1"/>
  <c r="F244" i="109"/>
  <c r="Q29" i="60" s="1"/>
  <c r="F243" i="109"/>
  <c r="Q28" i="61" s="1"/>
  <c r="F242" i="109"/>
  <c r="Q27" i="61" s="1"/>
  <c r="F241" i="109"/>
  <c r="Q26" i="60" s="1"/>
  <c r="F240" i="109"/>
  <c r="Q25" i="60" s="1"/>
  <c r="F239" i="109"/>
  <c r="Q24" i="60" s="1"/>
  <c r="F238" i="109"/>
  <c r="Q23" i="60" s="1"/>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53" i="109" s="1"/>
  <c r="M6" i="109" s="1"/>
  <c r="E7" i="109"/>
  <c r="F274" i="108"/>
  <c r="P59" i="61" s="1"/>
  <c r="F273" i="108"/>
  <c r="P58" i="61" s="1"/>
  <c r="F272" i="108"/>
  <c r="P57" i="60" s="1"/>
  <c r="F271" i="108"/>
  <c r="P56" i="60" s="1"/>
  <c r="F270" i="108"/>
  <c r="P55" i="60" s="1"/>
  <c r="F269" i="108"/>
  <c r="P54" i="60" s="1"/>
  <c r="F268" i="108"/>
  <c r="P53" i="61" s="1"/>
  <c r="F267" i="108"/>
  <c r="P52" i="60" s="1"/>
  <c r="F266" i="108"/>
  <c r="P51" i="61" s="1"/>
  <c r="F265" i="108"/>
  <c r="P50" i="61" s="1"/>
  <c r="F264" i="108"/>
  <c r="P49" i="60" s="1"/>
  <c r="F263" i="108"/>
  <c r="P48" i="60" s="1"/>
  <c r="F262" i="108"/>
  <c r="P47" i="60" s="1"/>
  <c r="F261" i="108"/>
  <c r="P46" i="60" s="1"/>
  <c r="F260" i="108"/>
  <c r="P45" i="61" s="1"/>
  <c r="F259" i="108"/>
  <c r="F258" i="108"/>
  <c r="P43" i="61" s="1"/>
  <c r="F254" i="108"/>
  <c r="P39" i="60" s="1"/>
  <c r="F251" i="108"/>
  <c r="P36" i="61" s="1"/>
  <c r="F250" i="108"/>
  <c r="P35" i="61" s="1"/>
  <c r="F249" i="108"/>
  <c r="P34" i="61" s="1"/>
  <c r="F248" i="108"/>
  <c r="P33" i="60" s="1"/>
  <c r="F247" i="108"/>
  <c r="P32" i="60" s="1"/>
  <c r="F246" i="108"/>
  <c r="P31" i="61" s="1"/>
  <c r="F245" i="108"/>
  <c r="P30" i="60" s="1"/>
  <c r="F244" i="108"/>
  <c r="F243" i="108"/>
  <c r="P28" i="61" s="1"/>
  <c r="F242" i="108"/>
  <c r="P27" i="61" s="1"/>
  <c r="F241" i="108"/>
  <c r="P26" i="61" s="1"/>
  <c r="F240" i="108"/>
  <c r="P25" i="60" s="1"/>
  <c r="F239" i="108"/>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53" i="108" s="1"/>
  <c r="E7" i="108"/>
  <c r="F274" i="107"/>
  <c r="O59" i="60" s="1"/>
  <c r="F273" i="107"/>
  <c r="O58" i="61" s="1"/>
  <c r="F272" i="107"/>
  <c r="O57" i="61" s="1"/>
  <c r="F271" i="107"/>
  <c r="O56" i="60" s="1"/>
  <c r="F270" i="107"/>
  <c r="O55" i="60" s="1"/>
  <c r="F269" i="107"/>
  <c r="O54" i="60" s="1"/>
  <c r="F268" i="107"/>
  <c r="O53" i="60" s="1"/>
  <c r="F267" i="107"/>
  <c r="O52" i="60" s="1"/>
  <c r="F266" i="107"/>
  <c r="O51" i="60" s="1"/>
  <c r="F265" i="107"/>
  <c r="O50" i="61" s="1"/>
  <c r="F264" i="107"/>
  <c r="O49" i="60" s="1"/>
  <c r="F263" i="107"/>
  <c r="O48" i="60" s="1"/>
  <c r="F262" i="107"/>
  <c r="O47" i="60" s="1"/>
  <c r="F261" i="107"/>
  <c r="O46" i="60" s="1"/>
  <c r="F260" i="107"/>
  <c r="O45" i="60" s="1"/>
  <c r="F259" i="107"/>
  <c r="F258" i="107"/>
  <c r="O43" i="60" s="1"/>
  <c r="F254" i="107"/>
  <c r="O39" i="61" s="1"/>
  <c r="F251" i="107"/>
  <c r="O36" i="60" s="1"/>
  <c r="F250" i="107"/>
  <c r="F249" i="107"/>
  <c r="O34" i="60" s="1"/>
  <c r="F248" i="107"/>
  <c r="O33" i="60" s="1"/>
  <c r="F247" i="107"/>
  <c r="O32" i="60" s="1"/>
  <c r="F246" i="107"/>
  <c r="O31" i="60" s="1"/>
  <c r="F245" i="107"/>
  <c r="O30" i="60" s="1"/>
  <c r="F244" i="107"/>
  <c r="O29" i="60" s="1"/>
  <c r="F243" i="107"/>
  <c r="O28" i="60" s="1"/>
  <c r="F242" i="107"/>
  <c r="F241" i="107"/>
  <c r="O26" i="60" s="1"/>
  <c r="F240" i="107"/>
  <c r="O25" i="60" s="1"/>
  <c r="F239" i="107"/>
  <c r="F238" i="107"/>
  <c r="O23" i="60"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53" i="107" s="1"/>
  <c r="E7" i="107"/>
  <c r="F274" i="106"/>
  <c r="F273" i="106"/>
  <c r="N58" i="60" s="1"/>
  <c r="F272" i="106"/>
  <c r="N57" i="61" s="1"/>
  <c r="F271" i="106"/>
  <c r="N56" i="60" s="1"/>
  <c r="F270" i="106"/>
  <c r="N55" i="60" s="1"/>
  <c r="F269" i="106"/>
  <c r="N54" i="60" s="1"/>
  <c r="F268" i="106"/>
  <c r="N53" i="60" s="1"/>
  <c r="F267" i="106"/>
  <c r="N52" i="61" s="1"/>
  <c r="F266" i="106"/>
  <c r="F265" i="106"/>
  <c r="N50" i="60" s="1"/>
  <c r="F264" i="106"/>
  <c r="N49" i="60" s="1"/>
  <c r="F263" i="106"/>
  <c r="N48" i="60" s="1"/>
  <c r="F262" i="106"/>
  <c r="N47" i="60" s="1"/>
  <c r="F261" i="106"/>
  <c r="N46" i="60" s="1"/>
  <c r="F260" i="106"/>
  <c r="N45" i="61" s="1"/>
  <c r="F259" i="106"/>
  <c r="N44" i="61" s="1"/>
  <c r="F258" i="106"/>
  <c r="F254" i="106"/>
  <c r="N39" i="60" s="1"/>
  <c r="F251" i="106"/>
  <c r="N36" i="60" s="1"/>
  <c r="F250" i="106"/>
  <c r="N35" i="60" s="1"/>
  <c r="F249" i="106"/>
  <c r="N34" i="61" s="1"/>
  <c r="F248" i="106"/>
  <c r="N33" i="60" s="1"/>
  <c r="F247" i="106"/>
  <c r="N32" i="61" s="1"/>
  <c r="F246" i="106"/>
  <c r="N31" i="60" s="1"/>
  <c r="F245" i="106"/>
  <c r="N30" i="61" s="1"/>
  <c r="F244" i="106"/>
  <c r="N29" i="61" s="1"/>
  <c r="F243" i="106"/>
  <c r="N28" i="60" s="1"/>
  <c r="F242" i="106"/>
  <c r="N27" i="60" s="1"/>
  <c r="F241" i="106"/>
  <c r="N26" i="60" s="1"/>
  <c r="F240" i="106"/>
  <c r="N25" i="60" s="1"/>
  <c r="F239" i="106"/>
  <c r="N24" i="61" s="1"/>
  <c r="F238" i="106"/>
  <c r="N23" i="60" s="1"/>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53" i="106" s="1"/>
  <c r="M6" i="106" s="1"/>
  <c r="E7" i="106"/>
  <c r="F274" i="105"/>
  <c r="M59" i="60" s="1"/>
  <c r="F273" i="105"/>
  <c r="M58" i="61" s="1"/>
  <c r="F272" i="105"/>
  <c r="M57" i="61" s="1"/>
  <c r="F271" i="105"/>
  <c r="M56" i="60" s="1"/>
  <c r="F270" i="105"/>
  <c r="M55" i="60" s="1"/>
  <c r="F269" i="105"/>
  <c r="M54" i="61" s="1"/>
  <c r="F268" i="105"/>
  <c r="M53" i="60" s="1"/>
  <c r="F267" i="105"/>
  <c r="M52" i="60" s="1"/>
  <c r="F266" i="105"/>
  <c r="M51" i="60" s="1"/>
  <c r="F265" i="105"/>
  <c r="M50" i="60" s="1"/>
  <c r="F264" i="105"/>
  <c r="M49" i="61" s="1"/>
  <c r="F263" i="105"/>
  <c r="M48" i="60" s="1"/>
  <c r="F262" i="105"/>
  <c r="M47" i="60" s="1"/>
  <c r="F261" i="105"/>
  <c r="M46" i="60" s="1"/>
  <c r="F260" i="105"/>
  <c r="M45" i="60" s="1"/>
  <c r="F259" i="105"/>
  <c r="M44" i="60" s="1"/>
  <c r="F258" i="105"/>
  <c r="M43" i="60" s="1"/>
  <c r="F254" i="105"/>
  <c r="M39" i="60" s="1"/>
  <c r="F251" i="105"/>
  <c r="M36" i="60" s="1"/>
  <c r="F250" i="105"/>
  <c r="M35" i="61" s="1"/>
  <c r="F249" i="105"/>
  <c r="M34" i="60" s="1"/>
  <c r="F248" i="105"/>
  <c r="M33" i="61" s="1"/>
  <c r="F247" i="105"/>
  <c r="M32" i="61" s="1"/>
  <c r="F246" i="105"/>
  <c r="M31" i="61" s="1"/>
  <c r="F245" i="105"/>
  <c r="M30" i="60" s="1"/>
  <c r="F244" i="105"/>
  <c r="M29" i="60" s="1"/>
  <c r="F243" i="105"/>
  <c r="M28" i="60" s="1"/>
  <c r="F242" i="105"/>
  <c r="M27" i="61" s="1"/>
  <c r="F241" i="105"/>
  <c r="M26" i="60" s="1"/>
  <c r="F240" i="105"/>
  <c r="M25" i="61" s="1"/>
  <c r="F239" i="105"/>
  <c r="M24" i="61" s="1"/>
  <c r="F238" i="105"/>
  <c r="M23" i="61" s="1"/>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53" i="105" s="1"/>
  <c r="M6" i="105" s="1"/>
  <c r="E7" i="105"/>
  <c r="F274" i="104"/>
  <c r="L59" i="60" s="1"/>
  <c r="F273" i="104"/>
  <c r="L58" i="61" s="1"/>
  <c r="F272" i="104"/>
  <c r="L57" i="60" s="1"/>
  <c r="F271" i="104"/>
  <c r="L56" i="60" s="1"/>
  <c r="F270" i="104"/>
  <c r="L55" i="61" s="1"/>
  <c r="F269" i="104"/>
  <c r="L54" i="60" s="1"/>
  <c r="F268" i="104"/>
  <c r="L53" i="61" s="1"/>
  <c r="F267" i="104"/>
  <c r="L52" i="60" s="1"/>
  <c r="F266" i="104"/>
  <c r="L51" i="60" s="1"/>
  <c r="F265" i="104"/>
  <c r="L50" i="60" s="1"/>
  <c r="F264" i="104"/>
  <c r="L49" i="60" s="1"/>
  <c r="F263" i="104"/>
  <c r="L48" i="60" s="1"/>
  <c r="F262" i="104"/>
  <c r="L47" i="60" s="1"/>
  <c r="F261" i="104"/>
  <c r="L46" i="60" s="1"/>
  <c r="F260" i="104"/>
  <c r="L45" i="61" s="1"/>
  <c r="F259" i="104"/>
  <c r="L44" i="60" s="1"/>
  <c r="F258" i="104"/>
  <c r="L43" i="60" s="1"/>
  <c r="F254" i="104"/>
  <c r="L39" i="60" s="1"/>
  <c r="F251" i="104"/>
  <c r="L36" i="60" s="1"/>
  <c r="F250" i="104"/>
  <c r="L35" i="60" s="1"/>
  <c r="F249" i="104"/>
  <c r="L34" i="60" s="1"/>
  <c r="F248" i="104"/>
  <c r="L33" i="60" s="1"/>
  <c r="F247" i="104"/>
  <c r="L32" i="60" s="1"/>
  <c r="F246" i="104"/>
  <c r="L31" i="60" s="1"/>
  <c r="F245" i="104"/>
  <c r="L30" i="60" s="1"/>
  <c r="F244" i="104"/>
  <c r="L29" i="61" s="1"/>
  <c r="F243" i="104"/>
  <c r="L28" i="60" s="1"/>
  <c r="F242" i="104"/>
  <c r="L27" i="60" s="1"/>
  <c r="F241" i="104"/>
  <c r="L26" i="61" s="1"/>
  <c r="F240" i="104"/>
  <c r="L25" i="60" s="1"/>
  <c r="F239" i="104"/>
  <c r="L24" i="60"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53" i="104" s="1"/>
  <c r="M6" i="104" s="1"/>
  <c r="E7" i="104"/>
  <c r="F274" i="103"/>
  <c r="K59" i="60" s="1"/>
  <c r="F273" i="103"/>
  <c r="K58" i="60" s="1"/>
  <c r="F272" i="103"/>
  <c r="K57" i="60" s="1"/>
  <c r="F271" i="103"/>
  <c r="K56" i="61" s="1"/>
  <c r="F270" i="103"/>
  <c r="K55" i="61" s="1"/>
  <c r="F269" i="103"/>
  <c r="K54" i="60" s="1"/>
  <c r="F268" i="103"/>
  <c r="K53" i="60" s="1"/>
  <c r="F267" i="103"/>
  <c r="K52" i="61" s="1"/>
  <c r="F266" i="103"/>
  <c r="K51" i="60" s="1"/>
  <c r="F265" i="103"/>
  <c r="K50" i="61" s="1"/>
  <c r="F264" i="103"/>
  <c r="K49" i="60" s="1"/>
  <c r="F263" i="103"/>
  <c r="K48" i="61" s="1"/>
  <c r="F262" i="103"/>
  <c r="K47" i="61" s="1"/>
  <c r="F261" i="103"/>
  <c r="K46" i="61" s="1"/>
  <c r="F260" i="103"/>
  <c r="K45" i="60" s="1"/>
  <c r="F259" i="103"/>
  <c r="F258" i="103"/>
  <c r="K43" i="60" s="1"/>
  <c r="F254" i="103"/>
  <c r="K39" i="61" s="1"/>
  <c r="F251" i="103"/>
  <c r="K36" i="61" s="1"/>
  <c r="F250" i="103"/>
  <c r="K35" i="60" s="1"/>
  <c r="F249" i="103"/>
  <c r="K34" i="60" s="1"/>
  <c r="F248" i="103"/>
  <c r="K33" i="60" s="1"/>
  <c r="F247" i="103"/>
  <c r="K32" i="61" s="1"/>
  <c r="F246" i="103"/>
  <c r="K31" i="60" s="1"/>
  <c r="F245" i="103"/>
  <c r="K30" i="61" s="1"/>
  <c r="F244" i="103"/>
  <c r="K29" i="61" s="1"/>
  <c r="F243" i="103"/>
  <c r="K28" i="61" s="1"/>
  <c r="F242" i="103"/>
  <c r="K27" i="60" s="1"/>
  <c r="F241" i="103"/>
  <c r="K26" i="60" s="1"/>
  <c r="F240" i="103"/>
  <c r="K25" i="60" s="1"/>
  <c r="F239" i="103"/>
  <c r="F238" i="103"/>
  <c r="K23" i="60"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53" i="103" s="1"/>
  <c r="M6" i="103" s="1"/>
  <c r="E7" i="103"/>
  <c r="F274" i="102"/>
  <c r="J59" i="61" s="1"/>
  <c r="F273" i="102"/>
  <c r="J58" i="60" s="1"/>
  <c r="F272" i="102"/>
  <c r="J57" i="60" s="1"/>
  <c r="F271" i="102"/>
  <c r="J56" i="60" s="1"/>
  <c r="F270" i="102"/>
  <c r="J55" i="60" s="1"/>
  <c r="F269" i="102"/>
  <c r="J54" i="61" s="1"/>
  <c r="F268" i="102"/>
  <c r="J53" i="60" s="1"/>
  <c r="F267" i="102"/>
  <c r="J52" i="60" s="1"/>
  <c r="F266" i="102"/>
  <c r="J51" i="61" s="1"/>
  <c r="F265" i="102"/>
  <c r="J50" i="60" s="1"/>
  <c r="F264" i="102"/>
  <c r="J49" i="60" s="1"/>
  <c r="F263" i="102"/>
  <c r="J48" i="61" s="1"/>
  <c r="F262" i="102"/>
  <c r="J47" i="60" s="1"/>
  <c r="F261" i="102"/>
  <c r="J46" i="60" s="1"/>
  <c r="F260" i="102"/>
  <c r="J45" i="60" s="1"/>
  <c r="F259" i="102"/>
  <c r="J44" i="60" s="1"/>
  <c r="F258" i="102"/>
  <c r="J43" i="61" s="1"/>
  <c r="F254" i="102"/>
  <c r="J39" i="61" s="1"/>
  <c r="F251" i="102"/>
  <c r="J36" i="60" s="1"/>
  <c r="F250" i="102"/>
  <c r="J35" i="60" s="1"/>
  <c r="F249" i="102"/>
  <c r="J34" i="60" s="1"/>
  <c r="F248" i="102"/>
  <c r="J33" i="61" s="1"/>
  <c r="F247" i="102"/>
  <c r="J32" i="61" s="1"/>
  <c r="F246" i="102"/>
  <c r="J31" i="61" s="1"/>
  <c r="F245" i="102"/>
  <c r="J30" i="61" s="1"/>
  <c r="F244" i="102"/>
  <c r="J29" i="60" s="1"/>
  <c r="F243" i="102"/>
  <c r="J28" i="60" s="1"/>
  <c r="F242" i="102"/>
  <c r="J27" i="60" s="1"/>
  <c r="F241" i="102"/>
  <c r="J26" i="60" s="1"/>
  <c r="F240" i="102"/>
  <c r="J25" i="60" s="1"/>
  <c r="F239" i="102"/>
  <c r="J24" i="60"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53" i="102" s="1"/>
  <c r="E7" i="102"/>
  <c r="F274" i="101"/>
  <c r="I59" i="61" s="1"/>
  <c r="F273" i="101"/>
  <c r="I58" i="61" s="1"/>
  <c r="F272" i="101"/>
  <c r="I57" i="61" s="1"/>
  <c r="F271" i="101"/>
  <c r="I56" i="60" s="1"/>
  <c r="F270" i="101"/>
  <c r="I55" i="61" s="1"/>
  <c r="F269" i="101"/>
  <c r="I54" i="60" s="1"/>
  <c r="F268" i="101"/>
  <c r="I53" i="60" s="1"/>
  <c r="F267" i="101"/>
  <c r="I52" i="61" s="1"/>
  <c r="F266" i="101"/>
  <c r="I51" i="61" s="1"/>
  <c r="F265" i="101"/>
  <c r="I50" i="61" s="1"/>
  <c r="F264" i="101"/>
  <c r="I49" i="61" s="1"/>
  <c r="F263" i="101"/>
  <c r="I48" i="60" s="1"/>
  <c r="F262" i="101"/>
  <c r="I47" i="61" s="1"/>
  <c r="F261" i="101"/>
  <c r="I46" i="60" s="1"/>
  <c r="F260" i="101"/>
  <c r="I45" i="61" s="1"/>
  <c r="F259" i="101"/>
  <c r="I44" i="61" s="1"/>
  <c r="F258" i="101"/>
  <c r="I43" i="61" s="1"/>
  <c r="F254" i="101"/>
  <c r="I39" i="60" s="1"/>
  <c r="F251" i="101"/>
  <c r="I36" i="61" s="1"/>
  <c r="F250" i="101"/>
  <c r="I35" i="61" s="1"/>
  <c r="F249" i="101"/>
  <c r="I34" i="61" s="1"/>
  <c r="F248" i="101"/>
  <c r="I33" i="60" s="1"/>
  <c r="F247" i="101"/>
  <c r="I32" i="60" s="1"/>
  <c r="F246" i="101"/>
  <c r="I31" i="61" s="1"/>
  <c r="F245" i="101"/>
  <c r="I30" i="60" s="1"/>
  <c r="F244" i="101"/>
  <c r="I29" i="61" s="1"/>
  <c r="F243" i="101"/>
  <c r="I28" i="61" s="1"/>
  <c r="F242" i="101"/>
  <c r="I27" i="60" s="1"/>
  <c r="F241" i="101"/>
  <c r="I26" i="61"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53" i="101" s="1"/>
  <c r="M6" i="101" s="1"/>
  <c r="E7" i="101"/>
  <c r="F274" i="100"/>
  <c r="H59" i="60" s="1"/>
  <c r="F273" i="100"/>
  <c r="H58" i="60" s="1"/>
  <c r="F272" i="100"/>
  <c r="H57" i="61" s="1"/>
  <c r="F271" i="100"/>
  <c r="H56" i="61" s="1"/>
  <c r="F270" i="100"/>
  <c r="H55" i="61" s="1"/>
  <c r="F269" i="100"/>
  <c r="H54" i="60" s="1"/>
  <c r="F268" i="100"/>
  <c r="H53" i="60" s="1"/>
  <c r="F266" i="100"/>
  <c r="H51" i="60" s="1"/>
  <c r="F265" i="100"/>
  <c r="H50" i="61" s="1"/>
  <c r="F264" i="100"/>
  <c r="H49" i="60" s="1"/>
  <c r="F263" i="100"/>
  <c r="H48" i="60" s="1"/>
  <c r="F262" i="100"/>
  <c r="H47" i="61" s="1"/>
  <c r="F261" i="100"/>
  <c r="H46" i="61" s="1"/>
  <c r="F260" i="100"/>
  <c r="H45" i="60" s="1"/>
  <c r="F259" i="100"/>
  <c r="H44" i="60" s="1"/>
  <c r="F258" i="100"/>
  <c r="H43" i="60" s="1"/>
  <c r="F251" i="100"/>
  <c r="H36" i="60" s="1"/>
  <c r="F250" i="100"/>
  <c r="H35" i="61" s="1"/>
  <c r="F249" i="100"/>
  <c r="H34" i="60" s="1"/>
  <c r="F248" i="100"/>
  <c r="H33" i="61" s="1"/>
  <c r="F247" i="100"/>
  <c r="H32" i="60" s="1"/>
  <c r="F246" i="100"/>
  <c r="H31" i="60" s="1"/>
  <c r="F245" i="100"/>
  <c r="H30" i="60" s="1"/>
  <c r="F244" i="100"/>
  <c r="H29" i="61" s="1"/>
  <c r="F243" i="100"/>
  <c r="H28" i="60" s="1"/>
  <c r="F242" i="100"/>
  <c r="H27" i="61" s="1"/>
  <c r="F241" i="100"/>
  <c r="H26" i="60" s="1"/>
  <c r="F240" i="100"/>
  <c r="H25" i="60" s="1"/>
  <c r="F239" i="100"/>
  <c r="H24" i="60"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67" i="100"/>
  <c r="H52" i="60" s="1"/>
  <c r="Q12" i="100"/>
  <c r="E7" i="100"/>
  <c r="Q11" i="100"/>
  <c r="F254" i="100"/>
  <c r="H39" i="61" s="1"/>
  <c r="Q10" i="100"/>
  <c r="F253"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67" i="99"/>
  <c r="Q66" i="99"/>
  <c r="Q65" i="99"/>
  <c r="Q64" i="99"/>
  <c r="Q63" i="99"/>
  <c r="Q62" i="99"/>
  <c r="Q61" i="99"/>
  <c r="Q60" i="99"/>
  <c r="Q59" i="99"/>
  <c r="Q58" i="99"/>
  <c r="Q57" i="99"/>
  <c r="Q56" i="99"/>
  <c r="Q55" i="99"/>
  <c r="Q54" i="99"/>
  <c r="Q53" i="99"/>
  <c r="Q52" i="99"/>
  <c r="Q51" i="99"/>
  <c r="Q50" i="99"/>
  <c r="Q49" i="99"/>
  <c r="Q48" i="99"/>
  <c r="Q47" i="99"/>
  <c r="Q46" i="99"/>
  <c r="Q45" i="99"/>
  <c r="Q44" i="99"/>
  <c r="F274" i="98"/>
  <c r="F59" i="60" s="1"/>
  <c r="F273" i="98"/>
  <c r="F58" i="60" s="1"/>
  <c r="F272" i="98"/>
  <c r="F57" i="60" s="1"/>
  <c r="F271" i="98"/>
  <c r="F56" i="61" s="1"/>
  <c r="F270" i="98"/>
  <c r="F55" i="60" s="1"/>
  <c r="F269" i="98"/>
  <c r="F54" i="60" s="1"/>
  <c r="F268" i="98"/>
  <c r="F53" i="61" s="1"/>
  <c r="F266" i="98"/>
  <c r="F51" i="60" s="1"/>
  <c r="F265" i="98"/>
  <c r="F50" i="60" s="1"/>
  <c r="F264" i="98"/>
  <c r="F49" i="60" s="1"/>
  <c r="F263" i="98"/>
  <c r="F48" i="61" s="1"/>
  <c r="F262" i="98"/>
  <c r="F47" i="60" s="1"/>
  <c r="F261" i="98"/>
  <c r="F46" i="61" s="1"/>
  <c r="F260" i="98"/>
  <c r="F259" i="98"/>
  <c r="F44" i="60" s="1"/>
  <c r="F251" i="98"/>
  <c r="F36" i="60" s="1"/>
  <c r="F250" i="98"/>
  <c r="F249" i="98"/>
  <c r="F34" i="61" s="1"/>
  <c r="F248" i="98"/>
  <c r="F33" i="60" s="1"/>
  <c r="F247" i="98"/>
  <c r="F32" i="61" s="1"/>
  <c r="F246" i="98"/>
  <c r="F245" i="98"/>
  <c r="F30" i="61" s="1"/>
  <c r="F244" i="98"/>
  <c r="F29" i="61" s="1"/>
  <c r="F243" i="98"/>
  <c r="F28" i="60" s="1"/>
  <c r="F242" i="98"/>
  <c r="F27" i="60" s="1"/>
  <c r="F240" i="98"/>
  <c r="F25" i="61" s="1"/>
  <c r="F229" i="98"/>
  <c r="F13" i="61" s="1"/>
  <c r="F227" i="98"/>
  <c r="F11" i="61" s="1"/>
  <c r="F226" i="98"/>
  <c r="Q171" i="98"/>
  <c r="F225" i="98" s="1"/>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Q173" i="98"/>
  <c r="Q172" i="98"/>
  <c r="Q170" i="98"/>
  <c r="F232" i="98" s="1"/>
  <c r="F16"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Q16" i="98"/>
  <c r="Q15" i="98"/>
  <c r="Q14" i="98"/>
  <c r="Q13" i="98"/>
  <c r="F267" i="98"/>
  <c r="F52" i="60" s="1"/>
  <c r="Q12" i="98"/>
  <c r="F258" i="98"/>
  <c r="F43" i="61" s="1"/>
  <c r="Q11" i="98"/>
  <c r="F254" i="98" s="1"/>
  <c r="F39" i="60" s="1"/>
  <c r="Q10" i="98"/>
  <c r="F253" i="98" s="1"/>
  <c r="M6" i="98" s="1"/>
  <c r="F238" i="98"/>
  <c r="F23" i="61" s="1"/>
  <c r="F259" i="31"/>
  <c r="E44" i="61" s="1"/>
  <c r="F260" i="31"/>
  <c r="E45" i="61" s="1"/>
  <c r="F261" i="31"/>
  <c r="E46" i="61" s="1"/>
  <c r="F262" i="31"/>
  <c r="E47" i="61" s="1"/>
  <c r="F263" i="31"/>
  <c r="E48" i="61" s="1"/>
  <c r="F264" i="31"/>
  <c r="E49" i="60" s="1"/>
  <c r="F265" i="31"/>
  <c r="E50" i="60" s="1"/>
  <c r="F266" i="31"/>
  <c r="E51" i="60" s="1"/>
  <c r="F268" i="31"/>
  <c r="E53" i="61" s="1"/>
  <c r="F269" i="31"/>
  <c r="E54" i="60" s="1"/>
  <c r="F270" i="31"/>
  <c r="E55" i="60" s="1"/>
  <c r="F271" i="31"/>
  <c r="E56" i="61" s="1"/>
  <c r="F272" i="31"/>
  <c r="E57" i="61" s="1"/>
  <c r="F239" i="31"/>
  <c r="F240" i="31"/>
  <c r="E25" i="60" s="1"/>
  <c r="F241" i="31"/>
  <c r="E26" i="60" s="1"/>
  <c r="F242" i="31"/>
  <c r="E27" i="61" s="1"/>
  <c r="F243" i="31"/>
  <c r="E28" i="61" s="1"/>
  <c r="F244" i="31"/>
  <c r="E29" i="60" s="1"/>
  <c r="F245" i="31"/>
  <c r="E30" i="61" s="1"/>
  <c r="F246" i="31"/>
  <c r="E31" i="60" s="1"/>
  <c r="F247" i="31"/>
  <c r="F248" i="31"/>
  <c r="E33" i="60" s="1"/>
  <c r="F249" i="31"/>
  <c r="E34" i="60" s="1"/>
  <c r="F250" i="31"/>
  <c r="E35" i="61" s="1"/>
  <c r="F251" i="31"/>
  <c r="E36" i="61" s="1"/>
  <c r="F198" i="118"/>
  <c r="F241" i="98"/>
  <c r="F26" i="60" s="1"/>
  <c r="E7" i="98"/>
  <c r="H50" i="60"/>
  <c r="K27" i="61"/>
  <c r="K50" i="60"/>
  <c r="L35" i="61"/>
  <c r="M58" i="60"/>
  <c r="N34" i="60"/>
  <c r="G48" i="61"/>
  <c r="I31" i="60"/>
  <c r="K47" i="60"/>
  <c r="K55" i="60"/>
  <c r="L55" i="60"/>
  <c r="N50" i="61"/>
  <c r="N58" i="61"/>
  <c r="P31" i="60"/>
  <c r="P46" i="61"/>
  <c r="P54" i="61"/>
  <c r="R43" i="60"/>
  <c r="R43" i="61"/>
  <c r="R47" i="60"/>
  <c r="R47" i="61"/>
  <c r="R51" i="60"/>
  <c r="R51" i="61"/>
  <c r="R55" i="60"/>
  <c r="R55" i="61"/>
  <c r="R59" i="60"/>
  <c r="R59" i="61"/>
  <c r="S23" i="60"/>
  <c r="S23" i="61"/>
  <c r="S27" i="60"/>
  <c r="S27" i="61"/>
  <c r="S31" i="60"/>
  <c r="S31" i="61"/>
  <c r="S35" i="60"/>
  <c r="S35" i="61"/>
  <c r="T26" i="60"/>
  <c r="T34" i="60"/>
  <c r="T45" i="60"/>
  <c r="T53" i="60"/>
  <c r="U25" i="60"/>
  <c r="U25" i="61"/>
  <c r="U33" i="60"/>
  <c r="U33" i="61"/>
  <c r="V43" i="61"/>
  <c r="V51" i="61"/>
  <c r="V55" i="60"/>
  <c r="V55" i="61"/>
  <c r="V59" i="60"/>
  <c r="V59" i="61"/>
  <c r="W26" i="60"/>
  <c r="W34" i="60"/>
  <c r="W39" i="60"/>
  <c r="K35" i="61"/>
  <c r="L50" i="61"/>
  <c r="H36" i="61"/>
  <c r="I51" i="60"/>
  <c r="L29" i="60"/>
  <c r="N43" i="60"/>
  <c r="N43" i="61"/>
  <c r="N51" i="60"/>
  <c r="N51" i="61"/>
  <c r="N59" i="60"/>
  <c r="N59" i="61"/>
  <c r="O27" i="60"/>
  <c r="O27" i="61"/>
  <c r="O35" i="60"/>
  <c r="O35" i="61"/>
  <c r="O50" i="60"/>
  <c r="O58" i="60"/>
  <c r="Q26" i="61"/>
  <c r="Q39" i="60"/>
  <c r="S43" i="60"/>
  <c r="S51" i="60"/>
  <c r="S59" i="60"/>
  <c r="T27" i="60"/>
  <c r="T35" i="60"/>
  <c r="U26" i="60"/>
  <c r="U26" i="61"/>
  <c r="U30" i="60"/>
  <c r="U30" i="61"/>
  <c r="U34" i="60"/>
  <c r="U34" i="61"/>
  <c r="U39" i="60"/>
  <c r="U39" i="61"/>
  <c r="U53" i="60"/>
  <c r="V33" i="60"/>
  <c r="W23" i="60"/>
  <c r="W23" i="61"/>
  <c r="W27" i="60"/>
  <c r="W27" i="61"/>
  <c r="W31" i="60"/>
  <c r="W31" i="61"/>
  <c r="W35" i="60"/>
  <c r="W35" i="61"/>
  <c r="W50" i="61"/>
  <c r="W58" i="61"/>
  <c r="I49" i="60"/>
  <c r="K58" i="61"/>
  <c r="G52" i="61"/>
  <c r="H33" i="60"/>
  <c r="H45" i="61"/>
  <c r="J47" i="61"/>
  <c r="J59" i="60"/>
  <c r="L57" i="61"/>
  <c r="O47" i="61"/>
  <c r="O55" i="61"/>
  <c r="P29" i="60"/>
  <c r="P29" i="61"/>
  <c r="Q23" i="61"/>
  <c r="Q31" i="61"/>
  <c r="Q46" i="60"/>
  <c r="Q50" i="60"/>
  <c r="Q50" i="61"/>
  <c r="Q54" i="60"/>
  <c r="Q58" i="60"/>
  <c r="Q58" i="61"/>
  <c r="R26" i="60"/>
  <c r="R26" i="61"/>
  <c r="R30" i="60"/>
  <c r="R30" i="61"/>
  <c r="R34" i="60"/>
  <c r="R34" i="61"/>
  <c r="S33" i="61"/>
  <c r="T47" i="61"/>
  <c r="T55" i="61"/>
  <c r="U23" i="61"/>
  <c r="U31" i="61"/>
  <c r="U46" i="60"/>
  <c r="U46" i="61"/>
  <c r="U50" i="60"/>
  <c r="U50" i="61"/>
  <c r="U54" i="60"/>
  <c r="U54" i="61"/>
  <c r="U58" i="60"/>
  <c r="U58" i="61"/>
  <c r="V26" i="60"/>
  <c r="V26" i="61"/>
  <c r="V30" i="60"/>
  <c r="V30" i="61"/>
  <c r="V34" i="60"/>
  <c r="V34" i="61"/>
  <c r="V39" i="61"/>
  <c r="V57" i="61"/>
  <c r="W47" i="60"/>
  <c r="W55" i="60"/>
  <c r="K23" i="61"/>
  <c r="L58" i="60"/>
  <c r="N30" i="60"/>
  <c r="N39" i="61"/>
  <c r="O25" i="61"/>
  <c r="P39" i="61"/>
  <c r="P49" i="61"/>
  <c r="P53" i="60"/>
  <c r="P57" i="61"/>
  <c r="Q43" i="61"/>
  <c r="Q51" i="61"/>
  <c r="Q59" i="61"/>
  <c r="R31" i="61"/>
  <c r="R54" i="61"/>
  <c r="U43" i="60"/>
  <c r="U43" i="61"/>
  <c r="U47" i="60"/>
  <c r="U47" i="61"/>
  <c r="U51" i="60"/>
  <c r="U51" i="61"/>
  <c r="U55" i="60"/>
  <c r="U55" i="61"/>
  <c r="U59" i="60"/>
  <c r="U59" i="61"/>
  <c r="V50" i="60"/>
  <c r="V58" i="60"/>
  <c r="F228" i="100"/>
  <c r="H12" i="61" s="1"/>
  <c r="F228" i="99"/>
  <c r="G12" i="61" s="1"/>
  <c r="Q169" i="115"/>
  <c r="Q169" i="103"/>
  <c r="Q169" i="114"/>
  <c r="Q169" i="116"/>
  <c r="Q169" i="110"/>
  <c r="Q169" i="104"/>
  <c r="Q169" i="109"/>
  <c r="Q169" i="117"/>
  <c r="F224" i="117" s="1"/>
  <c r="Q169" i="102"/>
  <c r="Q169" i="106"/>
  <c r="Q169" i="105"/>
  <c r="Q169" i="113"/>
  <c r="Q169" i="107"/>
  <c r="Q169" i="112"/>
  <c r="Q169" i="108"/>
  <c r="Q169" i="101"/>
  <c r="F224" i="105"/>
  <c r="F224" i="114"/>
  <c r="U8" i="61" s="1"/>
  <c r="F224" i="115"/>
  <c r="F224" i="112"/>
  <c r="S8" i="61" s="1"/>
  <c r="F224" i="107"/>
  <c r="F224" i="102"/>
  <c r="J8" i="61" s="1"/>
  <c r="F224" i="104"/>
  <c r="F224" i="109"/>
  <c r="Q8" i="61" s="1"/>
  <c r="F224" i="116"/>
  <c r="F224" i="103"/>
  <c r="K8" i="61" s="1"/>
  <c r="F224" i="108"/>
  <c r="F224" i="113"/>
  <c r="F224" i="106"/>
  <c r="F224" i="110"/>
  <c r="R8" i="61" s="1"/>
  <c r="F224" i="101"/>
  <c r="Q169" i="100"/>
  <c r="Q169" i="98"/>
  <c r="F224" i="100"/>
  <c r="F224" i="98"/>
  <c r="F8" i="61" s="1"/>
  <c r="H5" i="60"/>
  <c r="J5" i="60"/>
  <c r="K5" i="60"/>
  <c r="L5" i="60"/>
  <c r="N5" i="60"/>
  <c r="O5" i="60"/>
  <c r="P5" i="60"/>
  <c r="R5" i="60"/>
  <c r="S5" i="60"/>
  <c r="U5" i="60"/>
  <c r="V5" i="60"/>
  <c r="W5" i="60"/>
  <c r="H21" i="60"/>
  <c r="J21" i="60"/>
  <c r="L21" i="60"/>
  <c r="N21" i="60"/>
  <c r="P21" i="60"/>
  <c r="R21" i="60"/>
  <c r="T21" i="60"/>
  <c r="V21" i="60"/>
  <c r="X21" i="60"/>
  <c r="G22" i="60"/>
  <c r="I22" i="60"/>
  <c r="K22" i="60"/>
  <c r="M22" i="60"/>
  <c r="O22" i="60"/>
  <c r="Q22" i="60"/>
  <c r="S22" i="60"/>
  <c r="U22" i="60"/>
  <c r="W22" i="60"/>
  <c r="E22" i="60"/>
  <c r="F21" i="61"/>
  <c r="H21" i="61"/>
  <c r="J21" i="61"/>
  <c r="L21" i="61"/>
  <c r="N21" i="61"/>
  <c r="P21" i="61"/>
  <c r="R21" i="61"/>
  <c r="T21" i="61"/>
  <c r="V21" i="61"/>
  <c r="X21" i="61"/>
  <c r="L22" i="61"/>
  <c r="M22" i="61"/>
  <c r="O22" i="61"/>
  <c r="Q22" i="61"/>
  <c r="S22" i="61"/>
  <c r="T22" i="61"/>
  <c r="U22" i="61"/>
  <c r="W22" i="61"/>
  <c r="E22" i="61"/>
  <c r="M21" i="61"/>
  <c r="O21" i="61"/>
  <c r="Q21" i="61"/>
  <c r="S21" i="61"/>
  <c r="U21" i="61"/>
  <c r="W21" i="61"/>
  <c r="N22" i="61"/>
  <c r="P22" i="61"/>
  <c r="R22" i="61"/>
  <c r="V22" i="61"/>
  <c r="X22" i="61"/>
  <c r="A161" i="31"/>
  <c r="I21" i="60"/>
  <c r="K21" i="60"/>
  <c r="M21" i="60"/>
  <c r="O21" i="60"/>
  <c r="Q21" i="60"/>
  <c r="S21" i="60"/>
  <c r="U21" i="60"/>
  <c r="W21" i="60"/>
  <c r="F22" i="60"/>
  <c r="H22" i="60"/>
  <c r="J22" i="60"/>
  <c r="L22" i="60"/>
  <c r="N22" i="60"/>
  <c r="P22" i="60"/>
  <c r="R22" i="60"/>
  <c r="T22" i="60"/>
  <c r="V22" i="60"/>
  <c r="X22" i="60"/>
  <c r="E21" i="60"/>
  <c r="G21" i="61"/>
  <c r="I21" i="61"/>
  <c r="K21" i="61"/>
  <c r="F22" i="61"/>
  <c r="G22" i="61"/>
  <c r="H22" i="61"/>
  <c r="I22" i="61"/>
  <c r="J22" i="61"/>
  <c r="K22" i="61"/>
  <c r="E21" i="6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1" i="60"/>
  <c r="Q173" i="31"/>
  <c r="F229" i="31" s="1"/>
  <c r="F227" i="31"/>
  <c r="E11" i="61" s="1"/>
  <c r="F226" i="31"/>
  <c r="E10" i="6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Q170" i="31"/>
  <c r="F232"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F267" i="31"/>
  <c r="E52" i="60" s="1"/>
  <c r="Q12" i="31"/>
  <c r="F274" i="31" s="1"/>
  <c r="E59" i="61" s="1"/>
  <c r="F258" i="31"/>
  <c r="Q11" i="31"/>
  <c r="F254" i="31" s="1"/>
  <c r="E39" i="60" s="1"/>
  <c r="Q10" i="31"/>
  <c r="F238" i="31" s="1"/>
  <c r="E23" i="61" s="1"/>
  <c r="Q169" i="31"/>
  <c r="F224" i="31" s="1"/>
  <c r="Q171" i="31"/>
  <c r="F228" i="31" s="1"/>
  <c r="F225" i="99"/>
  <c r="G9" i="61" s="1"/>
  <c r="Q170" i="99"/>
  <c r="F232" i="99"/>
  <c r="G16" i="61" s="1"/>
  <c r="Q169" i="99"/>
  <c r="V46" i="61" l="1"/>
  <c r="W43" i="61"/>
  <c r="F166" i="116"/>
  <c r="V54" i="61"/>
  <c r="R50" i="61"/>
  <c r="W59" i="61"/>
  <c r="W51" i="61"/>
  <c r="R39" i="60"/>
  <c r="K34" i="61"/>
  <c r="H29" i="60"/>
  <c r="L27" i="61"/>
  <c r="V25" i="61"/>
  <c r="U45" i="61"/>
  <c r="T31" i="61"/>
  <c r="T23" i="61"/>
  <c r="S55" i="61"/>
  <c r="S47" i="61"/>
  <c r="R29" i="60"/>
  <c r="G56" i="61"/>
  <c r="W30" i="61"/>
  <c r="O34" i="61"/>
  <c r="K59" i="61"/>
  <c r="K51" i="61"/>
  <c r="K43" i="61"/>
  <c r="G44" i="61"/>
  <c r="S30" i="60"/>
  <c r="R46" i="61"/>
  <c r="O59" i="61"/>
  <c r="O51" i="61"/>
  <c r="O43" i="61"/>
  <c r="K30" i="60"/>
  <c r="H25" i="61"/>
  <c r="Q49" i="60"/>
  <c r="J54" i="60"/>
  <c r="L31" i="61"/>
  <c r="O30" i="61"/>
  <c r="N54" i="61"/>
  <c r="N46" i="61"/>
  <c r="R58" i="61"/>
  <c r="N33" i="61"/>
  <c r="K26" i="61"/>
  <c r="O26" i="61"/>
  <c r="J23" i="60"/>
  <c r="I59" i="60"/>
  <c r="J31" i="60"/>
  <c r="I47" i="60"/>
  <c r="M54" i="60"/>
  <c r="J55" i="61"/>
  <c r="I39" i="61"/>
  <c r="N26" i="61"/>
  <c r="M46" i="61"/>
  <c r="I26" i="60"/>
  <c r="M39" i="61"/>
  <c r="J43" i="60"/>
  <c r="K31" i="61"/>
  <c r="O31" i="61"/>
  <c r="O23" i="61"/>
  <c r="N55" i="61"/>
  <c r="N47" i="61"/>
  <c r="I43" i="60"/>
  <c r="I30" i="61"/>
  <c r="I58" i="60"/>
  <c r="I34" i="60"/>
  <c r="C7" i="115"/>
  <c r="F7" i="115" s="1"/>
  <c r="G23" i="60"/>
  <c r="J51" i="60"/>
  <c r="I25" i="61"/>
  <c r="I55" i="60"/>
  <c r="H48" i="61"/>
  <c r="Q33" i="61"/>
  <c r="I50" i="60"/>
  <c r="F166" i="115"/>
  <c r="M31" i="60"/>
  <c r="U35" i="60"/>
  <c r="U27" i="60"/>
  <c r="T59" i="60"/>
  <c r="T51" i="60"/>
  <c r="T43" i="60"/>
  <c r="Q35" i="60"/>
  <c r="Q27" i="60"/>
  <c r="K39" i="60"/>
  <c r="H46" i="60"/>
  <c r="W54" i="60"/>
  <c r="W46" i="60"/>
  <c r="O39" i="60"/>
  <c r="I35" i="60"/>
  <c r="F166" i="109"/>
  <c r="S39" i="60"/>
  <c r="K46" i="60"/>
  <c r="H59" i="61"/>
  <c r="V49" i="60"/>
  <c r="L34" i="61"/>
  <c r="O54" i="61"/>
  <c r="O46" i="61"/>
  <c r="H28" i="61"/>
  <c r="K54" i="61"/>
  <c r="H55" i="60"/>
  <c r="T30" i="61"/>
  <c r="S54" i="60"/>
  <c r="L47" i="61"/>
  <c r="M35" i="60"/>
  <c r="W29" i="60"/>
  <c r="L26" i="60"/>
  <c r="P47" i="61"/>
  <c r="K29" i="60"/>
  <c r="S46" i="61"/>
  <c r="H54" i="61"/>
  <c r="J39" i="60"/>
  <c r="J58" i="61"/>
  <c r="J30" i="60"/>
  <c r="J35" i="61"/>
  <c r="J27" i="61"/>
  <c r="K57" i="61"/>
  <c r="L54" i="61"/>
  <c r="L59" i="61"/>
  <c r="L51" i="61"/>
  <c r="L43" i="61"/>
  <c r="L23" i="60"/>
  <c r="M51" i="61"/>
  <c r="M30" i="61"/>
  <c r="M43" i="61"/>
  <c r="N35" i="61"/>
  <c r="N27" i="61"/>
  <c r="N31" i="61"/>
  <c r="N23" i="61"/>
  <c r="O57" i="60"/>
  <c r="O49" i="61"/>
  <c r="P51" i="60"/>
  <c r="P30" i="61"/>
  <c r="P59" i="60"/>
  <c r="P43" i="60"/>
  <c r="P55" i="61"/>
  <c r="Q34" i="61"/>
  <c r="Q55" i="61"/>
  <c r="Q47" i="61"/>
  <c r="Q30" i="60"/>
  <c r="R23" i="61"/>
  <c r="R35" i="61"/>
  <c r="R27" i="61"/>
  <c r="S57" i="61"/>
  <c r="S49" i="61"/>
  <c r="S25" i="61"/>
  <c r="S53" i="61"/>
  <c r="S45" i="61"/>
  <c r="S34" i="61"/>
  <c r="S26" i="61"/>
  <c r="S38" i="61"/>
  <c r="S62" i="61" s="1"/>
  <c r="S29" i="61"/>
  <c r="S58" i="61"/>
  <c r="S50" i="61"/>
  <c r="S38" i="60"/>
  <c r="S62" i="60" s="1"/>
  <c r="T33" i="60"/>
  <c r="T54" i="61"/>
  <c r="T46" i="61"/>
  <c r="T25" i="60"/>
  <c r="T58" i="61"/>
  <c r="T50" i="61"/>
  <c r="T39" i="61"/>
  <c r="V31" i="61"/>
  <c r="V23" i="61"/>
  <c r="F178" i="118"/>
  <c r="M6" i="118" s="1"/>
  <c r="M6" i="116"/>
  <c r="W38" i="61"/>
  <c r="W62" i="61" s="1"/>
  <c r="V35" i="61"/>
  <c r="V27" i="61"/>
  <c r="V47" i="61"/>
  <c r="M6" i="113"/>
  <c r="T38" i="60"/>
  <c r="T62" i="60" s="1"/>
  <c r="T38" i="61"/>
  <c r="T62" i="61" s="1"/>
  <c r="T29" i="61"/>
  <c r="T57" i="61"/>
  <c r="T49" i="61"/>
  <c r="M6" i="108"/>
  <c r="P38" i="60"/>
  <c r="P62" i="60" s="1"/>
  <c r="P34" i="60"/>
  <c r="P26" i="60"/>
  <c r="P58" i="60"/>
  <c r="P50" i="60"/>
  <c r="P35" i="60"/>
  <c r="P27" i="60"/>
  <c r="P23" i="60"/>
  <c r="F255" i="108"/>
  <c r="F257" i="108" s="1"/>
  <c r="F275" i="108"/>
  <c r="M6" i="107"/>
  <c r="O38" i="60"/>
  <c r="O62" i="60" s="1"/>
  <c r="N57" i="60"/>
  <c r="N45" i="60"/>
  <c r="N38" i="60"/>
  <c r="N62" i="60" s="1"/>
  <c r="M57" i="60"/>
  <c r="M34" i="61"/>
  <c r="M26" i="61"/>
  <c r="M29" i="61"/>
  <c r="M50" i="61"/>
  <c r="M53" i="61"/>
  <c r="M25" i="60"/>
  <c r="M59" i="61"/>
  <c r="M23" i="60"/>
  <c r="M55" i="61"/>
  <c r="M47" i="61"/>
  <c r="M27" i="60"/>
  <c r="L39" i="61"/>
  <c r="L30" i="61"/>
  <c r="L46" i="61"/>
  <c r="L53" i="60"/>
  <c r="M6" i="102"/>
  <c r="J38" i="60"/>
  <c r="J62" i="60" s="1"/>
  <c r="J50" i="61"/>
  <c r="J49" i="61"/>
  <c r="J29" i="61"/>
  <c r="I23" i="60"/>
  <c r="I29" i="60"/>
  <c r="M6" i="100"/>
  <c r="H38" i="60"/>
  <c r="H62" i="60" s="1"/>
  <c r="H35" i="60"/>
  <c r="H57" i="60"/>
  <c r="H23" i="61"/>
  <c r="G38" i="61"/>
  <c r="G62" i="61" s="1"/>
  <c r="M6" i="99"/>
  <c r="G55" i="61"/>
  <c r="F253" i="31"/>
  <c r="E38" i="60" s="1"/>
  <c r="E62" i="60" s="1"/>
  <c r="E7" i="117"/>
  <c r="F269" i="117"/>
  <c r="X54" i="60" s="1"/>
  <c r="J34" i="61"/>
  <c r="J26" i="61"/>
  <c r="I54" i="61"/>
  <c r="I46" i="61"/>
  <c r="F29" i="60"/>
  <c r="H58" i="61"/>
  <c r="H49" i="61"/>
  <c r="J46" i="61"/>
  <c r="H32" i="61"/>
  <c r="H24" i="61"/>
  <c r="F33" i="61"/>
  <c r="I14" i="61"/>
  <c r="F166" i="104"/>
  <c r="F166" i="107"/>
  <c r="F275" i="110"/>
  <c r="F275" i="113"/>
  <c r="F275" i="115"/>
  <c r="P45" i="60"/>
  <c r="I57" i="60"/>
  <c r="P38" i="61"/>
  <c r="P62" i="61" s="1"/>
  <c r="N29" i="60"/>
  <c r="M49" i="60"/>
  <c r="M60" i="60" s="1"/>
  <c r="L49" i="61"/>
  <c r="K49" i="61"/>
  <c r="I38" i="60"/>
  <c r="I62" i="60" s="1"/>
  <c r="H38" i="61"/>
  <c r="H62" i="61" s="1"/>
  <c r="Q53" i="60"/>
  <c r="M38" i="61"/>
  <c r="M62" i="61" s="1"/>
  <c r="L38" i="61"/>
  <c r="L62" i="61" s="1"/>
  <c r="K38" i="60"/>
  <c r="K62" i="60" s="1"/>
  <c r="Q29" i="61"/>
  <c r="J57" i="61"/>
  <c r="I27" i="61"/>
  <c r="H31" i="61"/>
  <c r="J25" i="61"/>
  <c r="K36" i="60"/>
  <c r="O38" i="61"/>
  <c r="O62" i="61" s="1"/>
  <c r="N25" i="61"/>
  <c r="M45" i="61"/>
  <c r="L45" i="60"/>
  <c r="I33" i="61"/>
  <c r="M33" i="60"/>
  <c r="L38" i="60"/>
  <c r="L62" i="60" s="1"/>
  <c r="J33" i="60"/>
  <c r="H27" i="60"/>
  <c r="I45" i="60"/>
  <c r="F166" i="114"/>
  <c r="F166" i="108"/>
  <c r="F166" i="106"/>
  <c r="J44" i="61"/>
  <c r="K56" i="60"/>
  <c r="I36" i="60"/>
  <c r="K28" i="60"/>
  <c r="F166" i="100"/>
  <c r="F166" i="102"/>
  <c r="P28" i="60"/>
  <c r="K48" i="60"/>
  <c r="J32" i="60"/>
  <c r="F230" i="102"/>
  <c r="C7" i="100"/>
  <c r="F7" i="100" s="1"/>
  <c r="F255" i="103"/>
  <c r="F257" i="103" s="1"/>
  <c r="F275" i="103"/>
  <c r="C7" i="107"/>
  <c r="F7" i="107" s="1"/>
  <c r="F255" i="107"/>
  <c r="F275" i="107"/>
  <c r="F255" i="112"/>
  <c r="F257" i="112" s="1"/>
  <c r="F255" i="114"/>
  <c r="F257" i="114" s="1"/>
  <c r="C7" i="103"/>
  <c r="F7" i="103" s="1"/>
  <c r="F166" i="98"/>
  <c r="F53" i="60"/>
  <c r="F57" i="61"/>
  <c r="F48" i="60"/>
  <c r="F30" i="60"/>
  <c r="F44" i="61"/>
  <c r="W45" i="61"/>
  <c r="F275" i="116"/>
  <c r="W38" i="60"/>
  <c r="W62" i="60" s="1"/>
  <c r="W53" i="61"/>
  <c r="W36" i="61"/>
  <c r="W28" i="61"/>
  <c r="W56" i="60"/>
  <c r="W33" i="61"/>
  <c r="W25" i="61"/>
  <c r="W57" i="61"/>
  <c r="W49" i="61"/>
  <c r="W48" i="60"/>
  <c r="W52" i="61"/>
  <c r="W44" i="61"/>
  <c r="F255" i="116"/>
  <c r="F257" i="116" s="1"/>
  <c r="W32" i="61"/>
  <c r="W24" i="61"/>
  <c r="W44" i="60"/>
  <c r="V53" i="61"/>
  <c r="V45" i="61"/>
  <c r="V38" i="61"/>
  <c r="V62" i="61" s="1"/>
  <c r="V29" i="61"/>
  <c r="V38" i="60"/>
  <c r="V62" i="60" s="1"/>
  <c r="V52" i="60"/>
  <c r="V36" i="61"/>
  <c r="V44" i="60"/>
  <c r="V28" i="61"/>
  <c r="F230" i="115"/>
  <c r="F231" i="115" s="1"/>
  <c r="F233" i="115" s="1"/>
  <c r="F255" i="115"/>
  <c r="F257" i="115" s="1"/>
  <c r="V56" i="61"/>
  <c r="V48" i="61"/>
  <c r="V32" i="61"/>
  <c r="V24" i="61"/>
  <c r="V44" i="61"/>
  <c r="U52" i="60"/>
  <c r="U57" i="61"/>
  <c r="U49" i="61"/>
  <c r="U38" i="61"/>
  <c r="U62" i="61" s="1"/>
  <c r="U29" i="61"/>
  <c r="U38" i="60"/>
  <c r="U62" i="60" s="1"/>
  <c r="C7" i="114"/>
  <c r="F7" i="114" s="1"/>
  <c r="U44" i="60"/>
  <c r="U36" i="60"/>
  <c r="U28" i="60"/>
  <c r="U32" i="61"/>
  <c r="U24" i="61"/>
  <c r="U56" i="61"/>
  <c r="U48" i="61"/>
  <c r="F275" i="114"/>
  <c r="U24" i="60"/>
  <c r="F255" i="113"/>
  <c r="T56" i="60"/>
  <c r="T48" i="60"/>
  <c r="T36" i="60"/>
  <c r="F166" i="113"/>
  <c r="T28" i="60"/>
  <c r="T52" i="61"/>
  <c r="T44" i="61"/>
  <c r="T32" i="61"/>
  <c r="T24" i="61"/>
  <c r="T44" i="60"/>
  <c r="T24" i="60"/>
  <c r="C7" i="112"/>
  <c r="F7" i="112" s="1"/>
  <c r="F275" i="112"/>
  <c r="F166" i="112"/>
  <c r="S52" i="61"/>
  <c r="S44" i="61"/>
  <c r="S32" i="61"/>
  <c r="S24" i="61"/>
  <c r="S44" i="60"/>
  <c r="S24" i="60"/>
  <c r="S56" i="61"/>
  <c r="S48" i="61"/>
  <c r="S36" i="61"/>
  <c r="S28" i="61"/>
  <c r="R45" i="61"/>
  <c r="R53" i="61"/>
  <c r="R38" i="61"/>
  <c r="R62" i="61" s="1"/>
  <c r="R38" i="60"/>
  <c r="R62" i="60" s="1"/>
  <c r="F166" i="110"/>
  <c r="R57" i="61"/>
  <c r="R49" i="61"/>
  <c r="R52" i="60"/>
  <c r="R33" i="61"/>
  <c r="R25" i="61"/>
  <c r="R36" i="61"/>
  <c r="F255" i="110"/>
  <c r="F257" i="110" s="1"/>
  <c r="R44" i="60"/>
  <c r="R28" i="61"/>
  <c r="F230" i="110"/>
  <c r="F231" i="110" s="1"/>
  <c r="F233" i="110" s="1"/>
  <c r="R56" i="61"/>
  <c r="R48" i="61"/>
  <c r="R32" i="61"/>
  <c r="R24" i="61"/>
  <c r="R44" i="61"/>
  <c r="Q36" i="60"/>
  <c r="Q57" i="60"/>
  <c r="Q45" i="61"/>
  <c r="Q38" i="61"/>
  <c r="Q62" i="61" s="1"/>
  <c r="Q56" i="60"/>
  <c r="Q28" i="60"/>
  <c r="Q38" i="60"/>
  <c r="Q62" i="60" s="1"/>
  <c r="Q25" i="61"/>
  <c r="C7" i="109"/>
  <c r="F7" i="109" s="1"/>
  <c r="Q48" i="60"/>
  <c r="Q32" i="61"/>
  <c r="Q24" i="61"/>
  <c r="F255" i="109"/>
  <c r="F257" i="109" s="1"/>
  <c r="Q52" i="61"/>
  <c r="Q44" i="61"/>
  <c r="F275" i="109"/>
  <c r="P33" i="61"/>
  <c r="P25" i="61"/>
  <c r="P52" i="61"/>
  <c r="P44" i="61"/>
  <c r="C7" i="108"/>
  <c r="F7" i="108" s="1"/>
  <c r="P36" i="60"/>
  <c r="P44" i="60"/>
  <c r="P32" i="61"/>
  <c r="P24" i="61"/>
  <c r="P56" i="61"/>
  <c r="P24" i="60"/>
  <c r="P48" i="61"/>
  <c r="O33" i="61"/>
  <c r="O53" i="61"/>
  <c r="O45" i="61"/>
  <c r="O29" i="61"/>
  <c r="O48" i="61"/>
  <c r="O36" i="61"/>
  <c r="O28" i="61"/>
  <c r="O52" i="61"/>
  <c r="O44" i="61"/>
  <c r="O24" i="61"/>
  <c r="O56" i="61"/>
  <c r="O32" i="61"/>
  <c r="O44" i="60"/>
  <c r="O24" i="60"/>
  <c r="N53" i="61"/>
  <c r="N44" i="60"/>
  <c r="F275" i="106"/>
  <c r="N49" i="61"/>
  <c r="N38" i="61"/>
  <c r="N62" i="61" s="1"/>
  <c r="N32" i="60"/>
  <c r="N24" i="60"/>
  <c r="C7" i="106"/>
  <c r="F7" i="106" s="1"/>
  <c r="N52" i="60"/>
  <c r="F230" i="106"/>
  <c r="N56" i="61"/>
  <c r="N48" i="61"/>
  <c r="N36" i="61"/>
  <c r="N28" i="61"/>
  <c r="F255" i="106"/>
  <c r="F257" i="106" s="1"/>
  <c r="M38" i="60"/>
  <c r="M62" i="60" s="1"/>
  <c r="F166" i="105"/>
  <c r="M24" i="60"/>
  <c r="M44" i="61"/>
  <c r="F275" i="105"/>
  <c r="M52" i="61"/>
  <c r="M32" i="60"/>
  <c r="C7" i="105"/>
  <c r="F7" i="105" s="1"/>
  <c r="M36" i="61"/>
  <c r="M28" i="61"/>
  <c r="F255" i="105"/>
  <c r="F257" i="105" s="1"/>
  <c r="M56" i="61"/>
  <c r="M48" i="61"/>
  <c r="L32" i="61"/>
  <c r="L33" i="61"/>
  <c r="L25" i="61"/>
  <c r="F255" i="104"/>
  <c r="F257" i="104" s="1"/>
  <c r="L56" i="61"/>
  <c r="L24" i="61"/>
  <c r="L48" i="61"/>
  <c r="F275" i="104"/>
  <c r="L52" i="61"/>
  <c r="L44" i="61"/>
  <c r="L36" i="61"/>
  <c r="L28" i="61"/>
  <c r="K44" i="61"/>
  <c r="K24" i="61"/>
  <c r="K53" i="61"/>
  <c r="K45" i="61"/>
  <c r="K52" i="60"/>
  <c r="K44" i="60"/>
  <c r="K33" i="61"/>
  <c r="K25" i="61"/>
  <c r="K32" i="60"/>
  <c r="K24" i="60"/>
  <c r="K38" i="61"/>
  <c r="K62" i="61" s="1"/>
  <c r="F166" i="103"/>
  <c r="J48" i="60"/>
  <c r="J53" i="61"/>
  <c r="J45" i="61"/>
  <c r="J52" i="61"/>
  <c r="F275" i="102"/>
  <c r="J38" i="61"/>
  <c r="J62" i="61" s="1"/>
  <c r="F255" i="102"/>
  <c r="F257" i="102" s="1"/>
  <c r="C7" i="102"/>
  <c r="F7" i="102" s="1"/>
  <c r="J36" i="61"/>
  <c r="J28" i="61"/>
  <c r="J56" i="61"/>
  <c r="J24" i="61"/>
  <c r="I28" i="60"/>
  <c r="I44" i="60"/>
  <c r="I53" i="61"/>
  <c r="C7" i="101"/>
  <c r="F7" i="101" s="1"/>
  <c r="I52" i="60"/>
  <c r="I38" i="61"/>
  <c r="I62" i="61" s="1"/>
  <c r="F255" i="101"/>
  <c r="F257" i="101" s="1"/>
  <c r="F166" i="101"/>
  <c r="I56" i="61"/>
  <c r="I48" i="61"/>
  <c r="I32" i="61"/>
  <c r="I24" i="61"/>
  <c r="F275" i="101"/>
  <c r="H53" i="61"/>
  <c r="H44" i="61"/>
  <c r="H47" i="60"/>
  <c r="H52" i="61"/>
  <c r="H39" i="60"/>
  <c r="H26" i="61"/>
  <c r="H56" i="60"/>
  <c r="F255" i="100"/>
  <c r="F257" i="100" s="1"/>
  <c r="H30" i="61"/>
  <c r="H34" i="61"/>
  <c r="H51" i="61"/>
  <c r="H43" i="61"/>
  <c r="F275" i="100"/>
  <c r="G57" i="61"/>
  <c r="E37" i="57"/>
  <c r="F166" i="99"/>
  <c r="G45" i="61"/>
  <c r="G49" i="61"/>
  <c r="G53" i="61"/>
  <c r="F51" i="61"/>
  <c r="F43" i="60"/>
  <c r="F47" i="61"/>
  <c r="F228" i="98"/>
  <c r="F12" i="61" s="1"/>
  <c r="C7" i="98"/>
  <c r="F7" i="98" s="1"/>
  <c r="G50" i="61"/>
  <c r="G58" i="61"/>
  <c r="G46" i="61"/>
  <c r="G54" i="61"/>
  <c r="F46" i="60"/>
  <c r="F23" i="60"/>
  <c r="F25" i="60"/>
  <c r="F34" i="60"/>
  <c r="F239" i="98"/>
  <c r="F255" i="98" s="1"/>
  <c r="F55" i="61"/>
  <c r="F36" i="61"/>
  <c r="F39" i="61"/>
  <c r="F52" i="61"/>
  <c r="F32" i="60"/>
  <c r="F59" i="61"/>
  <c r="F50" i="61"/>
  <c r="F28" i="61"/>
  <c r="H14" i="61"/>
  <c r="K14" i="61"/>
  <c r="K15" i="61" s="1"/>
  <c r="K17" i="61" s="1"/>
  <c r="L14" i="61"/>
  <c r="M14" i="61"/>
  <c r="F225" i="31"/>
  <c r="E9" i="61" s="1"/>
  <c r="E48" i="60"/>
  <c r="E57" i="60"/>
  <c r="E47" i="60"/>
  <c r="F10" i="61"/>
  <c r="F275" i="99"/>
  <c r="G38" i="60"/>
  <c r="G62" i="60" s="1"/>
  <c r="G35" i="60"/>
  <c r="G51" i="61"/>
  <c r="G47" i="61"/>
  <c r="G43" i="61"/>
  <c r="C7" i="99"/>
  <c r="F7" i="99" s="1"/>
  <c r="G59" i="61"/>
  <c r="G27" i="60"/>
  <c r="F56" i="60"/>
  <c r="F38" i="61"/>
  <c r="F62" i="61" s="1"/>
  <c r="F38" i="60"/>
  <c r="F62" i="60" s="1"/>
  <c r="Q5" i="60"/>
  <c r="M5" i="60"/>
  <c r="I5" i="60"/>
  <c r="V8" i="61"/>
  <c r="I8" i="61"/>
  <c r="W8" i="61"/>
  <c r="L8" i="61"/>
  <c r="F54" i="61"/>
  <c r="F49" i="61"/>
  <c r="G34" i="61"/>
  <c r="G34" i="60"/>
  <c r="G26" i="61"/>
  <c r="G26" i="60"/>
  <c r="E32" i="61"/>
  <c r="E32" i="60"/>
  <c r="E24" i="61"/>
  <c r="E24" i="60"/>
  <c r="O14" i="61"/>
  <c r="Q14" i="61"/>
  <c r="Q15" i="61" s="1"/>
  <c r="Q17" i="61" s="1"/>
  <c r="S14" i="61"/>
  <c r="S15" i="61" s="1"/>
  <c r="S17" i="61" s="1"/>
  <c r="U14" i="61"/>
  <c r="U15" i="61" s="1"/>
  <c r="U17" i="61" s="1"/>
  <c r="W14" i="61"/>
  <c r="F273" i="31"/>
  <c r="E58" i="60" s="1"/>
  <c r="E7" i="31"/>
  <c r="P8" i="61"/>
  <c r="F27" i="61"/>
  <c r="F35" i="60"/>
  <c r="F35" i="61"/>
  <c r="G14" i="61"/>
  <c r="G30" i="61"/>
  <c r="G30" i="60"/>
  <c r="G25" i="61"/>
  <c r="F255" i="99"/>
  <c r="M8" i="61"/>
  <c r="F9" i="61"/>
  <c r="F31" i="60"/>
  <c r="F31" i="61"/>
  <c r="F45" i="60"/>
  <c r="F45" i="61"/>
  <c r="F224" i="99"/>
  <c r="N8" i="61"/>
  <c r="F231" i="106"/>
  <c r="F233" i="106" s="1"/>
  <c r="O8" i="61"/>
  <c r="F275" i="98"/>
  <c r="P14" i="61"/>
  <c r="T14" i="61"/>
  <c r="F230" i="99"/>
  <c r="F276" i="103"/>
  <c r="F58" i="61"/>
  <c r="F276" i="107"/>
  <c r="F230" i="114"/>
  <c r="F231" i="114" s="1"/>
  <c r="F233" i="114" s="1"/>
  <c r="F230" i="109"/>
  <c r="F231" i="109" s="1"/>
  <c r="F233" i="109" s="1"/>
  <c r="F230" i="105"/>
  <c r="F231" i="105" s="1"/>
  <c r="F233" i="105" s="1"/>
  <c r="F230" i="101"/>
  <c r="F231" i="101" s="1"/>
  <c r="F233" i="101" s="1"/>
  <c r="H8" i="61"/>
  <c r="J10" i="61"/>
  <c r="J14" i="61" s="1"/>
  <c r="J15" i="61" s="1"/>
  <c r="J17" i="61" s="1"/>
  <c r="N10" i="61"/>
  <c r="N14" i="61" s="1"/>
  <c r="R10" i="61"/>
  <c r="R14" i="61" s="1"/>
  <c r="R15" i="61" s="1"/>
  <c r="R17" i="61" s="1"/>
  <c r="T8" i="61"/>
  <c r="V10" i="61"/>
  <c r="V14" i="61" s="1"/>
  <c r="G31" i="60"/>
  <c r="C7" i="113"/>
  <c r="F7" i="113" s="1"/>
  <c r="C7" i="116"/>
  <c r="F7" i="116" s="1"/>
  <c r="F37" i="60"/>
  <c r="F230" i="113"/>
  <c r="F231" i="113" s="1"/>
  <c r="F233" i="113" s="1"/>
  <c r="F230" i="108"/>
  <c r="F231" i="108" s="1"/>
  <c r="F233" i="108" s="1"/>
  <c r="F230" i="104"/>
  <c r="F231" i="104" s="1"/>
  <c r="F233" i="104" s="1"/>
  <c r="F230" i="100"/>
  <c r="F231" i="100" s="1"/>
  <c r="F233" i="100" s="1"/>
  <c r="F231" i="102"/>
  <c r="F233" i="102" s="1"/>
  <c r="C7" i="104"/>
  <c r="F7" i="104" s="1"/>
  <c r="F230" i="116"/>
  <c r="F231" i="116" s="1"/>
  <c r="F233" i="116" s="1"/>
  <c r="F230" i="112"/>
  <c r="F231" i="112" s="1"/>
  <c r="F233" i="112" s="1"/>
  <c r="F230" i="107"/>
  <c r="F231" i="107" s="1"/>
  <c r="F233" i="107" s="1"/>
  <c r="F230" i="103"/>
  <c r="F231" i="103" s="1"/>
  <c r="F233" i="103" s="1"/>
  <c r="X5" i="60"/>
  <c r="T5" i="60"/>
  <c r="X14" i="61"/>
  <c r="Y11" i="61"/>
  <c r="F166" i="117"/>
  <c r="X26" i="60"/>
  <c r="X26" i="61"/>
  <c r="X30" i="61"/>
  <c r="X30" i="60"/>
  <c r="X34" i="60"/>
  <c r="X34" i="61"/>
  <c r="X33" i="61"/>
  <c r="X33" i="60"/>
  <c r="X23" i="61"/>
  <c r="X23" i="60"/>
  <c r="X27" i="60"/>
  <c r="X27" i="61"/>
  <c r="X31" i="60"/>
  <c r="X31" i="61"/>
  <c r="X35" i="60"/>
  <c r="X35" i="61"/>
  <c r="X43" i="61"/>
  <c r="X43" i="60"/>
  <c r="X47" i="60"/>
  <c r="X47" i="61"/>
  <c r="X51" i="60"/>
  <c r="X51" i="61"/>
  <c r="X55" i="60"/>
  <c r="X55" i="61"/>
  <c r="X59" i="61"/>
  <c r="X59" i="60"/>
  <c r="X44" i="61"/>
  <c r="X44" i="60"/>
  <c r="X48" i="60"/>
  <c r="X48" i="61"/>
  <c r="X52" i="60"/>
  <c r="X52" i="61"/>
  <c r="X56" i="60"/>
  <c r="X56" i="61"/>
  <c r="X49" i="60"/>
  <c r="C7" i="117"/>
  <c r="F261" i="117"/>
  <c r="X28" i="60"/>
  <c r="X36" i="60"/>
  <c r="X38" i="61"/>
  <c r="X62" i="61" s="1"/>
  <c r="X57" i="60"/>
  <c r="X32" i="60"/>
  <c r="X24" i="61"/>
  <c r="X53" i="61"/>
  <c r="X45" i="61"/>
  <c r="X38" i="60"/>
  <c r="X62" i="60" s="1"/>
  <c r="F255" i="117"/>
  <c r="F257" i="117" s="1"/>
  <c r="X45" i="60"/>
  <c r="X58" i="60"/>
  <c r="X50" i="60"/>
  <c r="X39" i="60"/>
  <c r="X25" i="61"/>
  <c r="X25" i="60"/>
  <c r="X29" i="61"/>
  <c r="X37" i="61"/>
  <c r="E44" i="60"/>
  <c r="E53" i="60"/>
  <c r="E29" i="61"/>
  <c r="E25" i="61"/>
  <c r="E33" i="61"/>
  <c r="E51" i="61"/>
  <c r="E56" i="60"/>
  <c r="C7" i="118"/>
  <c r="F7" i="118" s="1"/>
  <c r="F200" i="118"/>
  <c r="F26" i="61"/>
  <c r="P37" i="61"/>
  <c r="G39" i="60"/>
  <c r="F257" i="113"/>
  <c r="F257" i="107"/>
  <c r="T37" i="61"/>
  <c r="H37" i="61"/>
  <c r="C7" i="110"/>
  <c r="F7" i="110" s="1"/>
  <c r="L37" i="61"/>
  <c r="U37" i="60"/>
  <c r="U37" i="61"/>
  <c r="Q37" i="60"/>
  <c r="Q37" i="61"/>
  <c r="G60" i="60"/>
  <c r="M37" i="60"/>
  <c r="M37" i="61"/>
  <c r="I37" i="60"/>
  <c r="I37" i="61"/>
  <c r="G37" i="60"/>
  <c r="G33" i="60"/>
  <c r="G29" i="60"/>
  <c r="G25" i="60"/>
  <c r="J37" i="61"/>
  <c r="N37" i="61"/>
  <c r="R37" i="61"/>
  <c r="V37" i="61"/>
  <c r="G36" i="60"/>
  <c r="G32" i="60"/>
  <c r="G28" i="60"/>
  <c r="G24" i="60"/>
  <c r="K37" i="61"/>
  <c r="O37" i="61"/>
  <c r="S37" i="61"/>
  <c r="W37" i="61"/>
  <c r="E46" i="60"/>
  <c r="E50" i="61"/>
  <c r="E28" i="60"/>
  <c r="E36" i="60"/>
  <c r="E55" i="61"/>
  <c r="E13" i="61"/>
  <c r="Y13" i="61" s="1"/>
  <c r="F166" i="31"/>
  <c r="E59" i="60"/>
  <c r="E31" i="61"/>
  <c r="E16" i="61"/>
  <c r="Y16" i="61" s="1"/>
  <c r="E14" i="57" s="1"/>
  <c r="E8" i="61"/>
  <c r="F230" i="31"/>
  <c r="E12" i="61"/>
  <c r="E23" i="60"/>
  <c r="E52" i="61"/>
  <c r="C7" i="31"/>
  <c r="E26" i="61"/>
  <c r="E54" i="61"/>
  <c r="E49" i="61"/>
  <c r="E30" i="60"/>
  <c r="E34" i="61"/>
  <c r="E45" i="60"/>
  <c r="E37" i="60"/>
  <c r="E43" i="60"/>
  <c r="E27" i="60"/>
  <c r="E39" i="61"/>
  <c r="E35" i="60"/>
  <c r="E43" i="61"/>
  <c r="F5" i="60"/>
  <c r="F5" i="61"/>
  <c r="X8" i="61"/>
  <c r="F230" i="117"/>
  <c r="H15" i="61" l="1"/>
  <c r="H17" i="61" s="1"/>
  <c r="F255" i="31"/>
  <c r="Y55" i="60"/>
  <c r="L60" i="60"/>
  <c r="J60" i="60"/>
  <c r="E38" i="61"/>
  <c r="E62" i="61" s="1"/>
  <c r="Q60" i="60"/>
  <c r="F275" i="117"/>
  <c r="F276" i="117" s="1"/>
  <c r="Y51" i="60"/>
  <c r="I15" i="61"/>
  <c r="I17" i="61" s="1"/>
  <c r="O60" i="60"/>
  <c r="J40" i="60"/>
  <c r="J61" i="60" s="1"/>
  <c r="J18" i="60" s="1"/>
  <c r="H60" i="60"/>
  <c r="F276" i="113"/>
  <c r="T40" i="60"/>
  <c r="T42" i="60" s="1"/>
  <c r="W40" i="60"/>
  <c r="W42" i="60" s="1"/>
  <c r="K40" i="60"/>
  <c r="K42" i="60" s="1"/>
  <c r="K60" i="60"/>
  <c r="S60" i="60"/>
  <c r="F276" i="116"/>
  <c r="Y54" i="60"/>
  <c r="F276" i="110"/>
  <c r="O15" i="61"/>
  <c r="O17" i="61" s="1"/>
  <c r="M6" i="31"/>
  <c r="F276" i="101"/>
  <c r="L40" i="60"/>
  <c r="L42" i="60" s="1"/>
  <c r="E26" i="57"/>
  <c r="N40" i="61"/>
  <c r="N42" i="61" s="1"/>
  <c r="N60" i="60"/>
  <c r="E27" i="57"/>
  <c r="N40" i="60"/>
  <c r="N42" i="60" s="1"/>
  <c r="O40" i="60"/>
  <c r="O42" i="60" s="1"/>
  <c r="Y50" i="60"/>
  <c r="F276" i="108"/>
  <c r="P60" i="60"/>
  <c r="E32" i="57"/>
  <c r="S40" i="60"/>
  <c r="S42" i="60" s="1"/>
  <c r="E21" i="57"/>
  <c r="F276" i="112"/>
  <c r="T60" i="60"/>
  <c r="U40" i="61"/>
  <c r="F276" i="114"/>
  <c r="V40" i="60"/>
  <c r="V42" i="60" s="1"/>
  <c r="F180" i="118"/>
  <c r="F182" i="118" s="1"/>
  <c r="F7" i="117"/>
  <c r="F276" i="106"/>
  <c r="N60" i="61"/>
  <c r="Y49" i="60"/>
  <c r="M40" i="60"/>
  <c r="F276" i="105"/>
  <c r="Y53" i="60"/>
  <c r="E24" i="57"/>
  <c r="K60" i="61"/>
  <c r="E40" i="57"/>
  <c r="I60" i="61"/>
  <c r="I60" i="60"/>
  <c r="Y29" i="60"/>
  <c r="E33" i="57"/>
  <c r="E44" i="57"/>
  <c r="I40" i="60"/>
  <c r="I42" i="60" s="1"/>
  <c r="E52" i="57"/>
  <c r="H40" i="60"/>
  <c r="H40" i="61"/>
  <c r="H42" i="61" s="1"/>
  <c r="E28" i="57"/>
  <c r="Y23" i="61"/>
  <c r="E49" i="57"/>
  <c r="E43" i="57"/>
  <c r="E53" i="57"/>
  <c r="E23" i="57"/>
  <c r="E25" i="57"/>
  <c r="E30" i="57"/>
  <c r="X54" i="61"/>
  <c r="Y54" i="61" s="1"/>
  <c r="E29" i="57"/>
  <c r="E31" i="57"/>
  <c r="E41" i="57"/>
  <c r="E19" i="57"/>
  <c r="E22" i="57"/>
  <c r="Y50" i="61"/>
  <c r="Y12" i="61"/>
  <c r="F14" i="61"/>
  <c r="Y59" i="60"/>
  <c r="J60" i="61"/>
  <c r="Y48" i="61"/>
  <c r="H61" i="60"/>
  <c r="H18" i="60" s="1"/>
  <c r="Y56" i="61"/>
  <c r="Y53" i="61"/>
  <c r="P40" i="60"/>
  <c r="P42" i="60" s="1"/>
  <c r="Y59" i="61"/>
  <c r="U60" i="61"/>
  <c r="Y44" i="61"/>
  <c r="Y45" i="61"/>
  <c r="O60" i="61"/>
  <c r="Y57" i="61"/>
  <c r="Y52" i="61"/>
  <c r="Y47" i="61"/>
  <c r="H42" i="60"/>
  <c r="Q40" i="60"/>
  <c r="Q42" i="60" s="1"/>
  <c r="F276" i="99"/>
  <c r="Y26" i="60"/>
  <c r="H60" i="61"/>
  <c r="T60" i="61"/>
  <c r="U60" i="60"/>
  <c r="V60" i="61"/>
  <c r="V60" i="60"/>
  <c r="Y49" i="61"/>
  <c r="Y55" i="61"/>
  <c r="E39" i="57"/>
  <c r="Y43" i="61"/>
  <c r="E47" i="57"/>
  <c r="Y51" i="61"/>
  <c r="F60" i="60"/>
  <c r="Y34" i="60"/>
  <c r="Y30" i="61"/>
  <c r="W60" i="61"/>
  <c r="W60" i="60"/>
  <c r="W40" i="61"/>
  <c r="W42" i="61" s="1"/>
  <c r="V40" i="61"/>
  <c r="V42" i="61" s="1"/>
  <c r="F276" i="115"/>
  <c r="U40" i="60"/>
  <c r="T15" i="61"/>
  <c r="T17" i="61" s="1"/>
  <c r="T40" i="61"/>
  <c r="S40" i="61"/>
  <c r="S42" i="61" s="1"/>
  <c r="S60" i="61"/>
  <c r="Y52" i="60"/>
  <c r="R60" i="61"/>
  <c r="R60" i="60"/>
  <c r="R40" i="60"/>
  <c r="R42" i="60" s="1"/>
  <c r="R40" i="61"/>
  <c r="R42" i="61" s="1"/>
  <c r="Y44" i="60"/>
  <c r="Q40" i="61"/>
  <c r="Q42" i="61" s="1"/>
  <c r="F276" i="109"/>
  <c r="Q60" i="61"/>
  <c r="P40" i="61"/>
  <c r="P42" i="61" s="1"/>
  <c r="P60" i="61"/>
  <c r="O40" i="61"/>
  <c r="M40" i="61"/>
  <c r="M42" i="61" s="1"/>
  <c r="M15" i="61"/>
  <c r="M17" i="61" s="1"/>
  <c r="M60" i="61"/>
  <c r="F276" i="104"/>
  <c r="L60" i="61"/>
  <c r="L40" i="61"/>
  <c r="L42" i="61" s="1"/>
  <c r="L15" i="61"/>
  <c r="L17" i="61" s="1"/>
  <c r="Y36" i="61"/>
  <c r="K40" i="61"/>
  <c r="K61" i="61" s="1"/>
  <c r="K18" i="61" s="1"/>
  <c r="K61" i="60"/>
  <c r="K18" i="60" s="1"/>
  <c r="J40" i="61"/>
  <c r="J42" i="61" s="1"/>
  <c r="F276" i="102"/>
  <c r="Y28" i="61"/>
  <c r="I40" i="61"/>
  <c r="F276" i="100"/>
  <c r="G60" i="61"/>
  <c r="F257" i="99"/>
  <c r="Y27" i="61"/>
  <c r="F230" i="98"/>
  <c r="F231" i="98" s="1"/>
  <c r="F233" i="98" s="1"/>
  <c r="F257" i="98"/>
  <c r="F276" i="98"/>
  <c r="Y31" i="60"/>
  <c r="F24" i="61"/>
  <c r="E20" i="57" s="1"/>
  <c r="F24" i="60"/>
  <c r="Y24" i="60" s="1"/>
  <c r="F7" i="31"/>
  <c r="E46" i="57"/>
  <c r="E45" i="57"/>
  <c r="E51" i="57"/>
  <c r="E48" i="57"/>
  <c r="Y13" i="60"/>
  <c r="E13" i="60" s="1"/>
  <c r="E11" i="57"/>
  <c r="F231" i="31"/>
  <c r="F233" i="31" s="1"/>
  <c r="Y11" i="60"/>
  <c r="E11" i="60" s="1"/>
  <c r="E9" i="57"/>
  <c r="Y57" i="60"/>
  <c r="Y32" i="61"/>
  <c r="Y27" i="60"/>
  <c r="Y33" i="60"/>
  <c r="Y48" i="60"/>
  <c r="Y47" i="60"/>
  <c r="L61" i="60"/>
  <c r="L18" i="60" s="1"/>
  <c r="Y9" i="61"/>
  <c r="E7" i="57" s="1"/>
  <c r="Y10" i="61"/>
  <c r="E8" i="57" s="1"/>
  <c r="F60" i="61"/>
  <c r="F15" i="61"/>
  <c r="F17" i="61" s="1"/>
  <c r="Y33" i="61"/>
  <c r="Y39" i="61"/>
  <c r="Y39" i="60"/>
  <c r="G40" i="61"/>
  <c r="G42" i="61" s="1"/>
  <c r="Y35" i="61"/>
  <c r="F275" i="31"/>
  <c r="F276" i="31" s="1"/>
  <c r="E58" i="61"/>
  <c r="Y58" i="61" s="1"/>
  <c r="Y56" i="60"/>
  <c r="V15" i="61"/>
  <c r="V17" i="61" s="1"/>
  <c r="Y25" i="61"/>
  <c r="N15" i="61"/>
  <c r="N17" i="61" s="1"/>
  <c r="P15" i="61"/>
  <c r="P17" i="61" s="1"/>
  <c r="G8" i="61"/>
  <c r="G15" i="61" s="1"/>
  <c r="G17" i="61" s="1"/>
  <c r="F231" i="99"/>
  <c r="F233" i="99" s="1"/>
  <c r="W15" i="61"/>
  <c r="W17" i="61" s="1"/>
  <c r="Y35" i="60"/>
  <c r="Y34" i="61"/>
  <c r="Y30" i="60"/>
  <c r="X46" i="60"/>
  <c r="Y46" i="60" s="1"/>
  <c r="X46" i="61"/>
  <c r="Y23" i="60"/>
  <c r="Y31" i="61"/>
  <c r="Y45" i="60"/>
  <c r="Y38" i="60"/>
  <c r="Y36" i="60"/>
  <c r="Y32" i="60"/>
  <c r="Y58" i="60"/>
  <c r="X40" i="60"/>
  <c r="X42" i="60" s="1"/>
  <c r="X40" i="61"/>
  <c r="X42" i="61" s="1"/>
  <c r="Y25" i="60"/>
  <c r="Y29" i="61"/>
  <c r="F231" i="117"/>
  <c r="F233" i="117" s="1"/>
  <c r="Y28" i="60"/>
  <c r="Y26" i="61"/>
  <c r="G40" i="60"/>
  <c r="G61" i="60" s="1"/>
  <c r="G18" i="60" s="1"/>
  <c r="M42" i="60"/>
  <c r="M61" i="60"/>
  <c r="M18" i="60" s="1"/>
  <c r="U61" i="61"/>
  <c r="U18" i="61" s="1"/>
  <c r="U42" i="61"/>
  <c r="J42" i="60"/>
  <c r="Y37" i="61"/>
  <c r="Y37" i="60"/>
  <c r="Y38" i="61"/>
  <c r="E14" i="61"/>
  <c r="E15" i="61" s="1"/>
  <c r="E17" i="61" s="1"/>
  <c r="Y16" i="60"/>
  <c r="E16" i="60" s="1"/>
  <c r="F257" i="31"/>
  <c r="Y43" i="60"/>
  <c r="E60" i="60"/>
  <c r="E40" i="60"/>
  <c r="E40" i="61"/>
  <c r="G5" i="61"/>
  <c r="G5" i="60"/>
  <c r="E5" i="60"/>
  <c r="E5" i="61"/>
  <c r="X15" i="61"/>
  <c r="X17" i="61" s="1"/>
  <c r="O61" i="61" l="1"/>
  <c r="O18" i="61" s="1"/>
  <c r="W61" i="60"/>
  <c r="W18" i="60" s="1"/>
  <c r="N61" i="61"/>
  <c r="S61" i="60"/>
  <c r="S18" i="60" s="1"/>
  <c r="O61" i="60"/>
  <c r="O18" i="60" s="1"/>
  <c r="V61" i="60"/>
  <c r="V18" i="60" s="1"/>
  <c r="T61" i="60"/>
  <c r="T18" i="60" s="1"/>
  <c r="Y12" i="60"/>
  <c r="E12" i="60" s="1"/>
  <c r="E10" i="57"/>
  <c r="E12" i="57" s="1"/>
  <c r="N18" i="61"/>
  <c r="H61" i="61"/>
  <c r="H18" i="61" s="1"/>
  <c r="I61" i="61"/>
  <c r="I18" i="61" s="1"/>
  <c r="K42" i="61"/>
  <c r="N61" i="60"/>
  <c r="N18" i="60" s="1"/>
  <c r="O42" i="61"/>
  <c r="P61" i="60"/>
  <c r="P18" i="60" s="1"/>
  <c r="Q61" i="60"/>
  <c r="Q18" i="60" s="1"/>
  <c r="V61" i="61"/>
  <c r="V18" i="61" s="1"/>
  <c r="F201" i="118"/>
  <c r="E50" i="57"/>
  <c r="I61" i="60"/>
  <c r="I18" i="60" s="1"/>
  <c r="Y24" i="61"/>
  <c r="Y40" i="61" s="1"/>
  <c r="F40" i="61"/>
  <c r="F61" i="61" s="1"/>
  <c r="F18" i="61" s="1"/>
  <c r="E54" i="57"/>
  <c r="X60" i="61"/>
  <c r="X61" i="61" s="1"/>
  <c r="X18" i="61" s="1"/>
  <c r="E42" i="57"/>
  <c r="M61" i="61"/>
  <c r="M18" i="61" s="1"/>
  <c r="U61" i="60"/>
  <c r="U18" i="60" s="1"/>
  <c r="U42" i="60"/>
  <c r="S61" i="61"/>
  <c r="S18" i="61" s="1"/>
  <c r="J61" i="61"/>
  <c r="J18" i="61" s="1"/>
  <c r="T61" i="61"/>
  <c r="T18" i="61" s="1"/>
  <c r="Q61" i="61"/>
  <c r="Q18" i="61" s="1"/>
  <c r="R61" i="61"/>
  <c r="R18" i="61" s="1"/>
  <c r="W61" i="61"/>
  <c r="W18" i="61" s="1"/>
  <c r="I42" i="61"/>
  <c r="L61" i="61"/>
  <c r="L18" i="61" s="1"/>
  <c r="J33" i="57"/>
  <c r="J34" i="57" s="1"/>
  <c r="P61" i="61"/>
  <c r="P18" i="61" s="1"/>
  <c r="T42" i="61"/>
  <c r="Y46" i="61"/>
  <c r="Y60" i="61" s="1"/>
  <c r="R61" i="60"/>
  <c r="R18" i="60" s="1"/>
  <c r="Y8" i="61"/>
  <c r="E6" i="57" s="1"/>
  <c r="F40" i="60"/>
  <c r="F42" i="60" s="1"/>
  <c r="Y10" i="60"/>
  <c r="Y14" i="61"/>
  <c r="Y9" i="60"/>
  <c r="E9" i="60" s="1"/>
  <c r="E60" i="61"/>
  <c r="G61" i="61"/>
  <c r="G18" i="61" s="1"/>
  <c r="G42" i="60"/>
  <c r="X60" i="60"/>
  <c r="X61" i="60" s="1"/>
  <c r="X18" i="60" s="1"/>
  <c r="Y60" i="60"/>
  <c r="Y40" i="60"/>
  <c r="Y42" i="60" s="1"/>
  <c r="E42" i="61"/>
  <c r="E42" i="60"/>
  <c r="E61" i="60"/>
  <c r="Y8" i="60"/>
  <c r="E8" i="60" s="1"/>
  <c r="F42" i="61" l="1"/>
  <c r="E61" i="61"/>
  <c r="E18" i="61" s="1"/>
  <c r="E55" i="57"/>
  <c r="E56" i="57" s="1"/>
  <c r="E10" i="60"/>
  <c r="Y14" i="60"/>
  <c r="E14" i="60" s="1"/>
  <c r="E13" i="57"/>
  <c r="E15" i="57" s="1"/>
  <c r="Y15" i="61"/>
  <c r="Y17" i="61" s="1"/>
  <c r="E34" i="57"/>
  <c r="E36" i="57" s="1"/>
  <c r="F61" i="60"/>
  <c r="F18" i="60" s="1"/>
  <c r="Y15" i="60"/>
  <c r="Y61" i="60"/>
  <c r="Y42" i="61"/>
  <c r="Y61" i="61"/>
  <c r="E38" i="57" l="1"/>
  <c r="E57" i="57"/>
  <c r="Y17" i="60"/>
  <c r="E17" i="60" s="1"/>
  <c r="E18" i="60" s="1"/>
  <c r="E15" i="60"/>
  <c r="E16" i="57" l="1"/>
</calcChain>
</file>

<file path=xl/comments1.xml><?xml version="1.0" encoding="utf-8"?>
<comments xmlns="http://schemas.openxmlformats.org/spreadsheetml/2006/main">
  <authors>
    <author>m</author>
  </authors>
  <commentList>
    <comment ref="S3" authorId="0" shapeId="0">
      <text>
        <r>
          <rPr>
            <sz val="9"/>
            <color indexed="81"/>
            <rFont val="Meiryo UI"/>
            <family val="3"/>
            <charset val="128"/>
          </rPr>
          <t>地方公共団体名を入力してください。
なお、市区町村の場合、都道府県名の入力は不要です。</t>
        </r>
      </text>
    </comment>
    <comment ref="R13" authorId="0" shapeId="0">
      <text>
        <r>
          <rPr>
            <sz val="9"/>
            <color indexed="81"/>
            <rFont val="Meiryo UI"/>
            <family val="3"/>
            <charset val="128"/>
          </rPr>
          <t>応募「有」を選択した場合、本実施計画と同一事業・取組が含まれる「文化芸術創造拠点形成事業」の実施計画の名称を記載してください。（複数の計画で応募した場合は、漏れのないよう、すべての計画名称を、この欄に記載してください。）</t>
        </r>
      </text>
    </comment>
    <comment ref="H16" authorId="0" shapeId="0">
      <text>
        <r>
          <rPr>
            <sz val="9"/>
            <color indexed="81"/>
            <rFont val="Meiryo UI"/>
            <family val="3"/>
            <charset val="128"/>
          </rPr>
          <t>2019年度を始期とする、３年から５年程度の計画期間としてください。</t>
        </r>
      </text>
    </comment>
  </commentList>
</comments>
</file>

<file path=xl/comments2.xml><?xml version="1.0" encoding="utf-8"?>
<comments xmlns="http://schemas.openxmlformats.org/spreadsheetml/2006/main">
  <authors>
    <author>m</author>
  </authors>
  <commentList>
    <comment ref="AI12"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10"/>
            <rFont val="Meiryo UI"/>
            <family val="3"/>
            <charset val="128"/>
          </rPr>
          <t>※</t>
        </r>
        <r>
          <rPr>
            <b/>
            <u/>
            <sz val="9"/>
            <color indexed="10"/>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3.xml><?xml version="1.0" encoding="utf-8"?>
<comments xmlns="http://schemas.openxmlformats.org/spreadsheetml/2006/main">
  <authors>
    <author>m</author>
  </authors>
  <commentList>
    <comment ref="E2" authorId="0" shapeId="0">
      <text>
        <r>
          <rPr>
            <sz val="9"/>
            <color indexed="81"/>
            <rFont val="Meiryo UI"/>
            <family val="3"/>
            <charset val="128"/>
          </rPr>
          <t>本補助事業における、事業・取組ごとの参加者数としてください。</t>
        </r>
      </text>
    </comment>
    <comment ref="F2" authorId="0" shapeId="0">
      <text>
        <r>
          <rPr>
            <sz val="9"/>
            <color indexed="81"/>
            <rFont val="Meiryo UI"/>
            <family val="3"/>
            <charset val="128"/>
          </rPr>
          <t>内訳書２と対応する事業番号を記載してください。</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F5" authorId="0" shapeId="0">
      <text>
        <r>
          <rPr>
            <sz val="9"/>
            <color theme="1"/>
            <rFont val="Meiryo UI"/>
            <family val="3"/>
            <charset val="128"/>
          </rPr>
          <t>収入元や内訳（入場料、物品販売等）を記載してください。</t>
        </r>
      </text>
    </comment>
    <comment ref="E14" authorId="0" shapeId="0">
      <text>
        <r>
          <rPr>
            <sz val="9"/>
            <color indexed="81"/>
            <rFont val="メイリオ"/>
            <family val="3"/>
            <charset val="128"/>
          </rPr>
          <t>千円未満切り捨ての金額としてください。
この欄に表示される金額が</t>
        </r>
        <r>
          <rPr>
            <u/>
            <sz val="9"/>
            <color indexed="81"/>
            <rFont val="メイリオ"/>
            <family val="3"/>
            <charset val="128"/>
          </rPr>
          <t>本補助事業の応募額</t>
        </r>
        <r>
          <rPr>
            <sz val="9"/>
            <color indexed="81"/>
            <rFont val="メイリオ"/>
            <family val="3"/>
            <charset val="128"/>
          </rPr>
          <t>となります。金額が異なる場合は、内訳書2の収入の部で「国庫補助額」として入力している金額を確認してください。</t>
        </r>
      </text>
    </comment>
    <comment ref="J35" authorId="0" shapeId="0">
      <text>
        <r>
          <rPr>
            <sz val="10"/>
            <color indexed="81"/>
            <rFont val="Meiryo UI"/>
            <family val="3"/>
            <charset val="128"/>
          </rPr>
          <t>委託費及び負担金のうち、負担金に該当する金額を入力してください。</t>
        </r>
      </text>
    </comment>
  </commentList>
</comments>
</file>

<file path=xl/comments5.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D6" authorId="0" shapeId="0">
      <text>
        <r>
          <rPr>
            <sz val="10"/>
            <color indexed="81"/>
            <rFont val="Meiryo UI"/>
            <family val="3"/>
            <charset val="128"/>
          </rPr>
          <t>内訳書２に入力した事業名が表示されます。（支出の部も同じ。）</t>
        </r>
      </text>
    </comment>
    <comment ref="B8" authorId="0" shapeId="0">
      <text>
        <r>
          <rPr>
            <sz val="9"/>
            <color indexed="81"/>
            <rFont val="メイリオ"/>
            <family val="3"/>
            <charset val="128"/>
          </rPr>
          <t>内訳書２に入力した金額が表示されます。（国庫補助額まで同じ。）</t>
        </r>
      </text>
    </comment>
    <comment ref="D23" authorId="0" shapeId="0">
      <text>
        <r>
          <rPr>
            <sz val="10"/>
            <color indexed="81"/>
            <rFont val="Meiryo UI"/>
            <family val="3"/>
            <charset val="128"/>
          </rPr>
          <t>内訳書２で補助対象経費とした金額が表示されます。（委託費まで同じ。）</t>
        </r>
      </text>
    </comment>
    <comment ref="D43" authorId="0" shapeId="0">
      <text>
        <r>
          <rPr>
            <sz val="10"/>
            <color indexed="81"/>
            <rFont val="Meiryo UI"/>
            <family val="3"/>
            <charset val="128"/>
          </rPr>
          <t>内訳書２で補助対象外経費とした金額が表示されます。（委託費まで同じ。）</t>
        </r>
      </text>
    </comment>
  </commentList>
</comments>
</file>

<file path=xl/comments6.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List>
</comments>
</file>

<file path=xl/comments7.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E3" authorId="0" shapeId="0">
      <text>
        <r>
          <rPr>
            <sz val="9"/>
            <color indexed="81"/>
            <rFont val="メイリオ"/>
            <family val="3"/>
            <charset val="128"/>
          </rPr>
          <t>補助事業者（地方公共団体）が「委託費」以外の経費を直接執行する事業については、当該補助事業者名とする必要があります。</t>
        </r>
      </text>
    </comment>
    <comment ref="D10" authorId="0" shapeId="0">
      <text>
        <r>
          <rPr>
            <sz val="9"/>
            <color indexed="81"/>
            <rFont val="Meiryo UI"/>
            <family val="3"/>
            <charset val="128"/>
          </rPr>
          <t>100万円以上の委託契約を締結する場合は、別途、委託内訳書を作成してください。</t>
        </r>
      </text>
    </comment>
    <comment ref="R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text>
        <r>
          <rPr>
            <sz val="10"/>
            <color indexed="81"/>
            <rFont val="Meiryo UI"/>
            <family val="3"/>
            <charset val="128"/>
          </rPr>
          <t>「内訳書１（収入一括）」を使用する場合は、内訳書２－１に全事業の収入を入力してください。</t>
        </r>
      </text>
    </comment>
  </commentList>
</comments>
</file>

<file path=xl/comments8.xml><?xml version="1.0" encoding="utf-8"?>
<comments xmlns="http://schemas.openxmlformats.org/spreadsheetml/2006/main">
  <authors>
    <author>m</author>
  </authors>
  <commentList>
    <comment ref="C3" authorId="0" shapeId="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<sst xmlns="http://schemas.openxmlformats.org/spreadsheetml/2006/main" count="2773" uniqueCount="295">
  <si>
    <t>小   計（Ａ）</t>
    <rPh sb="0" eb="1">
      <t>ショウ</t>
    </rPh>
    <rPh sb="4" eb="5">
      <t>ケイ</t>
    </rPh>
    <phoneticPr fontId="6"/>
  </si>
  <si>
    <t>賃金・共済費</t>
    <rPh sb="0" eb="2">
      <t>チンギン</t>
    </rPh>
    <rPh sb="3" eb="6">
      <t>キョウサイヒ</t>
    </rPh>
    <phoneticPr fontId="6"/>
  </si>
  <si>
    <t>消耗品費</t>
    <rPh sb="0" eb="3">
      <t>ショウモウヒン</t>
    </rPh>
    <rPh sb="3" eb="4">
      <t>ヒ</t>
    </rPh>
    <phoneticPr fontId="6"/>
  </si>
  <si>
    <t>舞台費</t>
    <rPh sb="0" eb="2">
      <t>ブタイ</t>
    </rPh>
    <rPh sb="2" eb="3">
      <t>ヒ</t>
    </rPh>
    <phoneticPr fontId="6"/>
  </si>
  <si>
    <t>上映費</t>
    <rPh sb="0" eb="2">
      <t>ジョウエイ</t>
    </rPh>
    <rPh sb="2" eb="3">
      <t>ヒ</t>
    </rPh>
    <phoneticPr fontId="6"/>
  </si>
  <si>
    <t>文芸費</t>
    <rPh sb="0" eb="3">
      <t>ブンゲイヒ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</si>
  <si>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</si>
  <si>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</si>
  <si>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</si>
  <si>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１．実施計画の名称</t>
    <rPh sb="2" eb="4">
      <t>ジッシ</t>
    </rPh>
    <rPh sb="4" eb="6">
      <t>ケイカク</t>
    </rPh>
    <rPh sb="7" eb="9">
      <t>メイショウ</t>
    </rPh>
    <phoneticPr fontId="6"/>
  </si>
  <si>
    <t>収入合計</t>
    <rPh sb="0" eb="2">
      <t>シュウニュウ</t>
    </rPh>
    <rPh sb="2" eb="4">
      <t>ゴウケイ</t>
    </rPh>
    <phoneticPr fontId="6"/>
  </si>
  <si>
    <t>委託費</t>
    <rPh sb="0" eb="3">
      <t>イタクヒ</t>
    </rPh>
    <phoneticPr fontId="6"/>
  </si>
  <si>
    <t>報償費</t>
    <rPh sb="0" eb="3">
      <t>ホウショウヒ</t>
    </rPh>
    <phoneticPr fontId="6"/>
  </si>
  <si>
    <t>（1）東京2020公認プログラム</t>
    <rPh sb="3" eb="5">
      <t>トウキョウ</t>
    </rPh>
    <rPh sb="9" eb="11">
      <t>コウニン</t>
    </rPh>
    <phoneticPr fontId="6"/>
  </si>
  <si>
    <t>区分</t>
    <rPh sb="0" eb="2">
      <t>クブン</t>
    </rPh>
    <phoneticPr fontId="6"/>
  </si>
  <si>
    <t>（2）東京2020応援プログラム</t>
    <rPh sb="3" eb="5">
      <t>トウキョウ</t>
    </rPh>
    <rPh sb="9" eb="11">
      <t>オウエン</t>
    </rPh>
    <phoneticPr fontId="6"/>
  </si>
  <si>
    <t>(金額)</t>
    <rPh sb="1" eb="3">
      <t>キンガク</t>
    </rPh>
    <phoneticPr fontId="6"/>
  </si>
  <si>
    <t>実施年月日</t>
    <rPh sb="4" eb="5">
      <t>ニチ</t>
    </rPh>
    <phoneticPr fontId="6"/>
  </si>
  <si>
    <t>事業名又は取組名</t>
    <rPh sb="0" eb="2">
      <t>ジギョウ</t>
    </rPh>
    <rPh sb="3" eb="4">
      <t>マタ</t>
    </rPh>
    <phoneticPr fontId="6"/>
  </si>
  <si>
    <t>実施場所</t>
    <rPh sb="0" eb="2">
      <t>ジッシ</t>
    </rPh>
    <rPh sb="2" eb="4">
      <t>バショ</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</si>
  <si>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</si>
  <si>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</si>
  <si>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</si>
  <si>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</si>
  <si>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</si>
  <si>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</si>
  <si>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</si>
  <si>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</si>
  <si>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</si>
  <si>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</si>
  <si>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</si>
  <si>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</si>
  <si>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</si>
  <si>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運搬費</t>
    <rPh sb="0" eb="3">
      <t>ウンパンヒ</t>
    </rPh>
    <phoneticPr fontId="6"/>
  </si>
  <si>
    <t>出演費</t>
    <rPh sb="0" eb="2">
      <t>シュツエン</t>
    </rPh>
    <rPh sb="2" eb="3">
      <t>ヒ</t>
    </rPh>
    <phoneticPr fontId="6"/>
  </si>
  <si>
    <t>音楽費</t>
    <rPh sb="0" eb="2">
      <t>オンガク</t>
    </rPh>
    <rPh sb="2" eb="3">
      <t>ヒ</t>
    </rPh>
    <phoneticPr fontId="6"/>
  </si>
  <si>
    <t>作品借料</t>
    <rPh sb="0" eb="2">
      <t>サクヒン</t>
    </rPh>
    <rPh sb="2" eb="4">
      <t>シャクリョウ</t>
    </rPh>
    <phoneticPr fontId="6"/>
  </si>
  <si>
    <t>通信費</t>
    <rPh sb="0" eb="2">
      <t>ツウシン</t>
    </rPh>
    <phoneticPr fontId="6"/>
  </si>
  <si>
    <t>会場費</t>
    <rPh sb="0" eb="3">
      <t>カイジョウヒ</t>
    </rPh>
    <phoneticPr fontId="6"/>
  </si>
  <si>
    <t>雑役務費</t>
    <rPh sb="0" eb="1">
      <t>ザツ</t>
    </rPh>
    <rPh sb="1" eb="4">
      <t>エキムヒ</t>
    </rPh>
    <phoneticPr fontId="6"/>
  </si>
  <si>
    <t>旅費</t>
    <rPh sb="0" eb="2">
      <t>リョヒ</t>
    </rPh>
    <phoneticPr fontId="6"/>
  </si>
  <si>
    <t>会議費</t>
    <rPh sb="0" eb="3">
      <t>カイギヒ</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</si>
  <si>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</si>
  <si>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</si>
  <si>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補助対象外経費</t>
    <rPh sb="0" eb="2">
      <t>ホジョ</t>
    </rPh>
    <rPh sb="2" eb="5">
      <t>タイショウガイ</t>
    </rPh>
    <rPh sb="5" eb="7">
      <t>ケイヒ</t>
    </rPh>
    <phoneticPr fontId="6"/>
  </si>
  <si>
    <t>細目</t>
    <rPh sb="0" eb="2">
      <t>サイモク</t>
    </rPh>
    <phoneticPr fontId="6"/>
  </si>
  <si>
    <t>（数量）</t>
    <rPh sb="1" eb="3">
      <t>スウリョウ</t>
    </rPh>
    <phoneticPr fontId="6"/>
  </si>
  <si>
    <t>（単価）</t>
    <rPh sb="1" eb="3">
      <t>タンカ</t>
    </rPh>
    <phoneticPr fontId="6"/>
  </si>
  <si>
    <t>（単位）</t>
    <rPh sb="1" eb="3">
      <t>タンイ</t>
    </rPh>
    <phoneticPr fontId="6"/>
  </si>
  <si>
    <t>補助対象経費計</t>
    <rPh sb="0" eb="2">
      <t>ホジョ</t>
    </rPh>
    <rPh sb="2" eb="4">
      <t>タイショウ</t>
    </rPh>
    <rPh sb="4" eb="6">
      <t>ケイヒ</t>
    </rPh>
    <rPh sb="6" eb="7">
      <t>ケイ</t>
    </rPh>
    <phoneticPr fontId="6"/>
  </si>
  <si>
    <t>賃金・旅費・報償費</t>
    <rPh sb="0" eb="2">
      <t>チンギン</t>
    </rPh>
    <rPh sb="3" eb="5">
      <t>リョヒ</t>
    </rPh>
    <rPh sb="6" eb="8">
      <t>ホウショウ</t>
    </rPh>
    <rPh sb="8" eb="9">
      <t>ヒ</t>
    </rPh>
    <phoneticPr fontId="6"/>
  </si>
  <si>
    <t>事業又は取組の内容</t>
    <rPh sb="0" eb="2">
      <t>ジギョウ</t>
    </rPh>
    <rPh sb="2" eb="3">
      <t>マタ</t>
    </rPh>
    <rPh sb="4" eb="6">
      <t>トリクミ</t>
    </rPh>
    <rPh sb="7" eb="9">
      <t>ナイヨウ</t>
    </rPh>
    <phoneticPr fontId="6"/>
  </si>
  <si>
    <t>参加者数</t>
    <rPh sb="0" eb="4">
      <t>サンカシャスウ</t>
    </rPh>
    <phoneticPr fontId="6"/>
  </si>
  <si>
    <t>補助
対象外</t>
    <rPh sb="0" eb="2">
      <t>ホジョ</t>
    </rPh>
    <rPh sb="3" eb="5">
      <t>タイショウ</t>
    </rPh>
    <rPh sb="5" eb="6">
      <t>ガイ</t>
    </rPh>
    <phoneticPr fontId="6"/>
  </si>
  <si>
    <t>補助対象外経費計</t>
    <rPh sb="4" eb="5">
      <t>ガイ</t>
    </rPh>
    <phoneticPr fontId="6"/>
  </si>
  <si>
    <t>内　　訳</t>
    <rPh sb="0" eb="1">
      <t>ウチ</t>
    </rPh>
    <rPh sb="3" eb="4">
      <t>ヤク</t>
    </rPh>
    <phoneticPr fontId="6"/>
  </si>
  <si>
    <t>×</t>
  </si>
  <si>
    <t>補助対象外経費</t>
    <rPh sb="0" eb="2">
      <t>ホジョ</t>
    </rPh>
    <rPh sb="2" eb="4">
      <t>タイショウ</t>
    </rPh>
    <rPh sb="4" eb="5">
      <t>ソト</t>
    </rPh>
    <rPh sb="5" eb="7">
      <t>ケイヒ</t>
    </rPh>
    <phoneticPr fontId="6"/>
  </si>
  <si>
    <t>（数量）</t>
  </si>
  <si>
    <t>＋</t>
  </si>
  <si>
    <t>（調整額）</t>
    <rPh sb="1" eb="3">
      <t>チョウセイ</t>
    </rPh>
    <rPh sb="3" eb="4">
      <t>ガク</t>
    </rPh>
    <phoneticPr fontId="6"/>
  </si>
  <si>
    <t>＝</t>
  </si>
  <si>
    <t>支出合計</t>
    <rPh sb="0" eb="2">
      <t>シシュツ</t>
    </rPh>
    <rPh sb="2" eb="4">
      <t>ゴウケイ</t>
    </rPh>
    <phoneticPr fontId="6"/>
  </si>
  <si>
    <t>出演・音楽・文芸費</t>
    <rPh sb="0" eb="2">
      <t>シュツエン</t>
    </rPh>
    <rPh sb="3" eb="5">
      <t>オンガク</t>
    </rPh>
    <rPh sb="6" eb="9">
      <t>ブンゲイヒ</t>
    </rPh>
    <phoneticPr fontId="6"/>
  </si>
  <si>
    <t>雑役務費・消耗品費等</t>
    <rPh sb="0" eb="1">
      <t>ザツ</t>
    </rPh>
    <rPh sb="1" eb="4">
      <t>エキムヒ</t>
    </rPh>
    <rPh sb="5" eb="8">
      <t>ショウモウヒン</t>
    </rPh>
    <rPh sb="8" eb="9">
      <t>ヒ</t>
    </rPh>
    <rPh sb="9" eb="10">
      <t>トウ</t>
    </rPh>
    <phoneticPr fontId="6"/>
  </si>
  <si>
    <t>賃金・共済費</t>
  </si>
  <si>
    <t>（単位：円）</t>
  </si>
  <si>
    <t>出演・
音楽・
文芸費</t>
    <rPh sb="0" eb="2">
      <t>シュツエン</t>
    </rPh>
    <rPh sb="4" eb="6">
      <t>オンガク</t>
    </rPh>
    <rPh sb="8" eb="11">
      <t>ブンゲイヒ</t>
    </rPh>
    <phoneticPr fontId="6"/>
  </si>
  <si>
    <t>賃金・
旅費・
報償費</t>
    <rPh sb="0" eb="2">
      <t>チンギン</t>
    </rPh>
    <rPh sb="4" eb="6">
      <t>リョヒ</t>
    </rPh>
    <rPh sb="8" eb="10">
      <t>ホウショウ</t>
    </rPh>
    <rPh sb="10" eb="11">
      <t>ヒ</t>
    </rPh>
    <phoneticPr fontId="6"/>
  </si>
  <si>
    <t>雑役務費・
消耗品費等</t>
    <rPh sb="0" eb="1">
      <t>ザツ</t>
    </rPh>
    <rPh sb="1" eb="4">
      <t>エキムヒ</t>
    </rPh>
    <rPh sb="6" eb="9">
      <t>ショウモウヒン</t>
    </rPh>
    <rPh sb="9" eb="10">
      <t>ヒ</t>
    </rPh>
    <rPh sb="10" eb="11">
      <t>トウ</t>
    </rPh>
    <phoneticPr fontId="6"/>
  </si>
  <si>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</si>
  <si>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</si>
  <si>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</si>
  <si>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</si>
  <si>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</si>
  <si>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</si>
  <si>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</si>
  <si>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</si>
  <si>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</si>
  <si>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</si>
  <si>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</si>
  <si>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</si>
  <si>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</si>
  <si>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</si>
  <si>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</si>
  <si>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</si>
  <si>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</si>
  <si>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</si>
  <si>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その他</t>
    <rPh sb="2" eb="3">
      <t>タ</t>
    </rPh>
    <phoneticPr fontId="20"/>
  </si>
  <si>
    <t>事業名
（取組名）</t>
    <phoneticPr fontId="20"/>
  </si>
  <si>
    <t>執行団体</t>
    <phoneticPr fontId="20"/>
  </si>
  <si>
    <t>【内訳書1】</t>
    <rPh sb="1" eb="4">
      <t>ウチワケショ</t>
    </rPh>
    <phoneticPr fontId="1"/>
  </si>
  <si>
    <t>（収入の部）</t>
    <rPh sb="1" eb="3">
      <t>シュウニュウ</t>
    </rPh>
    <rPh sb="4" eb="5">
      <t>ブ</t>
    </rPh>
    <phoneticPr fontId="1"/>
  </si>
  <si>
    <t>区   分</t>
    <rPh sb="0" eb="1">
      <t>ク</t>
    </rPh>
    <rPh sb="4" eb="5">
      <t>ブン</t>
    </rPh>
    <phoneticPr fontId="1"/>
  </si>
  <si>
    <t>申請者自己負担額</t>
    <rPh sb="0" eb="3">
      <t>シンセイシャ</t>
    </rPh>
    <rPh sb="3" eb="5">
      <t>ジコ</t>
    </rPh>
    <rPh sb="5" eb="8">
      <t>フタンガク</t>
    </rPh>
    <phoneticPr fontId="1"/>
  </si>
  <si>
    <t>共催者等負担額</t>
    <rPh sb="0" eb="3">
      <t>キョウサイシャ</t>
    </rPh>
    <rPh sb="3" eb="4">
      <t>トウ</t>
    </rPh>
    <rPh sb="4" eb="7">
      <t>フタンガク</t>
    </rPh>
    <phoneticPr fontId="1"/>
  </si>
  <si>
    <t>補助金・助成金</t>
    <rPh sb="0" eb="3">
      <t>ホジョキン</t>
    </rPh>
    <rPh sb="4" eb="7">
      <t>ジョセイキン</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</si>
  <si>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</si>
  <si>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</si>
  <si>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</si>
  <si>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</si>
  <si>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合   計（Ｂ）</t>
    <rPh sb="0" eb="1">
      <t>ゴウ</t>
    </rPh>
    <rPh sb="4" eb="5">
      <t>ケイ</t>
    </rPh>
    <phoneticPr fontId="1"/>
  </si>
  <si>
    <t>（支出の部）</t>
    <rPh sb="1" eb="3">
      <t>シシュツ</t>
    </rPh>
    <rPh sb="4" eb="5">
      <t>ブ</t>
    </rPh>
    <phoneticPr fontId="1"/>
  </si>
  <si>
    <t>区分</t>
    <rPh sb="0" eb="2">
      <t>クブン</t>
    </rPh>
    <phoneticPr fontId="1"/>
  </si>
  <si>
    <t>費目</t>
    <rPh sb="0" eb="2">
      <t>ヒモク</t>
    </rPh>
    <phoneticPr fontId="1"/>
  </si>
  <si>
    <t>補助対象経費</t>
    <rPh sb="0" eb="2">
      <t>ホジョ</t>
    </rPh>
    <rPh sb="2" eb="4">
      <t>タイショウ</t>
    </rPh>
    <rPh sb="4" eb="6">
      <t>ケイヒ</t>
    </rPh>
    <phoneticPr fontId="1"/>
  </si>
  <si>
    <t>出演・
音楽・
文芸費</t>
    <rPh sb="0" eb="2">
      <t>シュツエン</t>
    </rPh>
    <rPh sb="4" eb="6">
      <t>オンガク</t>
    </rPh>
    <rPh sb="8" eb="11">
      <t>ブンゲイヒ</t>
    </rPh>
    <phoneticPr fontId="1"/>
  </si>
  <si>
    <t>出演費</t>
    <rPh sb="0" eb="2">
      <t>シュツエン</t>
    </rPh>
    <rPh sb="2" eb="3">
      <t>ヒ</t>
    </rPh>
    <phoneticPr fontId="1"/>
  </si>
  <si>
    <t>音楽費</t>
    <rPh sb="0" eb="2">
      <t>オンガク</t>
    </rPh>
    <rPh sb="2" eb="3">
      <t>ヒ</t>
    </rPh>
    <phoneticPr fontId="1"/>
  </si>
  <si>
    <t>文芸費</t>
    <rPh sb="0" eb="3">
      <t>ブンゲイヒ</t>
    </rPh>
    <phoneticPr fontId="1"/>
  </si>
  <si>
    <t>舞台費</t>
    <rPh sb="0" eb="2">
      <t>ブタイ</t>
    </rPh>
    <rPh sb="2" eb="3">
      <t>ヒ</t>
    </rPh>
    <phoneticPr fontId="1"/>
  </si>
  <si>
    <t>作品借料</t>
    <rPh sb="0" eb="2">
      <t>サクヒン</t>
    </rPh>
    <rPh sb="2" eb="4">
      <t>シャクリョウ</t>
    </rPh>
    <phoneticPr fontId="1"/>
  </si>
  <si>
    <t>上映費</t>
    <rPh sb="0" eb="2">
      <t>ジョウエイ</t>
    </rPh>
    <rPh sb="2" eb="3">
      <t>ヒ</t>
    </rPh>
    <phoneticPr fontId="1"/>
  </si>
  <si>
    <t>会場費</t>
    <rPh sb="0" eb="3">
      <t>カイジョウヒ</t>
    </rPh>
    <phoneticPr fontId="1"/>
  </si>
  <si>
    <t>運搬費</t>
    <rPh sb="0" eb="3">
      <t>ウンパンヒ</t>
    </rPh>
    <phoneticPr fontId="1"/>
  </si>
  <si>
    <t>賃金・
旅費・
報償費</t>
    <rPh sb="0" eb="2">
      <t>チンギン</t>
    </rPh>
    <rPh sb="4" eb="6">
      <t>リョヒ</t>
    </rPh>
    <rPh sb="8" eb="10">
      <t>ホウショウ</t>
    </rPh>
    <rPh sb="10" eb="11">
      <t>ヒ</t>
    </rPh>
    <phoneticPr fontId="1"/>
  </si>
  <si>
    <t>賃金・共済費</t>
    <rPh sb="0" eb="2">
      <t>チンギン</t>
    </rPh>
    <rPh sb="3" eb="6">
      <t>キョウサイヒ</t>
    </rPh>
    <phoneticPr fontId="1"/>
  </si>
  <si>
    <t>旅費</t>
    <rPh sb="0" eb="2">
      <t>リョヒ</t>
    </rPh>
    <phoneticPr fontId="1"/>
  </si>
  <si>
    <t>報償費</t>
    <rPh sb="0" eb="3">
      <t>ホウショウヒ</t>
    </rPh>
    <phoneticPr fontId="1"/>
  </si>
  <si>
    <t>雑役務費・
消耗品費等</t>
    <rPh sb="0" eb="1">
      <t>ザツ</t>
    </rPh>
    <rPh sb="1" eb="4">
      <t>エキムヒ</t>
    </rPh>
    <rPh sb="6" eb="9">
      <t>ショウモウヒン</t>
    </rPh>
    <rPh sb="9" eb="10">
      <t>ヒ</t>
    </rPh>
    <rPh sb="10" eb="11">
      <t>トウ</t>
    </rPh>
    <phoneticPr fontId="1"/>
  </si>
  <si>
    <t>雑役務費</t>
    <rPh sb="0" eb="1">
      <t>ザツ</t>
    </rPh>
    <rPh sb="1" eb="4">
      <t>エキムヒ</t>
    </rPh>
    <phoneticPr fontId="1"/>
  </si>
  <si>
    <t>消耗品費</t>
    <rPh sb="0" eb="3">
      <t>ショウモウヒン</t>
    </rPh>
    <rPh sb="3" eb="4">
      <t>ヒ</t>
    </rPh>
    <phoneticPr fontId="1"/>
  </si>
  <si>
    <t>通信費</t>
    <rPh sb="0" eb="2">
      <t>ツウシン</t>
    </rPh>
    <phoneticPr fontId="1"/>
  </si>
  <si>
    <t>会議費</t>
    <rPh sb="0" eb="3">
      <t>カイギヒ</t>
    </rPh>
    <phoneticPr fontId="1"/>
  </si>
  <si>
    <t>小   計（Ｃ）</t>
    <rPh sb="0" eb="1">
      <t>ショウ</t>
    </rPh>
    <rPh sb="4" eb="5">
      <t>ケイ</t>
    </rPh>
    <phoneticPr fontId="1"/>
  </si>
  <si>
    <t>補助対象経費計（Ｄ）</t>
    <rPh sb="0" eb="2">
      <t>ホジョ</t>
    </rPh>
    <rPh sb="2" eb="4">
      <t>タイショウ</t>
    </rPh>
    <rPh sb="4" eb="6">
      <t>ケイヒ</t>
    </rPh>
    <rPh sb="6" eb="7">
      <t>ケイ</t>
    </rPh>
    <phoneticPr fontId="1"/>
  </si>
  <si>
    <t>補助対象外経費</t>
    <rPh sb="0" eb="2">
      <t>ホジョ</t>
    </rPh>
    <rPh sb="2" eb="5">
      <t>タイショウガイ</t>
    </rPh>
    <rPh sb="5" eb="7">
      <t>ケイヒ</t>
    </rPh>
    <phoneticPr fontId="1"/>
  </si>
  <si>
    <t>小   計（Ｅ）</t>
    <rPh sb="0" eb="1">
      <t>ショウ</t>
    </rPh>
    <rPh sb="4" eb="5">
      <t>ケイ</t>
    </rPh>
    <phoneticPr fontId="1"/>
  </si>
  <si>
    <t>委託費</t>
    <rPh sb="0" eb="2">
      <t>イタク</t>
    </rPh>
    <rPh sb="2" eb="3">
      <t>ヒ</t>
    </rPh>
    <phoneticPr fontId="6"/>
  </si>
  <si>
    <t>出演・
音楽・
文芸費</t>
    <phoneticPr fontId="6"/>
  </si>
  <si>
    <t>賃金・
旅費・
報償費</t>
    <phoneticPr fontId="6"/>
  </si>
  <si>
    <t>雑役務費・
消耗品費等</t>
    <phoneticPr fontId="6"/>
  </si>
  <si>
    <t>国庫補助額</t>
    <rPh sb="0" eb="2">
      <t>コッコ</t>
    </rPh>
    <rPh sb="2" eb="4">
      <t>ホジョ</t>
    </rPh>
    <rPh sb="4" eb="5">
      <t>ガク</t>
    </rPh>
    <phoneticPr fontId="1"/>
  </si>
  <si>
    <t>内訳書</t>
    <rPh sb="0" eb="3">
      <t>ウチワケショ</t>
    </rPh>
    <phoneticPr fontId="6"/>
  </si>
  <si>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</si>
  <si>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</si>
  <si>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</si>
  <si>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</si>
  <si>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</si>
  <si>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</si>
  <si>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</si>
  <si>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</si>
  <si>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</si>
  <si>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</si>
  <si>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</si>
  <si>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</si>
  <si>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</si>
  <si>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</si>
  <si>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</si>
  <si>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</si>
  <si>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</si>
  <si>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</si>
  <si>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</si>
  <si>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6"/>
  </si>
  <si>
    <t xml:space="preserve">【 内訳書 】 </t>
    <rPh sb="2" eb="4">
      <t>ウチワケ</t>
    </rPh>
    <rPh sb="4" eb="5">
      <t>ショ</t>
    </rPh>
    <phoneticPr fontId="6"/>
  </si>
  <si>
    <t>2-1</t>
    <phoneticPr fontId="6"/>
  </si>
  <si>
    <t>内訳書</t>
    <rPh sb="0" eb="3">
      <t>ウチワケショ</t>
    </rPh>
    <phoneticPr fontId="6"/>
  </si>
  <si>
    <t>2-1</t>
    <phoneticPr fontId="20"/>
  </si>
  <si>
    <t>2-2</t>
    <phoneticPr fontId="6"/>
  </si>
  <si>
    <t>2-3</t>
    <phoneticPr fontId="6"/>
  </si>
  <si>
    <t>【 内訳書 集計表 】</t>
    <rPh sb="2" eb="4">
      <t>ウチワケ</t>
    </rPh>
    <rPh sb="4" eb="5">
      <t>ショ</t>
    </rPh>
    <rPh sb="6" eb="9">
      <t>シュウケイヒョウ</t>
    </rPh>
    <phoneticPr fontId="6"/>
  </si>
  <si>
    <t>事業形態</t>
    <rPh sb="0" eb="2">
      <t>ジギョウ</t>
    </rPh>
    <rPh sb="2" eb="4">
      <t>ケイタイ</t>
    </rPh>
    <phoneticPr fontId="6"/>
  </si>
  <si>
    <t>金額</t>
    <rPh sb="0" eb="2">
      <t>キンガク</t>
    </rPh>
    <phoneticPr fontId="6"/>
  </si>
  <si>
    <t>国庫補助額</t>
  </si>
  <si>
    <t>合　計（B）</t>
    <rPh sb="0" eb="1">
      <t>ゴウ</t>
    </rPh>
    <rPh sb="2" eb="3">
      <t>ケイ</t>
    </rPh>
    <phoneticPr fontId="6"/>
  </si>
  <si>
    <t>小　計（Ｅ）</t>
    <rPh sb="0" eb="1">
      <t>ショウ</t>
    </rPh>
    <rPh sb="2" eb="3">
      <t>ケイ</t>
    </rPh>
    <phoneticPr fontId="6"/>
  </si>
  <si>
    <t>合   計（F）</t>
    <rPh sb="0" eb="1">
      <t>ゴウ</t>
    </rPh>
    <rPh sb="4" eb="5">
      <t>ケイ</t>
    </rPh>
    <phoneticPr fontId="6"/>
  </si>
  <si>
    <t>合   計（F）</t>
    <rPh sb="0" eb="1">
      <t>ゴウ</t>
    </rPh>
    <rPh sb="4" eb="5">
      <t>ケイ</t>
    </rPh>
    <phoneticPr fontId="1"/>
  </si>
  <si>
    <t>2-5</t>
    <phoneticPr fontId="6"/>
  </si>
  <si>
    <t>2-6</t>
    <phoneticPr fontId="6"/>
  </si>
  <si>
    <t>2-8</t>
    <phoneticPr fontId="6"/>
  </si>
  <si>
    <t>2-9</t>
    <phoneticPr fontId="6"/>
  </si>
  <si>
    <t>2-11</t>
    <phoneticPr fontId="6"/>
  </si>
  <si>
    <t>2-12</t>
    <phoneticPr fontId="6"/>
  </si>
  <si>
    <t>2-13</t>
    <phoneticPr fontId="6"/>
  </si>
  <si>
    <t>2-15</t>
    <phoneticPr fontId="6"/>
  </si>
  <si>
    <t>2-19</t>
    <phoneticPr fontId="6"/>
  </si>
  <si>
    <t>自己収入計</t>
    <rPh sb="0" eb="2">
      <t>ジコ</t>
    </rPh>
    <rPh sb="2" eb="4">
      <t>シュウニュウ</t>
    </rPh>
    <rPh sb="4" eb="5">
      <t>ケイ</t>
    </rPh>
    <phoneticPr fontId="6"/>
  </si>
  <si>
    <t>自己収入</t>
    <rPh sb="0" eb="2">
      <t>ジコ</t>
    </rPh>
    <rPh sb="2" eb="4">
      <t>シュウニュウ</t>
    </rPh>
    <phoneticPr fontId="6"/>
  </si>
  <si>
    <t>自己収入</t>
    <rPh sb="0" eb="2">
      <t>ジコ</t>
    </rPh>
    <rPh sb="2" eb="4">
      <t>シュウニュウ</t>
    </rPh>
    <phoneticPr fontId="6"/>
  </si>
  <si>
    <t>自己収入計</t>
    <rPh sb="0" eb="2">
      <t>ジコ</t>
    </rPh>
    <rPh sb="2" eb="4">
      <t>シュウニュウ</t>
    </rPh>
    <rPh sb="4" eb="5">
      <t>ケイ</t>
    </rPh>
    <phoneticPr fontId="6"/>
  </si>
  <si>
    <t>事業識別</t>
    <rPh sb="0" eb="2">
      <t>ジギョウ</t>
    </rPh>
    <rPh sb="2" eb="4">
      <t>シキベツ</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</si>
  <si>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</si>
  <si>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</si>
  <si>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2-4</t>
    <phoneticPr fontId="6"/>
  </si>
  <si>
    <t>2-7</t>
    <phoneticPr fontId="6"/>
  </si>
  <si>
    <t>2-10</t>
    <phoneticPr fontId="6"/>
  </si>
  <si>
    <t>2-16</t>
    <phoneticPr fontId="6"/>
  </si>
  <si>
    <t>2-17</t>
    <phoneticPr fontId="6"/>
  </si>
  <si>
    <t>2-18</t>
    <phoneticPr fontId="6"/>
  </si>
  <si>
    <t>2-20</t>
    <phoneticPr fontId="6"/>
  </si>
  <si>
    <t xml:space="preserve">【委託内訳書 】 </t>
    <rPh sb="1" eb="3">
      <t>イタク</t>
    </rPh>
    <rPh sb="3" eb="5">
      <t>ウチワケ</t>
    </rPh>
    <rPh sb="5" eb="6">
      <t>ショ</t>
    </rPh>
    <phoneticPr fontId="6"/>
  </si>
  <si>
    <t>振り分け</t>
    <rPh sb="0" eb="1">
      <t>フ</t>
    </rPh>
    <rPh sb="2" eb="3">
      <t>ワ</t>
    </rPh>
    <phoneticPr fontId="6"/>
  </si>
  <si>
    <t>指定する</t>
    <rPh sb="0" eb="2">
      <t>シテイ</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</si>
  <si>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</si>
  <si>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</si>
  <si>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</si>
  <si>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補助事業者</t>
    <rPh sb="0" eb="2">
      <t>ホジョ</t>
    </rPh>
    <rPh sb="2" eb="5">
      <t>ジギョウシャ</t>
    </rPh>
    <phoneticPr fontId="6"/>
  </si>
  <si>
    <t>補助事業者以外</t>
    <rPh sb="0" eb="2">
      <t>ホジョ</t>
    </rPh>
    <rPh sb="2" eb="5">
      <t>ジギョウシャ</t>
    </rPh>
    <rPh sb="5" eb="7">
      <t>イガイ</t>
    </rPh>
    <phoneticPr fontId="6"/>
  </si>
  <si>
    <t>備考</t>
    <rPh sb="0" eb="2">
      <t>ビコウ</t>
    </rPh>
    <phoneticPr fontId="6"/>
  </si>
  <si>
    <t>予定額</t>
    <rPh sb="0" eb="2">
      <t>ヨテイ</t>
    </rPh>
    <rPh sb="2" eb="3">
      <t>ガク</t>
    </rPh>
    <phoneticPr fontId="6"/>
  </si>
  <si>
    <t>【収支予算書】</t>
    <rPh sb="1" eb="3">
      <t>シュウシ</t>
    </rPh>
    <rPh sb="3" eb="5">
      <t>ヨサン</t>
    </rPh>
    <rPh sb="5" eb="6">
      <t>ショ</t>
    </rPh>
    <phoneticPr fontId="6"/>
  </si>
  <si>
    <t>No.</t>
    <phoneticPr fontId="6"/>
  </si>
  <si>
    <t>No.</t>
    <phoneticPr fontId="6"/>
  </si>
  <si>
    <t>No.</t>
    <phoneticPr fontId="6"/>
  </si>
  <si>
    <t>No.</t>
    <phoneticPr fontId="6"/>
  </si>
  <si>
    <t>No.</t>
    <phoneticPr fontId="6"/>
  </si>
  <si>
    <t>予算額
合計</t>
    <rPh sb="0" eb="2">
      <t>ヨサン</t>
    </rPh>
    <rPh sb="2" eb="3">
      <t>ガク</t>
    </rPh>
    <rPh sb="4" eb="6">
      <t>ゴウケイ</t>
    </rPh>
    <phoneticPr fontId="6"/>
  </si>
  <si>
    <t>補助事業者名</t>
    <rPh sb="0" eb="2">
      <t>ホジョ</t>
    </rPh>
    <rPh sb="2" eb="6">
      <t>ジギョウシャメイ</t>
    </rPh>
    <phoneticPr fontId="6"/>
  </si>
  <si>
    <t>（〒　　　－　　　　）</t>
  </si>
  <si>
    <t/>
  </si>
  <si>
    <t>TEL</t>
    <phoneticPr fontId="6"/>
  </si>
  <si>
    <t>／FAX</t>
    <phoneticPr fontId="6"/>
  </si>
  <si>
    <t>E-mail</t>
    <phoneticPr fontId="6"/>
  </si>
  <si>
    <t>２．実施計画の期間</t>
    <rPh sb="2" eb="4">
      <t>ジッシ</t>
    </rPh>
    <rPh sb="4" eb="6">
      <t>ケイカク</t>
    </rPh>
    <rPh sb="7" eb="9">
      <t>キカン</t>
    </rPh>
    <phoneticPr fontId="6"/>
  </si>
  <si>
    <t>３．実施計画の趣旨・目的</t>
    <rPh sb="2" eb="4">
      <t>ジッシ</t>
    </rPh>
    <phoneticPr fontId="6"/>
  </si>
  <si>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6"/>
  </si>
  <si>
    <t>５．実施計画の概要</t>
    <rPh sb="2" eb="4">
      <t>ジッシ</t>
    </rPh>
    <rPh sb="4" eb="6">
      <t>ケイカク</t>
    </rPh>
    <rPh sb="7" eb="9">
      <t>ガイヨウ</t>
    </rPh>
    <phoneticPr fontId="6"/>
  </si>
  <si>
    <t>（１）創造都市ネットワーク日本に加盟</t>
    <rPh sb="3" eb="5">
      <t>ソウゾウ</t>
    </rPh>
    <rPh sb="5" eb="7">
      <t>トシ</t>
    </rPh>
    <rPh sb="13" eb="15">
      <t>ニホン</t>
    </rPh>
    <rPh sb="16" eb="18">
      <t>カメイ</t>
    </rPh>
    <phoneticPr fontId="6"/>
  </si>
  <si>
    <t>加盟年月日</t>
    <rPh sb="0" eb="2">
      <t>カメイ</t>
    </rPh>
    <rPh sb="2" eb="5">
      <t>ネンガッピ</t>
    </rPh>
    <phoneticPr fontId="6"/>
  </si>
  <si>
    <t>（２）ユネスコ創造都市ネットワークに加盟</t>
    <phoneticPr fontId="6"/>
  </si>
  <si>
    <t>（３）文化芸術創造都市で文化庁表彰を受彰</t>
    <phoneticPr fontId="6"/>
  </si>
  <si>
    <t>受彰年度</t>
    <rPh sb="0" eb="1">
      <t>ウ</t>
    </rPh>
    <rPh sb="1" eb="2">
      <t>ショウ</t>
    </rPh>
    <rPh sb="2" eb="4">
      <t>ネンド</t>
    </rPh>
    <phoneticPr fontId="6"/>
  </si>
  <si>
    <t>（４）東アジア文化都市採択地方公共団体</t>
    <rPh sb="13" eb="15">
      <t>チホウ</t>
    </rPh>
    <rPh sb="15" eb="17">
      <t>コウキョウ</t>
    </rPh>
    <rPh sb="17" eb="19">
      <t>ダンタイ</t>
    </rPh>
    <phoneticPr fontId="6"/>
  </si>
  <si>
    <t>採択年度</t>
    <rPh sb="0" eb="2">
      <t>サイタク</t>
    </rPh>
    <rPh sb="2" eb="4">
      <t>ネンド</t>
    </rPh>
    <phoneticPr fontId="6"/>
  </si>
  <si>
    <t>【実施計画の概要（要約）】</t>
    <rPh sb="1" eb="3">
      <t>ジッシ</t>
    </rPh>
    <rPh sb="3" eb="5">
      <t>ケイカク</t>
    </rPh>
    <rPh sb="6" eb="8">
      <t>ガイヨウ</t>
    </rPh>
    <rPh sb="9" eb="11">
      <t>ヨウヤク</t>
    </rPh>
    <phoneticPr fontId="6"/>
  </si>
  <si>
    <t>参加者数の目標値</t>
    <rPh sb="0" eb="4">
      <t>サンカシャスウ</t>
    </rPh>
    <rPh sb="5" eb="8">
      <t>モクヒョウチ</t>
    </rPh>
    <phoneticPr fontId="6"/>
  </si>
  <si>
    <t>人</t>
    <rPh sb="0" eb="1">
      <t>ニン</t>
    </rPh>
    <phoneticPr fontId="6"/>
  </si>
  <si>
    <t>（うち訪日外国人：　　　　　　人）</t>
    <rPh sb="3" eb="5">
      <t>ホウニチ</t>
    </rPh>
    <rPh sb="5" eb="7">
      <t>ガイコク</t>
    </rPh>
    <rPh sb="7" eb="8">
      <t>ジン</t>
    </rPh>
    <rPh sb="15" eb="16">
      <t>ニン</t>
    </rPh>
    <phoneticPr fontId="6"/>
  </si>
  <si>
    <t>経済波及効果の目標値</t>
    <rPh sb="0" eb="2">
      <t>ケイザイ</t>
    </rPh>
    <rPh sb="2" eb="4">
      <t>ハキュウ</t>
    </rPh>
    <rPh sb="4" eb="6">
      <t>コウカ</t>
    </rPh>
    <rPh sb="7" eb="10">
      <t>モクヒョウチ</t>
    </rPh>
    <phoneticPr fontId="6"/>
  </si>
  <si>
    <t>円</t>
    <rPh sb="0" eb="1">
      <t>エン</t>
    </rPh>
    <phoneticPr fontId="6"/>
  </si>
  <si>
    <t>社会的・文化的効果の指標と目標値</t>
    <rPh sb="0" eb="2">
      <t>シャカイ</t>
    </rPh>
    <rPh sb="2" eb="3">
      <t>テキ</t>
    </rPh>
    <rPh sb="4" eb="7">
      <t>ブンカテキ</t>
    </rPh>
    <rPh sb="7" eb="9">
      <t>コウカ</t>
    </rPh>
    <rPh sb="10" eb="12">
      <t>シヒョウ</t>
    </rPh>
    <rPh sb="13" eb="16">
      <t>モクヒョウチ</t>
    </rPh>
    <phoneticPr fontId="20"/>
  </si>
  <si>
    <t>＜指標＞</t>
    <rPh sb="1" eb="3">
      <t>シヒョウ</t>
    </rPh>
    <phoneticPr fontId="20"/>
  </si>
  <si>
    <t>＜目標値＞</t>
    <rPh sb="1" eb="4">
      <t>モクヒョウチ</t>
    </rPh>
    <phoneticPr fontId="20"/>
  </si>
  <si>
    <t>連携する団体等の名称</t>
    <rPh sb="0" eb="2">
      <t>レンケイ</t>
    </rPh>
    <rPh sb="4" eb="7">
      <t>ダンタイナド</t>
    </rPh>
    <rPh sb="8" eb="10">
      <t>メイショウ</t>
    </rPh>
    <phoneticPr fontId="6"/>
  </si>
  <si>
    <t>＜連携・協力内容＞　</t>
    <rPh sb="1" eb="3">
      <t>レンケイ</t>
    </rPh>
    <rPh sb="4" eb="6">
      <t>キョウリョク</t>
    </rPh>
    <rPh sb="6" eb="8">
      <t>ナイヨウ</t>
    </rPh>
    <phoneticPr fontId="6"/>
  </si>
  <si>
    <t>（3）ｂｅｙｏｎｄ 2020</t>
    <phoneticPr fontId="6"/>
  </si>
  <si>
    <t>あり　（公演名：　　　　　　　　　　　　　　　　　　　　　　　）　／　なし</t>
    <rPh sb="4" eb="6">
      <t>コウエン</t>
    </rPh>
    <rPh sb="6" eb="7">
      <t>メイ</t>
    </rPh>
    <phoneticPr fontId="6"/>
  </si>
  <si>
    <t>事業番号</t>
    <rPh sb="0" eb="2">
      <t>ジギョウ</t>
    </rPh>
    <rPh sb="2" eb="4">
      <t>バンゴウ</t>
    </rPh>
    <phoneticPr fontId="20"/>
  </si>
  <si>
    <t>①</t>
    <phoneticPr fontId="6"/>
  </si>
  <si>
    <t>②</t>
    <phoneticPr fontId="6"/>
  </si>
  <si>
    <t>③</t>
    <phoneticPr fontId="6"/>
  </si>
  <si>
    <t>予算額
合計</t>
    <rPh sb="0" eb="2">
      <t>ヨサン</t>
    </rPh>
    <phoneticPr fontId="1"/>
  </si>
  <si>
    <t>芸術家・団体等</t>
    <rPh sb="0" eb="2">
      <t>ゲイジュツ</t>
    </rPh>
    <rPh sb="2" eb="3">
      <t>イエ</t>
    </rPh>
    <rPh sb="4" eb="6">
      <t>ダンタイ</t>
    </rPh>
    <rPh sb="6" eb="7">
      <t>ナド</t>
    </rPh>
    <phoneticPr fontId="6"/>
  </si>
  <si>
    <t>産業界</t>
    <rPh sb="0" eb="3">
      <t>サンギョウカイ</t>
    </rPh>
    <phoneticPr fontId="6"/>
  </si>
  <si>
    <t>大学等</t>
    <rPh sb="0" eb="2">
      <t>ダイガク</t>
    </rPh>
    <rPh sb="2" eb="3">
      <t>ナド</t>
    </rPh>
    <phoneticPr fontId="6"/>
  </si>
  <si>
    <t>地方公共団体等</t>
    <rPh sb="0" eb="2">
      <t>チホウ</t>
    </rPh>
    <rPh sb="2" eb="4">
      <t>コウキョウ</t>
    </rPh>
    <rPh sb="4" eb="6">
      <t>ダンタイ</t>
    </rPh>
    <rPh sb="6" eb="7">
      <t>ナド</t>
    </rPh>
    <phoneticPr fontId="6"/>
  </si>
  <si>
    <t>＜効果検証の方法＞</t>
  </si>
  <si>
    <t>＜目標値の積算根拠＞</t>
    <rPh sb="1" eb="3">
      <t>モクヒョウ</t>
    </rPh>
    <rPh sb="3" eb="4">
      <t>チ</t>
    </rPh>
    <rPh sb="5" eb="7">
      <t>セキサン</t>
    </rPh>
    <rPh sb="7" eb="9">
      <t>コンキョ</t>
    </rPh>
    <phoneticPr fontId="6"/>
  </si>
  <si>
    <t>No.</t>
    <phoneticPr fontId="6"/>
  </si>
  <si>
    <t>No.</t>
    <phoneticPr fontId="6"/>
  </si>
  <si>
    <t>No.</t>
    <phoneticPr fontId="6"/>
  </si>
  <si>
    <t>No.</t>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</si>
  <si>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1"/>
  </si>
  <si>
    <t>※本補助金を受給することにより向上が見込まれることについても記載</t>
    <rPh sb="30" eb="32">
      <t>キサイ</t>
    </rPh>
    <phoneticPr fontId="20"/>
  </si>
  <si>
    <t>※公表用に実施計画の概要の要約を１００字以内で記載</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6"/>
  </si>
  <si>
    <t>人）</t>
    <rPh sb="0" eb="1">
      <t>ニン</t>
    </rPh>
    <phoneticPr fontId="6"/>
  </si>
  <si>
    <t>　　　　年　　月　　日　～　　　　　年　　月　　日</t>
    <rPh sb="4" eb="5">
      <t>ネン</t>
    </rPh>
    <rPh sb="7" eb="8">
      <t>ガツ</t>
    </rPh>
    <rPh sb="10" eb="11">
      <t>ニチ</t>
    </rPh>
    <rPh sb="18" eb="19">
      <t>ネン</t>
    </rPh>
    <rPh sb="21" eb="22">
      <t>ガツ</t>
    </rPh>
    <rPh sb="24" eb="25">
      <t>ニチ</t>
    </rPh>
    <phoneticPr fontId="6"/>
  </si>
  <si>
    <r>
      <t>（１）２０１９</t>
    </r>
    <r>
      <rPr>
        <sz val="11"/>
        <rFont val="ＭＳ Ｐゴシック"/>
        <family val="3"/>
        <charset val="128"/>
      </rPr>
      <t>年度実施計画の趣旨・目的</t>
    </r>
    <rPh sb="7" eb="9">
      <t>ネンド</t>
    </rPh>
    <rPh sb="9" eb="11">
      <t>ジッシ</t>
    </rPh>
    <rPh sb="11" eb="13">
      <t>ケイカク</t>
    </rPh>
    <rPh sb="14" eb="16">
      <t>シュシ</t>
    </rPh>
    <rPh sb="17" eb="19">
      <t>モクテキ</t>
    </rPh>
    <phoneticPr fontId="6"/>
  </si>
  <si>
    <r>
      <t>（２）２０１９</t>
    </r>
    <r>
      <rPr>
        <sz val="11"/>
        <rFont val="ＭＳ Ｐゴシック"/>
        <family val="3"/>
        <charset val="128"/>
      </rPr>
      <t>年度実施計画の内容</t>
    </r>
    <rPh sb="7" eb="9">
      <t>ネンド</t>
    </rPh>
    <rPh sb="9" eb="11">
      <t>ジッシ</t>
    </rPh>
    <rPh sb="11" eb="13">
      <t>ケイカク</t>
    </rPh>
    <rPh sb="14" eb="16">
      <t>ナイヨウ</t>
    </rPh>
    <phoneticPr fontId="6"/>
  </si>
  <si>
    <t>・申請済（認証番号：　　　　　　　　）</t>
    <rPh sb="1" eb="3">
      <t>シンセイ</t>
    </rPh>
    <rPh sb="3" eb="4">
      <t>ズ</t>
    </rPh>
    <rPh sb="5" eb="7">
      <t>ニンショウ</t>
    </rPh>
    <rPh sb="7" eb="9">
      <t>バンゴウ</t>
    </rPh>
    <phoneticPr fontId="6"/>
  </si>
  <si>
    <t xml:space="preserve"> ・申請予定　あり　／　なし</t>
    <phoneticPr fontId="6"/>
  </si>
  <si>
    <t>　①応募していない　　②応募している（助成事業名：　　　　　　　　　　　　　　　　　　　　）</t>
    <rPh sb="2" eb="4">
      <t>オウボ</t>
    </rPh>
    <rPh sb="12" eb="14">
      <t>オウボ</t>
    </rPh>
    <rPh sb="19" eb="21">
      <t>ジョセイ</t>
    </rPh>
    <rPh sb="21" eb="23">
      <t>ジギョウ</t>
    </rPh>
    <rPh sb="23" eb="24">
      <t>メイ</t>
    </rPh>
    <phoneticPr fontId="6"/>
  </si>
  <si>
    <t>2-14</t>
    <phoneticPr fontId="6"/>
  </si>
  <si>
    <t>２０１９年度　文化資源活用推進事業　実施計画書</t>
    <rPh sb="4" eb="6">
      <t>ネンド</t>
    </rPh>
    <rPh sb="9" eb="11">
      <t>シゲン</t>
    </rPh>
    <rPh sb="11" eb="13">
      <t>カツヨウ</t>
    </rPh>
    <rPh sb="13" eb="15">
      <t>スイシン</t>
    </rPh>
    <phoneticPr fontId="6"/>
  </si>
  <si>
    <t>（３）観光インバウンドの拡充に資する取組</t>
    <rPh sb="3" eb="5">
      <t>カンコウ</t>
    </rPh>
    <rPh sb="12" eb="14">
      <t>カクジュウ</t>
    </rPh>
    <rPh sb="15" eb="16">
      <t>シ</t>
    </rPh>
    <rPh sb="18" eb="20">
      <t>トリクミ</t>
    </rPh>
    <phoneticPr fontId="6"/>
  </si>
  <si>
    <t>観光インバウンド拡充の指標と目標値</t>
    <rPh sb="0" eb="2">
      <t>カンコウ</t>
    </rPh>
    <rPh sb="8" eb="10">
      <t>カクジュウ</t>
    </rPh>
    <rPh sb="11" eb="13">
      <t>シヒョウ</t>
    </rPh>
    <rPh sb="14" eb="17">
      <t>モクヒョウチ</t>
    </rPh>
    <phoneticPr fontId="20"/>
  </si>
  <si>
    <t>７．期待される文化的・社会的・経済的効果等</t>
    <rPh sb="2" eb="4">
      <t>キタイ</t>
    </rPh>
    <rPh sb="7" eb="10">
      <t>ブンカテキ</t>
    </rPh>
    <rPh sb="11" eb="14">
      <t>シャカイテキ</t>
    </rPh>
    <rPh sb="15" eb="18">
      <t>ケイザイテキ</t>
    </rPh>
    <rPh sb="18" eb="21">
      <t>コウカトウ</t>
    </rPh>
    <phoneticPr fontId="6"/>
  </si>
  <si>
    <t>８．文化芸術政策の実績</t>
    <rPh sb="2" eb="4">
      <t>ブンカ</t>
    </rPh>
    <rPh sb="4" eb="6">
      <t>ゲイジュツ</t>
    </rPh>
    <rPh sb="6" eb="8">
      <t>セイサク</t>
    </rPh>
    <rPh sb="9" eb="11">
      <t>ジッセキ</t>
    </rPh>
    <phoneticPr fontId="6"/>
  </si>
  <si>
    <t>（４）文化財・生活文化等の活用に関する取組</t>
    <rPh sb="3" eb="6">
      <t>ブンカザイ</t>
    </rPh>
    <rPh sb="7" eb="9">
      <t>セイカツ</t>
    </rPh>
    <rPh sb="9" eb="11">
      <t>ブンカ</t>
    </rPh>
    <rPh sb="11" eb="12">
      <t>トウ</t>
    </rPh>
    <rPh sb="13" eb="15">
      <t>カツヨウ</t>
    </rPh>
    <rPh sb="16" eb="17">
      <t>カン</t>
    </rPh>
    <rPh sb="19" eb="21">
      <t>トリクミ</t>
    </rPh>
    <phoneticPr fontId="6"/>
  </si>
  <si>
    <t>（５）障害者等のバリアを取り除く取組</t>
    <rPh sb="3" eb="6">
      <t>ショウガイシャ</t>
    </rPh>
    <rPh sb="6" eb="7">
      <t>トウ</t>
    </rPh>
    <rPh sb="12" eb="13">
      <t>ト</t>
    </rPh>
    <rPh sb="14" eb="15">
      <t>ノゾ</t>
    </rPh>
    <rPh sb="16" eb="18">
      <t>トリクミ</t>
    </rPh>
    <phoneticPr fontId="6"/>
  </si>
  <si>
    <r>
      <t>９．２０１９</t>
    </r>
    <r>
      <rPr>
        <sz val="11"/>
        <rFont val="ＭＳ Ｐゴシック"/>
        <family val="3"/>
        <charset val="128"/>
      </rPr>
      <t>年度の実施計画</t>
    </r>
    <rPh sb="9" eb="11">
      <t>ジッシ</t>
    </rPh>
    <phoneticPr fontId="6"/>
  </si>
  <si>
    <r>
      <t>（６）２０１９</t>
    </r>
    <r>
      <rPr>
        <sz val="11"/>
        <color theme="1"/>
        <rFont val="ＭＳ Ｐゴシック"/>
        <family val="3"/>
        <charset val="128"/>
      </rPr>
      <t>年度実施計画の達成目標</t>
    </r>
    <rPh sb="7" eb="9">
      <t>ネンド</t>
    </rPh>
    <rPh sb="9" eb="11">
      <t>ジッシ</t>
    </rPh>
    <rPh sb="11" eb="13">
      <t>ケイカク</t>
    </rPh>
    <phoneticPr fontId="6"/>
  </si>
  <si>
    <t>（７）２０１９年度実施計画における芸・産学官連携・協力体制の状況</t>
    <rPh sb="7" eb="9">
      <t>ネンド</t>
    </rPh>
    <rPh sb="9" eb="11">
      <t>ジッシ</t>
    </rPh>
    <rPh sb="11" eb="13">
      <t>ケイカク</t>
    </rPh>
    <rPh sb="17" eb="18">
      <t>ゲイ</t>
    </rPh>
    <rPh sb="19" eb="22">
      <t>サンガクカン</t>
    </rPh>
    <rPh sb="22" eb="24">
      <t>レンケイ</t>
    </rPh>
    <rPh sb="25" eb="27">
      <t>キョウリョク</t>
    </rPh>
    <rPh sb="27" eb="29">
      <t>タイセイ</t>
    </rPh>
    <rPh sb="30" eb="32">
      <t>ジョウキョウ</t>
    </rPh>
    <phoneticPr fontId="6"/>
  </si>
  <si>
    <t>１０．申請済（又は申請予定）の文化プログラム認証</t>
    <rPh sb="3" eb="5">
      <t>シンセイ</t>
    </rPh>
    <rPh sb="5" eb="6">
      <t>ズ</t>
    </rPh>
    <rPh sb="7" eb="8">
      <t>マタ</t>
    </rPh>
    <rPh sb="9" eb="11">
      <t>シンセイ</t>
    </rPh>
    <rPh sb="11" eb="13">
      <t>ヨテイ</t>
    </rPh>
    <rPh sb="15" eb="17">
      <t>ブンカ</t>
    </rPh>
    <rPh sb="22" eb="24">
      <t>ニンショウ</t>
    </rPh>
    <phoneticPr fontId="6"/>
  </si>
  <si>
    <t>１１．新国立劇場との連携公演</t>
    <rPh sb="3" eb="6">
      <t>シンコクリツ</t>
    </rPh>
    <rPh sb="6" eb="8">
      <t>ゲキジョウ</t>
    </rPh>
    <rPh sb="10" eb="12">
      <t>レンケイ</t>
    </rPh>
    <rPh sb="12" eb="14">
      <t>コウエン</t>
    </rPh>
    <phoneticPr fontId="6"/>
  </si>
  <si>
    <t>１２．芸術文化振興基金への応募の有無</t>
    <rPh sb="3" eb="5">
      <t>ゲイジュツ</t>
    </rPh>
    <rPh sb="5" eb="7">
      <t>ブンカ</t>
    </rPh>
    <rPh sb="7" eb="9">
      <t>シンコウ</t>
    </rPh>
    <rPh sb="9" eb="11">
      <t>キキン</t>
    </rPh>
    <rPh sb="13" eb="15">
      <t>オウボ</t>
    </rPh>
    <rPh sb="16" eb="18">
      <t>ウム</t>
    </rPh>
    <phoneticPr fontId="6"/>
  </si>
  <si>
    <t>負担金</t>
    <rPh sb="0" eb="3">
      <t>フタンキン</t>
    </rPh>
    <phoneticPr fontId="6"/>
  </si>
  <si>
    <t>委託費・負担金総額</t>
    <rPh sb="0" eb="2">
      <t>イタク</t>
    </rPh>
    <rPh sb="2" eb="3">
      <t>ヒ</t>
    </rPh>
    <rPh sb="4" eb="7">
      <t>フタンキン</t>
    </rPh>
    <rPh sb="7" eb="9">
      <t>ソウガク</t>
    </rPh>
    <phoneticPr fontId="6"/>
  </si>
  <si>
    <t>委託費等</t>
    <rPh sb="3" eb="4">
      <t>トウ</t>
    </rPh>
    <phoneticPr fontId="6"/>
  </si>
  <si>
    <t>委託費等</t>
    <rPh sb="0" eb="2">
      <t>イタク</t>
    </rPh>
    <rPh sb="2" eb="3">
      <t>ヒ</t>
    </rPh>
    <rPh sb="3" eb="4">
      <t>トウ</t>
    </rPh>
    <phoneticPr fontId="6"/>
  </si>
  <si>
    <t>委託費等</t>
    <rPh sb="0" eb="3">
      <t>イタクヒ</t>
    </rPh>
    <rPh sb="3" eb="4">
      <t>トウ</t>
    </rPh>
    <phoneticPr fontId="6"/>
  </si>
  <si>
    <t>１３．具体的な事業又は取組（予定）</t>
    <rPh sb="14" eb="16">
      <t>ヨテイ</t>
    </rPh>
    <phoneticPr fontId="6"/>
  </si>
  <si>
    <t>委託費</t>
    <rPh sb="0" eb="3">
      <t>イタクヒ</t>
    </rPh>
    <phoneticPr fontId="1"/>
  </si>
  <si>
    <t>委託費</t>
    <rPh sb="0" eb="2">
      <t>イタク</t>
    </rPh>
    <rPh sb="2" eb="3">
      <t>ヒ</t>
    </rPh>
    <phoneticPr fontId="1"/>
  </si>
  <si>
    <t>舞台・
会場・
設営費等</t>
    <rPh sb="0" eb="2">
      <t>ブタイ</t>
    </rPh>
    <rPh sb="4" eb="6">
      <t>カイジョウ</t>
    </rPh>
    <rPh sb="8" eb="10">
      <t>セツエイ</t>
    </rPh>
    <rPh sb="10" eb="11">
      <t>ヒ</t>
    </rPh>
    <rPh sb="11" eb="12">
      <t>トウ</t>
    </rPh>
    <phoneticPr fontId="6"/>
  </si>
  <si>
    <t>舞台・
会場・
設営費等</t>
    <rPh sb="0" eb="2">
      <t>ブタイ</t>
    </rPh>
    <rPh sb="4" eb="6">
      <t>カイジョウ</t>
    </rPh>
    <rPh sb="8" eb="10">
      <t>セツエイ</t>
    </rPh>
    <rPh sb="10" eb="11">
      <t>ヒ</t>
    </rPh>
    <rPh sb="11" eb="12">
      <t>トウ</t>
    </rPh>
    <phoneticPr fontId="2"/>
  </si>
  <si>
    <t>舞台・
会場・
設営費等</t>
    <rPh sb="0" eb="2">
      <t>ブタイ</t>
    </rPh>
    <rPh sb="4" eb="6">
      <t>カイジョウ</t>
    </rPh>
    <rPh sb="8" eb="10">
      <t>セツエイ</t>
    </rPh>
    <rPh sb="10" eb="11">
      <t>ヒ</t>
    </rPh>
    <rPh sb="11" eb="12">
      <t>トウ</t>
    </rPh>
    <phoneticPr fontId="1"/>
  </si>
  <si>
    <t>舞台・会場・設営費等</t>
    <rPh sb="0" eb="2">
      <t>ブタイ</t>
    </rPh>
    <rPh sb="3" eb="5">
      <t>カイジョウ</t>
    </rPh>
    <rPh sb="6" eb="8">
      <t>セツエイ</t>
    </rPh>
    <rPh sb="8" eb="9">
      <t>ヒ</t>
    </rPh>
    <rPh sb="9" eb="10">
      <t>トウ</t>
    </rPh>
    <phoneticPr fontId="6"/>
  </si>
  <si>
    <t>舞台・会場・設営費等</t>
    <rPh sb="9" eb="10">
      <t>トウ</t>
    </rPh>
    <phoneticPr fontId="6"/>
  </si>
  <si>
    <t>舞台・
会場・
設営費等</t>
    <rPh sb="11" eb="12">
      <t>トウ</t>
    </rPh>
    <phoneticPr fontId="6"/>
  </si>
  <si>
    <t>2019年度文化芸術創造拠点形成事業への応募の有無</t>
    <rPh sb="4" eb="5">
      <t>ネン</t>
    </rPh>
    <rPh sb="5" eb="6">
      <t>ド</t>
    </rPh>
    <rPh sb="6" eb="8">
      <t>ブンカ</t>
    </rPh>
    <rPh sb="8" eb="10">
      <t>ゲイジュツ</t>
    </rPh>
    <rPh sb="10" eb="12">
      <t>ソウゾウ</t>
    </rPh>
    <rPh sb="12" eb="14">
      <t>キョテン</t>
    </rPh>
    <rPh sb="14" eb="16">
      <t>ケイセイ</t>
    </rPh>
    <rPh sb="16" eb="18">
      <t>ジギョウ</t>
    </rPh>
    <rPh sb="20" eb="22">
      <t>オウボ</t>
    </rPh>
    <rPh sb="23" eb="25">
      <t>ウム</t>
    </rPh>
    <phoneticPr fontId="6"/>
  </si>
  <si>
    <t>６．「日本博」の総合テーマとの関連</t>
    <rPh sb="3" eb="5">
      <t>ニホン</t>
    </rPh>
    <rPh sb="5" eb="6">
      <t>ハク</t>
    </rPh>
    <rPh sb="8" eb="10">
      <t>ソウゴウ</t>
    </rPh>
    <rPh sb="15" eb="17">
      <t>カンレン</t>
    </rPh>
    <phoneticPr fontId="6"/>
  </si>
  <si>
    <t>応募した実施計画の名称</t>
    <rPh sb="0" eb="2">
      <t>オウボ</t>
    </rPh>
    <rPh sb="4" eb="6">
      <t>ジッシ</t>
    </rPh>
    <rPh sb="6" eb="8">
      <t>ケイカク</t>
    </rPh>
    <rPh sb="9" eb="11">
      <t>メイショウ</t>
    </rPh>
    <phoneticPr fontId="6"/>
  </si>
  <si>
    <t>※　実施計画書内に、「2019年度 文化芸術創造拠点形成事業」に応募した事業・取組が含まれる場合は、「有」を選択してください。
（「有」を選択した場合、同一事業・取組を含む「2019年度　文化芸術創造拠点形成事業」への応募は、取り下げとなります。）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</si>
</sst>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4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sz val="10.5"/>
      <color theme="1"/>
      <name val="ＭＳ Ｐゴシック"/>
      <family val="3"/>
      <charset val="128"/>
    </font>
    <font>
      <sz val="10.5"/>
      <color theme="1"/>
      <name val="Century"/>
      <family val="1"/>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theme="0" tint="-0.499984740745262"/>
      <name val="ＭＳ Ｐゴシック"/>
      <family val="3"/>
      <charset val="128"/>
      <scheme val="minor"/>
    </font>
    <font>
      <sz val="9"/>
      <color indexed="81"/>
      <name val="Meiryo UI"/>
      <family val="3"/>
      <charset val="128"/>
    </font>
    <font>
      <sz val="8"/>
      <color theme="0" tint="-0.499984740745262"/>
      <name val="ＭＳ Ｐゴシック"/>
      <family val="3"/>
      <charset val="128"/>
      <scheme val="minor"/>
    </font>
    <font>
      <b/>
      <u/>
      <sz val="9"/>
      <color indexed="10"/>
      <name val="Meiryo UI"/>
      <family val="3"/>
      <charset val="128"/>
    </font>
    <font>
      <sz val="9"/>
      <color indexed="10"/>
      <name val="Meiryo UI"/>
      <family val="3"/>
      <charset val="128"/>
    </font>
    <font>
      <sz val="9"/>
      <color theme="1"/>
      <name val="Meiryo UI"/>
      <family val="3"/>
      <charset val="128"/>
    </font>
    <font>
      <sz val="9"/>
      <color indexed="81"/>
      <name val="メイリオ"/>
      <family val="3"/>
      <charset val="128"/>
    </font>
    <font>
      <sz val="10"/>
      <color indexed="8"/>
      <name val="ＭＳ Ｐゴシック"/>
      <family val="3"/>
      <charset val="128"/>
    </font>
    <font>
      <sz val="12"/>
      <color theme="1"/>
      <name val="ＭＳ Ｐゴシック"/>
      <family val="3"/>
      <charset val="128"/>
    </font>
    <font>
      <sz val="12"/>
      <color theme="1"/>
      <name val="ＭＳ Ｐゴシック"/>
      <family val="3"/>
      <charset val="128"/>
      <scheme val="minor"/>
    </font>
    <font>
      <b/>
      <sz val="10"/>
      <color theme="1"/>
      <name val="ＭＳ Ｐゴシック"/>
      <family val="3"/>
      <charset val="128"/>
      <scheme val="minor"/>
    </font>
    <font>
      <sz val="9"/>
      <color rgb="FF000000"/>
      <name val="Meiryo UI"/>
      <family val="3"/>
      <charset val="128"/>
    </font>
    <font>
      <sz val="9"/>
      <color theme="1"/>
      <name val="ＭＳ Ｐゴシック"/>
      <family val="3"/>
      <charset val="128"/>
    </font>
    <font>
      <u/>
      <sz val="9"/>
      <color indexed="81"/>
      <name val="メイリオ"/>
      <family val="3"/>
      <charset val="128"/>
    </font>
    <font>
      <sz val="10.7"/>
      <color theme="1"/>
      <name val="ＭＳ Ｐゴシック"/>
      <family val="3"/>
      <charset val="128"/>
    </font>
  </fonts>
  <fills count="11">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s>
  <borders count="10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7" fillId="0" borderId="0">
      <alignment vertical="center"/>
    </xf>
    <xf numFmtId="0" fontId="29" fillId="0" borderId="0"/>
  </cellStyleXfs>
  <cellXfs count="720">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11" fillId="0" borderId="0" xfId="0" applyFont="1" applyBorder="1" applyAlignment="1">
      <alignment horizontal="center" vertical="center"/>
    </xf>
    <xf numFmtId="0" fontId="0" fillId="0" borderId="0" xfId="15" applyFont="1" applyProtection="1">
      <alignment vertical="center"/>
      <protection locked="0"/>
    </xf>
    <xf numFmtId="38" fontId="14" fillId="0" borderId="0" xfId="3" applyFont="1" applyFill="1" applyBorder="1" applyAlignment="1">
      <alignment horizontal="center" vertical="center" wrapText="1"/>
    </xf>
    <xf numFmtId="38" fontId="14" fillId="0" borderId="0" xfId="3" applyFont="1" applyFill="1">
      <alignment vertical="center"/>
    </xf>
    <xf numFmtId="0" fontId="0" fillId="0" borderId="0" xfId="17" applyFont="1" applyAlignment="1">
      <alignment vertical="center" wrapText="1"/>
    </xf>
    <xf numFmtId="0" fontId="15" fillId="0" borderId="6" xfId="0" applyFont="1" applyFill="1" applyBorder="1" applyAlignment="1">
      <alignment horizontal="right" vertical="center" shrinkToFit="1"/>
    </xf>
    <xf numFmtId="38" fontId="7" fillId="0" borderId="50" xfId="3" applyFont="1" applyFill="1" applyBorder="1" applyAlignment="1" applyProtection="1">
      <alignment horizontal="center" vertical="center" shrinkToFit="1"/>
      <protection locked="0"/>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53"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0" borderId="0" xfId="17" applyFont="1" applyFill="1" applyBorder="1" applyAlignment="1" applyProtection="1">
      <alignment vertical="center"/>
      <protection locked="0"/>
    </xf>
    <xf numFmtId="0" fontId="7" fillId="0" borderId="0" xfId="17"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4" fontId="7" fillId="0" borderId="0" xfId="3" applyNumberFormat="1" applyFont="1" applyFill="1" applyBorder="1" applyAlignment="1" applyProtection="1">
      <alignment vertical="center" shrinkToFit="1"/>
      <protection locked="0"/>
    </xf>
    <xf numFmtId="0" fontId="7" fillId="0" borderId="0" xfId="17" applyFont="1" applyFill="1" applyBorder="1" applyAlignment="1" applyProtection="1">
      <alignment vertical="center" shrinkToFit="1"/>
      <protection locked="0"/>
    </xf>
    <xf numFmtId="0" fontId="7" fillId="6" borderId="55" xfId="17" applyFont="1" applyFill="1" applyBorder="1" applyAlignment="1" applyProtection="1">
      <alignment horizontal="center" vertical="center" shrinkToFit="1"/>
      <protection locked="0"/>
    </xf>
    <xf numFmtId="0" fontId="11" fillId="0" borderId="0" xfId="10" applyFont="1">
      <alignment vertical="center"/>
    </xf>
    <xf numFmtId="0" fontId="11" fillId="0" borderId="0" xfId="10" applyFont="1" applyAlignment="1">
      <alignment vertical="center" shrinkToFit="1"/>
    </xf>
    <xf numFmtId="38" fontId="7" fillId="0" borderId="30" xfId="2" applyFont="1" applyFill="1" applyBorder="1" applyAlignment="1">
      <alignment horizontal="left" vertical="center" shrinkToFit="1"/>
    </xf>
    <xf numFmtId="38" fontId="7" fillId="0" borderId="31" xfId="2" applyFont="1" applyFill="1" applyBorder="1" applyAlignment="1">
      <alignment horizontal="left" vertical="center" shrinkToFit="1"/>
    </xf>
    <xf numFmtId="38" fontId="7" fillId="0" borderId="35"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24"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30" xfId="2" applyFont="1" applyFill="1" applyBorder="1" applyAlignment="1">
      <alignment vertical="center" shrinkToFit="1"/>
    </xf>
    <xf numFmtId="38" fontId="7" fillId="0" borderId="31" xfId="2" applyFont="1" applyFill="1" applyBorder="1" applyAlignment="1">
      <alignment vertical="center" shrinkToFit="1"/>
    </xf>
    <xf numFmtId="0" fontId="11" fillId="0" borderId="31" xfId="10" applyFont="1" applyBorder="1" applyAlignment="1">
      <alignment vertical="center" shrinkToFit="1"/>
    </xf>
    <xf numFmtId="0" fontId="11" fillId="0" borderId="35" xfId="10" applyFont="1" applyBorder="1" applyAlignment="1">
      <alignment vertical="center"/>
    </xf>
    <xf numFmtId="38" fontId="13" fillId="0" borderId="0" xfId="2" applyFont="1" applyFill="1" applyAlignment="1">
      <alignment vertical="center"/>
    </xf>
    <xf numFmtId="176" fontId="7" fillId="6" borderId="55" xfId="17" applyNumberFormat="1" applyFont="1" applyFill="1" applyBorder="1" applyAlignment="1" applyProtection="1">
      <alignment horizontal="center" vertical="center" shrinkToFit="1"/>
      <protection locked="0"/>
    </xf>
    <xf numFmtId="0" fontId="7" fillId="6" borderId="57" xfId="0" applyFont="1" applyFill="1" applyBorder="1" applyAlignment="1" applyProtection="1">
      <alignment horizontal="center" vertical="center" shrinkToFit="1"/>
      <protection locked="0"/>
    </xf>
    <xf numFmtId="0" fontId="7" fillId="6" borderId="56" xfId="17" applyFont="1" applyFill="1" applyBorder="1" applyAlignment="1" applyProtection="1">
      <alignment horizontal="center" vertical="center" shrinkToFit="1"/>
      <protection locked="0"/>
    </xf>
    <xf numFmtId="49" fontId="23" fillId="0" borderId="0" xfId="0" applyNumberFormat="1" applyFont="1" applyAlignment="1">
      <alignment horizontal="center" vertical="center" shrinkToFit="1"/>
    </xf>
    <xf numFmtId="0" fontId="11" fillId="0" borderId="30" xfId="10" applyFont="1" applyBorder="1">
      <alignment vertical="center"/>
    </xf>
    <xf numFmtId="0" fontId="11" fillId="0" borderId="35" xfId="10" applyFont="1" applyBorder="1">
      <alignment vertical="center"/>
    </xf>
    <xf numFmtId="178" fontId="7" fillId="7" borderId="55" xfId="3" applyNumberFormat="1" applyFont="1" applyFill="1" applyBorder="1" applyAlignment="1" applyProtection="1">
      <alignment horizontal="right" vertical="center" shrinkToFit="1"/>
      <protection locked="0"/>
    </xf>
    <xf numFmtId="178" fontId="7" fillId="7" borderId="55" xfId="3" applyNumberFormat="1" applyFont="1" applyFill="1" applyBorder="1" applyAlignment="1" applyProtection="1">
      <alignment vertical="center" shrinkToFit="1"/>
      <protection locked="0"/>
    </xf>
    <xf numFmtId="178" fontId="7" fillId="7" borderId="56" xfId="3" applyNumberFormat="1" applyFont="1" applyFill="1" applyBorder="1" applyAlignment="1" applyProtection="1">
      <alignment vertical="center" shrinkToFit="1"/>
      <protection locked="0"/>
    </xf>
    <xf numFmtId="178" fontId="7" fillId="7" borderId="57" xfId="3" applyNumberFormat="1" applyFont="1" applyFill="1" applyBorder="1" applyAlignment="1" applyProtection="1">
      <alignment vertical="center" shrinkToFit="1"/>
      <protection locked="0"/>
    </xf>
    <xf numFmtId="38" fontId="7" fillId="4" borderId="29" xfId="2" applyFont="1" applyFill="1" applyBorder="1" applyAlignment="1">
      <alignment horizontal="center" vertical="center" shrinkToFit="1"/>
    </xf>
    <xf numFmtId="0" fontId="11" fillId="4" borderId="29" xfId="10" applyFont="1" applyFill="1" applyBorder="1" applyAlignment="1">
      <alignment horizontal="center" vertical="center"/>
    </xf>
    <xf numFmtId="0" fontId="11" fillId="4" borderId="29" xfId="10" applyFont="1" applyFill="1" applyBorder="1">
      <alignment vertical="center"/>
    </xf>
    <xf numFmtId="38" fontId="7" fillId="0" borderId="52" xfId="3" applyFont="1" applyFill="1" applyBorder="1" applyAlignment="1" applyProtection="1">
      <alignment horizontal="center" vertical="center" shrinkToFit="1"/>
      <protection locked="0"/>
    </xf>
    <xf numFmtId="38" fontId="7" fillId="0" borderId="73" xfId="3" applyFont="1" applyFill="1" applyBorder="1" applyAlignment="1" applyProtection="1">
      <alignment horizontal="center" vertical="center" shrinkToFit="1"/>
      <protection locked="0"/>
    </xf>
    <xf numFmtId="178" fontId="7" fillId="7" borderId="57" xfId="3" applyNumberFormat="1" applyFont="1" applyFill="1" applyBorder="1" applyAlignment="1" applyProtection="1">
      <alignment horizontal="right" vertical="center" shrinkToFit="1"/>
      <protection locked="0"/>
    </xf>
    <xf numFmtId="0" fontId="7" fillId="6" borderId="57" xfId="17" applyFont="1" applyFill="1" applyBorder="1" applyAlignment="1" applyProtection="1">
      <alignment horizontal="center" vertical="center" shrinkToFit="1"/>
      <protection locked="0"/>
    </xf>
    <xf numFmtId="38" fontId="10" fillId="0" borderId="74" xfId="3" applyFont="1" applyFill="1" applyBorder="1" applyAlignment="1">
      <alignment horizontal="center" vertical="center"/>
    </xf>
    <xf numFmtId="0" fontId="10" fillId="7" borderId="75" xfId="17" applyFont="1" applyFill="1" applyBorder="1" applyAlignment="1">
      <alignment horizontal="center" vertical="center"/>
    </xf>
    <xf numFmtId="0" fontId="16" fillId="7" borderId="4" xfId="17" applyFont="1" applyFill="1" applyBorder="1" applyAlignment="1">
      <alignment horizontal="center" vertical="center"/>
    </xf>
    <xf numFmtId="0" fontId="16" fillId="5" borderId="4" xfId="17" applyFont="1" applyFill="1" applyBorder="1" applyAlignment="1">
      <alignment horizontal="center" vertical="center"/>
    </xf>
    <xf numFmtId="0" fontId="16"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10" fillId="4" borderId="62" xfId="3" applyFont="1" applyFill="1" applyBorder="1" applyAlignment="1">
      <alignment horizontal="center" vertical="center" wrapText="1"/>
    </xf>
    <xf numFmtId="38" fontId="10" fillId="4" borderId="69" xfId="3" applyFont="1" applyFill="1" applyBorder="1" applyAlignment="1">
      <alignment horizontal="center" vertical="center" wrapText="1"/>
    </xf>
    <xf numFmtId="178" fontId="7" fillId="4" borderId="59" xfId="17" applyNumberFormat="1" applyFont="1" applyFill="1" applyBorder="1" applyAlignment="1">
      <alignment vertical="center" shrinkToFit="1"/>
    </xf>
    <xf numFmtId="178" fontId="7" fillId="4" borderId="58" xfId="17" applyNumberFormat="1" applyFont="1" applyFill="1" applyBorder="1" applyAlignment="1">
      <alignment vertical="center" shrinkToFit="1"/>
    </xf>
    <xf numFmtId="0" fontId="11" fillId="0" borderId="35" xfId="10" applyFont="1" applyBorder="1" applyAlignment="1">
      <alignment vertical="center" shrinkToFit="1"/>
    </xf>
    <xf numFmtId="0" fontId="12" fillId="4" borderId="29" xfId="17" applyFont="1" applyFill="1" applyBorder="1" applyAlignment="1">
      <alignment horizontal="center" vertical="center" wrapText="1"/>
    </xf>
    <xf numFmtId="177" fontId="3" fillId="0" borderId="29" xfId="17" applyNumberFormat="1" applyFont="1" applyFill="1" applyBorder="1" applyAlignment="1">
      <alignment vertical="center" shrinkToFit="1"/>
    </xf>
    <xf numFmtId="38" fontId="13" fillId="0" borderId="0" xfId="2" applyFont="1" applyFill="1" applyAlignment="1">
      <alignment vertical="center"/>
    </xf>
    <xf numFmtId="0" fontId="14" fillId="5" borderId="4" xfId="17" applyFont="1" applyFill="1" applyBorder="1" applyAlignment="1" applyProtection="1">
      <alignment horizontal="center" vertical="center"/>
    </xf>
    <xf numFmtId="0" fontId="17" fillId="0" borderId="0" xfId="19" applyBorder="1" applyAlignment="1" applyProtection="1">
      <alignment vertical="center"/>
    </xf>
    <xf numFmtId="0" fontId="0" fillId="0" borderId="0" xfId="0" applyFill="1" applyProtection="1">
      <alignment vertical="center"/>
    </xf>
    <xf numFmtId="49" fontId="24" fillId="0" borderId="0" xfId="0" applyNumberFormat="1" applyFont="1" applyAlignment="1" applyProtection="1">
      <alignment horizontal="center" vertical="center" shrinkToFit="1"/>
    </xf>
    <xf numFmtId="38" fontId="13" fillId="0" borderId="0" xfId="2" applyFont="1" applyFill="1" applyAlignment="1" applyProtection="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10" fillId="0" borderId="0" xfId="3" applyFont="1" applyFill="1" applyBorder="1" applyAlignment="1" applyProtection="1">
      <alignment horizontal="center" vertical="center"/>
    </xf>
    <xf numFmtId="38" fontId="14" fillId="0" borderId="0" xfId="3" applyFont="1" applyFill="1" applyProtection="1">
      <alignment vertical="center"/>
    </xf>
    <xf numFmtId="0" fontId="15" fillId="0" borderId="6" xfId="0" applyFont="1" applyFill="1" applyBorder="1" applyAlignment="1" applyProtection="1">
      <alignment horizontal="right" vertical="center" shrinkToFit="1"/>
    </xf>
    <xf numFmtId="38" fontId="3" fillId="0" borderId="6" xfId="18" applyFont="1" applyFill="1" applyBorder="1" applyAlignment="1" applyProtection="1">
      <alignment horizontal="right" vertical="center"/>
    </xf>
    <xf numFmtId="0" fontId="10" fillId="7" borderId="75" xfId="17" applyFont="1" applyFill="1" applyBorder="1" applyAlignment="1" applyProtection="1">
      <alignment horizontal="center" vertical="center"/>
    </xf>
    <xf numFmtId="0" fontId="5" fillId="0" borderId="4" xfId="15" applyFont="1" applyBorder="1" applyAlignment="1" applyProtection="1">
      <alignment vertical="center"/>
    </xf>
    <xf numFmtId="0" fontId="16" fillId="7" borderId="4" xfId="0" applyFont="1" applyFill="1" applyBorder="1" applyAlignment="1" applyProtection="1">
      <alignment horizontal="center" vertical="center"/>
    </xf>
    <xf numFmtId="0" fontId="16" fillId="5" borderId="4" xfId="17" applyFont="1" applyFill="1" applyBorder="1" applyAlignment="1" applyProtection="1">
      <alignment horizontal="center" vertical="center"/>
    </xf>
    <xf numFmtId="0" fontId="16" fillId="7" borderId="4" xfId="17" applyFont="1" applyFill="1" applyBorder="1" applyAlignment="1" applyProtection="1">
      <alignment horizontal="center" vertical="center"/>
    </xf>
    <xf numFmtId="0" fontId="16" fillId="6" borderId="4" xfId="17" applyFont="1" applyFill="1" applyBorder="1" applyAlignment="1" applyProtection="1">
      <alignment horizontal="center" vertical="center"/>
    </xf>
    <xf numFmtId="38" fontId="10"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178" fontId="7"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3" fillId="0" borderId="0" xfId="18" applyFont="1" applyFill="1" applyAlignment="1" applyProtection="1">
      <alignment horizontal="right" vertical="center"/>
    </xf>
    <xf numFmtId="38" fontId="7" fillId="0" borderId="29" xfId="18" applyFont="1" applyFill="1" applyBorder="1" applyAlignment="1" applyProtection="1">
      <alignment horizontal="center" vertical="center"/>
    </xf>
    <xf numFmtId="38" fontId="7" fillId="0" borderId="29" xfId="18" applyFont="1" applyFill="1" applyBorder="1" applyAlignment="1" applyProtection="1">
      <alignment horizontal="center" vertical="center" wrapText="1"/>
    </xf>
    <xf numFmtId="0" fontId="21" fillId="0" borderId="0" xfId="19" applyFont="1" applyAlignment="1" applyProtection="1">
      <alignment horizontal="center" vertical="center" shrinkToFit="1"/>
    </xf>
    <xf numFmtId="0" fontId="17" fillId="0" borderId="0" xfId="19" applyProtection="1">
      <alignment vertical="center"/>
    </xf>
    <xf numFmtId="0" fontId="17" fillId="0" borderId="0" xfId="19" applyAlignment="1" applyProtection="1">
      <alignment horizontal="center" vertical="center"/>
    </xf>
    <xf numFmtId="0" fontId="19" fillId="4" borderId="29" xfId="19" applyFont="1" applyFill="1" applyBorder="1" applyAlignment="1" applyProtection="1">
      <alignment horizontal="center" vertical="center"/>
    </xf>
    <xf numFmtId="179" fontId="11" fillId="0" borderId="29" xfId="0" applyNumberFormat="1" applyFont="1" applyBorder="1" applyAlignment="1" applyProtection="1">
      <alignment horizontal="justify" vertical="center" wrapText="1"/>
    </xf>
    <xf numFmtId="0" fontId="21" fillId="4" borderId="29" xfId="19" applyFont="1" applyFill="1" applyBorder="1" applyAlignment="1" applyProtection="1">
      <alignment horizontal="center" vertical="center" wrapText="1"/>
    </xf>
    <xf numFmtId="3" fontId="21" fillId="0" borderId="29" xfId="19" applyNumberFormat="1" applyFont="1" applyBorder="1" applyAlignment="1" applyProtection="1">
      <alignment vertical="center"/>
    </xf>
    <xf numFmtId="3" fontId="21" fillId="0" borderId="32" xfId="19" applyNumberFormat="1" applyFont="1" applyBorder="1" applyAlignment="1" applyProtection="1">
      <alignment vertical="center"/>
    </xf>
    <xf numFmtId="3" fontId="21" fillId="0" borderId="65" xfId="19" applyNumberFormat="1" applyFont="1" applyBorder="1" applyAlignment="1" applyProtection="1">
      <alignment vertical="center"/>
    </xf>
    <xf numFmtId="3" fontId="21" fillId="0" borderId="69" xfId="19" applyNumberFormat="1" applyFont="1" applyBorder="1" applyAlignment="1" applyProtection="1">
      <alignment vertical="center"/>
    </xf>
    <xf numFmtId="3" fontId="21" fillId="0" borderId="35" xfId="19" applyNumberFormat="1" applyFont="1" applyBorder="1" applyAlignment="1" applyProtection="1">
      <alignment vertical="center"/>
    </xf>
    <xf numFmtId="3" fontId="21" fillId="0" borderId="46" xfId="19" applyNumberFormat="1" applyFont="1" applyBorder="1" applyAlignment="1" applyProtection="1">
      <alignment vertical="center"/>
    </xf>
    <xf numFmtId="179" fontId="21" fillId="0" borderId="29" xfId="19" applyNumberFormat="1" applyFont="1" applyBorder="1" applyAlignment="1" applyProtection="1">
      <alignment horizontal="justify" vertical="center" wrapText="1"/>
    </xf>
    <xf numFmtId="0" fontId="21" fillId="0" borderId="62" xfId="19" applyFont="1" applyBorder="1" applyAlignment="1" applyProtection="1">
      <alignment horizontal="center" vertical="center" shrinkToFit="1"/>
    </xf>
    <xf numFmtId="178" fontId="21" fillId="8" borderId="62" xfId="19" applyNumberFormat="1" applyFont="1" applyFill="1" applyBorder="1" applyAlignment="1" applyProtection="1">
      <alignment vertical="center" shrinkToFit="1"/>
    </xf>
    <xf numFmtId="3" fontId="21" fillId="0" borderId="62" xfId="19" applyNumberFormat="1" applyFont="1" applyBorder="1" applyAlignment="1" applyProtection="1">
      <alignment vertical="center"/>
    </xf>
    <xf numFmtId="0" fontId="21" fillId="0" borderId="65" xfId="19" applyFont="1" applyBorder="1" applyAlignment="1" applyProtection="1">
      <alignment horizontal="center" vertical="center" shrinkToFit="1"/>
    </xf>
    <xf numFmtId="178" fontId="21" fillId="8" borderId="65" xfId="19" applyNumberFormat="1" applyFont="1" applyFill="1" applyBorder="1" applyAlignment="1" applyProtection="1">
      <alignment vertical="center" shrinkToFit="1"/>
    </xf>
    <xf numFmtId="0" fontId="21" fillId="0" borderId="69" xfId="19" applyFont="1" applyBorder="1" applyAlignment="1" applyProtection="1">
      <alignment horizontal="center" vertical="center" shrinkToFit="1"/>
    </xf>
    <xf numFmtId="178" fontId="21" fillId="8" borderId="69" xfId="19" applyNumberFormat="1" applyFont="1" applyFill="1" applyBorder="1" applyAlignment="1" applyProtection="1">
      <alignment vertical="center" shrinkToFit="1"/>
    </xf>
    <xf numFmtId="178" fontId="21" fillId="8" borderId="29" xfId="19" applyNumberFormat="1" applyFont="1" applyFill="1" applyBorder="1" applyAlignment="1" applyProtection="1">
      <alignment vertical="center" shrinkToFit="1"/>
    </xf>
    <xf numFmtId="178" fontId="21" fillId="8" borderId="30" xfId="19" applyNumberFormat="1" applyFont="1" applyFill="1" applyBorder="1" applyAlignment="1" applyProtection="1">
      <alignment vertical="center" shrinkToFit="1"/>
    </xf>
    <xf numFmtId="178" fontId="21" fillId="8" borderId="46" xfId="19" applyNumberFormat="1" applyFont="1" applyFill="1" applyBorder="1" applyAlignment="1" applyProtection="1">
      <alignment vertical="center" shrinkToFit="1"/>
    </xf>
    <xf numFmtId="178" fontId="21" fillId="0" borderId="29" xfId="19" applyNumberFormat="1" applyFont="1" applyBorder="1" applyAlignment="1" applyProtection="1">
      <alignment vertical="center" shrinkToFit="1"/>
    </xf>
    <xf numFmtId="178" fontId="21" fillId="0" borderId="32" xfId="19" applyNumberFormat="1" applyFont="1" applyBorder="1" applyAlignment="1" applyProtection="1">
      <alignment vertical="center" shrinkToFit="1"/>
    </xf>
    <xf numFmtId="178" fontId="21" fillId="0" borderId="65" xfId="19" applyNumberFormat="1" applyFont="1" applyBorder="1" applyAlignment="1" applyProtection="1">
      <alignment vertical="center" shrinkToFit="1"/>
    </xf>
    <xf numFmtId="178" fontId="21" fillId="0" borderId="69" xfId="19" applyNumberFormat="1" applyFont="1" applyBorder="1" applyAlignment="1" applyProtection="1">
      <alignment vertical="center" shrinkToFit="1"/>
    </xf>
    <xf numFmtId="178" fontId="21" fillId="0" borderId="35" xfId="19" applyNumberFormat="1" applyFont="1" applyBorder="1" applyAlignment="1" applyProtection="1">
      <alignment vertical="center" shrinkToFit="1"/>
    </xf>
    <xf numFmtId="178" fontId="21" fillId="0" borderId="46" xfId="19" applyNumberFormat="1" applyFont="1" applyBorder="1" applyAlignment="1" applyProtection="1">
      <alignment vertical="center" shrinkToFit="1"/>
    </xf>
    <xf numFmtId="3" fontId="21" fillId="8" borderId="30" xfId="19" applyNumberFormat="1" applyFont="1" applyFill="1" applyBorder="1" applyAlignment="1" applyProtection="1">
      <alignment vertical="center"/>
    </xf>
    <xf numFmtId="3" fontId="21" fillId="8" borderId="46" xfId="19" applyNumberFormat="1" applyFont="1" applyFill="1" applyBorder="1" applyAlignment="1" applyProtection="1">
      <alignment vertical="center"/>
    </xf>
    <xf numFmtId="0" fontId="17" fillId="0" borderId="0" xfId="19" applyFont="1" applyProtection="1">
      <alignment vertical="center"/>
    </xf>
    <xf numFmtId="38" fontId="19" fillId="0" borderId="0" xfId="20" applyFont="1" applyFill="1" applyProtection="1">
      <alignment vertical="center"/>
    </xf>
    <xf numFmtId="38" fontId="19" fillId="0" borderId="0" xfId="20" applyFont="1" applyFill="1" applyAlignment="1" applyProtection="1">
      <alignment horizontal="right" vertical="center"/>
    </xf>
    <xf numFmtId="38" fontId="19" fillId="0" borderId="62" xfId="20" applyFont="1" applyFill="1" applyBorder="1" applyAlignment="1" applyProtection="1">
      <alignment horizontal="center" vertical="center" shrinkToFit="1"/>
    </xf>
    <xf numFmtId="38" fontId="19" fillId="0" borderId="65" xfId="20" applyFont="1" applyFill="1" applyBorder="1" applyAlignment="1" applyProtection="1">
      <alignment horizontal="center" vertical="center" shrinkToFit="1"/>
    </xf>
    <xf numFmtId="38" fontId="19" fillId="0" borderId="69" xfId="20" applyFont="1" applyFill="1" applyBorder="1" applyAlignment="1" applyProtection="1">
      <alignment horizontal="center" vertical="center" shrinkToFit="1"/>
    </xf>
    <xf numFmtId="0" fontId="12" fillId="4" borderId="29" xfId="17" applyFont="1" applyFill="1" applyBorder="1" applyAlignment="1">
      <alignment horizontal="center" vertical="center" wrapText="1"/>
    </xf>
    <xf numFmtId="177" fontId="3" fillId="0" borderId="29" xfId="17" applyNumberFormat="1" applyFont="1" applyFill="1" applyBorder="1" applyAlignment="1">
      <alignment vertical="center" shrinkToFit="1"/>
    </xf>
    <xf numFmtId="38" fontId="7" fillId="0" borderId="29" xfId="18" applyFont="1" applyFill="1" applyBorder="1" applyAlignment="1" applyProtection="1">
      <alignment horizontal="center" vertical="center"/>
    </xf>
    <xf numFmtId="38" fontId="7" fillId="0" borderId="29" xfId="18" applyFont="1" applyFill="1" applyBorder="1" applyAlignment="1" applyProtection="1">
      <alignment horizontal="center" vertical="center" wrapText="1"/>
    </xf>
    <xf numFmtId="38" fontId="13" fillId="0" borderId="0" xfId="2" applyFont="1" applyFill="1" applyAlignment="1" applyProtection="1">
      <alignment horizontal="center" vertical="center" shrinkToFit="1"/>
    </xf>
    <xf numFmtId="38" fontId="3" fillId="0" borderId="6" xfId="18" applyFont="1" applyFill="1" applyBorder="1" applyAlignment="1">
      <alignment horizontal="right" vertical="center"/>
    </xf>
    <xf numFmtId="38" fontId="3" fillId="0" borderId="6" xfId="18" applyFont="1" applyFill="1" applyBorder="1" applyAlignment="1" applyProtection="1">
      <alignment horizontal="right" vertical="center"/>
    </xf>
    <xf numFmtId="38" fontId="13" fillId="0" borderId="0" xfId="2" applyFont="1" applyFill="1" applyAlignment="1" applyProtection="1">
      <alignment vertical="center"/>
    </xf>
    <xf numFmtId="38" fontId="10" fillId="4" borderId="4" xfId="3" applyFont="1" applyFill="1" applyBorder="1" applyAlignment="1">
      <alignment horizontal="center" vertical="center"/>
    </xf>
    <xf numFmtId="178" fontId="7" fillId="4" borderId="57" xfId="17" applyNumberFormat="1" applyFont="1" applyFill="1" applyBorder="1" applyAlignment="1">
      <alignment vertical="center" shrinkToFit="1"/>
    </xf>
    <xf numFmtId="178" fontId="7" fillId="4" borderId="55" xfId="17" applyNumberFormat="1" applyFont="1" applyFill="1" applyBorder="1" applyAlignment="1">
      <alignment vertical="center" shrinkToFit="1"/>
    </xf>
    <xf numFmtId="38" fontId="7" fillId="0" borderId="77" xfId="3" applyFont="1" applyFill="1" applyBorder="1" applyAlignment="1" applyProtection="1">
      <alignment horizontal="center" vertical="center" textRotation="255"/>
      <protection locked="0"/>
    </xf>
    <xf numFmtId="38" fontId="7" fillId="0" borderId="78" xfId="3" applyFont="1" applyFill="1" applyBorder="1" applyAlignment="1" applyProtection="1">
      <alignment horizontal="center" vertical="center" textRotation="255"/>
      <protection locked="0"/>
    </xf>
    <xf numFmtId="3" fontId="0" fillId="0" borderId="29" xfId="0" applyNumberFormat="1" applyBorder="1" applyAlignment="1">
      <alignment vertical="center" shrinkToFit="1"/>
    </xf>
    <xf numFmtId="3" fontId="0" fillId="9" borderId="29" xfId="0" applyNumberFormat="1" applyFill="1" applyBorder="1" applyAlignment="1" applyProtection="1">
      <alignment vertical="center" shrinkToFit="1"/>
      <protection locked="0"/>
    </xf>
    <xf numFmtId="0" fontId="5" fillId="0" borderId="0" xfId="0" applyFont="1">
      <alignment vertical="center"/>
    </xf>
    <xf numFmtId="38" fontId="7" fillId="0" borderId="29" xfId="18" applyFont="1" applyFill="1" applyBorder="1" applyAlignment="1" applyProtection="1">
      <alignment horizontal="center" vertical="center"/>
    </xf>
    <xf numFmtId="38" fontId="7" fillId="0" borderId="29" xfId="18" applyFont="1" applyFill="1" applyBorder="1" applyAlignment="1" applyProtection="1">
      <alignment horizontal="center" vertical="center" wrapText="1"/>
    </xf>
    <xf numFmtId="0" fontId="21" fillId="0" borderId="33" xfId="19" applyFont="1" applyBorder="1" applyAlignment="1" applyProtection="1">
      <alignment horizontal="center" vertical="center" shrinkToFit="1"/>
    </xf>
    <xf numFmtId="178" fontId="21" fillId="8" borderId="33" xfId="19" applyNumberFormat="1" applyFont="1" applyFill="1" applyBorder="1" applyAlignment="1" applyProtection="1">
      <alignment vertical="center" shrinkToFit="1"/>
    </xf>
    <xf numFmtId="3" fontId="21" fillId="0" borderId="33" xfId="19" applyNumberFormat="1" applyFont="1" applyBorder="1" applyAlignment="1" applyProtection="1">
      <alignment vertical="center"/>
    </xf>
    <xf numFmtId="0" fontId="17" fillId="0" borderId="0" xfId="19" applyAlignment="1" applyProtection="1">
      <alignment vertical="center" shrinkToFit="1"/>
    </xf>
    <xf numFmtId="0" fontId="21" fillId="10" borderId="69" xfId="19" applyFont="1" applyFill="1" applyBorder="1" applyAlignment="1" applyProtection="1">
      <alignment horizontal="center" vertical="center" shrinkToFit="1"/>
    </xf>
    <xf numFmtId="178" fontId="21" fillId="10" borderId="69" xfId="19" applyNumberFormat="1" applyFont="1" applyFill="1" applyBorder="1" applyAlignment="1" applyProtection="1">
      <alignment vertical="center" shrinkToFit="1"/>
    </xf>
    <xf numFmtId="3" fontId="21" fillId="10" borderId="69" xfId="19" applyNumberFormat="1" applyFont="1" applyFill="1" applyBorder="1" applyAlignment="1" applyProtection="1">
      <alignment vertical="center"/>
    </xf>
    <xf numFmtId="0" fontId="17" fillId="0" borderId="0" xfId="24" applyAlignment="1">
      <alignment vertical="center"/>
    </xf>
    <xf numFmtId="182" fontId="7" fillId="7" borderId="57" xfId="3" applyNumberFormat="1" applyFont="1" applyFill="1" applyBorder="1" applyAlignment="1" applyProtection="1">
      <alignment horizontal="right" vertical="center" shrinkToFit="1"/>
      <protection locked="0"/>
    </xf>
    <xf numFmtId="182" fontId="7" fillId="7" borderId="55" xfId="3" applyNumberFormat="1" applyFont="1" applyFill="1" applyBorder="1" applyAlignment="1" applyProtection="1">
      <alignment horizontal="right" vertical="center" shrinkToFit="1"/>
      <protection locked="0"/>
    </xf>
    <xf numFmtId="182" fontId="7" fillId="7" borderId="55" xfId="3" applyNumberFormat="1" applyFont="1" applyFill="1" applyBorder="1" applyAlignment="1" applyProtection="1">
      <alignment vertical="center" shrinkToFit="1"/>
      <protection locked="0"/>
    </xf>
    <xf numFmtId="182" fontId="7" fillId="7" borderId="57" xfId="3" applyNumberFormat="1" applyFont="1" applyFill="1" applyBorder="1" applyAlignment="1" applyProtection="1">
      <alignment vertical="center" shrinkToFit="1"/>
      <protection locked="0"/>
    </xf>
    <xf numFmtId="182" fontId="7" fillId="7" borderId="56" xfId="3" applyNumberFormat="1" applyFont="1" applyFill="1" applyBorder="1" applyAlignment="1" applyProtection="1">
      <alignment vertical="center" shrinkToFit="1"/>
      <protection locked="0"/>
    </xf>
    <xf numFmtId="0" fontId="7" fillId="5" borderId="57" xfId="17" applyFont="1" applyFill="1" applyBorder="1" applyAlignment="1" applyProtection="1">
      <alignment horizontal="center" vertical="center" shrinkToFit="1"/>
      <protection locked="0"/>
    </xf>
    <xf numFmtId="0" fontId="7" fillId="5" borderId="55" xfId="17" applyFont="1" applyFill="1" applyBorder="1" applyAlignment="1" applyProtection="1">
      <alignment horizontal="center" vertical="center" shrinkToFit="1"/>
      <protection locked="0"/>
    </xf>
    <xf numFmtId="0" fontId="7" fillId="5" borderId="55" xfId="17" applyFont="1" applyFill="1" applyBorder="1" applyAlignment="1" applyProtection="1">
      <alignment vertical="center" shrinkToFit="1"/>
      <protection locked="0"/>
    </xf>
    <xf numFmtId="0" fontId="7" fillId="5" borderId="57" xfId="17" applyFont="1" applyFill="1" applyBorder="1" applyAlignment="1" applyProtection="1">
      <alignment vertical="center" shrinkToFit="1"/>
      <protection locked="0"/>
    </xf>
    <xf numFmtId="0" fontId="7" fillId="0" borderId="57" xfId="17" applyFont="1" applyFill="1" applyBorder="1" applyAlignment="1" applyProtection="1">
      <alignment horizontal="center" vertical="center" shrinkToFit="1"/>
      <protection locked="0"/>
    </xf>
    <xf numFmtId="0" fontId="7" fillId="0" borderId="55" xfId="17" applyFont="1" applyFill="1" applyBorder="1" applyAlignment="1" applyProtection="1">
      <alignment horizontal="center" vertical="center" shrinkToFit="1"/>
      <protection locked="0"/>
    </xf>
    <xf numFmtId="0" fontId="5" fillId="0" borderId="57" xfId="15" applyFont="1" applyBorder="1" applyProtection="1">
      <alignment vertical="center"/>
      <protection locked="0"/>
    </xf>
    <xf numFmtId="0" fontId="5" fillId="0" borderId="55" xfId="15" applyFont="1" applyBorder="1" applyProtection="1">
      <alignment vertical="center"/>
      <protection locked="0"/>
    </xf>
    <xf numFmtId="0" fontId="5" fillId="0" borderId="56" xfId="15" applyFont="1" applyBorder="1" applyProtection="1">
      <alignment vertical="center"/>
      <protection locked="0"/>
    </xf>
    <xf numFmtId="0" fontId="7" fillId="5" borderId="57" xfId="0" applyFont="1" applyFill="1" applyBorder="1" applyAlignment="1" applyProtection="1">
      <alignment vertical="center" shrinkToFit="1"/>
      <protection locked="0"/>
    </xf>
    <xf numFmtId="0" fontId="7" fillId="5" borderId="56" xfId="17" applyFont="1" applyFill="1" applyBorder="1" applyAlignment="1" applyProtection="1">
      <alignment vertical="center" shrinkToFit="1"/>
      <protection locked="0"/>
    </xf>
    <xf numFmtId="0" fontId="7" fillId="0" borderId="57" xfId="0" applyFont="1" applyFill="1" applyBorder="1" applyAlignment="1" applyProtection="1">
      <alignment vertical="center" shrinkToFit="1"/>
      <protection locked="0"/>
    </xf>
    <xf numFmtId="0" fontId="7" fillId="0" borderId="56" xfId="17" applyFont="1" applyFill="1" applyBorder="1" applyAlignment="1" applyProtection="1">
      <alignment horizontal="center" vertical="center" shrinkToFit="1"/>
      <protection locked="0"/>
    </xf>
    <xf numFmtId="181" fontId="27" fillId="0" borderId="0" xfId="19" applyNumberFormat="1" applyFont="1" applyAlignment="1" applyProtection="1">
      <alignment horizontal="left" vertical="center" wrapText="1" shrinkToFit="1"/>
    </xf>
    <xf numFmtId="0" fontId="7" fillId="0" borderId="24" xfId="17" applyFont="1" applyFill="1" applyBorder="1" applyAlignment="1" applyProtection="1">
      <alignment vertical="center" shrinkToFit="1"/>
    </xf>
    <xf numFmtId="0" fontId="7" fillId="0" borderId="0" xfId="17" applyFont="1" applyFill="1" applyBorder="1" applyAlignment="1" applyProtection="1">
      <alignment vertical="center" shrinkToFit="1"/>
    </xf>
    <xf numFmtId="0" fontId="11" fillId="0" borderId="2" xfId="0" applyFont="1" applyFill="1" applyBorder="1" applyAlignment="1" applyProtection="1">
      <alignment horizontal="center" vertical="center" textRotation="255"/>
    </xf>
    <xf numFmtId="0" fontId="11" fillId="0" borderId="24" xfId="0" applyFont="1" applyFill="1" applyBorder="1" applyAlignment="1" applyProtection="1">
      <alignment horizontal="center" vertical="center" textRotation="255"/>
    </xf>
    <xf numFmtId="0" fontId="11" fillId="0" borderId="2" xfId="0" applyFont="1" applyFill="1" applyBorder="1" applyAlignment="1" applyProtection="1">
      <alignment horizontal="center" vertical="center" textRotation="255"/>
    </xf>
    <xf numFmtId="0" fontId="11" fillId="0" borderId="24" xfId="0" applyFont="1" applyFill="1" applyBorder="1" applyAlignment="1" applyProtection="1">
      <alignment horizontal="center" vertical="center" textRotation="255"/>
    </xf>
    <xf numFmtId="0" fontId="11" fillId="0" borderId="6" xfId="0" applyFont="1" applyFill="1" applyBorder="1" applyAlignment="1" applyProtection="1">
      <alignment horizontal="center" vertical="center" textRotation="255"/>
    </xf>
    <xf numFmtId="38" fontId="16" fillId="0" borderId="61" xfId="3" applyFont="1" applyFill="1" applyBorder="1" applyAlignment="1">
      <alignment horizontal="center" vertical="center" wrapText="1"/>
    </xf>
    <xf numFmtId="0" fontId="7" fillId="7" borderId="73" xfId="17" applyFont="1" applyFill="1" applyBorder="1" applyAlignment="1" applyProtection="1">
      <alignment vertical="center" wrapText="1"/>
      <protection locked="0"/>
    </xf>
    <xf numFmtId="0" fontId="7" fillId="7" borderId="53" xfId="17" applyFont="1" applyFill="1" applyBorder="1" applyAlignment="1" applyProtection="1">
      <alignment vertical="center" wrapText="1"/>
      <protection locked="0"/>
    </xf>
    <xf numFmtId="0" fontId="11" fillId="7" borderId="53" xfId="15" applyFont="1" applyFill="1" applyBorder="1" applyAlignment="1" applyProtection="1">
      <alignment vertical="center" wrapText="1"/>
      <protection locked="0"/>
    </xf>
    <xf numFmtId="0" fontId="11" fillId="7" borderId="54" xfId="15" applyFont="1" applyFill="1" applyBorder="1" applyAlignment="1" applyProtection="1">
      <alignment vertical="center" wrapText="1"/>
      <protection locked="0"/>
    </xf>
    <xf numFmtId="0" fontId="17" fillId="0" borderId="0" xfId="24" applyBorder="1" applyAlignment="1">
      <alignment horizontal="left" vertical="center" wrapText="1"/>
    </xf>
    <xf numFmtId="0" fontId="17" fillId="0" borderId="0" xfId="24">
      <alignment vertical="center"/>
    </xf>
    <xf numFmtId="0" fontId="17" fillId="0" borderId="0" xfId="24" applyBorder="1">
      <alignment vertical="center"/>
    </xf>
    <xf numFmtId="0" fontId="18" fillId="0" borderId="83" xfId="24" applyFont="1" applyBorder="1">
      <alignment vertical="center"/>
    </xf>
    <xf numFmtId="0" fontId="18" fillId="0" borderId="80" xfId="24" applyFont="1" applyBorder="1">
      <alignment vertical="center"/>
    </xf>
    <xf numFmtId="0" fontId="18" fillId="0" borderId="81" xfId="24" applyFont="1" applyBorder="1">
      <alignment vertical="center"/>
    </xf>
    <xf numFmtId="0" fontId="18" fillId="0" borderId="12" xfId="24" applyFont="1" applyBorder="1">
      <alignment vertical="center"/>
    </xf>
    <xf numFmtId="0" fontId="18" fillId="0" borderId="4" xfId="24" applyFont="1" applyBorder="1">
      <alignment vertical="center"/>
    </xf>
    <xf numFmtId="0" fontId="18" fillId="0" borderId="17" xfId="24" applyFont="1" applyBorder="1">
      <alignment vertical="center"/>
    </xf>
    <xf numFmtId="0" fontId="33" fillId="0" borderId="14" xfId="24" applyFont="1" applyBorder="1" applyAlignment="1">
      <alignment horizontal="left" vertical="center"/>
    </xf>
    <xf numFmtId="0" fontId="17" fillId="0" borderId="19" xfId="24" applyBorder="1" applyAlignment="1">
      <alignment horizontal="left" vertical="center" wrapText="1"/>
    </xf>
    <xf numFmtId="0" fontId="17" fillId="0" borderId="14" xfId="24" applyBorder="1">
      <alignment vertical="center"/>
    </xf>
    <xf numFmtId="0" fontId="17" fillId="0" borderId="0" xfId="24" applyFill="1">
      <alignment vertical="center"/>
    </xf>
    <xf numFmtId="0" fontId="9" fillId="0" borderId="0" xfId="24" applyFont="1" applyFill="1" applyBorder="1" applyAlignment="1">
      <alignment horizontal="center" vertical="top" wrapText="1"/>
    </xf>
    <xf numFmtId="0" fontId="9" fillId="0" borderId="0" xfId="24" applyFont="1" applyFill="1" applyBorder="1" applyAlignment="1">
      <alignment horizontal="left" vertical="top" wrapText="1"/>
    </xf>
    <xf numFmtId="0" fontId="17" fillId="0" borderId="0" xfId="19" applyFont="1" applyFill="1" applyBorder="1" applyAlignment="1" applyProtection="1">
      <alignment vertical="center"/>
    </xf>
    <xf numFmtId="0" fontId="17" fillId="0" borderId="0" xfId="19" applyFill="1" applyProtection="1">
      <alignment vertical="center"/>
    </xf>
    <xf numFmtId="0" fontId="0" fillId="0" borderId="29" xfId="0" applyBorder="1" applyAlignment="1">
      <alignment horizontal="center" vertical="center" shrinkToFit="1"/>
    </xf>
    <xf numFmtId="38" fontId="19" fillId="4" borderId="29" xfId="20" applyFont="1" applyFill="1" applyBorder="1" applyAlignment="1" applyProtection="1">
      <alignment horizontal="center" vertical="center"/>
    </xf>
    <xf numFmtId="0" fontId="5" fillId="0" borderId="0" xfId="0" applyFont="1" applyFill="1" applyProtection="1">
      <alignment vertical="center"/>
    </xf>
    <xf numFmtId="0" fontId="17" fillId="0" borderId="6" xfId="24" applyFont="1" applyBorder="1" applyAlignment="1">
      <alignment vertical="top" wrapText="1"/>
    </xf>
    <xf numFmtId="38" fontId="19" fillId="0" borderId="30" xfId="20" applyFont="1" applyFill="1" applyBorder="1" applyAlignment="1" applyProtection="1">
      <alignment horizontal="center" vertical="center" wrapText="1" shrinkToFit="1"/>
    </xf>
    <xf numFmtId="38" fontId="19" fillId="4" borderId="1" xfId="20" applyFont="1" applyFill="1" applyBorder="1" applyAlignment="1" applyProtection="1">
      <alignment horizontal="center" vertical="center"/>
    </xf>
    <xf numFmtId="0" fontId="21" fillId="4" borderId="29" xfId="19" applyFont="1" applyFill="1" applyBorder="1" applyAlignment="1" applyProtection="1">
      <alignment horizontal="center" vertical="center"/>
    </xf>
    <xf numFmtId="0" fontId="21" fillId="0" borderId="0" xfId="19" applyFont="1" applyFill="1" applyBorder="1" applyAlignment="1" applyProtection="1">
      <alignment vertical="center"/>
    </xf>
    <xf numFmtId="0" fontId="21" fillId="0" borderId="0" xfId="19" applyFont="1" applyFill="1" applyProtection="1">
      <alignment vertical="center"/>
    </xf>
    <xf numFmtId="0" fontId="21" fillId="0" borderId="0" xfId="19" applyFont="1" applyBorder="1" applyAlignment="1" applyProtection="1">
      <alignment vertical="center"/>
    </xf>
    <xf numFmtId="0" fontId="21" fillId="0" borderId="0" xfId="19" applyFont="1" applyProtection="1">
      <alignment vertical="center"/>
    </xf>
    <xf numFmtId="178" fontId="19" fillId="0" borderId="1"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63" xfId="20" applyNumberFormat="1" applyFont="1" applyFill="1" applyBorder="1" applyAlignment="1" applyProtection="1">
      <alignment vertical="center" shrinkToFit="1"/>
    </xf>
    <xf numFmtId="178" fontId="19" fillId="0" borderId="66" xfId="20" applyNumberFormat="1" applyFont="1" applyFill="1" applyBorder="1" applyAlignment="1" applyProtection="1">
      <alignment vertical="center" shrinkToFit="1"/>
    </xf>
    <xf numFmtId="178" fontId="19" fillId="0" borderId="70" xfId="20" applyNumberFormat="1" applyFont="1" applyFill="1" applyBorder="1" applyAlignment="1" applyProtection="1">
      <alignment vertical="center" shrinkToFit="1"/>
    </xf>
    <xf numFmtId="178" fontId="19" fillId="0" borderId="3" xfId="20" applyNumberFormat="1" applyFont="1" applyFill="1" applyBorder="1" applyAlignment="1" applyProtection="1">
      <alignment vertical="center" shrinkToFit="1"/>
    </xf>
    <xf numFmtId="0" fontId="21" fillId="4" borderId="29" xfId="19" applyFont="1" applyFill="1" applyBorder="1" applyProtection="1">
      <alignment vertical="center"/>
    </xf>
    <xf numFmtId="178" fontId="19" fillId="0" borderId="43" xfId="20" applyNumberFormat="1" applyFont="1" applyFill="1" applyBorder="1" applyAlignment="1" applyProtection="1">
      <alignment horizontal="right" vertical="center" shrinkToFit="1"/>
    </xf>
    <xf numFmtId="0" fontId="17" fillId="0" borderId="0" xfId="24" applyFont="1">
      <alignment vertical="center"/>
    </xf>
    <xf numFmtId="0" fontId="17" fillId="0" borderId="6" xfId="24" applyFont="1" applyBorder="1">
      <alignment vertical="center"/>
    </xf>
    <xf numFmtId="0" fontId="17" fillId="0" borderId="6" xfId="24" applyFont="1" applyBorder="1" applyAlignment="1">
      <alignment horizontal="center" vertical="center"/>
    </xf>
    <xf numFmtId="0" fontId="17" fillId="0" borderId="4" xfId="24" applyFont="1" applyBorder="1">
      <alignment vertical="center"/>
    </xf>
    <xf numFmtId="0" fontId="17" fillId="0" borderId="4" xfId="24" applyFont="1" applyBorder="1" applyAlignment="1">
      <alignment horizontal="center" vertical="center"/>
    </xf>
    <xf numFmtId="0" fontId="17" fillId="0" borderId="5" xfId="24" applyFont="1" applyBorder="1">
      <alignment vertical="center"/>
    </xf>
    <xf numFmtId="0" fontId="17" fillId="0" borderId="5" xfId="24" applyFont="1" applyBorder="1" applyAlignment="1">
      <alignment vertical="center"/>
    </xf>
    <xf numFmtId="0" fontId="17" fillId="0" borderId="4" xfId="24" applyFont="1" applyBorder="1" applyAlignment="1">
      <alignment vertical="center"/>
    </xf>
    <xf numFmtId="0" fontId="17" fillId="0" borderId="0" xfId="24" applyFont="1" applyBorder="1">
      <alignment vertical="center"/>
    </xf>
    <xf numFmtId="0" fontId="17" fillId="0" borderId="0" xfId="24" applyFont="1" applyBorder="1" applyAlignment="1">
      <alignment vertical="center"/>
    </xf>
    <xf numFmtId="0" fontId="17" fillId="0" borderId="11" xfId="24" applyFont="1" applyBorder="1">
      <alignment vertical="center"/>
    </xf>
    <xf numFmtId="0" fontId="17" fillId="0" borderId="12" xfId="24" applyFont="1" applyBorder="1">
      <alignment vertical="center"/>
    </xf>
    <xf numFmtId="0" fontId="17" fillId="0" borderId="7" xfId="24" applyFont="1" applyBorder="1">
      <alignment vertical="center"/>
    </xf>
    <xf numFmtId="0" fontId="17" fillId="0" borderId="17" xfId="24" applyFont="1" applyBorder="1">
      <alignment vertical="center"/>
    </xf>
    <xf numFmtId="0" fontId="17" fillId="0" borderId="20" xfId="24" applyFont="1" applyBorder="1">
      <alignment vertical="center"/>
    </xf>
    <xf numFmtId="0" fontId="17" fillId="0" borderId="1" xfId="24" applyFont="1" applyBorder="1" applyAlignment="1">
      <alignment vertical="center"/>
    </xf>
    <xf numFmtId="0" fontId="17" fillId="0" borderId="16" xfId="24" applyFont="1" applyBorder="1" applyAlignment="1">
      <alignment vertical="center"/>
    </xf>
    <xf numFmtId="0" fontId="17" fillId="0" borderId="22" xfId="24" applyFont="1" applyFill="1" applyBorder="1">
      <alignment vertical="center"/>
    </xf>
    <xf numFmtId="0" fontId="17" fillId="0" borderId="4" xfId="24" applyFont="1" applyFill="1" applyBorder="1" applyAlignment="1">
      <alignment vertical="center" wrapText="1"/>
    </xf>
    <xf numFmtId="0" fontId="17" fillId="0" borderId="85" xfId="24" applyFont="1" applyFill="1" applyBorder="1">
      <alignment vertical="center"/>
    </xf>
    <xf numFmtId="0" fontId="17" fillId="0" borderId="6" xfId="24" applyFont="1" applyFill="1" applyBorder="1" applyAlignment="1">
      <alignment vertical="center" wrapText="1"/>
    </xf>
    <xf numFmtId="0" fontId="17" fillId="0" borderId="20" xfId="24" applyFont="1" applyFill="1" applyBorder="1" applyAlignment="1">
      <alignment vertical="center" wrapText="1"/>
    </xf>
    <xf numFmtId="0" fontId="17" fillId="0" borderId="14" xfId="24" applyFont="1" applyFill="1" applyBorder="1">
      <alignment vertical="center"/>
    </xf>
    <xf numFmtId="0" fontId="17" fillId="0" borderId="13" xfId="24" applyFont="1" applyFill="1" applyBorder="1" applyAlignment="1">
      <alignment horizontal="left" vertical="top"/>
    </xf>
    <xf numFmtId="0" fontId="17" fillId="0" borderId="5" xfId="24" applyFont="1" applyFill="1" applyBorder="1" applyAlignment="1">
      <alignment horizontal="left" vertical="top" wrapText="1"/>
    </xf>
    <xf numFmtId="0" fontId="17" fillId="0" borderId="18" xfId="24" applyFont="1" applyFill="1" applyBorder="1" applyAlignment="1">
      <alignment horizontal="left" vertical="top" wrapText="1"/>
    </xf>
    <xf numFmtId="0" fontId="17" fillId="0" borderId="14" xfId="24" applyFont="1" applyFill="1" applyBorder="1" applyAlignment="1">
      <alignment horizontal="left" vertical="top"/>
    </xf>
    <xf numFmtId="0" fontId="17" fillId="0" borderId="0" xfId="24" applyFont="1" applyFill="1" applyBorder="1" applyAlignment="1">
      <alignment horizontal="left" vertical="top" wrapText="1"/>
    </xf>
    <xf numFmtId="0" fontId="17" fillId="0" borderId="19" xfId="24" applyFont="1" applyFill="1" applyBorder="1" applyAlignment="1">
      <alignment horizontal="left" vertical="top" wrapText="1"/>
    </xf>
    <xf numFmtId="0" fontId="17" fillId="0" borderId="17" xfId="24" applyFont="1" applyBorder="1" applyAlignment="1">
      <alignment vertical="top" wrapText="1"/>
    </xf>
    <xf numFmtId="0" fontId="17" fillId="0" borderId="22" xfId="24" applyFont="1" applyBorder="1" applyAlignment="1">
      <alignment vertical="center" wrapText="1"/>
    </xf>
    <xf numFmtId="0" fontId="21" fillId="0" borderId="5" xfId="24" applyFont="1" applyBorder="1" applyAlignment="1">
      <alignment vertical="center"/>
    </xf>
    <xf numFmtId="0" fontId="17" fillId="0" borderId="85" xfId="24" applyFont="1" applyBorder="1" applyAlignment="1">
      <alignment vertical="center" wrapText="1"/>
    </xf>
    <xf numFmtId="0" fontId="21" fillId="0" borderId="5" xfId="24" applyFont="1" applyBorder="1" applyAlignment="1">
      <alignment horizontal="center" vertical="center"/>
    </xf>
    <xf numFmtId="0" fontId="17" fillId="0" borderId="82" xfId="24" applyFont="1" applyBorder="1" applyAlignment="1">
      <alignment vertical="center" wrapText="1"/>
    </xf>
    <xf numFmtId="0" fontId="21" fillId="0" borderId="4" xfId="24" applyFont="1" applyBorder="1" applyAlignment="1">
      <alignment vertical="center"/>
    </xf>
    <xf numFmtId="0" fontId="17" fillId="0" borderId="19" xfId="24" applyFont="1" applyBorder="1">
      <alignment vertical="center"/>
    </xf>
    <xf numFmtId="0" fontId="17" fillId="0" borderId="14" xfId="24" applyFont="1" applyBorder="1">
      <alignment vertical="center"/>
    </xf>
    <xf numFmtId="0" fontId="17" fillId="0" borderId="4" xfId="24" applyFont="1" applyBorder="1" applyAlignment="1">
      <alignment vertical="center" wrapText="1"/>
    </xf>
    <xf numFmtId="0" fontId="17" fillId="0" borderId="17" xfId="24" applyFont="1" applyBorder="1" applyAlignment="1">
      <alignment vertical="center"/>
    </xf>
    <xf numFmtId="0" fontId="17" fillId="0" borderId="11" xfId="24" applyFont="1" applyBorder="1" applyAlignment="1">
      <alignment horizontal="left" vertical="center"/>
    </xf>
    <xf numFmtId="0" fontId="17" fillId="0" borderId="6" xfId="24" applyFont="1" applyBorder="1" applyAlignment="1">
      <alignment horizontal="left" vertical="center"/>
    </xf>
    <xf numFmtId="0" fontId="17" fillId="0" borderId="20" xfId="24" applyFont="1" applyBorder="1" applyAlignment="1">
      <alignment horizontal="left" vertical="center"/>
    </xf>
    <xf numFmtId="0" fontId="17" fillId="0" borderId="84" xfId="24" applyFont="1" applyBorder="1" applyAlignment="1">
      <alignment horizontal="left" vertical="center" wrapText="1"/>
    </xf>
    <xf numFmtId="178" fontId="19" fillId="0" borderId="69" xfId="20" applyNumberFormat="1" applyFont="1" applyFill="1" applyBorder="1" applyAlignment="1" applyProtection="1">
      <alignment vertical="center" shrinkToFit="1"/>
    </xf>
    <xf numFmtId="178" fontId="19" fillId="0" borderId="65" xfId="20" applyNumberFormat="1" applyFont="1" applyFill="1" applyBorder="1" applyAlignment="1" applyProtection="1">
      <alignment vertical="center" shrinkToFit="1"/>
    </xf>
    <xf numFmtId="178" fontId="19" fillId="0" borderId="24" xfId="20" applyNumberFormat="1" applyFont="1" applyFill="1" applyBorder="1" applyAlignment="1" applyProtection="1">
      <alignment vertical="center" shrinkToFit="1"/>
    </xf>
    <xf numFmtId="178" fontId="19" fillId="0" borderId="62" xfId="20" applyNumberFormat="1" applyFont="1" applyFill="1" applyBorder="1" applyAlignment="1" applyProtection="1">
      <alignment vertical="center" shrinkToFit="1"/>
    </xf>
    <xf numFmtId="178" fontId="19" fillId="0" borderId="98" xfId="20" applyNumberFormat="1" applyFont="1" applyFill="1" applyBorder="1" applyAlignment="1" applyProtection="1">
      <alignment vertical="center" shrinkToFit="1"/>
    </xf>
    <xf numFmtId="178" fontId="19" fillId="0" borderId="32" xfId="20" applyNumberFormat="1" applyFont="1" applyFill="1" applyBorder="1" applyAlignment="1" applyProtection="1">
      <alignment vertical="center" shrinkToFit="1"/>
    </xf>
    <xf numFmtId="0" fontId="5" fillId="0" borderId="29" xfId="24" applyFont="1" applyFill="1" applyBorder="1" applyAlignment="1">
      <alignment horizontal="center" vertical="center" shrinkToFit="1"/>
    </xf>
    <xf numFmtId="0" fontId="5" fillId="0" borderId="36" xfId="24" applyFont="1" applyFill="1" applyBorder="1" applyAlignment="1">
      <alignment horizontal="center" vertical="center" shrinkToFit="1"/>
    </xf>
    <xf numFmtId="0" fontId="5" fillId="0" borderId="26" xfId="24" applyFont="1" applyFill="1" applyBorder="1" applyAlignment="1">
      <alignment horizontal="center" vertical="center" shrinkToFit="1"/>
    </xf>
    <xf numFmtId="0" fontId="21" fillId="0" borderId="0" xfId="19" applyFont="1" applyAlignment="1" applyProtection="1">
      <alignment horizontal="center" vertical="center"/>
    </xf>
    <xf numFmtId="49" fontId="19" fillId="4" borderId="29" xfId="20" applyNumberFormat="1" applyFont="1" applyFill="1" applyBorder="1" applyAlignment="1" applyProtection="1">
      <alignment horizontal="center" vertical="center"/>
    </xf>
    <xf numFmtId="179" fontId="7" fillId="4" borderId="29" xfId="0" applyNumberFormat="1" applyFont="1" applyFill="1" applyBorder="1" applyAlignment="1" applyProtection="1">
      <alignment horizontal="center" vertical="center" shrinkToFit="1"/>
    </xf>
    <xf numFmtId="0" fontId="41" fillId="0" borderId="0" xfId="19" applyFont="1" applyAlignment="1" applyProtection="1">
      <alignment horizontal="center" vertical="center"/>
    </xf>
    <xf numFmtId="178" fontId="19" fillId="0" borderId="62" xfId="20" applyNumberFormat="1" applyFont="1" applyFill="1" applyBorder="1" applyAlignment="1" applyProtection="1">
      <alignment horizontal="right" vertical="center" shrinkToFit="1"/>
      <protection locked="0"/>
    </xf>
    <xf numFmtId="178" fontId="19" fillId="0" borderId="65" xfId="20" applyNumberFormat="1" applyFont="1" applyFill="1" applyBorder="1" applyAlignment="1" applyProtection="1">
      <alignment horizontal="right" vertical="center" shrinkToFit="1"/>
      <protection locked="0"/>
    </xf>
    <xf numFmtId="178" fontId="19" fillId="0" borderId="69" xfId="20" applyNumberFormat="1" applyFont="1" applyFill="1" applyBorder="1" applyAlignment="1" applyProtection="1">
      <alignment horizontal="right" vertical="center" shrinkToFit="1"/>
      <protection locked="0"/>
    </xf>
    <xf numFmtId="178" fontId="19" fillId="0" borderId="30" xfId="20" applyNumberFormat="1" applyFont="1" applyFill="1" applyBorder="1" applyAlignment="1" applyProtection="1">
      <alignment vertical="center" shrinkToFit="1"/>
      <protection locked="0"/>
    </xf>
    <xf numFmtId="178" fontId="19" fillId="0" borderId="29" xfId="20" applyNumberFormat="1" applyFont="1" applyFill="1" applyBorder="1" applyAlignment="1" applyProtection="1">
      <alignment vertical="center" shrinkToFit="1"/>
    </xf>
    <xf numFmtId="178" fontId="19" fillId="0" borderId="62" xfId="20" applyNumberFormat="1" applyFont="1" applyFill="1" applyBorder="1" applyAlignment="1" applyProtection="1">
      <alignment vertical="center" shrinkToFit="1"/>
      <protection locked="0"/>
    </xf>
    <xf numFmtId="178" fontId="19" fillId="0" borderId="65" xfId="20" applyNumberFormat="1" applyFont="1" applyFill="1" applyBorder="1" applyAlignment="1" applyProtection="1">
      <alignment vertical="center" shrinkToFit="1"/>
      <protection locked="0"/>
    </xf>
    <xf numFmtId="178" fontId="19" fillId="0" borderId="69" xfId="20" applyNumberFormat="1" applyFont="1" applyFill="1" applyBorder="1" applyAlignment="1" applyProtection="1">
      <alignment vertical="center" shrinkToFit="1"/>
      <protection locked="0"/>
    </xf>
    <xf numFmtId="38" fontId="38" fillId="0" borderId="65" xfId="2" applyFont="1" applyFill="1" applyBorder="1" applyAlignment="1" applyProtection="1">
      <alignment vertical="center" shrinkToFit="1"/>
      <protection locked="0"/>
    </xf>
    <xf numFmtId="178" fontId="19" fillId="0" borderId="46" xfId="20" applyNumberFormat="1" applyFont="1" applyFill="1" applyBorder="1" applyAlignment="1" applyProtection="1">
      <alignment horizontal="right" vertical="center" shrinkToFit="1"/>
    </xf>
    <xf numFmtId="178" fontId="19" fillId="0" borderId="29" xfId="20" applyNumberFormat="1" applyFont="1" applyFill="1" applyBorder="1" applyAlignment="1" applyProtection="1">
      <alignment vertical="center" shrinkToFit="1"/>
      <protection locked="0"/>
    </xf>
    <xf numFmtId="178" fontId="19" fillId="0" borderId="35" xfId="20" applyNumberFormat="1" applyFont="1" applyFill="1" applyBorder="1" applyAlignment="1" applyProtection="1">
      <alignment vertical="center" shrinkToFit="1"/>
    </xf>
    <xf numFmtId="178" fontId="21" fillId="8" borderId="35" xfId="19" applyNumberFormat="1" applyFont="1" applyFill="1" applyBorder="1" applyAlignment="1" applyProtection="1">
      <alignment vertical="center" shrinkToFit="1"/>
    </xf>
    <xf numFmtId="178" fontId="19" fillId="0" borderId="31" xfId="20" applyNumberFormat="1" applyFont="1" applyFill="1" applyBorder="1" applyAlignment="1" applyProtection="1">
      <alignment vertical="center" shrinkToFit="1"/>
    </xf>
    <xf numFmtId="0" fontId="21" fillId="0" borderId="32" xfId="19" applyFont="1" applyBorder="1" applyAlignment="1" applyProtection="1">
      <alignment horizontal="center" vertical="center" shrinkToFit="1"/>
    </xf>
    <xf numFmtId="178" fontId="19" fillId="0" borderId="32" xfId="20" applyNumberFormat="1" applyFont="1" applyFill="1" applyBorder="1" applyAlignment="1" applyProtection="1">
      <alignment vertical="center" shrinkToFit="1"/>
      <protection locked="0"/>
    </xf>
    <xf numFmtId="178" fontId="19" fillId="0" borderId="102" xfId="20" applyNumberFormat="1" applyFont="1" applyFill="1" applyBorder="1" applyAlignment="1" applyProtection="1">
      <alignment vertical="center" shrinkToFit="1"/>
    </xf>
    <xf numFmtId="178" fontId="19" fillId="0" borderId="103" xfId="20" applyNumberFormat="1" applyFont="1" applyFill="1" applyBorder="1" applyAlignment="1" applyProtection="1">
      <alignment vertical="center" shrinkToFit="1"/>
    </xf>
    <xf numFmtId="178" fontId="19" fillId="0" borderId="31" xfId="20" applyNumberFormat="1" applyFont="1" applyFill="1" applyBorder="1" applyAlignment="1" applyProtection="1">
      <alignment horizontal="right" vertical="center" shrinkToFit="1"/>
    </xf>
    <xf numFmtId="38" fontId="19" fillId="0" borderId="29" xfId="20" applyFont="1" applyFill="1" applyBorder="1" applyAlignment="1" applyProtection="1">
      <alignment horizontal="center" vertical="center" wrapText="1" shrinkToFit="1"/>
    </xf>
    <xf numFmtId="38" fontId="19" fillId="0" borderId="29" xfId="20" applyFont="1" applyFill="1" applyBorder="1" applyAlignment="1" applyProtection="1">
      <alignment horizontal="center" vertical="center" shrinkToFit="1"/>
    </xf>
    <xf numFmtId="0" fontId="21" fillId="0" borderId="29" xfId="19" applyFont="1" applyBorder="1" applyAlignment="1" applyProtection="1">
      <alignment horizontal="center" vertical="center" shrinkToFit="1"/>
    </xf>
    <xf numFmtId="178" fontId="21" fillId="8" borderId="30" xfId="19" applyNumberFormat="1" applyFont="1" applyFill="1" applyBorder="1" applyAlignment="1" applyProtection="1">
      <alignment vertical="center" shrinkToFit="1"/>
      <protection locked="0"/>
    </xf>
    <xf numFmtId="3" fontId="21" fillId="0" borderId="30" xfId="19" applyNumberFormat="1" applyFont="1" applyBorder="1" applyAlignment="1" applyProtection="1">
      <alignment vertical="center"/>
    </xf>
    <xf numFmtId="178" fontId="21" fillId="8" borderId="32" xfId="19" applyNumberFormat="1" applyFont="1" applyFill="1" applyBorder="1" applyAlignment="1" applyProtection="1">
      <alignment vertical="center" shrinkToFit="1"/>
    </xf>
    <xf numFmtId="178" fontId="21" fillId="8" borderId="105" xfId="19" applyNumberFormat="1" applyFont="1" applyFill="1" applyBorder="1" applyAlignment="1" applyProtection="1">
      <alignment vertical="center" shrinkToFit="1"/>
    </xf>
    <xf numFmtId="178" fontId="21" fillId="8" borderId="103" xfId="19" applyNumberFormat="1" applyFont="1" applyFill="1" applyBorder="1" applyAlignment="1" applyProtection="1">
      <alignment vertical="center" shrinkToFit="1"/>
    </xf>
    <xf numFmtId="3" fontId="21" fillId="8" borderId="103" xfId="19" applyNumberFormat="1" applyFont="1" applyFill="1" applyBorder="1" applyAlignment="1" applyProtection="1">
      <alignment vertical="center"/>
    </xf>
    <xf numFmtId="0" fontId="18" fillId="0" borderId="12" xfId="24" applyFont="1" applyBorder="1" applyAlignment="1">
      <alignment vertical="center"/>
    </xf>
    <xf numFmtId="0" fontId="18" fillId="0" borderId="12" xfId="24" applyFont="1" applyBorder="1" applyAlignment="1">
      <alignment horizontal="left" vertical="center"/>
    </xf>
    <xf numFmtId="0" fontId="18" fillId="0" borderId="4" xfId="24" applyFont="1" applyBorder="1" applyAlignment="1">
      <alignment horizontal="left" vertical="center"/>
    </xf>
    <xf numFmtId="0" fontId="18" fillId="0" borderId="17" xfId="24" applyFont="1" applyBorder="1" applyAlignment="1">
      <alignment horizontal="left" vertical="center"/>
    </xf>
    <xf numFmtId="178" fontId="19" fillId="0" borderId="1" xfId="20" applyNumberFormat="1" applyFont="1" applyFill="1" applyBorder="1" applyAlignment="1" applyProtection="1">
      <alignment vertical="center" wrapText="1" shrinkToFit="1"/>
    </xf>
    <xf numFmtId="0" fontId="17" fillId="0" borderId="4" xfId="24" applyFont="1" applyBorder="1" applyAlignment="1">
      <alignment vertical="center"/>
    </xf>
    <xf numFmtId="0" fontId="17" fillId="0" borderId="17" xfId="24" applyFont="1" applyBorder="1" applyAlignment="1">
      <alignment vertical="center"/>
    </xf>
    <xf numFmtId="0" fontId="18" fillId="0" borderId="12" xfId="24" applyFont="1" applyFill="1" applyBorder="1">
      <alignment vertical="center"/>
    </xf>
    <xf numFmtId="0" fontId="18" fillId="0" borderId="4" xfId="24" applyFont="1" applyFill="1" applyBorder="1">
      <alignment vertical="center"/>
    </xf>
    <xf numFmtId="0" fontId="18" fillId="0" borderId="17" xfId="24" applyFont="1" applyFill="1" applyBorder="1">
      <alignment vertical="center"/>
    </xf>
    <xf numFmtId="0" fontId="41" fillId="0" borderId="0" xfId="19" applyFont="1" applyAlignment="1" applyProtection="1">
      <alignment horizontal="center" vertical="center" shrinkToFit="1"/>
    </xf>
    <xf numFmtId="0" fontId="17" fillId="0" borderId="4" xfId="24" applyFont="1" applyBorder="1" applyAlignment="1">
      <alignment vertical="center"/>
    </xf>
    <xf numFmtId="0" fontId="17" fillId="0" borderId="15" xfId="24" applyFont="1" applyBorder="1" applyAlignment="1">
      <alignment horizontal="left" vertical="center" wrapText="1"/>
    </xf>
    <xf numFmtId="0" fontId="17" fillId="0" borderId="83" xfId="24" applyFont="1" applyBorder="1">
      <alignment vertical="center"/>
    </xf>
    <xf numFmtId="0" fontId="17" fillId="0" borderId="80" xfId="24" applyFont="1" applyBorder="1">
      <alignment vertical="center"/>
    </xf>
    <xf numFmtId="0" fontId="17" fillId="0" borderId="107" xfId="24" applyFont="1" applyBorder="1">
      <alignment vertical="center"/>
    </xf>
    <xf numFmtId="38" fontId="19" fillId="0" borderId="35" xfId="20" applyFont="1" applyFill="1" applyBorder="1" applyAlignment="1" applyProtection="1">
      <alignment horizontal="center" vertical="center" wrapText="1" shrinkToFit="1"/>
    </xf>
    <xf numFmtId="0" fontId="5" fillId="0" borderId="29" xfId="0" applyFont="1" applyBorder="1" applyAlignment="1">
      <alignment horizontal="center" vertical="center" shrinkToFit="1"/>
    </xf>
    <xf numFmtId="38" fontId="19" fillId="0" borderId="35" xfId="20" applyFont="1" applyFill="1" applyBorder="1" applyAlignment="1" applyProtection="1">
      <alignment horizontal="center" vertical="center" shrinkToFit="1"/>
    </xf>
    <xf numFmtId="178" fontId="19" fillId="0" borderId="35" xfId="20" applyNumberFormat="1" applyFont="1" applyFill="1" applyBorder="1" applyAlignment="1" applyProtection="1">
      <alignment horizontal="right" vertical="center" shrinkToFit="1"/>
      <protection locked="0"/>
    </xf>
    <xf numFmtId="178" fontId="19" fillId="0" borderId="29" xfId="20" applyNumberFormat="1" applyFont="1" applyFill="1" applyBorder="1" applyAlignment="1" applyProtection="1">
      <alignment horizontal="right" vertical="center" shrinkToFit="1"/>
      <protection locked="0"/>
    </xf>
    <xf numFmtId="0" fontId="5" fillId="0" borderId="4" xfId="0" applyFont="1" applyFill="1" applyBorder="1" applyAlignment="1">
      <alignment horizontal="center" vertical="center"/>
    </xf>
    <xf numFmtId="0" fontId="17" fillId="0" borderId="4" xfId="24" applyFont="1" applyBorder="1" applyAlignment="1">
      <alignment vertical="center"/>
    </xf>
    <xf numFmtId="0" fontId="39" fillId="0" borderId="0" xfId="24" applyFont="1" applyAlignment="1">
      <alignment horizontal="center" vertical="center"/>
    </xf>
    <xf numFmtId="0" fontId="40" fillId="0" borderId="0" xfId="24" applyFont="1" applyAlignment="1">
      <alignment horizontal="center" vertical="center"/>
    </xf>
    <xf numFmtId="0" fontId="17" fillId="0" borderId="0" xfId="24" applyFont="1" applyAlignment="1">
      <alignment horizontal="center"/>
    </xf>
    <xf numFmtId="0" fontId="17" fillId="0" borderId="5" xfId="24" applyFont="1" applyBorder="1" applyAlignment="1">
      <alignment vertical="center"/>
    </xf>
    <xf numFmtId="0" fontId="17" fillId="0" borderId="6" xfId="24" applyFont="1" applyBorder="1" applyAlignment="1">
      <alignment vertical="center"/>
    </xf>
    <xf numFmtId="0" fontId="17" fillId="0" borderId="12" xfId="24" applyFont="1" applyBorder="1" applyAlignment="1">
      <alignment horizontal="left" vertical="center"/>
    </xf>
    <xf numFmtId="0" fontId="17" fillId="0" borderId="4" xfId="24" applyFont="1" applyBorder="1" applyAlignment="1">
      <alignment horizontal="left" vertical="center"/>
    </xf>
    <xf numFmtId="0" fontId="17" fillId="0" borderId="7" xfId="24" applyFont="1" applyBorder="1" applyAlignment="1">
      <alignment horizontal="left" vertical="center"/>
    </xf>
    <xf numFmtId="58" fontId="17" fillId="0" borderId="1" xfId="24" applyNumberFormat="1" applyFont="1" applyBorder="1" applyAlignment="1" applyProtection="1">
      <alignment horizontal="center" vertical="center"/>
      <protection locked="0"/>
    </xf>
    <xf numFmtId="58" fontId="17" fillId="0" borderId="4" xfId="24" applyNumberFormat="1" applyFont="1" applyBorder="1" applyAlignment="1" applyProtection="1">
      <alignment horizontal="center" vertical="center"/>
      <protection locked="0"/>
    </xf>
    <xf numFmtId="58" fontId="17" fillId="0" borderId="17" xfId="24" applyNumberFormat="1" applyFont="1" applyBorder="1" applyAlignment="1" applyProtection="1">
      <alignment horizontal="center" vertical="center"/>
      <protection locked="0"/>
    </xf>
    <xf numFmtId="0" fontId="17" fillId="0" borderId="1" xfId="24" applyFont="1" applyBorder="1" applyAlignment="1" applyProtection="1">
      <alignment horizontal="center" vertical="center"/>
      <protection locked="0"/>
    </xf>
    <xf numFmtId="0" fontId="17" fillId="0" borderId="4" xfId="24" applyFont="1" applyBorder="1" applyAlignment="1" applyProtection="1">
      <alignment horizontal="center" vertical="center"/>
      <protection locked="0"/>
    </xf>
    <xf numFmtId="0" fontId="17" fillId="0" borderId="17" xfId="24" applyFont="1" applyBorder="1" applyAlignment="1" applyProtection="1">
      <alignment horizontal="center" vertical="center"/>
      <protection locked="0"/>
    </xf>
    <xf numFmtId="0" fontId="17" fillId="0" borderId="79" xfId="24" applyFont="1" applyBorder="1" applyAlignment="1" applyProtection="1">
      <alignment vertical="center"/>
      <protection locked="0"/>
    </xf>
    <xf numFmtId="0" fontId="17" fillId="0" borderId="80" xfId="24" applyFont="1" applyBorder="1" applyAlignment="1" applyProtection="1">
      <alignment vertical="center"/>
      <protection locked="0"/>
    </xf>
    <xf numFmtId="0" fontId="17" fillId="0" borderId="81" xfId="24" applyFont="1" applyBorder="1" applyAlignment="1" applyProtection="1">
      <alignment vertical="center"/>
      <protection locked="0"/>
    </xf>
    <xf numFmtId="0" fontId="17" fillId="0" borderId="1" xfId="24" applyFont="1" applyBorder="1" applyAlignment="1" applyProtection="1">
      <alignment horizontal="left" vertical="center"/>
      <protection locked="0"/>
    </xf>
    <xf numFmtId="0" fontId="17" fillId="0" borderId="4" xfId="24" applyFont="1" applyBorder="1" applyAlignment="1" applyProtection="1">
      <alignment horizontal="left" vertical="center"/>
      <protection locked="0"/>
    </xf>
    <xf numFmtId="0" fontId="17" fillId="0" borderId="5" xfId="24" applyFont="1" applyBorder="1" applyAlignment="1" applyProtection="1">
      <alignment horizontal="left" vertical="center"/>
      <protection locked="0"/>
    </xf>
    <xf numFmtId="0" fontId="17" fillId="0" borderId="17" xfId="24" applyFont="1" applyBorder="1" applyAlignment="1" applyProtection="1">
      <alignment horizontal="left" vertical="center"/>
      <protection locked="0"/>
    </xf>
    <xf numFmtId="0" fontId="17" fillId="0" borderId="13" xfId="24" applyFont="1" applyBorder="1" applyAlignment="1" applyProtection="1">
      <alignment vertical="top" wrapText="1"/>
      <protection locked="0"/>
    </xf>
    <xf numFmtId="0" fontId="17" fillId="0" borderId="5" xfId="24" applyFont="1" applyBorder="1" applyAlignment="1" applyProtection="1">
      <alignment vertical="top" wrapText="1"/>
      <protection locked="0"/>
    </xf>
    <xf numFmtId="0" fontId="17" fillId="0" borderId="0" xfId="24" applyFont="1" applyBorder="1" applyAlignment="1" applyProtection="1">
      <alignment vertical="top" wrapText="1"/>
      <protection locked="0"/>
    </xf>
    <xf numFmtId="0" fontId="17" fillId="0" borderId="18" xfId="24" applyFont="1" applyBorder="1" applyAlignment="1" applyProtection="1">
      <alignment vertical="top" wrapText="1"/>
      <protection locked="0"/>
    </xf>
    <xf numFmtId="0" fontId="17" fillId="0" borderId="14" xfId="24" applyFont="1" applyBorder="1" applyAlignment="1" applyProtection="1">
      <alignment vertical="top" wrapText="1"/>
      <protection locked="0"/>
    </xf>
    <xf numFmtId="0" fontId="17" fillId="0" borderId="19" xfId="24" applyFont="1" applyBorder="1" applyAlignment="1" applyProtection="1">
      <alignment vertical="top" wrapText="1"/>
      <protection locked="0"/>
    </xf>
    <xf numFmtId="0" fontId="17" fillId="0" borderId="11" xfId="24" applyFont="1" applyBorder="1" applyAlignment="1" applyProtection="1">
      <alignment vertical="top" wrapText="1"/>
      <protection locked="0"/>
    </xf>
    <xf numFmtId="0" fontId="17" fillId="0" borderId="6" xfId="24" applyFont="1" applyBorder="1" applyAlignment="1" applyProtection="1">
      <alignment vertical="top" wrapText="1"/>
      <protection locked="0"/>
    </xf>
    <xf numFmtId="0" fontId="17" fillId="0" borderId="20" xfId="24" applyFont="1" applyBorder="1" applyAlignment="1" applyProtection="1">
      <alignment vertical="top" wrapText="1"/>
      <protection locked="0"/>
    </xf>
    <xf numFmtId="0" fontId="31" fillId="0" borderId="13" xfId="24" applyFont="1" applyBorder="1" applyAlignment="1" applyProtection="1">
      <alignment horizontal="left" vertical="top" wrapText="1"/>
      <protection locked="0"/>
    </xf>
    <xf numFmtId="0" fontId="31" fillId="0" borderId="5" xfId="24" applyFont="1" applyBorder="1" applyAlignment="1" applyProtection="1">
      <alignment horizontal="left" vertical="top" wrapText="1"/>
      <protection locked="0"/>
    </xf>
    <xf numFmtId="0" fontId="31" fillId="0" borderId="18" xfId="24" applyFont="1" applyBorder="1" applyAlignment="1" applyProtection="1">
      <alignment horizontal="left" vertical="top" wrapText="1"/>
      <protection locked="0"/>
    </xf>
    <xf numFmtId="0" fontId="43" fillId="0" borderId="12" xfId="0" applyFont="1" applyFill="1" applyBorder="1" applyAlignment="1">
      <alignment horizontal="left" vertical="center" wrapText="1" shrinkToFit="1"/>
    </xf>
    <xf numFmtId="0" fontId="43" fillId="0" borderId="4" xfId="0" applyFont="1" applyFill="1" applyBorder="1" applyAlignment="1">
      <alignment horizontal="left" vertical="center" wrapText="1" shrinkToFit="1"/>
    </xf>
    <xf numFmtId="0" fontId="43" fillId="0" borderId="17" xfId="0" applyFont="1" applyFill="1" applyBorder="1" applyAlignment="1">
      <alignment horizontal="left" vertical="center" wrapText="1" shrinkToFit="1"/>
    </xf>
    <xf numFmtId="0" fontId="17" fillId="0" borderId="14" xfId="24" applyFont="1" applyBorder="1" applyAlignment="1">
      <alignment horizontal="left" vertical="top" wrapText="1"/>
    </xf>
    <xf numFmtId="0" fontId="17" fillId="0" borderId="0" xfId="24" applyFont="1" applyBorder="1" applyAlignment="1">
      <alignment horizontal="left" vertical="top" wrapText="1"/>
    </xf>
    <xf numFmtId="0" fontId="17" fillId="0" borderId="19" xfId="24" applyFont="1" applyBorder="1" applyAlignment="1">
      <alignment horizontal="left" vertical="top" wrapText="1"/>
    </xf>
    <xf numFmtId="0" fontId="17" fillId="0" borderId="11" xfId="24" applyFont="1" applyBorder="1" applyAlignment="1">
      <alignment horizontal="left" vertical="top" wrapText="1"/>
    </xf>
    <xf numFmtId="0" fontId="17" fillId="0" borderId="6" xfId="24" applyFont="1" applyBorder="1" applyAlignment="1">
      <alignment horizontal="left" vertical="top" wrapText="1"/>
    </xf>
    <xf numFmtId="0" fontId="17" fillId="0" borderId="20" xfId="24" applyFont="1" applyBorder="1" applyAlignment="1">
      <alignment horizontal="left" vertical="top" wrapText="1"/>
    </xf>
    <xf numFmtId="0" fontId="45" fillId="0" borderId="83" xfId="0" applyFont="1" applyFill="1" applyBorder="1" applyAlignment="1">
      <alignment horizontal="left" vertical="center" wrapText="1" shrinkToFit="1"/>
    </xf>
    <xf numFmtId="0" fontId="45" fillId="0" borderId="80" xfId="0" applyFont="1" applyFill="1" applyBorder="1" applyAlignment="1">
      <alignment horizontal="left" vertical="center" wrapText="1" shrinkToFit="1"/>
    </xf>
    <xf numFmtId="0" fontId="45" fillId="0" borderId="107" xfId="0" applyFont="1" applyFill="1" applyBorder="1" applyAlignment="1">
      <alignment horizontal="left" vertical="center" wrapText="1" shrinkToFit="1"/>
    </xf>
    <xf numFmtId="0" fontId="5" fillId="0" borderId="80" xfId="0" applyFont="1" applyFill="1" applyBorder="1" applyAlignment="1">
      <alignment horizontal="center" vertical="center" wrapText="1" shrinkToFit="1"/>
    </xf>
    <xf numFmtId="0" fontId="5" fillId="0" borderId="81" xfId="0" applyFont="1" applyFill="1" applyBorder="1" applyAlignment="1">
      <alignment horizontal="center" vertical="center" wrapText="1" shrinkToFit="1"/>
    </xf>
    <xf numFmtId="0" fontId="5" fillId="0" borderId="84"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17" fillId="0" borderId="84" xfId="24" applyFont="1" applyBorder="1" applyAlignment="1">
      <alignment horizontal="left" vertical="center"/>
    </xf>
    <xf numFmtId="0" fontId="17" fillId="0" borderId="15" xfId="24" applyFont="1" applyBorder="1" applyAlignment="1">
      <alignment horizontal="left" vertical="center"/>
    </xf>
    <xf numFmtId="0" fontId="17" fillId="0" borderId="96" xfId="24" applyFont="1" applyBorder="1" applyAlignment="1">
      <alignment horizontal="left" vertical="center"/>
    </xf>
    <xf numFmtId="0" fontId="17" fillId="0" borderId="16" xfId="24" applyFont="1" applyBorder="1" applyAlignment="1" applyProtection="1">
      <alignment horizontal="center" vertical="center" wrapText="1"/>
      <protection locked="0"/>
    </xf>
    <xf numFmtId="0" fontId="17" fillId="0" borderId="15" xfId="24" applyFont="1" applyBorder="1" applyAlignment="1" applyProtection="1">
      <alignment horizontal="center" vertical="center" wrapText="1"/>
      <protection locked="0"/>
    </xf>
    <xf numFmtId="0" fontId="17" fillId="0" borderId="21" xfId="24" applyFont="1" applyBorder="1" applyAlignment="1" applyProtection="1">
      <alignment horizontal="center" vertical="center" wrapText="1"/>
      <protection locked="0"/>
    </xf>
    <xf numFmtId="0" fontId="17" fillId="0" borderId="14" xfId="24" applyFont="1" applyBorder="1" applyAlignment="1" applyProtection="1">
      <alignment horizontal="left" vertical="top" wrapText="1"/>
      <protection locked="0"/>
    </xf>
    <xf numFmtId="0" fontId="17" fillId="0" borderId="0" xfId="24" applyFont="1" applyBorder="1" applyAlignment="1" applyProtection="1">
      <alignment horizontal="left" vertical="top" wrapText="1"/>
      <protection locked="0"/>
    </xf>
    <xf numFmtId="0" fontId="17" fillId="0" borderId="19" xfId="24" applyFont="1" applyBorder="1" applyAlignment="1" applyProtection="1">
      <alignment horizontal="left" vertical="top" wrapText="1"/>
      <protection locked="0"/>
    </xf>
    <xf numFmtId="0" fontId="17" fillId="0" borderId="11" xfId="24" applyFont="1" applyBorder="1" applyAlignment="1" applyProtection="1">
      <alignment horizontal="left" vertical="top" wrapText="1"/>
      <protection locked="0"/>
    </xf>
    <xf numFmtId="0" fontId="17" fillId="0" borderId="6" xfId="24" applyFont="1" applyBorder="1" applyAlignment="1" applyProtection="1">
      <alignment horizontal="left" vertical="top" wrapText="1"/>
      <protection locked="0"/>
    </xf>
    <xf numFmtId="0" fontId="17" fillId="0" borderId="20" xfId="24" applyFont="1" applyBorder="1" applyAlignment="1" applyProtection="1">
      <alignment horizontal="left" vertical="top" wrapText="1"/>
      <protection locked="0"/>
    </xf>
    <xf numFmtId="0" fontId="17" fillId="0" borderId="13" xfId="24" applyFont="1" applyBorder="1" applyAlignment="1">
      <alignment vertical="top" wrapText="1"/>
    </xf>
    <xf numFmtId="0" fontId="17" fillId="0" borderId="5" xfId="24" applyFont="1" applyBorder="1" applyAlignment="1">
      <alignment vertical="top" wrapText="1"/>
    </xf>
    <xf numFmtId="0" fontId="17" fillId="0" borderId="18" xfId="24" applyFont="1" applyBorder="1" applyAlignment="1">
      <alignment vertical="top" wrapText="1"/>
    </xf>
    <xf numFmtId="0" fontId="17" fillId="0" borderId="14" xfId="24" applyFont="1" applyBorder="1" applyAlignment="1">
      <alignment vertical="top" wrapText="1"/>
    </xf>
    <xf numFmtId="0" fontId="17" fillId="0" borderId="0" xfId="24" applyFont="1" applyBorder="1" applyAlignment="1">
      <alignment vertical="top" wrapText="1"/>
    </xf>
    <xf numFmtId="0" fontId="17" fillId="0" borderId="19" xfId="24" applyFont="1" applyBorder="1" applyAlignment="1">
      <alignment vertical="top" wrapText="1"/>
    </xf>
    <xf numFmtId="0" fontId="17" fillId="0" borderId="23" xfId="24" applyFont="1" applyBorder="1" applyAlignment="1">
      <alignment vertical="top" wrapText="1"/>
    </xf>
    <xf numFmtId="0" fontId="17" fillId="0" borderId="10" xfId="24" applyFont="1" applyBorder="1" applyAlignment="1">
      <alignment vertical="top" wrapText="1"/>
    </xf>
    <xf numFmtId="0" fontId="17" fillId="0" borderId="106" xfId="24" applyFont="1" applyBorder="1" applyAlignment="1">
      <alignment vertical="top" wrapText="1"/>
    </xf>
    <xf numFmtId="0" fontId="17" fillId="0" borderId="11" xfId="24" applyFont="1" applyBorder="1" applyAlignment="1">
      <alignment vertical="top" wrapText="1"/>
    </xf>
    <xf numFmtId="0" fontId="17" fillId="0" borderId="6" xfId="24" applyFont="1" applyBorder="1" applyAlignment="1">
      <alignment vertical="top" wrapText="1"/>
    </xf>
    <xf numFmtId="0" fontId="17" fillId="0" borderId="20" xfId="24" applyFont="1" applyBorder="1" applyAlignment="1">
      <alignment vertical="top" wrapText="1"/>
    </xf>
    <xf numFmtId="0" fontId="17" fillId="0" borderId="13" xfId="24" applyFont="1" applyBorder="1" applyAlignment="1">
      <alignment horizontal="justify" vertical="top" wrapText="1"/>
    </xf>
    <xf numFmtId="0" fontId="17" fillId="0" borderId="5" xfId="24" applyFont="1" applyBorder="1" applyAlignment="1">
      <alignment horizontal="justify" vertical="top" wrapText="1"/>
    </xf>
    <xf numFmtId="0" fontId="17" fillId="0" borderId="18" xfId="24" applyFont="1" applyBorder="1" applyAlignment="1">
      <alignment horizontal="justify" vertical="top" wrapText="1"/>
    </xf>
    <xf numFmtId="0" fontId="17" fillId="0" borderId="14" xfId="24" applyFont="1" applyBorder="1" applyAlignment="1">
      <alignment horizontal="justify" vertical="top" wrapText="1"/>
    </xf>
    <xf numFmtId="0" fontId="17" fillId="0" borderId="0" xfId="24" applyFont="1" applyBorder="1" applyAlignment="1">
      <alignment horizontal="justify" vertical="top" wrapText="1"/>
    </xf>
    <xf numFmtId="0" fontId="17" fillId="0" borderId="19" xfId="24" applyFont="1" applyBorder="1" applyAlignment="1">
      <alignment horizontal="justify" vertical="top" wrapText="1"/>
    </xf>
    <xf numFmtId="0" fontId="17" fillId="0" borderId="13" xfId="24" applyFont="1" applyBorder="1" applyAlignment="1">
      <alignment horizontal="left" vertical="top" wrapText="1"/>
    </xf>
    <xf numFmtId="0" fontId="17" fillId="0" borderId="5" xfId="24" applyFont="1" applyBorder="1" applyAlignment="1">
      <alignment horizontal="left" vertical="top" wrapText="1"/>
    </xf>
    <xf numFmtId="0" fontId="17" fillId="0" borderId="18" xfId="24" applyFont="1" applyBorder="1" applyAlignment="1">
      <alignment horizontal="left" vertical="top" wrapText="1"/>
    </xf>
    <xf numFmtId="0" fontId="17" fillId="0" borderId="13" xfId="24" applyBorder="1" applyAlignment="1">
      <alignment horizontal="left" vertical="center" wrapText="1"/>
    </xf>
    <xf numFmtId="0" fontId="17" fillId="0" borderId="5" xfId="24" applyBorder="1" applyAlignment="1">
      <alignment horizontal="left" vertical="center" wrapText="1"/>
    </xf>
    <xf numFmtId="0" fontId="17" fillId="0" borderId="18" xfId="24" applyBorder="1" applyAlignment="1">
      <alignment horizontal="left" vertical="center" wrapText="1"/>
    </xf>
    <xf numFmtId="177" fontId="17" fillId="0" borderId="4" xfId="24" applyNumberFormat="1" applyFont="1" applyFill="1" applyBorder="1" applyAlignment="1">
      <alignment horizontal="center" vertical="center" wrapText="1"/>
    </xf>
    <xf numFmtId="0" fontId="17" fillId="0" borderId="14" xfId="24" applyFont="1" applyFill="1" applyBorder="1" applyAlignment="1">
      <alignment vertical="top" wrapText="1"/>
    </xf>
    <xf numFmtId="0" fontId="17" fillId="0" borderId="0" xfId="24" applyFont="1" applyFill="1" applyBorder="1" applyAlignment="1">
      <alignment vertical="top" wrapText="1"/>
    </xf>
    <xf numFmtId="0" fontId="17" fillId="0" borderId="19" xfId="24" applyFont="1" applyFill="1" applyBorder="1" applyAlignment="1">
      <alignment vertical="top" wrapText="1"/>
    </xf>
    <xf numFmtId="0" fontId="17" fillId="0" borderId="11" xfId="24" applyFont="1" applyFill="1" applyBorder="1" applyAlignment="1">
      <alignment vertical="top" wrapText="1"/>
    </xf>
    <xf numFmtId="0" fontId="17" fillId="0" borderId="6" xfId="24" applyFont="1" applyFill="1" applyBorder="1" applyAlignment="1">
      <alignment vertical="top" wrapText="1"/>
    </xf>
    <xf numFmtId="0" fontId="17" fillId="0" borderId="20" xfId="24" applyFont="1" applyFill="1" applyBorder="1" applyAlignment="1">
      <alignment vertical="top" wrapText="1"/>
    </xf>
    <xf numFmtId="0" fontId="17" fillId="0" borderId="12" xfId="24" applyFont="1" applyFill="1" applyBorder="1" applyAlignment="1">
      <alignment horizontal="left" vertical="center"/>
    </xf>
    <xf numFmtId="0" fontId="17" fillId="0" borderId="4" xfId="24" applyFont="1" applyFill="1" applyBorder="1" applyAlignment="1">
      <alignment horizontal="left" vertical="center"/>
    </xf>
    <xf numFmtId="0" fontId="17" fillId="0" borderId="17" xfId="24" applyFont="1" applyFill="1" applyBorder="1" applyAlignment="1">
      <alignment horizontal="left" vertical="center"/>
    </xf>
    <xf numFmtId="0" fontId="17" fillId="0" borderId="1" xfId="24" applyFont="1" applyFill="1" applyBorder="1" applyAlignment="1">
      <alignment horizontal="center" vertical="center" wrapText="1"/>
    </xf>
    <xf numFmtId="0" fontId="17" fillId="0" borderId="4" xfId="24" applyFont="1" applyFill="1" applyBorder="1" applyAlignment="1">
      <alignment horizontal="center" vertical="center" wrapText="1"/>
    </xf>
    <xf numFmtId="0" fontId="17" fillId="0" borderId="7" xfId="24" applyFont="1" applyFill="1" applyBorder="1" applyAlignment="1">
      <alignment horizontal="center" vertical="center" wrapText="1"/>
    </xf>
    <xf numFmtId="177" fontId="17" fillId="0" borderId="1" xfId="24" applyNumberFormat="1" applyFont="1" applyFill="1" applyBorder="1" applyAlignment="1">
      <alignment horizontal="right" vertical="center"/>
    </xf>
    <xf numFmtId="177" fontId="17" fillId="0" borderId="4" xfId="24" applyNumberFormat="1" applyFont="1" applyFill="1" applyBorder="1" applyAlignment="1">
      <alignment horizontal="right" vertical="center"/>
    </xf>
    <xf numFmtId="0" fontId="17" fillId="0" borderId="4" xfId="24" applyFont="1" applyFill="1" applyBorder="1" applyAlignment="1">
      <alignment vertical="center"/>
    </xf>
    <xf numFmtId="0" fontId="17" fillId="0" borderId="4" xfId="24" applyFont="1" applyFill="1" applyBorder="1" applyAlignment="1">
      <alignment horizontal="center" vertical="center"/>
    </xf>
    <xf numFmtId="0" fontId="17" fillId="0" borderId="17" xfId="24" applyFont="1" applyFill="1" applyBorder="1" applyAlignment="1">
      <alignment horizontal="center" vertical="center"/>
    </xf>
    <xf numFmtId="0" fontId="22" fillId="0" borderId="2" xfId="24" applyFont="1" applyFill="1" applyBorder="1" applyAlignment="1">
      <alignment horizontal="center" vertical="center" wrapText="1"/>
    </xf>
    <xf numFmtId="0" fontId="22" fillId="0" borderId="5" xfId="24" applyFont="1" applyFill="1" applyBorder="1" applyAlignment="1">
      <alignment horizontal="center" vertical="center" wrapText="1"/>
    </xf>
    <xf numFmtId="0" fontId="22" fillId="0" borderId="8" xfId="24" applyFont="1" applyFill="1" applyBorder="1" applyAlignment="1">
      <alignment horizontal="center" vertical="center" wrapText="1"/>
    </xf>
    <xf numFmtId="0" fontId="22" fillId="0" borderId="24" xfId="24" applyFont="1" applyFill="1" applyBorder="1" applyAlignment="1">
      <alignment horizontal="center" vertical="center" wrapText="1"/>
    </xf>
    <xf numFmtId="0" fontId="22" fillId="0" borderId="0" xfId="24" applyFont="1" applyFill="1" applyBorder="1" applyAlignment="1">
      <alignment horizontal="center" vertical="center" wrapText="1"/>
    </xf>
    <xf numFmtId="0" fontId="22" fillId="0" borderId="25" xfId="24" applyFont="1" applyFill="1" applyBorder="1" applyAlignment="1">
      <alignment horizontal="center" vertical="center" wrapText="1"/>
    </xf>
    <xf numFmtId="0" fontId="22" fillId="0" borderId="3" xfId="24" applyFont="1" applyFill="1" applyBorder="1" applyAlignment="1">
      <alignment horizontal="center" vertical="center" wrapText="1"/>
    </xf>
    <xf numFmtId="0" fontId="22" fillId="0" borderId="6" xfId="24" applyFont="1" applyFill="1" applyBorder="1" applyAlignment="1">
      <alignment horizontal="center" vertical="center" wrapText="1"/>
    </xf>
    <xf numFmtId="0" fontId="22" fillId="0" borderId="9" xfId="24" applyFont="1" applyFill="1" applyBorder="1" applyAlignment="1">
      <alignment horizontal="center" vertical="center" wrapText="1"/>
    </xf>
    <xf numFmtId="0" fontId="17" fillId="0" borderId="2" xfId="24" applyFont="1" applyFill="1" applyBorder="1" applyAlignment="1">
      <alignment vertical="top"/>
    </xf>
    <xf numFmtId="0" fontId="17" fillId="0" borderId="5" xfId="24" applyFont="1" applyFill="1" applyBorder="1" applyAlignment="1">
      <alignment vertical="top"/>
    </xf>
    <xf numFmtId="0" fontId="17" fillId="0" borderId="18" xfId="24" applyFont="1" applyFill="1" applyBorder="1" applyAlignment="1">
      <alignment vertical="top"/>
    </xf>
    <xf numFmtId="0" fontId="17" fillId="0" borderId="3" xfId="24" applyFont="1" applyFill="1" applyBorder="1" applyAlignment="1">
      <alignment vertical="top"/>
    </xf>
    <xf numFmtId="0" fontId="17" fillId="0" borderId="6" xfId="24" applyFont="1" applyFill="1" applyBorder="1" applyAlignment="1">
      <alignment vertical="top"/>
    </xf>
    <xf numFmtId="0" fontId="17" fillId="0" borderId="20" xfId="24" applyFont="1" applyFill="1" applyBorder="1" applyAlignment="1">
      <alignment vertical="top"/>
    </xf>
    <xf numFmtId="0" fontId="17" fillId="0" borderId="2" xfId="24" applyFont="1" applyFill="1" applyBorder="1" applyAlignment="1">
      <alignment horizontal="left" vertical="center"/>
    </xf>
    <xf numFmtId="0" fontId="17" fillId="0" borderId="5" xfId="24" applyFont="1" applyFill="1" applyBorder="1" applyAlignment="1">
      <alignment horizontal="left" vertical="center"/>
    </xf>
    <xf numFmtId="0" fontId="17" fillId="0" borderId="18" xfId="24" applyFont="1" applyFill="1" applyBorder="1" applyAlignment="1">
      <alignment horizontal="left" vertical="center"/>
    </xf>
    <xf numFmtId="0" fontId="17" fillId="0" borderId="2" xfId="24" applyFont="1" applyFill="1" applyBorder="1" applyAlignment="1">
      <alignment horizontal="center" vertical="center" wrapText="1"/>
    </xf>
    <xf numFmtId="0" fontId="17" fillId="0" borderId="5" xfId="24" applyFont="1" applyFill="1" applyBorder="1" applyAlignment="1">
      <alignment horizontal="center" vertical="center" wrapText="1"/>
    </xf>
    <xf numFmtId="0" fontId="17" fillId="0" borderId="8" xfId="24" applyFont="1" applyFill="1" applyBorder="1" applyAlignment="1">
      <alignment horizontal="center" vertical="center" wrapText="1"/>
    </xf>
    <xf numFmtId="0" fontId="17" fillId="0" borderId="24" xfId="24" applyFont="1" applyFill="1" applyBorder="1" applyAlignment="1">
      <alignment horizontal="center" vertical="center" wrapText="1"/>
    </xf>
    <xf numFmtId="0" fontId="17" fillId="0" borderId="0" xfId="24" applyFont="1" applyFill="1" applyBorder="1" applyAlignment="1">
      <alignment horizontal="center" vertical="center" wrapText="1"/>
    </xf>
    <xf numFmtId="0" fontId="17" fillId="0" borderId="25" xfId="24" applyFont="1" applyFill="1" applyBorder="1" applyAlignment="1">
      <alignment horizontal="center" vertical="center" wrapText="1"/>
    </xf>
    <xf numFmtId="0" fontId="17" fillId="0" borderId="3" xfId="24" applyFont="1" applyFill="1" applyBorder="1" applyAlignment="1">
      <alignment horizontal="center" vertical="center" wrapText="1"/>
    </xf>
    <xf numFmtId="0" fontId="17" fillId="0" borderId="6" xfId="24" applyFont="1" applyFill="1" applyBorder="1" applyAlignment="1">
      <alignment horizontal="center" vertical="center" wrapText="1"/>
    </xf>
    <xf numFmtId="0" fontId="17" fillId="0" borderId="9" xfId="24" applyFont="1" applyFill="1" applyBorder="1" applyAlignment="1">
      <alignment horizontal="center" vertical="center" wrapText="1"/>
    </xf>
    <xf numFmtId="0" fontId="17" fillId="0" borderId="16" xfId="24" applyFont="1" applyBorder="1" applyAlignment="1">
      <alignment horizontal="left" vertical="center" wrapText="1"/>
    </xf>
    <xf numFmtId="0" fontId="17" fillId="0" borderId="15" xfId="24" applyFont="1" applyBorder="1" applyAlignment="1">
      <alignment horizontal="left" vertical="center" wrapText="1"/>
    </xf>
    <xf numFmtId="0" fontId="17" fillId="0" borderId="21" xfId="24" applyFont="1" applyBorder="1" applyAlignment="1">
      <alignment horizontal="left" vertical="center" wrapText="1"/>
    </xf>
    <xf numFmtId="0" fontId="17" fillId="0" borderId="75" xfId="24" applyFont="1" applyBorder="1" applyAlignment="1">
      <alignment vertical="center"/>
    </xf>
    <xf numFmtId="0" fontId="17" fillId="0" borderId="17" xfId="24" applyFont="1" applyBorder="1" applyAlignment="1">
      <alignment vertical="center"/>
    </xf>
    <xf numFmtId="0" fontId="17" fillId="0" borderId="12" xfId="24" applyFont="1" applyBorder="1" applyAlignment="1">
      <alignment vertical="center"/>
    </xf>
    <xf numFmtId="0" fontId="17" fillId="0" borderId="1" xfId="24" applyFont="1" applyBorder="1" applyAlignment="1">
      <alignment vertical="center"/>
    </xf>
    <xf numFmtId="0" fontId="22" fillId="0" borderId="30" xfId="24" applyFont="1" applyFill="1" applyBorder="1" applyAlignment="1">
      <alignment horizontal="justify" vertical="center" wrapText="1"/>
    </xf>
    <xf numFmtId="0" fontId="22" fillId="0" borderId="31" xfId="24" applyFont="1" applyFill="1" applyBorder="1" applyAlignment="1">
      <alignment horizontal="justify" vertical="center" wrapText="1"/>
    </xf>
    <xf numFmtId="0" fontId="22" fillId="0" borderId="32" xfId="24" applyFont="1" applyFill="1" applyBorder="1" applyAlignment="1">
      <alignment horizontal="justify" vertical="center" wrapText="1"/>
    </xf>
    <xf numFmtId="0" fontId="5" fillId="0" borderId="83" xfId="24" applyFont="1" applyFill="1" applyBorder="1" applyAlignment="1">
      <alignment vertical="center" wrapText="1"/>
    </xf>
    <xf numFmtId="0" fontId="5" fillId="0" borderId="80" xfId="24" applyFont="1" applyFill="1" applyBorder="1" applyAlignment="1">
      <alignment vertical="center" wrapText="1"/>
    </xf>
    <xf numFmtId="0" fontId="5" fillId="0" borderId="81" xfId="24" applyFont="1" applyFill="1" applyBorder="1" applyAlignment="1">
      <alignment vertical="center" wrapText="1"/>
    </xf>
    <xf numFmtId="0" fontId="8" fillId="0" borderId="12" xfId="24" applyFont="1" applyFill="1" applyBorder="1" applyAlignment="1">
      <alignment horizontal="left" vertical="center" wrapText="1"/>
    </xf>
    <xf numFmtId="0" fontId="8" fillId="0" borderId="4" xfId="24" applyFont="1" applyFill="1" applyBorder="1" applyAlignment="1">
      <alignment horizontal="left" vertical="center" wrapText="1"/>
    </xf>
    <xf numFmtId="0" fontId="8" fillId="0" borderId="17" xfId="24" applyFont="1" applyFill="1" applyBorder="1" applyAlignment="1">
      <alignment horizontal="left" vertical="center" wrapText="1"/>
    </xf>
    <xf numFmtId="0" fontId="8" fillId="0" borderId="12" xfId="24" applyFont="1" applyFill="1" applyBorder="1" applyAlignment="1">
      <alignment vertical="center" wrapText="1"/>
    </xf>
    <xf numFmtId="0" fontId="8" fillId="0" borderId="4" xfId="24" applyFont="1" applyFill="1" applyBorder="1" applyAlignment="1">
      <alignment vertical="center" wrapText="1"/>
    </xf>
    <xf numFmtId="0" fontId="8" fillId="0" borderId="17" xfId="24" applyFont="1" applyFill="1" applyBorder="1" applyAlignment="1">
      <alignment vertical="center" wrapText="1"/>
    </xf>
    <xf numFmtId="0" fontId="22" fillId="0" borderId="40" xfId="24" applyFont="1" applyFill="1" applyBorder="1" applyAlignment="1">
      <alignment horizontal="center" vertical="center" wrapText="1"/>
    </xf>
    <xf numFmtId="0" fontId="22" fillId="0" borderId="38" xfId="24" applyFont="1" applyFill="1" applyBorder="1" applyAlignment="1">
      <alignment horizontal="center" vertical="center" wrapText="1"/>
    </xf>
    <xf numFmtId="0" fontId="22" fillId="0" borderId="86" xfId="24" applyFont="1" applyFill="1" applyBorder="1" applyAlignment="1">
      <alignment horizontal="center" vertical="center" wrapText="1"/>
    </xf>
    <xf numFmtId="0" fontId="22" fillId="0" borderId="37" xfId="24" applyFont="1" applyFill="1" applyBorder="1" applyAlignment="1">
      <alignment horizontal="center" vertical="center" wrapText="1"/>
    </xf>
    <xf numFmtId="0" fontId="22" fillId="0" borderId="39" xfId="24" applyFont="1" applyFill="1" applyBorder="1" applyAlignment="1">
      <alignment horizontal="center" vertical="center" wrapText="1"/>
    </xf>
    <xf numFmtId="0" fontId="22" fillId="0" borderId="28" xfId="24" applyFont="1" applyFill="1" applyBorder="1" applyAlignment="1">
      <alignment horizontal="justify" vertical="center" wrapText="1"/>
    </xf>
    <xf numFmtId="0" fontId="22" fillId="0" borderId="14" xfId="24" applyFont="1" applyFill="1" applyBorder="1" applyAlignment="1">
      <alignment horizontal="justify" vertical="center" wrapText="1"/>
    </xf>
    <xf numFmtId="0" fontId="22" fillId="0" borderId="27" xfId="24" applyFont="1" applyFill="1" applyBorder="1" applyAlignment="1">
      <alignment horizontal="justify" vertical="center" wrapText="1"/>
    </xf>
    <xf numFmtId="0" fontId="22" fillId="0" borderId="33" xfId="24" applyFont="1" applyFill="1" applyBorder="1" applyAlignment="1">
      <alignment horizontal="justify" vertical="center" wrapText="1"/>
    </xf>
    <xf numFmtId="0" fontId="22" fillId="0" borderId="35" xfId="24" applyFont="1" applyFill="1" applyBorder="1" applyAlignment="1">
      <alignment horizontal="justify" vertical="center" wrapText="1"/>
    </xf>
    <xf numFmtId="55" fontId="8" fillId="0" borderId="14" xfId="24" applyNumberFormat="1" applyFont="1" applyFill="1" applyBorder="1" applyAlignment="1">
      <alignment horizontal="justify" vertical="center" wrapText="1"/>
    </xf>
    <xf numFmtId="0" fontId="8" fillId="0" borderId="14" xfId="24" applyFont="1" applyFill="1" applyBorder="1" applyAlignment="1">
      <alignment horizontal="justify" vertical="center" wrapText="1"/>
    </xf>
    <xf numFmtId="0" fontId="8" fillId="0" borderId="27" xfId="24" applyFont="1" applyFill="1" applyBorder="1" applyAlignment="1">
      <alignment horizontal="justify" vertical="center" wrapText="1"/>
    </xf>
    <xf numFmtId="0" fontId="8" fillId="0" borderId="30" xfId="24" applyFont="1" applyFill="1" applyBorder="1" applyAlignment="1">
      <alignment horizontal="left" vertical="center" wrapText="1"/>
    </xf>
    <xf numFmtId="0" fontId="8" fillId="0" borderId="31" xfId="24" applyFont="1" applyFill="1" applyBorder="1" applyAlignment="1">
      <alignment horizontal="left" vertical="center" wrapText="1"/>
    </xf>
    <xf numFmtId="0" fontId="8" fillId="0" borderId="32" xfId="24" applyFont="1" applyFill="1" applyBorder="1" applyAlignment="1">
      <alignment horizontal="left" vertical="center" wrapText="1"/>
    </xf>
    <xf numFmtId="0" fontId="8" fillId="0" borderId="30" xfId="24" applyFont="1" applyFill="1" applyBorder="1" applyAlignment="1">
      <alignment vertical="center" wrapText="1"/>
    </xf>
    <xf numFmtId="0" fontId="8" fillId="0" borderId="31" xfId="24" applyFont="1" applyFill="1" applyBorder="1" applyAlignment="1">
      <alignment vertical="center" wrapText="1"/>
    </xf>
    <xf numFmtId="0" fontId="8" fillId="0" borderId="32" xfId="24" applyFont="1" applyFill="1" applyBorder="1" applyAlignment="1">
      <alignment vertical="center" wrapText="1"/>
    </xf>
    <xf numFmtId="0" fontId="8" fillId="0" borderId="30" xfId="24" applyFont="1" applyFill="1" applyBorder="1" applyAlignment="1">
      <alignment horizontal="center" vertical="center" wrapText="1"/>
    </xf>
    <xf numFmtId="0" fontId="8" fillId="0" borderId="31" xfId="24" applyFont="1" applyFill="1" applyBorder="1" applyAlignment="1">
      <alignment horizontal="center" vertical="center" wrapText="1"/>
    </xf>
    <xf numFmtId="0" fontId="8" fillId="0" borderId="32" xfId="24" applyFont="1" applyFill="1" applyBorder="1" applyAlignment="1">
      <alignment horizontal="center" vertical="center" wrapText="1"/>
    </xf>
    <xf numFmtId="0" fontId="8" fillId="0" borderId="37" xfId="24" applyFont="1" applyFill="1" applyBorder="1" applyAlignment="1">
      <alignment horizontal="center" vertical="center" wrapText="1"/>
    </xf>
    <xf numFmtId="0" fontId="8" fillId="0" borderId="38" xfId="24" applyFont="1" applyFill="1" applyBorder="1" applyAlignment="1">
      <alignment horizontal="center" vertical="center" wrapText="1"/>
    </xf>
    <xf numFmtId="0" fontId="8" fillId="0" borderId="39" xfId="24" applyFont="1" applyFill="1" applyBorder="1" applyAlignment="1">
      <alignment horizontal="center" vertical="center" wrapText="1"/>
    </xf>
    <xf numFmtId="0" fontId="22" fillId="0" borderId="97" xfId="24" applyFont="1" applyFill="1" applyBorder="1" applyAlignment="1">
      <alignment horizontal="justify" vertical="center" wrapText="1"/>
    </xf>
    <xf numFmtId="0" fontId="22" fillId="0" borderId="24" xfId="24" applyFont="1" applyFill="1" applyBorder="1" applyAlignment="1">
      <alignment horizontal="justify" vertical="center" wrapText="1"/>
    </xf>
    <xf numFmtId="0" fontId="22" fillId="0" borderId="98" xfId="24" applyFont="1" applyFill="1" applyBorder="1" applyAlignment="1">
      <alignment horizontal="justify" vertical="center" wrapText="1"/>
    </xf>
    <xf numFmtId="0" fontId="22" fillId="0" borderId="41" xfId="24" applyFont="1" applyFill="1" applyBorder="1" applyAlignment="1">
      <alignment horizontal="center" vertical="center" wrapText="1"/>
    </xf>
    <xf numFmtId="0" fontId="22" fillId="0" borderId="23" xfId="24" applyFont="1" applyFill="1" applyBorder="1" applyAlignment="1">
      <alignment horizontal="justify" vertical="center" wrapText="1"/>
    </xf>
    <xf numFmtId="0" fontId="22" fillId="0" borderId="34" xfId="24" applyFont="1" applyFill="1" applyBorder="1" applyAlignment="1">
      <alignment horizontal="justify" vertical="center" wrapText="1"/>
    </xf>
    <xf numFmtId="0" fontId="5" fillId="4" borderId="1"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0" borderId="30" xfId="0" applyBorder="1" applyAlignment="1">
      <alignment horizontal="center" vertical="center" shrinkToFit="1"/>
    </xf>
    <xf numFmtId="0" fontId="0" fillId="0" borderId="35" xfId="0" applyBorder="1" applyAlignment="1">
      <alignment horizontal="center" vertical="center" shrinkToFit="1"/>
    </xf>
    <xf numFmtId="38" fontId="19" fillId="0" borderId="30" xfId="20" applyFont="1" applyFill="1" applyBorder="1" applyAlignment="1" applyProtection="1">
      <alignment horizontal="center" vertical="center" wrapText="1" shrinkToFit="1"/>
    </xf>
    <xf numFmtId="38" fontId="19" fillId="0" borderId="31" xfId="20" applyFont="1" applyFill="1" applyBorder="1" applyAlignment="1" applyProtection="1">
      <alignment horizontal="center" vertical="center" wrapText="1" shrinkToFit="1"/>
    </xf>
    <xf numFmtId="38" fontId="19" fillId="0" borderId="35" xfId="20" applyFont="1" applyFill="1" applyBorder="1" applyAlignment="1" applyProtection="1">
      <alignment horizontal="center" vertical="center" wrapText="1" shrinkToFit="1"/>
    </xf>
    <xf numFmtId="38" fontId="19" fillId="4" borderId="1" xfId="20" applyFont="1" applyFill="1" applyBorder="1" applyAlignment="1" applyProtection="1">
      <alignment horizontal="center" vertical="center"/>
    </xf>
    <xf numFmtId="38" fontId="19" fillId="4" borderId="4" xfId="20" applyFont="1" applyFill="1" applyBorder="1" applyAlignment="1" applyProtection="1">
      <alignment horizontal="center" vertical="center"/>
    </xf>
    <xf numFmtId="38" fontId="19" fillId="4" borderId="7" xfId="20" applyFont="1" applyFill="1" applyBorder="1" applyAlignment="1" applyProtection="1">
      <alignment horizontal="center" vertical="center"/>
    </xf>
    <xf numFmtId="38" fontId="19" fillId="0" borderId="1" xfId="20" applyFont="1" applyFill="1" applyBorder="1" applyAlignment="1" applyProtection="1">
      <alignment horizontal="center" vertical="center"/>
    </xf>
    <xf numFmtId="38" fontId="19" fillId="0" borderId="4" xfId="20" applyFont="1" applyFill="1" applyBorder="1" applyAlignment="1" applyProtection="1">
      <alignment horizontal="center" vertical="center"/>
    </xf>
    <xf numFmtId="38" fontId="19" fillId="0" borderId="7" xfId="20" applyFont="1" applyFill="1" applyBorder="1" applyAlignment="1" applyProtection="1">
      <alignment horizontal="center" vertical="center"/>
    </xf>
    <xf numFmtId="38" fontId="19" fillId="0" borderId="43" xfId="20" applyFont="1" applyFill="1" applyBorder="1" applyAlignment="1" applyProtection="1">
      <alignment horizontal="center" vertical="center"/>
    </xf>
    <xf numFmtId="38" fontId="19" fillId="0" borderId="45" xfId="20" applyFont="1" applyFill="1" applyBorder="1" applyAlignment="1" applyProtection="1">
      <alignment horizontal="center" vertical="center"/>
    </xf>
    <xf numFmtId="38" fontId="19" fillId="0" borderId="48" xfId="20" applyFont="1" applyFill="1" applyBorder="1" applyAlignment="1" applyProtection="1">
      <alignment horizontal="center" vertical="center"/>
    </xf>
    <xf numFmtId="38" fontId="19" fillId="0" borderId="63" xfId="20" applyFont="1" applyFill="1" applyBorder="1" applyAlignment="1" applyProtection="1">
      <alignment horizontal="center" vertical="center"/>
    </xf>
    <xf numFmtId="38" fontId="19" fillId="0" borderId="64" xfId="20" applyFont="1" applyFill="1" applyBorder="1" applyAlignment="1" applyProtection="1">
      <alignment horizontal="center" vertical="center"/>
    </xf>
    <xf numFmtId="38" fontId="19" fillId="0" borderId="66" xfId="20" applyFont="1" applyFill="1" applyBorder="1" applyAlignment="1" applyProtection="1">
      <alignment horizontal="center" vertical="center"/>
    </xf>
    <xf numFmtId="38" fontId="19" fillId="0" borderId="68" xfId="20" applyFont="1" applyFill="1" applyBorder="1" applyAlignment="1" applyProtection="1">
      <alignment horizontal="center" vertical="center"/>
    </xf>
    <xf numFmtId="38" fontId="19" fillId="0" borderId="70" xfId="20" applyFont="1" applyFill="1" applyBorder="1" applyAlignment="1" applyProtection="1">
      <alignment horizontal="center" vertical="center"/>
    </xf>
    <xf numFmtId="38" fontId="19" fillId="0" borderId="72" xfId="20" applyFont="1" applyFill="1" applyBorder="1" applyAlignment="1" applyProtection="1">
      <alignment horizontal="center" vertical="center"/>
    </xf>
    <xf numFmtId="0" fontId="21" fillId="0" borderId="2" xfId="19" applyFont="1" applyBorder="1" applyAlignment="1" applyProtection="1">
      <alignment vertical="center" textRotation="255"/>
    </xf>
    <xf numFmtId="0" fontId="21" fillId="0" borderId="24" xfId="19" applyFont="1" applyBorder="1" applyAlignment="1" applyProtection="1">
      <alignment vertical="center" textRotation="255"/>
    </xf>
    <xf numFmtId="0" fontId="21" fillId="0" borderId="3" xfId="19" applyFont="1" applyBorder="1" applyAlignment="1" applyProtection="1">
      <alignment vertical="center" textRotation="255"/>
    </xf>
    <xf numFmtId="38" fontId="28" fillId="0" borderId="5" xfId="20" applyFont="1" applyFill="1" applyBorder="1" applyAlignment="1" applyProtection="1">
      <alignment vertical="center" shrinkToFit="1"/>
    </xf>
    <xf numFmtId="38" fontId="19" fillId="0" borderId="3" xfId="20" applyFont="1" applyFill="1" applyBorder="1" applyAlignment="1" applyProtection="1">
      <alignment horizontal="center" vertical="center"/>
    </xf>
    <xf numFmtId="38" fontId="19" fillId="0" borderId="9" xfId="20" applyFont="1" applyFill="1" applyBorder="1" applyAlignment="1" applyProtection="1">
      <alignment horizontal="center" vertical="center"/>
    </xf>
    <xf numFmtId="38" fontId="19" fillId="0" borderId="2" xfId="20" applyFont="1" applyFill="1" applyBorder="1" applyAlignment="1" applyProtection="1">
      <alignment horizontal="center" vertical="center" shrinkToFit="1"/>
    </xf>
    <xf numFmtId="38" fontId="19" fillId="0" borderId="8" xfId="20" applyFont="1" applyFill="1" applyBorder="1" applyAlignment="1" applyProtection="1">
      <alignment horizontal="center" vertical="center" shrinkToFit="1"/>
    </xf>
    <xf numFmtId="38" fontId="19" fillId="0" borderId="100" xfId="20" applyFont="1" applyFill="1" applyBorder="1" applyAlignment="1" applyProtection="1">
      <alignment horizontal="center" vertical="center"/>
    </xf>
    <xf numFmtId="38" fontId="19" fillId="0" borderId="101" xfId="20" applyFont="1" applyFill="1" applyBorder="1" applyAlignment="1" applyProtection="1">
      <alignment horizontal="center" vertical="center"/>
    </xf>
    <xf numFmtId="0" fontId="21" fillId="0" borderId="31" xfId="19" applyFont="1" applyBorder="1" applyAlignment="1" applyProtection="1">
      <alignment horizontal="center" vertical="center" wrapText="1" shrinkToFit="1"/>
    </xf>
    <xf numFmtId="0" fontId="21" fillId="0" borderId="35" xfId="19" applyFont="1" applyBorder="1" applyAlignment="1" applyProtection="1">
      <alignment horizontal="center" vertical="center" wrapText="1" shrinkToFit="1"/>
    </xf>
    <xf numFmtId="0" fontId="21" fillId="0" borderId="30" xfId="19" applyFont="1" applyBorder="1" applyAlignment="1" applyProtection="1">
      <alignment horizontal="center" vertical="center" wrapText="1" shrinkToFit="1"/>
    </xf>
    <xf numFmtId="38" fontId="19" fillId="4" borderId="30" xfId="20" applyFont="1" applyFill="1" applyBorder="1" applyAlignment="1" applyProtection="1">
      <alignment horizontal="center" vertical="center" textRotation="255" wrapText="1"/>
    </xf>
    <xf numFmtId="38" fontId="19" fillId="4" borderId="31" xfId="20" applyFont="1" applyFill="1" applyBorder="1" applyAlignment="1" applyProtection="1">
      <alignment horizontal="center" vertical="center" textRotation="255" wrapText="1"/>
    </xf>
    <xf numFmtId="38" fontId="19" fillId="4" borderId="99" xfId="20" applyFont="1" applyFill="1" applyBorder="1" applyAlignment="1" applyProtection="1">
      <alignment horizontal="center" vertical="center" textRotation="255" wrapText="1"/>
    </xf>
    <xf numFmtId="38" fontId="19" fillId="0" borderId="94" xfId="20" applyFont="1" applyFill="1" applyBorder="1" applyAlignment="1" applyProtection="1">
      <alignment horizontal="center" vertical="center"/>
    </xf>
    <xf numFmtId="38" fontId="19" fillId="0" borderId="95" xfId="20" applyFont="1" applyFill="1" applyBorder="1" applyAlignment="1" applyProtection="1">
      <alignment horizontal="center" vertical="center"/>
    </xf>
    <xf numFmtId="38" fontId="19" fillId="4" borderId="30" xfId="20" applyFont="1" applyFill="1" applyBorder="1" applyAlignment="1" applyProtection="1">
      <alignment horizontal="center" vertical="center" textRotation="255"/>
    </xf>
    <xf numFmtId="38" fontId="19" fillId="4" borderId="31" xfId="20" applyFont="1" applyFill="1" applyBorder="1" applyAlignment="1" applyProtection="1">
      <alignment horizontal="center" vertical="center" textRotation="255"/>
    </xf>
    <xf numFmtId="38" fontId="19" fillId="4" borderId="3" xfId="20" applyFont="1" applyFill="1" applyBorder="1" applyAlignment="1" applyProtection="1">
      <alignment horizontal="center" vertical="center" textRotation="255"/>
    </xf>
    <xf numFmtId="0" fontId="21" fillId="0" borderId="1" xfId="19" applyFont="1" applyBorder="1" applyAlignment="1" applyProtection="1">
      <alignment horizontal="center" vertical="center"/>
    </xf>
    <xf numFmtId="0" fontId="21" fillId="0" borderId="4" xfId="19" applyFont="1" applyBorder="1" applyAlignment="1" applyProtection="1">
      <alignment horizontal="center" vertical="center"/>
    </xf>
    <xf numFmtId="0" fontId="21" fillId="0" borderId="7" xfId="19" applyFont="1" applyBorder="1" applyAlignment="1" applyProtection="1">
      <alignment horizontal="center" vertical="center"/>
    </xf>
    <xf numFmtId="0" fontId="21" fillId="0" borderId="46" xfId="19" applyFont="1" applyBorder="1" applyAlignment="1" applyProtection="1">
      <alignment horizontal="center" vertical="center"/>
    </xf>
    <xf numFmtId="0" fontId="21" fillId="0" borderId="30" xfId="19" applyFont="1" applyBorder="1" applyAlignment="1" applyProtection="1">
      <alignment horizontal="center" vertical="center" shrinkToFit="1"/>
    </xf>
    <xf numFmtId="0" fontId="21" fillId="0" borderId="104" xfId="19" applyFont="1" applyBorder="1" applyAlignment="1" applyProtection="1">
      <alignment horizontal="center" vertical="center"/>
    </xf>
    <xf numFmtId="0" fontId="21" fillId="0" borderId="105" xfId="19" applyFont="1" applyBorder="1" applyAlignment="1" applyProtection="1">
      <alignment horizontal="center" vertical="center"/>
    </xf>
    <xf numFmtId="0" fontId="21" fillId="0" borderId="35" xfId="19" applyFont="1" applyBorder="1" applyAlignment="1" applyProtection="1">
      <alignment horizontal="center" vertical="center" wrapText="1"/>
    </xf>
    <xf numFmtId="0" fontId="21" fillId="0" borderId="29" xfId="19" applyFont="1" applyBorder="1" applyAlignment="1" applyProtection="1">
      <alignment horizontal="center" vertical="center"/>
    </xf>
    <xf numFmtId="0" fontId="21" fillId="0" borderId="29" xfId="19" applyFont="1" applyBorder="1" applyAlignment="1" applyProtection="1">
      <alignment horizontal="center" vertical="center" wrapText="1"/>
    </xf>
    <xf numFmtId="0" fontId="21" fillId="0" borderId="30" xfId="19" applyFont="1" applyBorder="1" applyAlignment="1" applyProtection="1">
      <alignment horizontal="center" vertical="center" wrapText="1"/>
    </xf>
    <xf numFmtId="0" fontId="21" fillId="0" borderId="31" xfId="19" applyFont="1" applyBorder="1" applyAlignment="1" applyProtection="1">
      <alignment horizontal="center" vertical="center"/>
    </xf>
    <xf numFmtId="0" fontId="21" fillId="0" borderId="35" xfId="19" applyFont="1" applyBorder="1" applyAlignment="1" applyProtection="1">
      <alignment horizontal="center" vertical="center"/>
    </xf>
    <xf numFmtId="0" fontId="21" fillId="0" borderId="30" xfId="19" applyFont="1" applyBorder="1" applyAlignment="1" applyProtection="1">
      <alignment horizontal="center" vertical="center"/>
    </xf>
    <xf numFmtId="0" fontId="21" fillId="4" borderId="30" xfId="19" applyFont="1" applyFill="1" applyBorder="1" applyAlignment="1" applyProtection="1">
      <alignment vertical="center" textRotation="255" wrapText="1"/>
    </xf>
    <xf numFmtId="0" fontId="21" fillId="4" borderId="31" xfId="19" applyFont="1" applyFill="1" applyBorder="1" applyAlignment="1" applyProtection="1">
      <alignment vertical="center" textRotation="255" wrapText="1"/>
    </xf>
    <xf numFmtId="0" fontId="21" fillId="4" borderId="29" xfId="19" applyFont="1" applyFill="1" applyBorder="1" applyAlignment="1" applyProtection="1">
      <alignment vertical="center" textRotation="255"/>
    </xf>
    <xf numFmtId="0" fontId="21" fillId="4" borderId="1" xfId="19" applyFont="1" applyFill="1" applyBorder="1" applyAlignment="1" applyProtection="1">
      <alignment vertical="center" textRotation="255"/>
    </xf>
    <xf numFmtId="0" fontId="21" fillId="4" borderId="29" xfId="19" applyFont="1" applyFill="1" applyBorder="1" applyAlignment="1" applyProtection="1">
      <alignment horizontal="center" vertical="center"/>
    </xf>
    <xf numFmtId="38" fontId="19" fillId="4" borderId="29" xfId="20" applyFont="1" applyFill="1" applyBorder="1" applyAlignment="1" applyProtection="1">
      <alignment horizontal="center" vertical="center" wrapText="1"/>
    </xf>
    <xf numFmtId="0" fontId="21" fillId="0" borderId="66" xfId="19" applyFont="1" applyBorder="1" applyAlignment="1" applyProtection="1">
      <alignment horizontal="center" vertical="center"/>
    </xf>
    <xf numFmtId="0" fontId="21" fillId="0" borderId="68" xfId="19" applyFont="1" applyBorder="1" applyAlignment="1" applyProtection="1">
      <alignment horizontal="center" vertical="center"/>
    </xf>
    <xf numFmtId="0" fontId="21" fillId="0" borderId="70" xfId="19" applyFont="1" applyBorder="1" applyAlignment="1" applyProtection="1">
      <alignment horizontal="center" vertical="center"/>
    </xf>
    <xf numFmtId="0" fontId="21" fillId="0" borderId="72" xfId="19" applyFont="1" applyBorder="1" applyAlignment="1" applyProtection="1">
      <alignment horizontal="center" vertical="center"/>
    </xf>
    <xf numFmtId="0" fontId="21" fillId="0" borderId="30" xfId="19" applyFont="1" applyBorder="1" applyAlignment="1" applyProtection="1">
      <alignment vertical="center" textRotation="255"/>
    </xf>
    <xf numFmtId="0" fontId="21" fillId="0" borderId="31" xfId="19" applyFont="1" applyBorder="1" applyAlignment="1" applyProtection="1">
      <alignment vertical="center" textRotation="255"/>
    </xf>
    <xf numFmtId="0" fontId="21" fillId="0" borderId="63" xfId="19" applyFont="1" applyBorder="1" applyAlignment="1" applyProtection="1">
      <alignment horizontal="center" vertical="center"/>
    </xf>
    <xf numFmtId="0" fontId="21" fillId="0" borderId="64" xfId="19" applyFont="1" applyBorder="1" applyAlignment="1" applyProtection="1">
      <alignment horizontal="center" vertical="center"/>
    </xf>
    <xf numFmtId="0" fontId="21" fillId="4" borderId="30" xfId="19" applyFont="1" applyFill="1" applyBorder="1" applyAlignment="1" applyProtection="1">
      <alignment horizontal="center" vertical="center" textRotation="255" wrapText="1"/>
    </xf>
    <xf numFmtId="0" fontId="21" fillId="4" borderId="31" xfId="19" applyFont="1" applyFill="1" applyBorder="1" applyAlignment="1" applyProtection="1">
      <alignment horizontal="center" vertical="center" textRotation="255" wrapText="1"/>
    </xf>
    <xf numFmtId="3" fontId="21" fillId="0" borderId="42" xfId="19" applyNumberFormat="1" applyFont="1" applyFill="1" applyBorder="1" applyAlignment="1" applyProtection="1">
      <alignment horizontal="center" vertical="center"/>
    </xf>
    <xf numFmtId="3" fontId="21" fillId="0" borderId="44" xfId="19" applyNumberFormat="1" applyFont="1" applyFill="1" applyBorder="1" applyAlignment="1" applyProtection="1">
      <alignment horizontal="center" vertical="center"/>
    </xf>
    <xf numFmtId="3" fontId="21" fillId="0" borderId="47" xfId="19" applyNumberFormat="1" applyFont="1" applyFill="1" applyBorder="1" applyAlignment="1" applyProtection="1">
      <alignment horizontal="center" vertical="center"/>
    </xf>
    <xf numFmtId="180" fontId="41" fillId="0" borderId="5" xfId="19" applyNumberFormat="1" applyFont="1" applyBorder="1" applyAlignment="1" applyProtection="1">
      <alignment horizontal="center" vertical="center" shrinkToFit="1"/>
    </xf>
    <xf numFmtId="3" fontId="21" fillId="0" borderId="43" xfId="19" applyNumberFormat="1" applyFont="1" applyBorder="1" applyAlignment="1" applyProtection="1">
      <alignment horizontal="center" vertical="center"/>
    </xf>
    <xf numFmtId="3" fontId="21" fillId="0" borderId="45" xfId="19" applyNumberFormat="1" applyFont="1" applyBorder="1" applyAlignment="1" applyProtection="1">
      <alignment horizontal="center" vertical="center"/>
    </xf>
    <xf numFmtId="3" fontId="21" fillId="0" borderId="48" xfId="19" applyNumberFormat="1" applyFont="1" applyBorder="1" applyAlignment="1" applyProtection="1">
      <alignment horizontal="center" vertical="center"/>
    </xf>
    <xf numFmtId="3" fontId="21" fillId="0" borderId="1" xfId="19" applyNumberFormat="1" applyFont="1" applyBorder="1" applyAlignment="1" applyProtection="1">
      <alignment horizontal="center" vertical="center"/>
    </xf>
    <xf numFmtId="3" fontId="21" fillId="0" borderId="4" xfId="19" applyNumberFormat="1" applyFont="1" applyBorder="1" applyAlignment="1" applyProtection="1">
      <alignment horizontal="center" vertical="center"/>
    </xf>
    <xf numFmtId="3" fontId="21" fillId="0" borderId="7" xfId="19" applyNumberFormat="1" applyFont="1" applyBorder="1" applyAlignment="1" applyProtection="1">
      <alignment horizontal="center" vertical="center"/>
    </xf>
    <xf numFmtId="3" fontId="21" fillId="0" borderId="1" xfId="19" applyNumberFormat="1" applyFont="1" applyFill="1" applyBorder="1" applyAlignment="1" applyProtection="1">
      <alignment horizontal="center" vertical="center"/>
    </xf>
    <xf numFmtId="3" fontId="21" fillId="0" borderId="4" xfId="19" applyNumberFormat="1" applyFont="1" applyFill="1" applyBorder="1" applyAlignment="1" applyProtection="1">
      <alignment horizontal="center" vertical="center"/>
    </xf>
    <xf numFmtId="3" fontId="21" fillId="0" borderId="7" xfId="19" applyNumberFormat="1" applyFont="1" applyFill="1" applyBorder="1" applyAlignment="1" applyProtection="1">
      <alignment horizontal="center" vertical="center"/>
    </xf>
    <xf numFmtId="3" fontId="21" fillId="0" borderId="63" xfId="19" applyNumberFormat="1" applyFont="1" applyFill="1" applyBorder="1" applyAlignment="1" applyProtection="1">
      <alignment horizontal="center" vertical="center"/>
    </xf>
    <xf numFmtId="3" fontId="21" fillId="0" borderId="60" xfId="19" applyNumberFormat="1" applyFont="1" applyFill="1" applyBorder="1" applyAlignment="1" applyProtection="1">
      <alignment horizontal="center" vertical="center"/>
    </xf>
    <xf numFmtId="3" fontId="21" fillId="0" borderId="64" xfId="19" applyNumberFormat="1" applyFont="1" applyFill="1" applyBorder="1" applyAlignment="1" applyProtection="1">
      <alignment horizontal="center" vertical="center"/>
    </xf>
    <xf numFmtId="3" fontId="21" fillId="0" borderId="66" xfId="19" applyNumberFormat="1" applyFont="1" applyFill="1" applyBorder="1" applyAlignment="1" applyProtection="1">
      <alignment horizontal="center" vertical="center"/>
    </xf>
    <xf numFmtId="3" fontId="21" fillId="0" borderId="67" xfId="19" applyNumberFormat="1" applyFont="1" applyFill="1" applyBorder="1" applyAlignment="1" applyProtection="1">
      <alignment horizontal="center" vertical="center"/>
    </xf>
    <xf numFmtId="3" fontId="21" fillId="0" borderId="68" xfId="19" applyNumberFormat="1" applyFont="1" applyFill="1" applyBorder="1" applyAlignment="1" applyProtection="1">
      <alignment horizontal="center" vertical="center"/>
    </xf>
    <xf numFmtId="38" fontId="21" fillId="0" borderId="66" xfId="19" applyNumberFormat="1" applyFont="1" applyFill="1" applyBorder="1" applyAlignment="1" applyProtection="1">
      <alignment horizontal="center" vertical="center"/>
    </xf>
    <xf numFmtId="38" fontId="21" fillId="0" borderId="67" xfId="19" applyNumberFormat="1" applyFont="1" applyFill="1" applyBorder="1" applyAlignment="1" applyProtection="1">
      <alignment horizontal="center" vertical="center"/>
    </xf>
    <xf numFmtId="38" fontId="21" fillId="0" borderId="68" xfId="19" applyNumberFormat="1" applyFont="1" applyFill="1" applyBorder="1" applyAlignment="1" applyProtection="1">
      <alignment horizontal="center" vertical="center"/>
    </xf>
    <xf numFmtId="3" fontId="21" fillId="0" borderId="70" xfId="19" applyNumberFormat="1" applyFont="1" applyFill="1" applyBorder="1" applyAlignment="1" applyProtection="1">
      <alignment horizontal="center" vertical="center"/>
    </xf>
    <xf numFmtId="3" fontId="21" fillId="0" borderId="71" xfId="19" applyNumberFormat="1" applyFont="1" applyFill="1" applyBorder="1" applyAlignment="1" applyProtection="1">
      <alignment horizontal="center" vertical="center"/>
    </xf>
    <xf numFmtId="3" fontId="21" fillId="0" borderId="72" xfId="19" applyNumberFormat="1" applyFont="1" applyFill="1" applyBorder="1" applyAlignment="1" applyProtection="1">
      <alignment horizontal="center" vertical="center"/>
    </xf>
    <xf numFmtId="0" fontId="5" fillId="0" borderId="92" xfId="15" applyFont="1" applyBorder="1" applyAlignment="1">
      <alignment horizontal="center" vertical="center"/>
    </xf>
    <xf numFmtId="0" fontId="5" fillId="0" borderId="89" xfId="15" applyFont="1" applyBorder="1" applyAlignment="1">
      <alignment horizontal="center" vertical="center"/>
    </xf>
    <xf numFmtId="0" fontId="5" fillId="0" borderId="49" xfId="15" applyFont="1" applyBorder="1" applyAlignment="1">
      <alignment horizontal="center" vertical="center"/>
    </xf>
    <xf numFmtId="0" fontId="5" fillId="0" borderId="93" xfId="15" applyFont="1" applyBorder="1" applyAlignment="1">
      <alignment horizontal="center" vertical="center"/>
    </xf>
    <xf numFmtId="0" fontId="30" fillId="0" borderId="1" xfId="15" applyFont="1" applyBorder="1" applyAlignment="1">
      <alignment horizontal="center" vertical="center" wrapText="1"/>
    </xf>
    <xf numFmtId="0" fontId="30" fillId="0" borderId="76" xfId="15" applyFont="1" applyBorder="1" applyAlignment="1">
      <alignment horizontal="center" vertical="center" wrapText="1"/>
    </xf>
    <xf numFmtId="0" fontId="5" fillId="0" borderId="90" xfId="15" applyFont="1" applyBorder="1" applyAlignment="1">
      <alignment horizontal="center" vertical="center"/>
    </xf>
    <xf numFmtId="0" fontId="5" fillId="0" borderId="91" xfId="15" applyFont="1" applyBorder="1" applyAlignment="1">
      <alignment horizontal="center" vertical="center"/>
    </xf>
    <xf numFmtId="0" fontId="11" fillId="0" borderId="92" xfId="15" applyNumberFormat="1" applyFont="1" applyBorder="1" applyAlignment="1">
      <alignment horizontal="center" vertical="center"/>
    </xf>
    <xf numFmtId="0" fontId="11" fillId="0" borderId="89" xfId="15" applyNumberFormat="1" applyFont="1" applyBorder="1" applyAlignment="1">
      <alignment horizontal="center" vertical="center"/>
    </xf>
    <xf numFmtId="38" fontId="7" fillId="0" borderId="52" xfId="3" applyFont="1" applyFill="1" applyBorder="1" applyAlignment="1" applyProtection="1">
      <alignment horizontal="center" vertical="center" shrinkToFit="1"/>
      <protection locked="0"/>
    </xf>
    <xf numFmtId="0" fontId="11" fillId="0" borderId="52" xfId="0" applyFont="1" applyBorder="1" applyAlignment="1" applyProtection="1">
      <alignment vertical="center" shrinkToFit="1"/>
      <protection locked="0"/>
    </xf>
    <xf numFmtId="178" fontId="7"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0" fontId="11" fillId="0" borderId="90" xfId="15" applyNumberFormat="1" applyFont="1" applyBorder="1" applyAlignment="1">
      <alignment horizontal="center" vertical="center"/>
    </xf>
    <xf numFmtId="0" fontId="11" fillId="0" borderId="91" xfId="15" applyNumberFormat="1" applyFont="1" applyBorder="1" applyAlignment="1">
      <alignment horizontal="center" vertical="center"/>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178" fontId="7" fillId="2" borderId="29" xfId="18" applyNumberFormat="1" applyFont="1" applyFill="1" applyBorder="1" applyAlignment="1" applyProtection="1">
      <alignment vertical="center" shrinkToFit="1"/>
    </xf>
    <xf numFmtId="178" fontId="11" fillId="0" borderId="29" xfId="0" applyNumberFormat="1" applyFont="1" applyBorder="1" applyAlignment="1" applyProtection="1">
      <alignment vertical="center" shrinkToFit="1"/>
    </xf>
    <xf numFmtId="178" fontId="7" fillId="3" borderId="29" xfId="18" applyNumberFormat="1" applyFont="1" applyFill="1" applyBorder="1" applyAlignment="1" applyProtection="1">
      <alignment vertical="center" shrinkToFit="1"/>
    </xf>
    <xf numFmtId="38" fontId="7" fillId="0" borderId="29" xfId="18" applyFont="1" applyFill="1" applyBorder="1" applyAlignment="1" applyProtection="1">
      <alignment horizontal="center" vertical="center"/>
    </xf>
    <xf numFmtId="0" fontId="0" fillId="0" borderId="29" xfId="0" applyBorder="1" applyAlignment="1" applyProtection="1">
      <alignment vertical="center"/>
    </xf>
    <xf numFmtId="38" fontId="7" fillId="0" borderId="29" xfId="18" applyFont="1" applyFill="1" applyBorder="1" applyAlignment="1" applyProtection="1">
      <alignment horizontal="center" vertical="center" wrapText="1"/>
    </xf>
    <xf numFmtId="0" fontId="11" fillId="0" borderId="29" xfId="0" applyFont="1" applyBorder="1" applyAlignment="1" applyProtection="1">
      <alignment vertical="center"/>
    </xf>
    <xf numFmtId="178" fontId="7" fillId="2" borderId="30" xfId="18" applyNumberFormat="1" applyFont="1" applyFill="1" applyBorder="1" applyAlignment="1" applyProtection="1">
      <alignment horizontal="right" vertical="center" shrinkToFit="1"/>
    </xf>
    <xf numFmtId="178" fontId="11" fillId="0" borderId="30" xfId="0" applyNumberFormat="1" applyFont="1" applyBorder="1" applyAlignment="1" applyProtection="1">
      <alignment vertical="center" shrinkToFit="1"/>
    </xf>
    <xf numFmtId="178" fontId="7" fillId="3" borderId="88" xfId="18" applyNumberFormat="1" applyFont="1" applyFill="1" applyBorder="1" applyAlignment="1" applyProtection="1">
      <alignment vertical="center" shrinkToFit="1"/>
    </xf>
    <xf numFmtId="178" fontId="11" fillId="0" borderId="88" xfId="0" applyNumberFormat="1" applyFont="1" applyBorder="1" applyAlignment="1" applyProtection="1">
      <alignment vertical="center" shrinkToFit="1"/>
    </xf>
    <xf numFmtId="38" fontId="3" fillId="0" borderId="29" xfId="18" applyFont="1" applyFill="1" applyBorder="1" applyAlignment="1" applyProtection="1">
      <alignment horizontal="center" vertical="center" wrapText="1"/>
    </xf>
    <xf numFmtId="38" fontId="3" fillId="0" borderId="46" xfId="18" applyFont="1" applyFill="1" applyBorder="1" applyAlignment="1" applyProtection="1">
      <alignment horizontal="center" vertical="center"/>
    </xf>
    <xf numFmtId="0" fontId="0" fillId="0" borderId="46" xfId="0" applyBorder="1" applyAlignment="1" applyProtection="1">
      <alignment vertical="center"/>
    </xf>
    <xf numFmtId="178" fontId="7" fillId="0" borderId="46" xfId="18" applyNumberFormat="1" applyFont="1" applyFill="1" applyBorder="1" applyAlignment="1" applyProtection="1">
      <alignment vertical="center" shrinkToFit="1"/>
    </xf>
    <xf numFmtId="178" fontId="11" fillId="0" borderId="46" xfId="0" applyNumberFormat="1" applyFont="1" applyBorder="1" applyAlignment="1" applyProtection="1">
      <alignment vertical="center" shrinkToFit="1"/>
    </xf>
    <xf numFmtId="0" fontId="11" fillId="0" borderId="2" xfId="0" applyFont="1" applyFill="1" applyBorder="1" applyAlignment="1" applyProtection="1">
      <alignment horizontal="center" vertical="center" textRotation="255"/>
    </xf>
    <xf numFmtId="0" fontId="11" fillId="0" borderId="24" xfId="0" applyFont="1" applyFill="1" applyBorder="1" applyAlignment="1" applyProtection="1">
      <alignment horizontal="center" vertical="center" textRotation="255"/>
    </xf>
    <xf numFmtId="0" fontId="11" fillId="0" borderId="3" xfId="0" applyFont="1" applyFill="1" applyBorder="1" applyAlignment="1" applyProtection="1">
      <alignment horizontal="center" vertical="center" textRotation="255"/>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38" fontId="7" fillId="0" borderId="51" xfId="3" applyFont="1" applyFill="1" applyBorder="1" applyAlignment="1" applyProtection="1">
      <alignment horizontal="center" vertical="center" shrinkToFit="1"/>
      <protection locked="0"/>
    </xf>
    <xf numFmtId="0" fontId="11" fillId="0" borderId="51"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pplyAlignment="1">
      <alignment vertical="center"/>
    </xf>
    <xf numFmtId="49" fontId="25" fillId="0" borderId="29" xfId="0" applyNumberFormat="1" applyFont="1" applyFill="1" applyBorder="1" applyAlignment="1" applyProtection="1">
      <alignment horizontal="center" vertical="center" shrinkToFit="1"/>
      <protection locked="0"/>
    </xf>
    <xf numFmtId="179" fontId="3" fillId="0" borderId="63" xfId="3" applyNumberFormat="1" applyFont="1" applyFill="1" applyBorder="1" applyAlignment="1" applyProtection="1">
      <alignment horizontal="left" vertical="center" wrapText="1"/>
      <protection locked="0"/>
    </xf>
    <xf numFmtId="179" fontId="3" fillId="0" borderId="60" xfId="3" applyNumberFormat="1" applyFont="1" applyFill="1" applyBorder="1" applyAlignment="1" applyProtection="1">
      <alignment horizontal="left" vertical="center" wrapText="1"/>
      <protection locked="0"/>
    </xf>
    <xf numFmtId="179" fontId="3" fillId="0" borderId="64" xfId="3" applyNumberFormat="1" applyFont="1" applyFill="1" applyBorder="1" applyAlignment="1" applyProtection="1">
      <alignment horizontal="left" vertical="center" wrapText="1"/>
      <protection locked="0"/>
    </xf>
    <xf numFmtId="179" fontId="3" fillId="0" borderId="70" xfId="3" applyNumberFormat="1" applyFont="1" applyFill="1" applyBorder="1" applyAlignment="1" applyProtection="1">
      <alignment horizontal="left" vertical="center" wrapText="1"/>
      <protection locked="0"/>
    </xf>
    <xf numFmtId="179" fontId="3" fillId="0" borderId="71" xfId="3" applyNumberFormat="1" applyFont="1" applyFill="1" applyBorder="1" applyAlignment="1" applyProtection="1">
      <alignment horizontal="left" vertical="center" wrapText="1"/>
      <protection locked="0"/>
    </xf>
    <xf numFmtId="179" fontId="3" fillId="0" borderId="72" xfId="3" applyNumberFormat="1" applyFont="1" applyFill="1" applyBorder="1" applyAlignment="1" applyProtection="1">
      <alignment horizontal="left" vertical="center" wrapText="1"/>
      <protection locked="0"/>
    </xf>
    <xf numFmtId="49" fontId="25" fillId="0" borderId="30" xfId="0" applyNumberFormat="1" applyFont="1" applyFill="1" applyBorder="1" applyAlignment="1" applyProtection="1">
      <alignment horizontal="center" vertical="center" shrinkToFit="1"/>
      <protection locked="0"/>
    </xf>
    <xf numFmtId="0" fontId="25" fillId="0" borderId="35" xfId="0" applyNumberFormat="1" applyFont="1" applyFill="1" applyBorder="1" applyAlignment="1" applyProtection="1">
      <alignment horizontal="center" vertical="center" shrinkToFit="1"/>
      <protection locked="0"/>
    </xf>
    <xf numFmtId="38" fontId="7" fillId="0" borderId="50" xfId="3" applyFont="1" applyFill="1" applyBorder="1" applyAlignment="1" applyProtection="1">
      <alignment horizontal="center" vertical="center" shrinkToFit="1"/>
      <protection locked="0"/>
    </xf>
    <xf numFmtId="0" fontId="11" fillId="0" borderId="50" xfId="0" applyFont="1" applyFill="1" applyBorder="1" applyAlignment="1" applyProtection="1">
      <alignment vertical="center" shrinkToFit="1"/>
      <protection locked="0"/>
    </xf>
    <xf numFmtId="0" fontId="11" fillId="0" borderId="52" xfId="0" applyFont="1" applyFill="1" applyBorder="1" applyAlignment="1" applyProtection="1">
      <alignment vertical="center" shrinkToFit="1"/>
      <protection locked="0"/>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38" fontId="3" fillId="3" borderId="2" xfId="18" applyFont="1" applyFill="1" applyBorder="1" applyAlignment="1" applyProtection="1">
      <alignment horizontal="center" vertical="center" textRotation="255"/>
    </xf>
    <xf numFmtId="38" fontId="3" fillId="3" borderId="8" xfId="18" applyFont="1" applyFill="1" applyBorder="1" applyAlignment="1" applyProtection="1">
      <alignment horizontal="center" vertical="center" textRotation="255"/>
    </xf>
    <xf numFmtId="38" fontId="3" fillId="3" borderId="24" xfId="18" applyFont="1" applyFill="1" applyBorder="1" applyAlignment="1" applyProtection="1">
      <alignment horizontal="center" vertical="center" textRotation="255"/>
    </xf>
    <xf numFmtId="38" fontId="3" fillId="3" borderId="25"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 xfId="18" applyFont="1" applyFill="1" applyBorder="1" applyAlignment="1" applyProtection="1">
      <alignment horizontal="center" vertical="center" textRotation="255"/>
    </xf>
    <xf numFmtId="38" fontId="3" fillId="2" borderId="8" xfId="18" applyFont="1" applyFill="1" applyBorder="1" applyAlignment="1" applyProtection="1">
      <alignment horizontal="center" vertical="center" textRotation="255"/>
    </xf>
    <xf numFmtId="38" fontId="3" fillId="2" borderId="24" xfId="18" applyFont="1" applyFill="1" applyBorder="1" applyAlignment="1" applyProtection="1">
      <alignment horizontal="center" vertical="center" textRotation="255"/>
    </xf>
    <xf numFmtId="38" fontId="3" fillId="2" borderId="25" xfId="18" applyFont="1" applyFill="1" applyBorder="1" applyAlignment="1" applyProtection="1">
      <alignment horizontal="center" vertical="center" textRotation="255"/>
    </xf>
    <xf numFmtId="38" fontId="3" fillId="2" borderId="94" xfId="18" applyFont="1" applyFill="1" applyBorder="1" applyAlignment="1" applyProtection="1">
      <alignment horizontal="center" vertical="center" textRotation="255"/>
    </xf>
    <xf numFmtId="38" fontId="3" fillId="2" borderId="95" xfId="18" applyFont="1" applyFill="1" applyBorder="1" applyAlignment="1" applyProtection="1">
      <alignment horizontal="center" vertical="center" textRotation="255"/>
    </xf>
    <xf numFmtId="38" fontId="14" fillId="4" borderId="29" xfId="3" applyFont="1" applyFill="1" applyBorder="1" applyAlignment="1" applyProtection="1">
      <alignment horizontal="center" vertical="center" wrapText="1"/>
    </xf>
    <xf numFmtId="0" fontId="12" fillId="4" borderId="29" xfId="17" applyFont="1" applyFill="1" applyBorder="1" applyAlignment="1">
      <alignment horizontal="center" vertical="center" wrapText="1"/>
    </xf>
    <xf numFmtId="0" fontId="12" fillId="4" borderId="1" xfId="17" applyFont="1" applyFill="1" applyBorder="1" applyAlignment="1">
      <alignment horizontal="center" vertical="center" wrapText="1"/>
    </xf>
    <xf numFmtId="0" fontId="12" fillId="4" borderId="4" xfId="17" applyFont="1" applyFill="1" applyBorder="1" applyAlignment="1">
      <alignment horizontal="center" vertical="center" wrapText="1"/>
    </xf>
    <xf numFmtId="0" fontId="12" fillId="4" borderId="7" xfId="17" applyFont="1" applyFill="1" applyBorder="1" applyAlignment="1">
      <alignment vertical="center" wrapText="1"/>
    </xf>
    <xf numFmtId="177" fontId="3" fillId="0" borderId="29" xfId="17" applyNumberFormat="1" applyFont="1" applyFill="1" applyBorder="1" applyAlignment="1">
      <alignment vertical="center" shrinkToFit="1"/>
    </xf>
    <xf numFmtId="0" fontId="5" fillId="0" borderId="29" xfId="17" applyFont="1" applyBorder="1" applyAlignment="1">
      <alignment vertical="center" shrinkToFit="1"/>
    </xf>
    <xf numFmtId="177" fontId="5" fillId="0" borderId="1" xfId="17" applyNumberFormat="1" applyFon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0" fontId="12" fillId="4" borderId="1" xfId="17" applyFont="1" applyFill="1" applyBorder="1" applyAlignment="1" applyProtection="1">
      <alignment horizontal="center" vertical="center" wrapText="1"/>
    </xf>
    <xf numFmtId="0" fontId="12" fillId="4" borderId="4" xfId="17" applyFont="1" applyFill="1" applyBorder="1" applyAlignment="1" applyProtection="1">
      <alignment horizontal="center" vertical="center" wrapText="1"/>
    </xf>
    <xf numFmtId="0" fontId="12" fillId="4" borderId="7" xfId="17" applyFont="1" applyFill="1" applyBorder="1" applyAlignment="1" applyProtection="1">
      <alignment vertical="center" wrapText="1"/>
    </xf>
    <xf numFmtId="177" fontId="5" fillId="0" borderId="1" xfId="17" applyNumberFormat="1" applyFont="1" applyBorder="1" applyAlignment="1" applyProtection="1">
      <alignment vertical="center" shrinkToFit="1"/>
    </xf>
    <xf numFmtId="0" fontId="5" fillId="0" borderId="4" xfId="17" applyBorder="1" applyAlignment="1" applyProtection="1">
      <alignment vertical="center" shrinkToFit="1"/>
    </xf>
    <xf numFmtId="0" fontId="5" fillId="0" borderId="7" xfId="17" applyBorder="1" applyAlignment="1" applyProtection="1">
      <alignment vertical="center" shrinkToFit="1"/>
    </xf>
    <xf numFmtId="38" fontId="10" fillId="0" borderId="75" xfId="3" applyFont="1" applyFill="1" applyBorder="1" applyAlignment="1" applyProtection="1">
      <alignment horizontal="center" vertical="center"/>
    </xf>
    <xf numFmtId="0" fontId="0" fillId="0" borderId="76" xfId="0" applyBorder="1" applyAlignment="1" applyProtection="1">
      <alignment horizontal="center" vertical="center"/>
    </xf>
    <xf numFmtId="38" fontId="7" fillId="0" borderId="87" xfId="3" applyFont="1" applyFill="1" applyBorder="1" applyAlignment="1" applyProtection="1">
      <alignment horizontal="center" vertical="center" shrinkToFit="1"/>
      <protection locked="0"/>
    </xf>
    <xf numFmtId="0" fontId="11" fillId="0" borderId="87" xfId="0" applyFont="1" applyFill="1" applyBorder="1" applyAlignment="1" applyProtection="1">
      <alignment vertical="center" shrinkToFit="1"/>
      <protection locked="0"/>
    </xf>
    <xf numFmtId="179" fontId="3" fillId="0" borderId="63" xfId="3" applyNumberFormat="1" applyFont="1" applyFill="1" applyBorder="1" applyAlignment="1" applyProtection="1">
      <alignment horizontal="left" vertical="center" wrapText="1"/>
    </xf>
    <xf numFmtId="179" fontId="3" fillId="0" borderId="60" xfId="3" applyNumberFormat="1" applyFont="1" applyFill="1" applyBorder="1" applyAlignment="1" applyProtection="1">
      <alignment horizontal="left" vertical="center" wrapText="1"/>
    </xf>
    <xf numFmtId="179" fontId="3" fillId="0" borderId="64" xfId="3" applyNumberFormat="1" applyFont="1" applyFill="1" applyBorder="1" applyAlignment="1" applyProtection="1">
      <alignment horizontal="left" vertical="center" wrapText="1"/>
    </xf>
    <xf numFmtId="179" fontId="3" fillId="0" borderId="70" xfId="3" applyNumberFormat="1" applyFont="1" applyFill="1" applyBorder="1" applyAlignment="1" applyProtection="1">
      <alignment horizontal="left" vertical="center" wrapText="1"/>
    </xf>
    <xf numFmtId="179" fontId="3" fillId="0" borderId="71" xfId="3" applyNumberFormat="1" applyFont="1" applyFill="1" applyBorder="1" applyAlignment="1" applyProtection="1">
      <alignment horizontal="left" vertical="center" wrapText="1"/>
    </xf>
    <xf numFmtId="179" fontId="3" fillId="0" borderId="72" xfId="3" applyNumberFormat="1" applyFont="1" applyFill="1" applyBorder="1" applyAlignment="1" applyProtection="1">
      <alignment horizontal="left" vertical="center" wrapText="1"/>
    </xf>
    <xf numFmtId="38" fontId="14" fillId="0" borderId="0" xfId="18" applyFont="1" applyFill="1" applyAlignment="1">
      <alignment vertical="center" wrapText="1"/>
    </xf>
    <xf numFmtId="0" fontId="30" fillId="0" borderId="1" xfId="15" applyFont="1" applyBorder="1" applyAlignment="1" applyProtection="1">
      <alignment horizontal="center" vertical="center" wrapText="1"/>
    </xf>
    <xf numFmtId="0" fontId="30" fillId="0" borderId="76" xfId="15" applyFont="1" applyBorder="1" applyAlignment="1" applyProtection="1">
      <alignment horizontal="center" vertical="center" wrapText="1"/>
    </xf>
    <xf numFmtId="38" fontId="19" fillId="0" borderId="2" xfId="20" applyFont="1" applyFill="1" applyBorder="1" applyAlignment="1" applyProtection="1">
      <alignment horizontal="center" vertical="center"/>
    </xf>
    <xf numFmtId="38" fontId="19" fillId="0" borderId="5" xfId="20" applyFont="1" applyFill="1" applyBorder="1" applyAlignment="1" applyProtection="1">
      <alignment horizontal="center" vertical="center"/>
    </xf>
    <xf numFmtId="38" fontId="19" fillId="0" borderId="8" xfId="20" applyFont="1" applyFill="1" applyBorder="1" applyAlignment="1" applyProtection="1">
      <alignment horizontal="center" vertical="center"/>
    </xf>
    <xf numFmtId="178" fontId="19" fillId="0" borderId="30" xfId="20" applyNumberFormat="1" applyFont="1" applyFill="1" applyBorder="1" applyAlignment="1" applyProtection="1">
      <alignment vertical="center" shrinkToFit="1"/>
    </xf>
    <xf numFmtId="38" fontId="19" fillId="0" borderId="6" xfId="20" applyFont="1" applyFill="1" applyBorder="1" applyAlignment="1" applyProtection="1">
      <alignment horizontal="center" vertical="center"/>
    </xf>
    <xf numFmtId="178" fontId="19" fillId="5" borderId="35" xfId="20" applyNumberFormat="1" applyFont="1" applyFill="1" applyBorder="1" applyAlignment="1" applyProtection="1">
      <alignment vertical="center" shrinkToFit="1"/>
    </xf>
    <xf numFmtId="38" fontId="19" fillId="0" borderId="108" xfId="20" applyFont="1" applyFill="1" applyBorder="1" applyAlignment="1" applyProtection="1">
      <alignment horizontal="center" vertical="center"/>
    </xf>
    <xf numFmtId="178" fontId="19" fillId="0" borderId="103" xfId="20" applyNumberFormat="1" applyFont="1" applyFill="1" applyBorder="1" applyAlignment="1" applyProtection="1">
      <alignment horizontal="right" vertical="center" shrinkToFit="1"/>
      <protection locked="0"/>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551">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76200</xdr:colOff>
          <xdr:row>10</xdr:row>
          <xdr:rowOff>0</xdr:rowOff>
        </xdr:from>
        <xdr:to>
          <xdr:col>23</xdr:col>
          <xdr:colOff>66675</xdr:colOff>
          <xdr:row>11</xdr:row>
          <xdr:rowOff>0</xdr:rowOff>
        </xdr:to>
        <xdr:sp macro="" textlink="">
          <xdr:nvSpPr>
            <xdr:cNvPr id="66584" name="Option Button 24" hidden="1">
              <a:extLst>
                <a:ext uri="{63B3BB69-23CF-44E3-9099-C40C66FF867C}">
                  <a14:compatExt spid="_x0000_s66584"/>
                </a:ext>
                <a:ext uri="{FF2B5EF4-FFF2-40B4-BE49-F238E27FC236}">
                  <a16:creationId xmlns:a16="http://schemas.microsoft.com/office/drawing/2014/main" id="{00000000-0008-0000-0000-00001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10</xdr:row>
          <xdr:rowOff>0</xdr:rowOff>
        </xdr:from>
        <xdr:to>
          <xdr:col>31</xdr:col>
          <xdr:colOff>190500</xdr:colOff>
          <xdr:row>11</xdr:row>
          <xdr:rowOff>0</xdr:rowOff>
        </xdr:to>
        <xdr:sp macro="" textlink="">
          <xdr:nvSpPr>
            <xdr:cNvPr id="66585" name="Option Button 25" hidden="1">
              <a:extLst>
                <a:ext uri="{63B3BB69-23CF-44E3-9099-C40C66FF867C}">
                  <a14:compatExt spid="_x0000_s66585"/>
                </a:ext>
                <a:ext uri="{FF2B5EF4-FFF2-40B4-BE49-F238E27FC236}">
                  <a16:creationId xmlns:a16="http://schemas.microsoft.com/office/drawing/2014/main" id="{00000000-0008-0000-0000-00001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　　</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164</xdr:row>
      <xdr:rowOff>0</xdr:rowOff>
    </xdr:from>
    <xdr:to>
      <xdr:col>4</xdr:col>
      <xdr:colOff>2286000</xdr:colOff>
      <xdr:row>165</xdr:row>
      <xdr:rowOff>171449</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35</xdr:row>
      <xdr:rowOff>38101</xdr:rowOff>
    </xdr:from>
    <xdr:to>
      <xdr:col>9</xdr:col>
      <xdr:colOff>161926</xdr:colOff>
      <xdr:row>37</xdr:row>
      <xdr:rowOff>38100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0</xdr:row>
      <xdr:rowOff>123825</xdr:rowOff>
    </xdr:from>
    <xdr:to>
      <xdr:col>13</xdr:col>
      <xdr:colOff>257175</xdr:colOff>
      <xdr:row>4</xdr:row>
      <xdr:rowOff>28575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67525" y="123825"/>
          <a:ext cx="18573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371475</xdr:colOff>
      <xdr:row>509</xdr:row>
      <xdr:rowOff>161925</xdr:rowOff>
    </xdr:from>
    <xdr:to>
      <xdr:col>20</xdr:col>
      <xdr:colOff>354450</xdr:colOff>
      <xdr:row>512</xdr:row>
      <xdr:rowOff>161925</xdr:rowOff>
    </xdr:to>
    <xdr:sp macro="" textlink="">
      <xdr:nvSpPr>
        <xdr:cNvPr id="3" name="角丸四角形吹き出し 1">
          <a:extLst>
            <a:ext uri="{FF2B5EF4-FFF2-40B4-BE49-F238E27FC236}">
              <a16:creationId xmlns:a16="http://schemas.microsoft.com/office/drawing/2014/main" id="{00000000-0008-0000-1700-000003000000}"/>
            </a:ext>
          </a:extLst>
        </xdr:cNvPr>
        <xdr:cNvSpPr/>
      </xdr:nvSpPr>
      <xdr:spPr>
        <a:xfrm>
          <a:off x="10934700" y="84905850"/>
          <a:ext cx="2088000" cy="51435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419100</xdr:colOff>
      <xdr:row>509</xdr:row>
      <xdr:rowOff>314325</xdr:rowOff>
    </xdr:from>
    <xdr:to>
      <xdr:col>20</xdr:col>
      <xdr:colOff>402075</xdr:colOff>
      <xdr:row>512</xdr:row>
      <xdr:rowOff>266700</xdr:rowOff>
    </xdr:to>
    <xdr:sp macro="" textlink="">
      <xdr:nvSpPr>
        <xdr:cNvPr id="3" name="角丸四角形吹き出し 1">
          <a:extLst>
            <a:ext uri="{FF2B5EF4-FFF2-40B4-BE49-F238E27FC236}">
              <a16:creationId xmlns:a16="http://schemas.microsoft.com/office/drawing/2014/main" id="{00000000-0008-0000-1800-000003000000}"/>
            </a:ext>
          </a:extLst>
        </xdr:cNvPr>
        <xdr:cNvSpPr/>
      </xdr:nvSpPr>
      <xdr:spPr>
        <a:xfrm>
          <a:off x="10982325" y="164211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438148</xdr:colOff>
      <xdr:row>509</xdr:row>
      <xdr:rowOff>238125</xdr:rowOff>
    </xdr:from>
    <xdr:to>
      <xdr:col>20</xdr:col>
      <xdr:colOff>421123</xdr:colOff>
      <xdr:row>512</xdr:row>
      <xdr:rowOff>190500</xdr:rowOff>
    </xdr:to>
    <xdr:sp macro="" textlink="">
      <xdr:nvSpPr>
        <xdr:cNvPr id="3" name="角丸四角形吹き出し 1">
          <a:extLst>
            <a:ext uri="{FF2B5EF4-FFF2-40B4-BE49-F238E27FC236}">
              <a16:creationId xmlns:a16="http://schemas.microsoft.com/office/drawing/2014/main" id="{00000000-0008-0000-1900-000003000000}"/>
            </a:ext>
          </a:extLst>
        </xdr:cNvPr>
        <xdr:cNvSpPr/>
      </xdr:nvSpPr>
      <xdr:spPr>
        <a:xfrm>
          <a:off x="11001373" y="163449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266700</xdr:colOff>
      <xdr:row>0</xdr:row>
      <xdr:rowOff>95250</xdr:rowOff>
    </xdr:from>
    <xdr:to>
      <xdr:col>20</xdr:col>
      <xdr:colOff>66674</xdr:colOff>
      <xdr:row>2</xdr:row>
      <xdr:rowOff>209550</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0829925" y="9525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85725</xdr:colOff>
      <xdr:row>5</xdr:row>
      <xdr:rowOff>323850</xdr:rowOff>
    </xdr:from>
    <xdr:to>
      <xdr:col>27</xdr:col>
      <xdr:colOff>404532</xdr:colOff>
      <xdr:row>10</xdr:row>
      <xdr:rowOff>125506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067675" y="11334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95250</xdr:colOff>
      <xdr:row>2</xdr:row>
      <xdr:rowOff>142875</xdr:rowOff>
    </xdr:from>
    <xdr:to>
      <xdr:col>27</xdr:col>
      <xdr:colOff>414057</xdr:colOff>
      <xdr:row>5</xdr:row>
      <xdr:rowOff>209550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077200" y="5334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57150</xdr:colOff>
      <xdr:row>6</xdr:row>
      <xdr:rowOff>295275</xdr:rowOff>
    </xdr:from>
    <xdr:to>
      <xdr:col>27</xdr:col>
      <xdr:colOff>395007</xdr:colOff>
      <xdr:row>13</xdr:row>
      <xdr:rowOff>182656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039100" y="1876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47625</xdr:colOff>
      <xdr:row>5</xdr:row>
      <xdr:rowOff>533400</xdr:rowOff>
    </xdr:from>
    <xdr:to>
      <xdr:col>27</xdr:col>
      <xdr:colOff>385482</xdr:colOff>
      <xdr:row>6</xdr:row>
      <xdr:rowOff>247650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8029575" y="1343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47625</xdr:colOff>
      <xdr:row>0</xdr:row>
      <xdr:rowOff>209550</xdr:rowOff>
    </xdr:from>
    <xdr:to>
      <xdr:col>28</xdr:col>
      <xdr:colOff>1095375</xdr:colOff>
      <xdr:row>5</xdr:row>
      <xdr:rowOff>485776</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029575" y="209550"/>
          <a:ext cx="3819525"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342900</xdr:colOff>
      <xdr:row>3</xdr:row>
      <xdr:rowOff>266699</xdr:rowOff>
    </xdr:from>
    <xdr:to>
      <xdr:col>20</xdr:col>
      <xdr:colOff>397875</xdr:colOff>
      <xdr:row>8</xdr:row>
      <xdr:rowOff>31274</xdr:rowOff>
    </xdr:to>
    <xdr:sp macro="" textlink="">
      <xdr:nvSpPr>
        <xdr:cNvPr id="5" name="角丸四角形吹き出し 1">
          <a:extLst>
            <a:ext uri="{FF2B5EF4-FFF2-40B4-BE49-F238E27FC236}">
              <a16:creationId xmlns:a16="http://schemas.microsoft.com/office/drawing/2014/main" id="{00000000-0008-0000-0700-000005000000}"/>
            </a:ext>
          </a:extLst>
        </xdr:cNvPr>
        <xdr:cNvSpPr/>
      </xdr:nvSpPr>
      <xdr:spPr>
        <a:xfrm>
          <a:off x="10906125" y="1162049"/>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409575</xdr:colOff>
      <xdr:row>165</xdr:row>
      <xdr:rowOff>133349</xdr:rowOff>
    </xdr:from>
    <xdr:to>
      <xdr:col>20</xdr:col>
      <xdr:colOff>464550</xdr:colOff>
      <xdr:row>168</xdr:row>
      <xdr:rowOff>33224</xdr:rowOff>
    </xdr:to>
    <xdr:sp macro="" textlink="">
      <xdr:nvSpPr>
        <xdr:cNvPr id="6" name="角丸四角形吹き出し 1">
          <a:extLst>
            <a:ext uri="{FF2B5EF4-FFF2-40B4-BE49-F238E27FC236}">
              <a16:creationId xmlns:a16="http://schemas.microsoft.com/office/drawing/2014/main" id="{00000000-0008-0000-0700-000006000000}"/>
            </a:ext>
          </a:extLst>
        </xdr:cNvPr>
        <xdr:cNvSpPr/>
      </xdr:nvSpPr>
      <xdr:spPr>
        <a:xfrm>
          <a:off x="10972800" y="18287999"/>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2269066</xdr:colOff>
      <xdr:row>165</xdr:row>
      <xdr:rowOff>172507</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96333" y="18139833"/>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5.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39997558519241921"/>
    <pageSetUpPr fitToPage="1"/>
  </sheetPr>
  <dimension ref="A1:AJ46"/>
  <sheetViews>
    <sheetView showGridLines="0" tabSelected="1" view="pageBreakPreview" zoomScale="70" zoomScaleNormal="70" zoomScaleSheetLayoutView="70" workbookViewId="0">
      <selection activeCell="AO6" sqref="AO6"/>
    </sheetView>
  </sheetViews>
  <sheetFormatPr defaultRowHeight="13.5" x14ac:dyDescent="0.15"/>
  <cols>
    <col min="1" max="2" width="3.125" style="187" customWidth="1"/>
    <col min="3" max="34" width="2.625" style="187" customWidth="1"/>
    <col min="35" max="35" width="3.125" style="187" customWidth="1"/>
    <col min="36" max="57" width="2.625" style="187" customWidth="1"/>
    <col min="58" max="255" width="9" style="187"/>
    <col min="256" max="256" width="2.5" style="187" customWidth="1"/>
    <col min="257" max="257" width="0.75" style="187" customWidth="1"/>
    <col min="258" max="313" width="2.625" style="187" customWidth="1"/>
    <col min="314" max="511" width="9" style="187"/>
    <col min="512" max="512" width="2.5" style="187" customWidth="1"/>
    <col min="513" max="513" width="0.75" style="187" customWidth="1"/>
    <col min="514" max="569" width="2.625" style="187" customWidth="1"/>
    <col min="570" max="767" width="9" style="187"/>
    <col min="768" max="768" width="2.5" style="187" customWidth="1"/>
    <col min="769" max="769" width="0.75" style="187" customWidth="1"/>
    <col min="770" max="825" width="2.625" style="187" customWidth="1"/>
    <col min="826" max="1023" width="9" style="187"/>
    <col min="1024" max="1024" width="2.5" style="187" customWidth="1"/>
    <col min="1025" max="1025" width="0.75" style="187" customWidth="1"/>
    <col min="1026" max="1081" width="2.625" style="187" customWidth="1"/>
    <col min="1082" max="1279" width="9" style="187"/>
    <col min="1280" max="1280" width="2.5" style="187" customWidth="1"/>
    <col min="1281" max="1281" width="0.75" style="187" customWidth="1"/>
    <col min="1282" max="1337" width="2.625" style="187" customWidth="1"/>
    <col min="1338" max="1535" width="9" style="187"/>
    <col min="1536" max="1536" width="2.5" style="187" customWidth="1"/>
    <col min="1537" max="1537" width="0.75" style="187" customWidth="1"/>
    <col min="1538" max="1593" width="2.625" style="187" customWidth="1"/>
    <col min="1594" max="1791" width="9" style="187"/>
    <col min="1792" max="1792" width="2.5" style="187" customWidth="1"/>
    <col min="1793" max="1793" width="0.75" style="187" customWidth="1"/>
    <col min="1794" max="1849" width="2.625" style="187" customWidth="1"/>
    <col min="1850" max="2047" width="9" style="187"/>
    <col min="2048" max="2048" width="2.5" style="187" customWidth="1"/>
    <col min="2049" max="2049" width="0.75" style="187" customWidth="1"/>
    <col min="2050" max="2105" width="2.625" style="187" customWidth="1"/>
    <col min="2106" max="2303" width="9" style="187"/>
    <col min="2304" max="2304" width="2.5" style="187" customWidth="1"/>
    <col min="2305" max="2305" width="0.75" style="187" customWidth="1"/>
    <col min="2306" max="2361" width="2.625" style="187" customWidth="1"/>
    <col min="2362" max="2559" width="9" style="187"/>
    <col min="2560" max="2560" width="2.5" style="187" customWidth="1"/>
    <col min="2561" max="2561" width="0.75" style="187" customWidth="1"/>
    <col min="2562" max="2617" width="2.625" style="187" customWidth="1"/>
    <col min="2618" max="2815" width="9" style="187"/>
    <col min="2816" max="2816" width="2.5" style="187" customWidth="1"/>
    <col min="2817" max="2817" width="0.75" style="187" customWidth="1"/>
    <col min="2818" max="2873" width="2.625" style="187" customWidth="1"/>
    <col min="2874" max="3071" width="9" style="187"/>
    <col min="3072" max="3072" width="2.5" style="187" customWidth="1"/>
    <col min="3073" max="3073" width="0.75" style="187" customWidth="1"/>
    <col min="3074" max="3129" width="2.625" style="187" customWidth="1"/>
    <col min="3130" max="3327" width="9" style="187"/>
    <col min="3328" max="3328" width="2.5" style="187" customWidth="1"/>
    <col min="3329" max="3329" width="0.75" style="187" customWidth="1"/>
    <col min="3330" max="3385" width="2.625" style="187" customWidth="1"/>
    <col min="3386" max="3583" width="9" style="187"/>
    <col min="3584" max="3584" width="2.5" style="187" customWidth="1"/>
    <col min="3585" max="3585" width="0.75" style="187" customWidth="1"/>
    <col min="3586" max="3641" width="2.625" style="187" customWidth="1"/>
    <col min="3642" max="3839" width="9" style="187"/>
    <col min="3840" max="3840" width="2.5" style="187" customWidth="1"/>
    <col min="3841" max="3841" width="0.75" style="187" customWidth="1"/>
    <col min="3842" max="3897" width="2.625" style="187" customWidth="1"/>
    <col min="3898" max="4095" width="9" style="187"/>
    <col min="4096" max="4096" width="2.5" style="187" customWidth="1"/>
    <col min="4097" max="4097" width="0.75" style="187" customWidth="1"/>
    <col min="4098" max="4153" width="2.625" style="187" customWidth="1"/>
    <col min="4154" max="4351" width="9" style="187"/>
    <col min="4352" max="4352" width="2.5" style="187" customWidth="1"/>
    <col min="4353" max="4353" width="0.75" style="187" customWidth="1"/>
    <col min="4354" max="4409" width="2.625" style="187" customWidth="1"/>
    <col min="4410" max="4607" width="9" style="187"/>
    <col min="4608" max="4608" width="2.5" style="187" customWidth="1"/>
    <col min="4609" max="4609" width="0.75" style="187" customWidth="1"/>
    <col min="4610" max="4665" width="2.625" style="187" customWidth="1"/>
    <col min="4666" max="4863" width="9" style="187"/>
    <col min="4864" max="4864" width="2.5" style="187" customWidth="1"/>
    <col min="4865" max="4865" width="0.75" style="187" customWidth="1"/>
    <col min="4866" max="4921" width="2.625" style="187" customWidth="1"/>
    <col min="4922" max="5119" width="9" style="187"/>
    <col min="5120" max="5120" width="2.5" style="187" customWidth="1"/>
    <col min="5121" max="5121" width="0.75" style="187" customWidth="1"/>
    <col min="5122" max="5177" width="2.625" style="187" customWidth="1"/>
    <col min="5178" max="5375" width="9" style="187"/>
    <col min="5376" max="5376" width="2.5" style="187" customWidth="1"/>
    <col min="5377" max="5377" width="0.75" style="187" customWidth="1"/>
    <col min="5378" max="5433" width="2.625" style="187" customWidth="1"/>
    <col min="5434" max="5631" width="9" style="187"/>
    <col min="5632" max="5632" width="2.5" style="187" customWidth="1"/>
    <col min="5633" max="5633" width="0.75" style="187" customWidth="1"/>
    <col min="5634" max="5689" width="2.625" style="187" customWidth="1"/>
    <col min="5690" max="5887" width="9" style="187"/>
    <col min="5888" max="5888" width="2.5" style="187" customWidth="1"/>
    <col min="5889" max="5889" width="0.75" style="187" customWidth="1"/>
    <col min="5890" max="5945" width="2.625" style="187" customWidth="1"/>
    <col min="5946" max="6143" width="9" style="187"/>
    <col min="6144" max="6144" width="2.5" style="187" customWidth="1"/>
    <col min="6145" max="6145" width="0.75" style="187" customWidth="1"/>
    <col min="6146" max="6201" width="2.625" style="187" customWidth="1"/>
    <col min="6202" max="6399" width="9" style="187"/>
    <col min="6400" max="6400" width="2.5" style="187" customWidth="1"/>
    <col min="6401" max="6401" width="0.75" style="187" customWidth="1"/>
    <col min="6402" max="6457" width="2.625" style="187" customWidth="1"/>
    <col min="6458" max="6655" width="9" style="187"/>
    <col min="6656" max="6656" width="2.5" style="187" customWidth="1"/>
    <col min="6657" max="6657" width="0.75" style="187" customWidth="1"/>
    <col min="6658" max="6713" width="2.625" style="187" customWidth="1"/>
    <col min="6714" max="6911" width="9" style="187"/>
    <col min="6912" max="6912" width="2.5" style="187" customWidth="1"/>
    <col min="6913" max="6913" width="0.75" style="187" customWidth="1"/>
    <col min="6914" max="6969" width="2.625" style="187" customWidth="1"/>
    <col min="6970" max="7167" width="9" style="187"/>
    <col min="7168" max="7168" width="2.5" style="187" customWidth="1"/>
    <col min="7169" max="7169" width="0.75" style="187" customWidth="1"/>
    <col min="7170" max="7225" width="2.625" style="187" customWidth="1"/>
    <col min="7226" max="7423" width="9" style="187"/>
    <col min="7424" max="7424" width="2.5" style="187" customWidth="1"/>
    <col min="7425" max="7425" width="0.75" style="187" customWidth="1"/>
    <col min="7426" max="7481" width="2.625" style="187" customWidth="1"/>
    <col min="7482" max="7679" width="9" style="187"/>
    <col min="7680" max="7680" width="2.5" style="187" customWidth="1"/>
    <col min="7681" max="7681" width="0.75" style="187" customWidth="1"/>
    <col min="7682" max="7737" width="2.625" style="187" customWidth="1"/>
    <col min="7738" max="7935" width="9" style="187"/>
    <col min="7936" max="7936" width="2.5" style="187" customWidth="1"/>
    <col min="7937" max="7937" width="0.75" style="187" customWidth="1"/>
    <col min="7938" max="7993" width="2.625" style="187" customWidth="1"/>
    <col min="7994" max="8191" width="9" style="187"/>
    <col min="8192" max="8192" width="2.5" style="187" customWidth="1"/>
    <col min="8193" max="8193" width="0.75" style="187" customWidth="1"/>
    <col min="8194" max="8249" width="2.625" style="187" customWidth="1"/>
    <col min="8250" max="8447" width="9" style="187"/>
    <col min="8448" max="8448" width="2.5" style="187" customWidth="1"/>
    <col min="8449" max="8449" width="0.75" style="187" customWidth="1"/>
    <col min="8450" max="8505" width="2.625" style="187" customWidth="1"/>
    <col min="8506" max="8703" width="9" style="187"/>
    <col min="8704" max="8704" width="2.5" style="187" customWidth="1"/>
    <col min="8705" max="8705" width="0.75" style="187" customWidth="1"/>
    <col min="8706" max="8761" width="2.625" style="187" customWidth="1"/>
    <col min="8762" max="8959" width="9" style="187"/>
    <col min="8960" max="8960" width="2.5" style="187" customWidth="1"/>
    <col min="8961" max="8961" width="0.75" style="187" customWidth="1"/>
    <col min="8962" max="9017" width="2.625" style="187" customWidth="1"/>
    <col min="9018" max="9215" width="9" style="187"/>
    <col min="9216" max="9216" width="2.5" style="187" customWidth="1"/>
    <col min="9217" max="9217" width="0.75" style="187" customWidth="1"/>
    <col min="9218" max="9273" width="2.625" style="187" customWidth="1"/>
    <col min="9274" max="9471" width="9" style="187"/>
    <col min="9472" max="9472" width="2.5" style="187" customWidth="1"/>
    <col min="9473" max="9473" width="0.75" style="187" customWidth="1"/>
    <col min="9474" max="9529" width="2.625" style="187" customWidth="1"/>
    <col min="9530" max="9727" width="9" style="187"/>
    <col min="9728" max="9728" width="2.5" style="187" customWidth="1"/>
    <col min="9729" max="9729" width="0.75" style="187" customWidth="1"/>
    <col min="9730" max="9785" width="2.625" style="187" customWidth="1"/>
    <col min="9786" max="9983" width="9" style="187"/>
    <col min="9984" max="9984" width="2.5" style="187" customWidth="1"/>
    <col min="9985" max="9985" width="0.75" style="187" customWidth="1"/>
    <col min="9986" max="10041" width="2.625" style="187" customWidth="1"/>
    <col min="10042" max="10239" width="9" style="187"/>
    <col min="10240" max="10240" width="2.5" style="187" customWidth="1"/>
    <col min="10241" max="10241" width="0.75" style="187" customWidth="1"/>
    <col min="10242" max="10297" width="2.625" style="187" customWidth="1"/>
    <col min="10298" max="10495" width="9" style="187"/>
    <col min="10496" max="10496" width="2.5" style="187" customWidth="1"/>
    <col min="10497" max="10497" width="0.75" style="187" customWidth="1"/>
    <col min="10498" max="10553" width="2.625" style="187" customWidth="1"/>
    <col min="10554" max="10751" width="9" style="187"/>
    <col min="10752" max="10752" width="2.5" style="187" customWidth="1"/>
    <col min="10753" max="10753" width="0.75" style="187" customWidth="1"/>
    <col min="10754" max="10809" width="2.625" style="187" customWidth="1"/>
    <col min="10810" max="11007" width="9" style="187"/>
    <col min="11008" max="11008" width="2.5" style="187" customWidth="1"/>
    <col min="11009" max="11009" width="0.75" style="187" customWidth="1"/>
    <col min="11010" max="11065" width="2.625" style="187" customWidth="1"/>
    <col min="11066" max="11263" width="9" style="187"/>
    <col min="11264" max="11264" width="2.5" style="187" customWidth="1"/>
    <col min="11265" max="11265" width="0.75" style="187" customWidth="1"/>
    <col min="11266" max="11321" width="2.625" style="187" customWidth="1"/>
    <col min="11322" max="11519" width="9" style="187"/>
    <col min="11520" max="11520" width="2.5" style="187" customWidth="1"/>
    <col min="11521" max="11521" width="0.75" style="187" customWidth="1"/>
    <col min="11522" max="11577" width="2.625" style="187" customWidth="1"/>
    <col min="11578" max="11775" width="9" style="187"/>
    <col min="11776" max="11776" width="2.5" style="187" customWidth="1"/>
    <col min="11777" max="11777" width="0.75" style="187" customWidth="1"/>
    <col min="11778" max="11833" width="2.625" style="187" customWidth="1"/>
    <col min="11834" max="12031" width="9" style="187"/>
    <col min="12032" max="12032" width="2.5" style="187" customWidth="1"/>
    <col min="12033" max="12033" width="0.75" style="187" customWidth="1"/>
    <col min="12034" max="12089" width="2.625" style="187" customWidth="1"/>
    <col min="12090" max="12287" width="9" style="187"/>
    <col min="12288" max="12288" width="2.5" style="187" customWidth="1"/>
    <col min="12289" max="12289" width="0.75" style="187" customWidth="1"/>
    <col min="12290" max="12345" width="2.625" style="187" customWidth="1"/>
    <col min="12346" max="12543" width="9" style="187"/>
    <col min="12544" max="12544" width="2.5" style="187" customWidth="1"/>
    <col min="12545" max="12545" width="0.75" style="187" customWidth="1"/>
    <col min="12546" max="12601" width="2.625" style="187" customWidth="1"/>
    <col min="12602" max="12799" width="9" style="187"/>
    <col min="12800" max="12800" width="2.5" style="187" customWidth="1"/>
    <col min="12801" max="12801" width="0.75" style="187" customWidth="1"/>
    <col min="12802" max="12857" width="2.625" style="187" customWidth="1"/>
    <col min="12858" max="13055" width="9" style="187"/>
    <col min="13056" max="13056" width="2.5" style="187" customWidth="1"/>
    <col min="13057" max="13057" width="0.75" style="187" customWidth="1"/>
    <col min="13058" max="13113" width="2.625" style="187" customWidth="1"/>
    <col min="13114" max="13311" width="9" style="187"/>
    <col min="13312" max="13312" width="2.5" style="187" customWidth="1"/>
    <col min="13313" max="13313" width="0.75" style="187" customWidth="1"/>
    <col min="13314" max="13369" width="2.625" style="187" customWidth="1"/>
    <col min="13370" max="13567" width="9" style="187"/>
    <col min="13568" max="13568" width="2.5" style="187" customWidth="1"/>
    <col min="13569" max="13569" width="0.75" style="187" customWidth="1"/>
    <col min="13570" max="13625" width="2.625" style="187" customWidth="1"/>
    <col min="13626" max="13823" width="9" style="187"/>
    <col min="13824" max="13824" width="2.5" style="187" customWidth="1"/>
    <col min="13825" max="13825" width="0.75" style="187" customWidth="1"/>
    <col min="13826" max="13881" width="2.625" style="187" customWidth="1"/>
    <col min="13882" max="14079" width="9" style="187"/>
    <col min="14080" max="14080" width="2.5" style="187" customWidth="1"/>
    <col min="14081" max="14081" width="0.75" style="187" customWidth="1"/>
    <col min="14082" max="14137" width="2.625" style="187" customWidth="1"/>
    <col min="14138" max="14335" width="9" style="187"/>
    <col min="14336" max="14336" width="2.5" style="187" customWidth="1"/>
    <col min="14337" max="14337" width="0.75" style="187" customWidth="1"/>
    <col min="14338" max="14393" width="2.625" style="187" customWidth="1"/>
    <col min="14394" max="14591" width="9" style="187"/>
    <col min="14592" max="14592" width="2.5" style="187" customWidth="1"/>
    <col min="14593" max="14593" width="0.75" style="187" customWidth="1"/>
    <col min="14594" max="14649" width="2.625" style="187" customWidth="1"/>
    <col min="14650" max="14847" width="9" style="187"/>
    <col min="14848" max="14848" width="2.5" style="187" customWidth="1"/>
    <col min="14849" max="14849" width="0.75" style="187" customWidth="1"/>
    <col min="14850" max="14905" width="2.625" style="187" customWidth="1"/>
    <col min="14906" max="15103" width="9" style="187"/>
    <col min="15104" max="15104" width="2.5" style="187" customWidth="1"/>
    <col min="15105" max="15105" width="0.75" style="187" customWidth="1"/>
    <col min="15106" max="15161" width="2.625" style="187" customWidth="1"/>
    <col min="15162" max="15359" width="9" style="187"/>
    <col min="15360" max="15360" width="2.5" style="187" customWidth="1"/>
    <col min="15361" max="15361" width="0.75" style="187" customWidth="1"/>
    <col min="15362" max="15417" width="2.625" style="187" customWidth="1"/>
    <col min="15418" max="15615" width="9" style="187"/>
    <col min="15616" max="15616" width="2.5" style="187" customWidth="1"/>
    <col min="15617" max="15617" width="0.75" style="187" customWidth="1"/>
    <col min="15618" max="15673" width="2.625" style="187" customWidth="1"/>
    <col min="15674" max="15871" width="9" style="187"/>
    <col min="15872" max="15872" width="2.5" style="187" customWidth="1"/>
    <col min="15873" max="15873" width="0.75" style="187" customWidth="1"/>
    <col min="15874" max="15929" width="2.625" style="187" customWidth="1"/>
    <col min="15930" max="16127" width="9" style="187"/>
    <col min="16128" max="16128" width="2.5" style="187" customWidth="1"/>
    <col min="16129" max="16129" width="0.75" style="187" customWidth="1"/>
    <col min="16130" max="16185" width="2.625" style="187" customWidth="1"/>
    <col min="16186" max="16384" width="9" style="187"/>
  </cols>
  <sheetData>
    <row r="1" spans="1:36" ht="18.75" customHeight="1" x14ac:dyDescent="0.15">
      <c r="A1" s="330" t="s">
        <v>264</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row>
    <row r="2" spans="1:36" ht="18.75" customHeight="1" x14ac:dyDescent="0.15">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row>
    <row r="3" spans="1:36" ht="18.75" customHeight="1" x14ac:dyDescent="0.15">
      <c r="A3" s="222"/>
      <c r="B3" s="222"/>
      <c r="C3" s="222"/>
      <c r="D3" s="222"/>
      <c r="E3" s="222"/>
      <c r="F3" s="222"/>
      <c r="G3" s="222"/>
      <c r="H3" s="222"/>
      <c r="I3" s="222"/>
      <c r="J3" s="222"/>
      <c r="K3" s="222"/>
      <c r="L3" s="222"/>
      <c r="M3" s="223" t="s">
        <v>208</v>
      </c>
      <c r="N3" s="223"/>
      <c r="O3" s="223"/>
      <c r="P3" s="223"/>
      <c r="Q3" s="223"/>
      <c r="R3" s="224"/>
      <c r="S3" s="334"/>
      <c r="T3" s="334"/>
      <c r="U3" s="334"/>
      <c r="V3" s="334"/>
      <c r="W3" s="334"/>
      <c r="X3" s="334"/>
      <c r="Y3" s="334"/>
      <c r="Z3" s="334"/>
      <c r="AA3" s="334"/>
      <c r="AB3" s="334"/>
      <c r="AC3" s="334"/>
      <c r="AD3" s="334"/>
      <c r="AE3" s="334"/>
      <c r="AF3" s="334"/>
      <c r="AG3" s="334"/>
      <c r="AH3" s="334"/>
      <c r="AI3" s="334"/>
    </row>
    <row r="4" spans="1:36" ht="18.75" customHeight="1" x14ac:dyDescent="0.15">
      <c r="A4" s="222"/>
      <c r="B4" s="222"/>
      <c r="C4" s="222"/>
      <c r="D4" s="222"/>
      <c r="E4" s="222"/>
      <c r="F4" s="222"/>
      <c r="G4" s="222"/>
      <c r="H4" s="222"/>
      <c r="I4" s="222"/>
      <c r="J4" s="222"/>
      <c r="K4" s="222"/>
      <c r="L4" s="222"/>
      <c r="M4" s="225" t="s">
        <v>194</v>
      </c>
      <c r="N4" s="225"/>
      <c r="O4" s="225"/>
      <c r="P4" s="225"/>
      <c r="Q4" s="225"/>
      <c r="R4" s="226"/>
      <c r="S4" s="334"/>
      <c r="T4" s="334"/>
      <c r="U4" s="334"/>
      <c r="V4" s="334"/>
      <c r="W4" s="334"/>
      <c r="X4" s="334"/>
      <c r="Y4" s="334"/>
      <c r="Z4" s="334"/>
      <c r="AA4" s="334"/>
      <c r="AB4" s="334"/>
      <c r="AC4" s="334"/>
      <c r="AD4" s="334"/>
      <c r="AE4" s="334"/>
      <c r="AF4" s="334"/>
      <c r="AG4" s="334"/>
      <c r="AH4" s="334"/>
      <c r="AI4" s="334"/>
      <c r="AJ4" s="154"/>
    </row>
    <row r="5" spans="1:36" ht="18.75" customHeight="1" x14ac:dyDescent="0.15">
      <c r="A5" s="222"/>
      <c r="B5" s="222"/>
      <c r="C5" s="222"/>
      <c r="D5" s="222"/>
      <c r="E5" s="222"/>
      <c r="F5" s="222"/>
      <c r="G5" s="222"/>
      <c r="H5" s="222"/>
      <c r="I5" s="222"/>
      <c r="J5" s="222"/>
      <c r="K5" s="222"/>
      <c r="L5" s="222"/>
      <c r="M5" s="225" t="s">
        <v>195</v>
      </c>
      <c r="N5" s="225"/>
      <c r="O5" s="225"/>
      <c r="P5" s="225"/>
      <c r="Q5" s="225"/>
      <c r="R5" s="225"/>
      <c r="S5" s="334"/>
      <c r="T5" s="334"/>
      <c r="U5" s="334"/>
      <c r="V5" s="334"/>
      <c r="W5" s="334"/>
      <c r="X5" s="334"/>
      <c r="Y5" s="334"/>
      <c r="Z5" s="334"/>
      <c r="AA5" s="334"/>
      <c r="AB5" s="334"/>
      <c r="AC5" s="334"/>
      <c r="AD5" s="334"/>
      <c r="AE5" s="334"/>
      <c r="AF5" s="334"/>
      <c r="AG5" s="334"/>
      <c r="AH5" s="334"/>
      <c r="AI5" s="334"/>
    </row>
    <row r="6" spans="1:36" ht="18.75" customHeight="1" x14ac:dyDescent="0.15">
      <c r="A6" s="222"/>
      <c r="B6" s="222"/>
      <c r="C6" s="222"/>
      <c r="D6" s="222"/>
      <c r="E6" s="222"/>
      <c r="F6" s="222"/>
      <c r="G6" s="222"/>
      <c r="H6" s="222"/>
      <c r="I6" s="222"/>
      <c r="J6" s="222"/>
      <c r="K6" s="222"/>
      <c r="L6" s="222"/>
      <c r="M6" s="227" t="s">
        <v>196</v>
      </c>
      <c r="N6" s="227"/>
      <c r="O6" s="227"/>
      <c r="P6" s="227"/>
      <c r="Q6" s="333" t="s">
        <v>209</v>
      </c>
      <c r="R6" s="333"/>
      <c r="S6" s="333"/>
      <c r="T6" s="333"/>
      <c r="U6" s="333"/>
      <c r="V6" s="333"/>
      <c r="W6" s="228"/>
      <c r="X6" s="228"/>
      <c r="Y6" s="228"/>
      <c r="Z6" s="228"/>
      <c r="AA6" s="228"/>
      <c r="AB6" s="228"/>
      <c r="AC6" s="228"/>
      <c r="AD6" s="228"/>
      <c r="AE6" s="228"/>
      <c r="AF6" s="228"/>
      <c r="AG6" s="228"/>
      <c r="AH6" s="228"/>
      <c r="AI6" s="228"/>
    </row>
    <row r="7" spans="1:36" ht="18.75" customHeight="1" x14ac:dyDescent="0.15">
      <c r="A7" s="222"/>
      <c r="B7" s="222"/>
      <c r="C7" s="222"/>
      <c r="D7" s="222"/>
      <c r="E7" s="222"/>
      <c r="F7" s="222"/>
      <c r="G7" s="222"/>
      <c r="H7" s="222"/>
      <c r="I7" s="222"/>
      <c r="J7" s="222"/>
      <c r="K7" s="222"/>
      <c r="L7" s="222"/>
      <c r="M7" s="223"/>
      <c r="N7" s="334" t="s">
        <v>210</v>
      </c>
      <c r="O7" s="334"/>
      <c r="P7" s="334"/>
      <c r="Q7" s="334"/>
      <c r="R7" s="334"/>
      <c r="S7" s="334"/>
      <c r="T7" s="334"/>
      <c r="U7" s="334"/>
      <c r="V7" s="334"/>
      <c r="W7" s="334"/>
      <c r="X7" s="334"/>
      <c r="Y7" s="334"/>
      <c r="Z7" s="334"/>
      <c r="AA7" s="334"/>
      <c r="AB7" s="334"/>
      <c r="AC7" s="334"/>
      <c r="AD7" s="334"/>
      <c r="AE7" s="334"/>
      <c r="AF7" s="334"/>
      <c r="AG7" s="334"/>
      <c r="AH7" s="334"/>
      <c r="AI7" s="334"/>
    </row>
    <row r="8" spans="1:36" ht="18.75" customHeight="1" x14ac:dyDescent="0.15">
      <c r="A8" s="222"/>
      <c r="B8" s="222"/>
      <c r="C8" s="222"/>
      <c r="D8" s="222"/>
      <c r="E8" s="222"/>
      <c r="F8" s="222"/>
      <c r="G8" s="222"/>
      <c r="H8" s="222"/>
      <c r="I8" s="222"/>
      <c r="J8" s="222"/>
      <c r="K8" s="222"/>
      <c r="L8" s="222"/>
      <c r="M8" s="223" t="s">
        <v>211</v>
      </c>
      <c r="N8" s="223"/>
      <c r="O8" s="334" t="s">
        <v>210</v>
      </c>
      <c r="P8" s="334"/>
      <c r="Q8" s="334"/>
      <c r="R8" s="334"/>
      <c r="S8" s="334"/>
      <c r="T8" s="334"/>
      <c r="U8" s="334"/>
      <c r="V8" s="334"/>
      <c r="W8" s="334"/>
      <c r="X8" s="229" t="s">
        <v>212</v>
      </c>
      <c r="Y8" s="229"/>
      <c r="Z8" s="229"/>
      <c r="AA8" s="334" t="s">
        <v>210</v>
      </c>
      <c r="AB8" s="334"/>
      <c r="AC8" s="334"/>
      <c r="AD8" s="334"/>
      <c r="AE8" s="334"/>
      <c r="AF8" s="334"/>
      <c r="AG8" s="334"/>
      <c r="AH8" s="334"/>
      <c r="AI8" s="334"/>
    </row>
    <row r="9" spans="1:36" ht="18.75" customHeight="1" x14ac:dyDescent="0.15">
      <c r="A9" s="222"/>
      <c r="B9" s="222"/>
      <c r="C9" s="222"/>
      <c r="D9" s="222"/>
      <c r="E9" s="222"/>
      <c r="F9" s="222"/>
      <c r="G9" s="222"/>
      <c r="H9" s="222"/>
      <c r="I9" s="222"/>
      <c r="J9" s="222"/>
      <c r="K9" s="222"/>
      <c r="L9" s="222"/>
      <c r="M9" s="225" t="s">
        <v>213</v>
      </c>
      <c r="N9" s="225"/>
      <c r="O9" s="225"/>
      <c r="P9" s="329" t="s">
        <v>210</v>
      </c>
      <c r="Q9" s="329"/>
      <c r="R9" s="329"/>
      <c r="S9" s="329"/>
      <c r="T9" s="329"/>
      <c r="U9" s="329"/>
      <c r="V9" s="329"/>
      <c r="W9" s="329"/>
      <c r="X9" s="329"/>
      <c r="Y9" s="329"/>
      <c r="Z9" s="329"/>
      <c r="AA9" s="329"/>
      <c r="AB9" s="329"/>
      <c r="AC9" s="329"/>
      <c r="AD9" s="329"/>
      <c r="AE9" s="329"/>
      <c r="AF9" s="329"/>
      <c r="AG9" s="329"/>
      <c r="AH9" s="329"/>
      <c r="AI9" s="329"/>
    </row>
    <row r="10" spans="1:36" ht="18.75" customHeight="1" thickBot="1" x14ac:dyDescent="0.2">
      <c r="A10" s="222"/>
      <c r="B10" s="222"/>
      <c r="C10" s="222"/>
      <c r="D10" s="222"/>
      <c r="E10" s="222"/>
      <c r="F10" s="222"/>
      <c r="G10" s="222"/>
      <c r="H10" s="222"/>
      <c r="I10" s="222"/>
      <c r="J10" s="222"/>
      <c r="K10" s="222"/>
      <c r="L10" s="222"/>
      <c r="M10" s="230"/>
      <c r="N10" s="230"/>
      <c r="O10" s="230"/>
      <c r="P10" s="231"/>
      <c r="Q10" s="231"/>
      <c r="R10" s="231"/>
      <c r="S10" s="231"/>
      <c r="T10" s="231"/>
      <c r="U10" s="231"/>
      <c r="V10" s="231"/>
      <c r="W10" s="231"/>
      <c r="X10" s="231"/>
      <c r="Y10" s="231"/>
      <c r="Z10" s="231"/>
      <c r="AA10" s="231"/>
      <c r="AB10" s="231"/>
      <c r="AC10" s="231"/>
      <c r="AD10" s="231"/>
      <c r="AE10" s="231"/>
      <c r="AF10" s="231"/>
      <c r="AG10" s="231"/>
      <c r="AH10" s="231"/>
      <c r="AI10" s="231"/>
    </row>
    <row r="11" spans="1:36" ht="18.75" customHeight="1" x14ac:dyDescent="0.15">
      <c r="A11" s="372" t="s">
        <v>291</v>
      </c>
      <c r="B11" s="373"/>
      <c r="C11" s="373"/>
      <c r="D11" s="373"/>
      <c r="E11" s="373"/>
      <c r="F11" s="373"/>
      <c r="G11" s="373"/>
      <c r="H11" s="373"/>
      <c r="I11" s="373"/>
      <c r="J11" s="373"/>
      <c r="K11" s="373"/>
      <c r="L11" s="373"/>
      <c r="M11" s="373"/>
      <c r="N11" s="373"/>
      <c r="O11" s="373"/>
      <c r="P11" s="373"/>
      <c r="Q11" s="374"/>
      <c r="R11" s="375"/>
      <c r="S11" s="375"/>
      <c r="T11" s="375"/>
      <c r="U11" s="375"/>
      <c r="V11" s="375"/>
      <c r="W11" s="375"/>
      <c r="X11" s="375"/>
      <c r="Y11" s="375"/>
      <c r="Z11" s="375"/>
      <c r="AA11" s="375"/>
      <c r="AB11" s="375"/>
      <c r="AC11" s="375"/>
      <c r="AD11" s="375"/>
      <c r="AE11" s="375"/>
      <c r="AF11" s="375"/>
      <c r="AG11" s="375"/>
      <c r="AH11" s="375"/>
      <c r="AI11" s="376"/>
    </row>
    <row r="12" spans="1:36" ht="32.25" customHeight="1" x14ac:dyDescent="0.15">
      <c r="A12" s="363" t="s">
        <v>294</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5"/>
    </row>
    <row r="13" spans="1:36" ht="19.5" customHeight="1" thickBot="1" x14ac:dyDescent="0.2">
      <c r="A13" s="377" t="s">
        <v>293</v>
      </c>
      <c r="B13" s="378"/>
      <c r="C13" s="378"/>
      <c r="D13" s="378"/>
      <c r="E13" s="378"/>
      <c r="F13" s="378"/>
      <c r="G13" s="378"/>
      <c r="H13" s="378"/>
      <c r="I13" s="378"/>
      <c r="J13" s="378"/>
      <c r="K13" s="378"/>
      <c r="L13" s="378"/>
      <c r="M13" s="378"/>
      <c r="N13" s="378"/>
      <c r="O13" s="378"/>
      <c r="P13" s="378"/>
      <c r="Q13" s="378"/>
      <c r="R13" s="379"/>
      <c r="S13" s="378"/>
      <c r="T13" s="378"/>
      <c r="U13" s="378"/>
      <c r="V13" s="378"/>
      <c r="W13" s="378"/>
      <c r="X13" s="378"/>
      <c r="Y13" s="378"/>
      <c r="Z13" s="378"/>
      <c r="AA13" s="378"/>
      <c r="AB13" s="378"/>
      <c r="AC13" s="378"/>
      <c r="AD13" s="378"/>
      <c r="AE13" s="378"/>
      <c r="AF13" s="378"/>
      <c r="AG13" s="378"/>
      <c r="AH13" s="378"/>
      <c r="AI13" s="380"/>
    </row>
    <row r="14" spans="1:36" ht="18.75" customHeight="1" thickBot="1" x14ac:dyDescent="0.2">
      <c r="A14" s="222"/>
      <c r="B14" s="222"/>
      <c r="C14" s="222"/>
      <c r="D14" s="222"/>
      <c r="E14" s="222"/>
      <c r="F14" s="222"/>
      <c r="G14" s="222"/>
      <c r="H14" s="222"/>
      <c r="I14" s="222"/>
      <c r="J14" s="222"/>
      <c r="K14" s="222"/>
      <c r="L14" s="222"/>
      <c r="M14" s="230"/>
      <c r="N14" s="230"/>
      <c r="O14" s="230"/>
      <c r="P14" s="231"/>
      <c r="Q14" s="231"/>
      <c r="R14" s="231"/>
      <c r="S14" s="231"/>
      <c r="T14" s="231"/>
      <c r="U14" s="231"/>
      <c r="V14" s="231"/>
      <c r="W14" s="231"/>
      <c r="X14" s="231"/>
      <c r="Y14" s="231"/>
      <c r="Z14" s="231"/>
      <c r="AA14" s="231"/>
      <c r="AB14" s="231"/>
      <c r="AC14" s="231"/>
      <c r="AD14" s="231"/>
      <c r="AE14" s="231"/>
      <c r="AF14" s="231"/>
      <c r="AG14" s="231"/>
      <c r="AH14" s="231"/>
      <c r="AI14" s="231"/>
    </row>
    <row r="15" spans="1:36" ht="18.75" customHeight="1" x14ac:dyDescent="0.15">
      <c r="A15" s="320" t="s">
        <v>9</v>
      </c>
      <c r="B15" s="321"/>
      <c r="C15" s="321"/>
      <c r="D15" s="321"/>
      <c r="E15" s="321"/>
      <c r="F15" s="321"/>
      <c r="G15" s="322"/>
      <c r="H15" s="344"/>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6"/>
    </row>
    <row r="16" spans="1:36" ht="18.75" customHeight="1" x14ac:dyDescent="0.15">
      <c r="A16" s="233" t="s">
        <v>214</v>
      </c>
      <c r="B16" s="225"/>
      <c r="C16" s="225"/>
      <c r="D16" s="225"/>
      <c r="E16" s="225"/>
      <c r="F16" s="225"/>
      <c r="G16" s="234"/>
      <c r="H16" s="347" t="s">
        <v>257</v>
      </c>
      <c r="I16" s="348"/>
      <c r="J16" s="348"/>
      <c r="K16" s="348"/>
      <c r="L16" s="348"/>
      <c r="M16" s="348"/>
      <c r="N16" s="348"/>
      <c r="O16" s="348"/>
      <c r="P16" s="348"/>
      <c r="Q16" s="348"/>
      <c r="R16" s="348"/>
      <c r="S16" s="348"/>
      <c r="T16" s="349"/>
      <c r="U16" s="349"/>
      <c r="V16" s="349"/>
      <c r="W16" s="349"/>
      <c r="X16" s="349"/>
      <c r="Y16" s="349"/>
      <c r="Z16" s="349"/>
      <c r="AA16" s="349"/>
      <c r="AB16" s="349"/>
      <c r="AC16" s="349"/>
      <c r="AD16" s="348"/>
      <c r="AE16" s="348"/>
      <c r="AF16" s="348"/>
      <c r="AG16" s="348"/>
      <c r="AH16" s="348"/>
      <c r="AI16" s="350"/>
    </row>
    <row r="17" spans="1:35" ht="18.75" customHeight="1" x14ac:dyDescent="0.15">
      <c r="A17" s="233" t="s">
        <v>215</v>
      </c>
      <c r="B17" s="225"/>
      <c r="C17" s="225"/>
      <c r="D17" s="225"/>
      <c r="E17" s="225"/>
      <c r="F17" s="225"/>
      <c r="G17" s="225"/>
      <c r="H17" s="225"/>
      <c r="I17" s="225"/>
      <c r="J17" s="225"/>
      <c r="K17" s="225"/>
      <c r="L17" s="225"/>
      <c r="M17" s="225"/>
      <c r="N17" s="225"/>
      <c r="O17" s="225"/>
      <c r="P17" s="225"/>
      <c r="Q17" s="225"/>
      <c r="R17" s="225"/>
      <c r="S17" s="225"/>
      <c r="T17" s="328"/>
      <c r="U17" s="328"/>
      <c r="V17" s="328"/>
      <c r="W17" s="328"/>
      <c r="X17" s="328"/>
      <c r="Y17" s="328"/>
      <c r="Z17" s="328"/>
      <c r="AA17" s="328"/>
      <c r="AB17" s="328"/>
      <c r="AC17" s="328"/>
      <c r="AD17" s="225"/>
      <c r="AE17" s="225"/>
      <c r="AF17" s="225"/>
      <c r="AG17" s="225"/>
      <c r="AH17" s="225"/>
      <c r="AI17" s="235"/>
    </row>
    <row r="18" spans="1:35" ht="18.75" customHeight="1" x14ac:dyDescent="0.15">
      <c r="A18" s="351"/>
      <c r="B18" s="352"/>
      <c r="C18" s="352"/>
      <c r="D18" s="352"/>
      <c r="E18" s="352"/>
      <c r="F18" s="352"/>
      <c r="G18" s="352"/>
      <c r="H18" s="352"/>
      <c r="I18" s="352"/>
      <c r="J18" s="352"/>
      <c r="K18" s="352"/>
      <c r="L18" s="352"/>
      <c r="M18" s="352"/>
      <c r="N18" s="352"/>
      <c r="O18" s="352"/>
      <c r="P18" s="352"/>
      <c r="Q18" s="352"/>
      <c r="R18" s="352"/>
      <c r="S18" s="352"/>
      <c r="T18" s="353"/>
      <c r="U18" s="353"/>
      <c r="V18" s="353"/>
      <c r="W18" s="353"/>
      <c r="X18" s="353"/>
      <c r="Y18" s="353"/>
      <c r="Z18" s="353"/>
      <c r="AA18" s="353"/>
      <c r="AB18" s="353"/>
      <c r="AC18" s="353"/>
      <c r="AD18" s="352"/>
      <c r="AE18" s="352"/>
      <c r="AF18" s="352"/>
      <c r="AG18" s="352"/>
      <c r="AH18" s="352"/>
      <c r="AI18" s="354"/>
    </row>
    <row r="19" spans="1:35" ht="18.75" customHeight="1" x14ac:dyDescent="0.15">
      <c r="A19" s="355"/>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6"/>
    </row>
    <row r="20" spans="1:35" ht="18.75" customHeight="1" x14ac:dyDescent="0.15">
      <c r="A20" s="355"/>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6"/>
    </row>
    <row r="21" spans="1:35" ht="18.75" customHeight="1" x14ac:dyDescent="0.15">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9"/>
    </row>
    <row r="22" spans="1:35" ht="18.75" customHeight="1" x14ac:dyDescent="0.15">
      <c r="A22" s="233" t="s">
        <v>216</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35"/>
    </row>
    <row r="23" spans="1:35" ht="18.75" customHeight="1" x14ac:dyDescent="0.15">
      <c r="A23" s="351"/>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4"/>
    </row>
    <row r="24" spans="1:35" ht="18.75" customHeight="1" x14ac:dyDescent="0.15">
      <c r="A24" s="355"/>
      <c r="B24" s="353"/>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6"/>
    </row>
    <row r="25" spans="1:35" s="188" customFormat="1" ht="18.75" customHeight="1" x14ac:dyDescent="0.15">
      <c r="A25" s="355"/>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6"/>
    </row>
    <row r="26" spans="1:35" ht="18.75" customHeight="1" x14ac:dyDescent="0.15">
      <c r="A26" s="357"/>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9"/>
    </row>
    <row r="27" spans="1:35" ht="18.75" customHeight="1" x14ac:dyDescent="0.15">
      <c r="A27" s="233" t="s">
        <v>217</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35"/>
    </row>
    <row r="28" spans="1:35" ht="18.75" customHeight="1" x14ac:dyDescent="0.15">
      <c r="A28" s="366"/>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8"/>
    </row>
    <row r="29" spans="1:35" ht="18.75" customHeight="1" x14ac:dyDescent="0.15">
      <c r="A29" s="366"/>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8"/>
    </row>
    <row r="30" spans="1:35" s="188" customFormat="1" ht="18.75" customHeight="1" x14ac:dyDescent="0.15">
      <c r="A30" s="366"/>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8"/>
    </row>
    <row r="31" spans="1:35" ht="18.75" customHeight="1" x14ac:dyDescent="0.15">
      <c r="A31" s="369"/>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1"/>
    </row>
    <row r="32" spans="1:35" ht="18.75" customHeight="1" x14ac:dyDescent="0.15">
      <c r="A32" s="233" t="s">
        <v>292</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35"/>
    </row>
    <row r="33" spans="1:35" ht="18.75" customHeight="1" x14ac:dyDescent="0.15">
      <c r="A33" s="351"/>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4"/>
    </row>
    <row r="34" spans="1:35" ht="18.75" customHeight="1" x14ac:dyDescent="0.15">
      <c r="A34" s="355"/>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6"/>
    </row>
    <row r="35" spans="1:35" s="188" customFormat="1" ht="18.75" customHeight="1" x14ac:dyDescent="0.15">
      <c r="A35" s="355"/>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6"/>
    </row>
    <row r="36" spans="1:35" s="188" customFormat="1" ht="18.75" customHeight="1" x14ac:dyDescent="0.15">
      <c r="A36" s="357"/>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9"/>
    </row>
    <row r="37" spans="1:35" s="188" customFormat="1" ht="11.25" customHeight="1" x14ac:dyDescent="0.15">
      <c r="A37" s="232" t="s">
        <v>267</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36"/>
    </row>
    <row r="38" spans="1:35" s="188" customFormat="1" ht="18.75" customHeight="1" x14ac:dyDescent="0.15">
      <c r="A38" s="360" t="s">
        <v>254</v>
      </c>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2"/>
    </row>
    <row r="39" spans="1:35" ht="18.75" customHeight="1" x14ac:dyDescent="0.15">
      <c r="A39" s="387"/>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9"/>
    </row>
    <row r="40" spans="1:35" ht="18.75" customHeight="1" x14ac:dyDescent="0.15">
      <c r="A40" s="387"/>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9"/>
    </row>
    <row r="41" spans="1:35" ht="18.75" customHeight="1" x14ac:dyDescent="0.15">
      <c r="A41" s="390"/>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2"/>
    </row>
    <row r="42" spans="1:35" ht="18.75" customHeight="1" x14ac:dyDescent="0.15">
      <c r="A42" s="232" t="s">
        <v>268</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36"/>
    </row>
    <row r="43" spans="1:35" ht="18.75" customHeight="1" x14ac:dyDescent="0.15">
      <c r="A43" s="335" t="s">
        <v>218</v>
      </c>
      <c r="B43" s="336"/>
      <c r="C43" s="336"/>
      <c r="D43" s="336"/>
      <c r="E43" s="336"/>
      <c r="F43" s="336"/>
      <c r="G43" s="336"/>
      <c r="H43" s="336"/>
      <c r="I43" s="336"/>
      <c r="J43" s="336"/>
      <c r="K43" s="336"/>
      <c r="L43" s="336"/>
      <c r="M43" s="336"/>
      <c r="N43" s="336"/>
      <c r="O43" s="336"/>
      <c r="P43" s="336"/>
      <c r="Q43" s="336"/>
      <c r="R43" s="336"/>
      <c r="S43" s="337"/>
      <c r="T43" s="237" t="s">
        <v>219</v>
      </c>
      <c r="U43" s="318"/>
      <c r="V43" s="318"/>
      <c r="W43" s="318"/>
      <c r="X43" s="338"/>
      <c r="Y43" s="339"/>
      <c r="Z43" s="339"/>
      <c r="AA43" s="339"/>
      <c r="AB43" s="339"/>
      <c r="AC43" s="339"/>
      <c r="AD43" s="339"/>
      <c r="AE43" s="339"/>
      <c r="AF43" s="339"/>
      <c r="AG43" s="339"/>
      <c r="AH43" s="339"/>
      <c r="AI43" s="340"/>
    </row>
    <row r="44" spans="1:35" ht="18.75" customHeight="1" x14ac:dyDescent="0.15">
      <c r="A44" s="335" t="s">
        <v>220</v>
      </c>
      <c r="B44" s="336"/>
      <c r="C44" s="336"/>
      <c r="D44" s="336"/>
      <c r="E44" s="336"/>
      <c r="F44" s="336"/>
      <c r="G44" s="336"/>
      <c r="H44" s="336"/>
      <c r="I44" s="336"/>
      <c r="J44" s="336"/>
      <c r="K44" s="336"/>
      <c r="L44" s="336"/>
      <c r="M44" s="336"/>
      <c r="N44" s="336"/>
      <c r="O44" s="336"/>
      <c r="P44" s="336"/>
      <c r="Q44" s="336"/>
      <c r="R44" s="336"/>
      <c r="S44" s="337"/>
      <c r="T44" s="237" t="s">
        <v>219</v>
      </c>
      <c r="U44" s="318"/>
      <c r="V44" s="318"/>
      <c r="W44" s="318"/>
      <c r="X44" s="341"/>
      <c r="Y44" s="342"/>
      <c r="Z44" s="342"/>
      <c r="AA44" s="342"/>
      <c r="AB44" s="342"/>
      <c r="AC44" s="342"/>
      <c r="AD44" s="342"/>
      <c r="AE44" s="342"/>
      <c r="AF44" s="342"/>
      <c r="AG44" s="342"/>
      <c r="AH44" s="342"/>
      <c r="AI44" s="343"/>
    </row>
    <row r="45" spans="1:35" ht="18.75" customHeight="1" x14ac:dyDescent="0.15">
      <c r="A45" s="335" t="s">
        <v>221</v>
      </c>
      <c r="B45" s="336"/>
      <c r="C45" s="336"/>
      <c r="D45" s="336"/>
      <c r="E45" s="336"/>
      <c r="F45" s="336"/>
      <c r="G45" s="336"/>
      <c r="H45" s="336"/>
      <c r="I45" s="336"/>
      <c r="J45" s="336"/>
      <c r="K45" s="336"/>
      <c r="L45" s="336"/>
      <c r="M45" s="336"/>
      <c r="N45" s="336"/>
      <c r="O45" s="336"/>
      <c r="P45" s="336"/>
      <c r="Q45" s="336"/>
      <c r="R45" s="336"/>
      <c r="S45" s="337"/>
      <c r="T45" s="237" t="s">
        <v>222</v>
      </c>
      <c r="U45" s="318"/>
      <c r="V45" s="318"/>
      <c r="W45" s="318"/>
      <c r="X45" s="341"/>
      <c r="Y45" s="342"/>
      <c r="Z45" s="342"/>
      <c r="AA45" s="342"/>
      <c r="AB45" s="342"/>
      <c r="AC45" s="342"/>
      <c r="AD45" s="342"/>
      <c r="AE45" s="342"/>
      <c r="AF45" s="342"/>
      <c r="AG45" s="342"/>
      <c r="AH45" s="342"/>
      <c r="AI45" s="343"/>
    </row>
    <row r="46" spans="1:35" ht="14.25" thickBot="1" x14ac:dyDescent="0.2">
      <c r="A46" s="381" t="s">
        <v>223</v>
      </c>
      <c r="B46" s="382"/>
      <c r="C46" s="382"/>
      <c r="D46" s="382"/>
      <c r="E46" s="382"/>
      <c r="F46" s="382"/>
      <c r="G46" s="382"/>
      <c r="H46" s="382"/>
      <c r="I46" s="382"/>
      <c r="J46" s="382"/>
      <c r="K46" s="382"/>
      <c r="L46" s="382"/>
      <c r="M46" s="382"/>
      <c r="N46" s="382"/>
      <c r="O46" s="382"/>
      <c r="P46" s="382"/>
      <c r="Q46" s="382"/>
      <c r="R46" s="382"/>
      <c r="S46" s="383"/>
      <c r="T46" s="238" t="s">
        <v>224</v>
      </c>
      <c r="U46" s="319"/>
      <c r="V46" s="319"/>
      <c r="W46" s="319"/>
      <c r="X46" s="384"/>
      <c r="Y46" s="385"/>
      <c r="Z46" s="385"/>
      <c r="AA46" s="385"/>
      <c r="AB46" s="385"/>
      <c r="AC46" s="385"/>
      <c r="AD46" s="385"/>
      <c r="AE46" s="385"/>
      <c r="AF46" s="385"/>
      <c r="AG46" s="385"/>
      <c r="AH46" s="385"/>
      <c r="AI46" s="386"/>
    </row>
  </sheetData>
  <mergeCells count="31">
    <mergeCell ref="A46:S46"/>
    <mergeCell ref="X46:AI46"/>
    <mergeCell ref="A39:AI41"/>
    <mergeCell ref="A45:S45"/>
    <mergeCell ref="X45:AI45"/>
    <mergeCell ref="A12:AI12"/>
    <mergeCell ref="A33:AI36"/>
    <mergeCell ref="A28:AI31"/>
    <mergeCell ref="O8:W8"/>
    <mergeCell ref="AA8:AI8"/>
    <mergeCell ref="A11:Q11"/>
    <mergeCell ref="R11:AI11"/>
    <mergeCell ref="A13:Q13"/>
    <mergeCell ref="R13:AI13"/>
    <mergeCell ref="A43:S43"/>
    <mergeCell ref="X43:AI43"/>
    <mergeCell ref="A44:S44"/>
    <mergeCell ref="X44:AI44"/>
    <mergeCell ref="H15:AI15"/>
    <mergeCell ref="H16:AI16"/>
    <mergeCell ref="A18:AI21"/>
    <mergeCell ref="A23:AI26"/>
    <mergeCell ref="A38:AI38"/>
    <mergeCell ref="P9:AI9"/>
    <mergeCell ref="A1:AI1"/>
    <mergeCell ref="A2:AI2"/>
    <mergeCell ref="Q6:V6"/>
    <mergeCell ref="S3:AI3"/>
    <mergeCell ref="N7:AI7"/>
    <mergeCell ref="S5:AI5"/>
    <mergeCell ref="S4:AI4"/>
  </mergeCells>
  <phoneticPr fontId="6"/>
  <pageMargins left="0.70866141732283472" right="0.51181102362204722" top="0.6692913385826772" bottom="0.55118110236220474"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84" r:id="rId4" name="Option Button 24">
              <controlPr defaultSize="0" autoFill="0" autoLine="0" autoPict="0">
                <anchor moveWithCells="1">
                  <from>
                    <xdr:col>20</xdr:col>
                    <xdr:colOff>76200</xdr:colOff>
                    <xdr:row>10</xdr:row>
                    <xdr:rowOff>0</xdr:rowOff>
                  </from>
                  <to>
                    <xdr:col>23</xdr:col>
                    <xdr:colOff>66675</xdr:colOff>
                    <xdr:row>11</xdr:row>
                    <xdr:rowOff>0</xdr:rowOff>
                  </to>
                </anchor>
              </controlPr>
            </control>
          </mc:Choice>
        </mc:AlternateContent>
        <mc:AlternateContent xmlns:mc="http://schemas.openxmlformats.org/markup-compatibility/2006">
          <mc:Choice Requires="x14">
            <control shapeId="66585" r:id="rId5" name="Option Button 25">
              <controlPr defaultSize="0" autoFill="0" autoLine="0" autoPict="0">
                <anchor moveWithCells="1">
                  <from>
                    <xdr:col>28</xdr:col>
                    <xdr:colOff>200025</xdr:colOff>
                    <xdr:row>10</xdr:row>
                    <xdr:rowOff>0</xdr:rowOff>
                  </from>
                  <to>
                    <xdr:col>31</xdr:col>
                    <xdr:colOff>190500</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T29" sqref="T29"/>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159</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2-3</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251</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C255:E255"/>
    <mergeCell ref="A199:B199"/>
    <mergeCell ref="A200:B200"/>
    <mergeCell ref="A201:B201"/>
    <mergeCell ref="A202:B202"/>
    <mergeCell ref="A203:B203"/>
    <mergeCell ref="A204:B204"/>
    <mergeCell ref="A205:B205"/>
    <mergeCell ref="A206:B206"/>
    <mergeCell ref="A207:B207"/>
    <mergeCell ref="A194:B194"/>
    <mergeCell ref="A195:B195"/>
    <mergeCell ref="A196:B196"/>
    <mergeCell ref="A197:B197"/>
    <mergeCell ref="A198:B198"/>
    <mergeCell ref="C274:D274"/>
    <mergeCell ref="C201:D201"/>
    <mergeCell ref="C202:D202"/>
    <mergeCell ref="C203:D203"/>
    <mergeCell ref="A238:B257"/>
    <mergeCell ref="C238:D240"/>
    <mergeCell ref="A224:E224"/>
    <mergeCell ref="C204:D204"/>
    <mergeCell ref="C205:D205"/>
    <mergeCell ref="C206:D206"/>
    <mergeCell ref="C207:D207"/>
    <mergeCell ref="C208:D208"/>
    <mergeCell ref="C209:D209"/>
    <mergeCell ref="A258:B275"/>
    <mergeCell ref="A208:B208"/>
    <mergeCell ref="A209:B209"/>
    <mergeCell ref="A210:B210"/>
    <mergeCell ref="A211:B211"/>
    <mergeCell ref="A212:B21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82:B82"/>
    <mergeCell ref="A81:B81"/>
    <mergeCell ref="A80:B80"/>
    <mergeCell ref="A79:B79"/>
    <mergeCell ref="A78:B78"/>
    <mergeCell ref="A77:B77"/>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A213:B213"/>
    <mergeCell ref="A214:B214"/>
    <mergeCell ref="A215:B215"/>
    <mergeCell ref="A216:B216"/>
    <mergeCell ref="C216:D216"/>
    <mergeCell ref="C217:D217"/>
    <mergeCell ref="C218:D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184</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203</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2-4</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322" priority="372">
      <formula>INDIRECT(ADDRESS(ROW(),COLUMN()))=TRUNC(INDIRECT(ADDRESS(ROW(),COLUMN())))</formula>
    </cfRule>
  </conditionalFormatting>
  <conditionalFormatting sqref="O27:O50">
    <cfRule type="expression" dxfId="1321" priority="368">
      <formula>INDIRECT(ADDRESS(ROW(),COLUMN()))=TRUNC(INDIRECT(ADDRESS(ROW(),COLUMN())))</formula>
    </cfRule>
  </conditionalFormatting>
  <conditionalFormatting sqref="G48:G50">
    <cfRule type="expression" dxfId="1320" priority="371">
      <formula>INDIRECT(ADDRESS(ROW(),COLUMN()))=TRUNC(INDIRECT(ADDRESS(ROW(),COLUMN())))</formula>
    </cfRule>
  </conditionalFormatting>
  <conditionalFormatting sqref="I45 I48:I50">
    <cfRule type="expression" dxfId="1319" priority="370">
      <formula>INDIRECT(ADDRESS(ROW(),COLUMN()))=TRUNC(INDIRECT(ADDRESS(ROW(),COLUMN())))</formula>
    </cfRule>
  </conditionalFormatting>
  <conditionalFormatting sqref="L29:L50">
    <cfRule type="expression" dxfId="1318" priority="369">
      <formula>INDIRECT(ADDRESS(ROW(),COLUMN()))=TRUNC(INDIRECT(ADDRESS(ROW(),COLUMN())))</formula>
    </cfRule>
  </conditionalFormatting>
  <conditionalFormatting sqref="O10">
    <cfRule type="expression" dxfId="1317" priority="366">
      <formula>INDIRECT(ADDRESS(ROW(),COLUMN()))=TRUNC(INDIRECT(ADDRESS(ROW(),COLUMN())))</formula>
    </cfRule>
  </conditionalFormatting>
  <conditionalFormatting sqref="L10">
    <cfRule type="expression" dxfId="1316" priority="367">
      <formula>INDIRECT(ADDRESS(ROW(),COLUMN()))=TRUNC(INDIRECT(ADDRESS(ROW(),COLUMN())))</formula>
    </cfRule>
  </conditionalFormatting>
  <conditionalFormatting sqref="O11">
    <cfRule type="expression" dxfId="1315" priority="364">
      <formula>INDIRECT(ADDRESS(ROW(),COLUMN()))=TRUNC(INDIRECT(ADDRESS(ROW(),COLUMN())))</formula>
    </cfRule>
  </conditionalFormatting>
  <conditionalFormatting sqref="L11">
    <cfRule type="expression" dxfId="1314" priority="365">
      <formula>INDIRECT(ADDRESS(ROW(),COLUMN()))=TRUNC(INDIRECT(ADDRESS(ROW(),COLUMN())))</formula>
    </cfRule>
  </conditionalFormatting>
  <conditionalFormatting sqref="O12:O26">
    <cfRule type="expression" dxfId="1313" priority="361">
      <formula>INDIRECT(ADDRESS(ROW(),COLUMN()))=TRUNC(INDIRECT(ADDRESS(ROW(),COLUMN())))</formula>
    </cfRule>
  </conditionalFormatting>
  <conditionalFormatting sqref="I21:I25">
    <cfRule type="expression" dxfId="1312" priority="363">
      <formula>INDIRECT(ADDRESS(ROW(),COLUMN()))=TRUNC(INDIRECT(ADDRESS(ROW(),COLUMN())))</formula>
    </cfRule>
  </conditionalFormatting>
  <conditionalFormatting sqref="L12:L25">
    <cfRule type="expression" dxfId="1311" priority="362">
      <formula>INDIRECT(ADDRESS(ROW(),COLUMN()))=TRUNC(INDIRECT(ADDRESS(ROW(),COLUMN())))</formula>
    </cfRule>
  </conditionalFormatting>
  <conditionalFormatting sqref="G10 G15">
    <cfRule type="expression" dxfId="1310" priority="360">
      <formula>INDIRECT(ADDRESS(ROW(),COLUMN()))=TRUNC(INDIRECT(ADDRESS(ROW(),COLUMN())))</formula>
    </cfRule>
  </conditionalFormatting>
  <conditionalFormatting sqref="I10 I15">
    <cfRule type="expression" dxfId="1309" priority="359">
      <formula>INDIRECT(ADDRESS(ROW(),COLUMN()))=TRUNC(INDIRECT(ADDRESS(ROW(),COLUMN())))</formula>
    </cfRule>
  </conditionalFormatting>
  <conditionalFormatting sqref="G12">
    <cfRule type="expression" dxfId="1308" priority="358">
      <formula>INDIRECT(ADDRESS(ROW(),COLUMN()))=TRUNC(INDIRECT(ADDRESS(ROW(),COLUMN())))</formula>
    </cfRule>
  </conditionalFormatting>
  <conditionalFormatting sqref="I12">
    <cfRule type="expression" dxfId="1307" priority="357">
      <formula>INDIRECT(ADDRESS(ROW(),COLUMN()))=TRUNC(INDIRECT(ADDRESS(ROW(),COLUMN())))</formula>
    </cfRule>
  </conditionalFormatting>
  <conditionalFormatting sqref="G14">
    <cfRule type="expression" dxfId="1306" priority="356">
      <formula>INDIRECT(ADDRESS(ROW(),COLUMN()))=TRUNC(INDIRECT(ADDRESS(ROW(),COLUMN())))</formula>
    </cfRule>
  </conditionalFormatting>
  <conditionalFormatting sqref="I14">
    <cfRule type="expression" dxfId="1305" priority="355">
      <formula>INDIRECT(ADDRESS(ROW(),COLUMN()))=TRUNC(INDIRECT(ADDRESS(ROW(),COLUMN())))</formula>
    </cfRule>
  </conditionalFormatting>
  <conditionalFormatting sqref="G11">
    <cfRule type="expression" dxfId="1304" priority="354">
      <formula>INDIRECT(ADDRESS(ROW(),COLUMN()))=TRUNC(INDIRECT(ADDRESS(ROW(),COLUMN())))</formula>
    </cfRule>
  </conditionalFormatting>
  <conditionalFormatting sqref="I11">
    <cfRule type="expression" dxfId="1303" priority="353">
      <formula>INDIRECT(ADDRESS(ROW(),COLUMN()))=TRUNC(INDIRECT(ADDRESS(ROW(),COLUMN())))</formula>
    </cfRule>
  </conditionalFormatting>
  <conditionalFormatting sqref="G13">
    <cfRule type="expression" dxfId="1302" priority="352">
      <formula>INDIRECT(ADDRESS(ROW(),COLUMN()))=TRUNC(INDIRECT(ADDRESS(ROW(),COLUMN())))</formula>
    </cfRule>
  </conditionalFormatting>
  <conditionalFormatting sqref="I13">
    <cfRule type="expression" dxfId="1301" priority="351">
      <formula>INDIRECT(ADDRESS(ROW(),COLUMN()))=TRUNC(INDIRECT(ADDRESS(ROW(),COLUMN())))</formula>
    </cfRule>
  </conditionalFormatting>
  <conditionalFormatting sqref="G16 G19">
    <cfRule type="expression" dxfId="1300" priority="350">
      <formula>INDIRECT(ADDRESS(ROW(),COLUMN()))=TRUNC(INDIRECT(ADDRESS(ROW(),COLUMN())))</formula>
    </cfRule>
  </conditionalFormatting>
  <conditionalFormatting sqref="I16 I19">
    <cfRule type="expression" dxfId="1299" priority="349">
      <formula>INDIRECT(ADDRESS(ROW(),COLUMN()))=TRUNC(INDIRECT(ADDRESS(ROW(),COLUMN())))</formula>
    </cfRule>
  </conditionalFormatting>
  <conditionalFormatting sqref="G17">
    <cfRule type="expression" dxfId="1298" priority="348">
      <formula>INDIRECT(ADDRESS(ROW(),COLUMN()))=TRUNC(INDIRECT(ADDRESS(ROW(),COLUMN())))</formula>
    </cfRule>
  </conditionalFormatting>
  <conditionalFormatting sqref="I17">
    <cfRule type="expression" dxfId="1297" priority="347">
      <formula>INDIRECT(ADDRESS(ROW(),COLUMN()))=TRUNC(INDIRECT(ADDRESS(ROW(),COLUMN())))</formula>
    </cfRule>
  </conditionalFormatting>
  <conditionalFormatting sqref="G18">
    <cfRule type="expression" dxfId="1296" priority="346">
      <formula>INDIRECT(ADDRESS(ROW(),COLUMN()))=TRUNC(INDIRECT(ADDRESS(ROW(),COLUMN())))</formula>
    </cfRule>
  </conditionalFormatting>
  <conditionalFormatting sqref="I18">
    <cfRule type="expression" dxfId="1295" priority="345">
      <formula>INDIRECT(ADDRESS(ROW(),COLUMN()))=TRUNC(INDIRECT(ADDRESS(ROW(),COLUMN())))</formula>
    </cfRule>
  </conditionalFormatting>
  <conditionalFormatting sqref="G20">
    <cfRule type="expression" dxfId="1294" priority="344">
      <formula>INDIRECT(ADDRESS(ROW(),COLUMN()))=TRUNC(INDIRECT(ADDRESS(ROW(),COLUMN())))</formula>
    </cfRule>
  </conditionalFormatting>
  <conditionalFormatting sqref="I20">
    <cfRule type="expression" dxfId="1293" priority="343">
      <formula>INDIRECT(ADDRESS(ROW(),COLUMN()))=TRUNC(INDIRECT(ADDRESS(ROW(),COLUMN())))</formula>
    </cfRule>
  </conditionalFormatting>
  <conditionalFormatting sqref="G21 G23">
    <cfRule type="expression" dxfId="1292" priority="342">
      <formula>INDIRECT(ADDRESS(ROW(),COLUMN()))=TRUNC(INDIRECT(ADDRESS(ROW(),COLUMN())))</formula>
    </cfRule>
  </conditionalFormatting>
  <conditionalFormatting sqref="G22">
    <cfRule type="expression" dxfId="1291" priority="341">
      <formula>INDIRECT(ADDRESS(ROW(),COLUMN()))=TRUNC(INDIRECT(ADDRESS(ROW(),COLUMN())))</formula>
    </cfRule>
  </conditionalFormatting>
  <conditionalFormatting sqref="G24:G25">
    <cfRule type="expression" dxfId="1290" priority="340">
      <formula>INDIRECT(ADDRESS(ROW(),COLUMN()))=TRUNC(INDIRECT(ADDRESS(ROW(),COLUMN())))</formula>
    </cfRule>
  </conditionalFormatting>
  <conditionalFormatting sqref="G26:G28">
    <cfRule type="expression" dxfId="1289" priority="339">
      <formula>INDIRECT(ADDRESS(ROW(),COLUMN()))=TRUNC(INDIRECT(ADDRESS(ROW(),COLUMN())))</formula>
    </cfRule>
  </conditionalFormatting>
  <conditionalFormatting sqref="I26:I28">
    <cfRule type="expression" dxfId="1288" priority="338">
      <formula>INDIRECT(ADDRESS(ROW(),COLUMN()))=TRUNC(INDIRECT(ADDRESS(ROW(),COLUMN())))</formula>
    </cfRule>
  </conditionalFormatting>
  <conditionalFormatting sqref="L26:L28">
    <cfRule type="expression" dxfId="1287" priority="337">
      <formula>INDIRECT(ADDRESS(ROW(),COLUMN()))=TRUNC(INDIRECT(ADDRESS(ROW(),COLUMN())))</formula>
    </cfRule>
  </conditionalFormatting>
  <conditionalFormatting sqref="G29:G30">
    <cfRule type="expression" dxfId="1286" priority="336">
      <formula>INDIRECT(ADDRESS(ROW(),COLUMN()))=TRUNC(INDIRECT(ADDRESS(ROW(),COLUMN())))</formula>
    </cfRule>
  </conditionalFormatting>
  <conditionalFormatting sqref="I29:I30">
    <cfRule type="expression" dxfId="1285" priority="335">
      <formula>INDIRECT(ADDRESS(ROW(),COLUMN()))=TRUNC(INDIRECT(ADDRESS(ROW(),COLUMN())))</formula>
    </cfRule>
  </conditionalFormatting>
  <conditionalFormatting sqref="G31:G32 G42 G44">
    <cfRule type="expression" dxfId="1284" priority="334">
      <formula>INDIRECT(ADDRESS(ROW(),COLUMN()))=TRUNC(INDIRECT(ADDRESS(ROW(),COLUMN())))</formula>
    </cfRule>
  </conditionalFormatting>
  <conditionalFormatting sqref="I31:I32 I42 I44">
    <cfRule type="expression" dxfId="1283" priority="333">
      <formula>INDIRECT(ADDRESS(ROW(),COLUMN()))=TRUNC(INDIRECT(ADDRESS(ROW(),COLUMN())))</formula>
    </cfRule>
  </conditionalFormatting>
  <conditionalFormatting sqref="G40">
    <cfRule type="expression" dxfId="1282" priority="332">
      <formula>INDIRECT(ADDRESS(ROW(),COLUMN()))=TRUNC(INDIRECT(ADDRESS(ROW(),COLUMN())))</formula>
    </cfRule>
  </conditionalFormatting>
  <conditionalFormatting sqref="I40">
    <cfRule type="expression" dxfId="1281" priority="331">
      <formula>INDIRECT(ADDRESS(ROW(),COLUMN()))=TRUNC(INDIRECT(ADDRESS(ROW(),COLUMN())))</formula>
    </cfRule>
  </conditionalFormatting>
  <conditionalFormatting sqref="G37">
    <cfRule type="expression" dxfId="1280" priority="330">
      <formula>INDIRECT(ADDRESS(ROW(),COLUMN()))=TRUNC(INDIRECT(ADDRESS(ROW(),COLUMN())))</formula>
    </cfRule>
  </conditionalFormatting>
  <conditionalFormatting sqref="I37">
    <cfRule type="expression" dxfId="1279" priority="329">
      <formula>INDIRECT(ADDRESS(ROW(),COLUMN()))=TRUNC(INDIRECT(ADDRESS(ROW(),COLUMN())))</formula>
    </cfRule>
  </conditionalFormatting>
  <conditionalFormatting sqref="G38">
    <cfRule type="expression" dxfId="1278" priority="328">
      <formula>INDIRECT(ADDRESS(ROW(),COLUMN()))=TRUNC(INDIRECT(ADDRESS(ROW(),COLUMN())))</formula>
    </cfRule>
  </conditionalFormatting>
  <conditionalFormatting sqref="I38">
    <cfRule type="expression" dxfId="1277" priority="327">
      <formula>INDIRECT(ADDRESS(ROW(),COLUMN()))=TRUNC(INDIRECT(ADDRESS(ROW(),COLUMN())))</formula>
    </cfRule>
  </conditionalFormatting>
  <conditionalFormatting sqref="G41">
    <cfRule type="expression" dxfId="1276" priority="326">
      <formula>INDIRECT(ADDRESS(ROW(),COLUMN()))=TRUNC(INDIRECT(ADDRESS(ROW(),COLUMN())))</formula>
    </cfRule>
  </conditionalFormatting>
  <conditionalFormatting sqref="I41">
    <cfRule type="expression" dxfId="1275" priority="325">
      <formula>INDIRECT(ADDRESS(ROW(),COLUMN()))=TRUNC(INDIRECT(ADDRESS(ROW(),COLUMN())))</formula>
    </cfRule>
  </conditionalFormatting>
  <conditionalFormatting sqref="G43">
    <cfRule type="expression" dxfId="1274" priority="324">
      <formula>INDIRECT(ADDRESS(ROW(),COLUMN()))=TRUNC(INDIRECT(ADDRESS(ROW(),COLUMN())))</formula>
    </cfRule>
  </conditionalFormatting>
  <conditionalFormatting sqref="I43">
    <cfRule type="expression" dxfId="1273" priority="323">
      <formula>INDIRECT(ADDRESS(ROW(),COLUMN()))=TRUNC(INDIRECT(ADDRESS(ROW(),COLUMN())))</formula>
    </cfRule>
  </conditionalFormatting>
  <conditionalFormatting sqref="G36">
    <cfRule type="expression" dxfId="1272" priority="322">
      <formula>INDIRECT(ADDRESS(ROW(),COLUMN()))=TRUNC(INDIRECT(ADDRESS(ROW(),COLUMN())))</formula>
    </cfRule>
  </conditionalFormatting>
  <conditionalFormatting sqref="I36">
    <cfRule type="expression" dxfId="1271" priority="321">
      <formula>INDIRECT(ADDRESS(ROW(),COLUMN()))=TRUNC(INDIRECT(ADDRESS(ROW(),COLUMN())))</formula>
    </cfRule>
  </conditionalFormatting>
  <conditionalFormatting sqref="G39">
    <cfRule type="expression" dxfId="1270" priority="320">
      <formula>INDIRECT(ADDRESS(ROW(),COLUMN()))=TRUNC(INDIRECT(ADDRESS(ROW(),COLUMN())))</formula>
    </cfRule>
  </conditionalFormatting>
  <conditionalFormatting sqref="I39">
    <cfRule type="expression" dxfId="1269" priority="319">
      <formula>INDIRECT(ADDRESS(ROW(),COLUMN()))=TRUNC(INDIRECT(ADDRESS(ROW(),COLUMN())))</formula>
    </cfRule>
  </conditionalFormatting>
  <conditionalFormatting sqref="G35">
    <cfRule type="expression" dxfId="1268" priority="318">
      <formula>INDIRECT(ADDRESS(ROW(),COLUMN()))=TRUNC(INDIRECT(ADDRESS(ROW(),COLUMN())))</formula>
    </cfRule>
  </conditionalFormatting>
  <conditionalFormatting sqref="I35">
    <cfRule type="expression" dxfId="1267" priority="317">
      <formula>INDIRECT(ADDRESS(ROW(),COLUMN()))=TRUNC(INDIRECT(ADDRESS(ROW(),COLUMN())))</formula>
    </cfRule>
  </conditionalFormatting>
  <conditionalFormatting sqref="G33">
    <cfRule type="expression" dxfId="1266" priority="316">
      <formula>INDIRECT(ADDRESS(ROW(),COLUMN()))=TRUNC(INDIRECT(ADDRESS(ROW(),COLUMN())))</formula>
    </cfRule>
  </conditionalFormatting>
  <conditionalFormatting sqref="I33">
    <cfRule type="expression" dxfId="1265" priority="315">
      <formula>INDIRECT(ADDRESS(ROW(),COLUMN()))=TRUNC(INDIRECT(ADDRESS(ROW(),COLUMN())))</formula>
    </cfRule>
  </conditionalFormatting>
  <conditionalFormatting sqref="G34">
    <cfRule type="expression" dxfId="1264" priority="314">
      <formula>INDIRECT(ADDRESS(ROW(),COLUMN()))=TRUNC(INDIRECT(ADDRESS(ROW(),COLUMN())))</formula>
    </cfRule>
  </conditionalFormatting>
  <conditionalFormatting sqref="I34">
    <cfRule type="expression" dxfId="1263" priority="313">
      <formula>INDIRECT(ADDRESS(ROW(),COLUMN()))=TRUNC(INDIRECT(ADDRESS(ROW(),COLUMN())))</formula>
    </cfRule>
  </conditionalFormatting>
  <conditionalFormatting sqref="G45">
    <cfRule type="expression" dxfId="1262" priority="312">
      <formula>INDIRECT(ADDRESS(ROW(),COLUMN()))=TRUNC(INDIRECT(ADDRESS(ROW(),COLUMN())))</formula>
    </cfRule>
  </conditionalFormatting>
  <conditionalFormatting sqref="G46:G47">
    <cfRule type="expression" dxfId="1261" priority="311">
      <formula>INDIRECT(ADDRESS(ROW(),COLUMN()))=TRUNC(INDIRECT(ADDRESS(ROW(),COLUMN())))</formula>
    </cfRule>
  </conditionalFormatting>
  <conditionalFormatting sqref="I46:I47">
    <cfRule type="expression" dxfId="1260" priority="310">
      <formula>INDIRECT(ADDRESS(ROW(),COLUMN()))=TRUNC(INDIRECT(ADDRESS(ROW(),COLUMN())))</formula>
    </cfRule>
  </conditionalFormatting>
  <conditionalFormatting sqref="I169">
    <cfRule type="expression" dxfId="1259" priority="308">
      <formula>INDIRECT(ADDRESS(ROW(),COLUMN()))=TRUNC(INDIRECT(ADDRESS(ROW(),COLUMN())))</formula>
    </cfRule>
  </conditionalFormatting>
  <conditionalFormatting sqref="L169">
    <cfRule type="expression" dxfId="1258" priority="307">
      <formula>INDIRECT(ADDRESS(ROW(),COLUMN()))=TRUNC(INDIRECT(ADDRESS(ROW(),COLUMN())))</formula>
    </cfRule>
  </conditionalFormatting>
  <conditionalFormatting sqref="O169">
    <cfRule type="expression" dxfId="1257" priority="306">
      <formula>INDIRECT(ADDRESS(ROW(),COLUMN()))=TRUNC(INDIRECT(ADDRESS(ROW(),COLUMN())))</formula>
    </cfRule>
  </conditionalFormatting>
  <conditionalFormatting sqref="G171:G218">
    <cfRule type="expression" dxfId="1256" priority="305">
      <formula>INDIRECT(ADDRESS(ROW(),COLUMN()))=TRUNC(INDIRECT(ADDRESS(ROW(),COLUMN())))</formula>
    </cfRule>
  </conditionalFormatting>
  <conditionalFormatting sqref="I170:I218">
    <cfRule type="expression" dxfId="1255" priority="304">
      <formula>INDIRECT(ADDRESS(ROW(),COLUMN()))=TRUNC(INDIRECT(ADDRESS(ROW(),COLUMN())))</formula>
    </cfRule>
  </conditionalFormatting>
  <conditionalFormatting sqref="L170:L218">
    <cfRule type="expression" dxfId="1254" priority="303">
      <formula>INDIRECT(ADDRESS(ROW(),COLUMN()))=TRUNC(INDIRECT(ADDRESS(ROW(),COLUMN())))</formula>
    </cfRule>
  </conditionalFormatting>
  <conditionalFormatting sqref="O170:O218">
    <cfRule type="expression" dxfId="1253" priority="302">
      <formula>INDIRECT(ADDRESS(ROW(),COLUMN()))=TRUNC(INDIRECT(ADDRESS(ROW(),COLUMN())))</formula>
    </cfRule>
  </conditionalFormatting>
  <conditionalFormatting sqref="O107:O159 G107:G159 I107:I159 L107:L159">
    <cfRule type="expression" dxfId="1252" priority="301">
      <formula>INDIRECT(ADDRESS(ROW(),COLUMN()))=TRUNC(INDIRECT(ADDRESS(ROW(),COLUMN())))</formula>
    </cfRule>
  </conditionalFormatting>
  <conditionalFormatting sqref="G169">
    <cfRule type="expression" dxfId="1251" priority="3">
      <formula>INDIRECT(ADDRESS(ROW(),COLUMN()))=TRUNC(INDIRECT(ADDRESS(ROW(),COLUMN())))</formula>
    </cfRule>
  </conditionalFormatting>
  <conditionalFormatting sqref="G170">
    <cfRule type="expression" dxfId="1250" priority="2">
      <formula>INDIRECT(ADDRESS(ROW(),COLUMN()))=TRUNC(INDIRECT(ADDRESS(ROW(),COLUMN())))</formula>
    </cfRule>
  </conditionalFormatting>
  <conditionalFormatting sqref="M6:Q7">
    <cfRule type="cellIs" dxfId="124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168</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203</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2-5</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248" priority="372">
      <formula>INDIRECT(ADDRESS(ROW(),COLUMN()))=TRUNC(INDIRECT(ADDRESS(ROW(),COLUMN())))</formula>
    </cfRule>
  </conditionalFormatting>
  <conditionalFormatting sqref="O27:O50">
    <cfRule type="expression" dxfId="1247" priority="368">
      <formula>INDIRECT(ADDRESS(ROW(),COLUMN()))=TRUNC(INDIRECT(ADDRESS(ROW(),COLUMN())))</formula>
    </cfRule>
  </conditionalFormatting>
  <conditionalFormatting sqref="G48:G50">
    <cfRule type="expression" dxfId="1246" priority="371">
      <formula>INDIRECT(ADDRESS(ROW(),COLUMN()))=TRUNC(INDIRECT(ADDRESS(ROW(),COLUMN())))</formula>
    </cfRule>
  </conditionalFormatting>
  <conditionalFormatting sqref="I45 I48:I50">
    <cfRule type="expression" dxfId="1245" priority="370">
      <formula>INDIRECT(ADDRESS(ROW(),COLUMN()))=TRUNC(INDIRECT(ADDRESS(ROW(),COLUMN())))</formula>
    </cfRule>
  </conditionalFormatting>
  <conditionalFormatting sqref="L29:L50">
    <cfRule type="expression" dxfId="1244" priority="369">
      <formula>INDIRECT(ADDRESS(ROW(),COLUMN()))=TRUNC(INDIRECT(ADDRESS(ROW(),COLUMN())))</formula>
    </cfRule>
  </conditionalFormatting>
  <conditionalFormatting sqref="O10">
    <cfRule type="expression" dxfId="1243" priority="366">
      <formula>INDIRECT(ADDRESS(ROW(),COLUMN()))=TRUNC(INDIRECT(ADDRESS(ROW(),COLUMN())))</formula>
    </cfRule>
  </conditionalFormatting>
  <conditionalFormatting sqref="L10">
    <cfRule type="expression" dxfId="1242" priority="367">
      <formula>INDIRECT(ADDRESS(ROW(),COLUMN()))=TRUNC(INDIRECT(ADDRESS(ROW(),COLUMN())))</formula>
    </cfRule>
  </conditionalFormatting>
  <conditionalFormatting sqref="O11">
    <cfRule type="expression" dxfId="1241" priority="364">
      <formula>INDIRECT(ADDRESS(ROW(),COLUMN()))=TRUNC(INDIRECT(ADDRESS(ROW(),COLUMN())))</formula>
    </cfRule>
  </conditionalFormatting>
  <conditionalFormatting sqref="L11">
    <cfRule type="expression" dxfId="1240" priority="365">
      <formula>INDIRECT(ADDRESS(ROW(),COLUMN()))=TRUNC(INDIRECT(ADDRESS(ROW(),COLUMN())))</formula>
    </cfRule>
  </conditionalFormatting>
  <conditionalFormatting sqref="O12:O26">
    <cfRule type="expression" dxfId="1239" priority="361">
      <formula>INDIRECT(ADDRESS(ROW(),COLUMN()))=TRUNC(INDIRECT(ADDRESS(ROW(),COLUMN())))</formula>
    </cfRule>
  </conditionalFormatting>
  <conditionalFormatting sqref="I21:I25">
    <cfRule type="expression" dxfId="1238" priority="363">
      <formula>INDIRECT(ADDRESS(ROW(),COLUMN()))=TRUNC(INDIRECT(ADDRESS(ROW(),COLUMN())))</formula>
    </cfRule>
  </conditionalFormatting>
  <conditionalFormatting sqref="L12:L25">
    <cfRule type="expression" dxfId="1237" priority="362">
      <formula>INDIRECT(ADDRESS(ROW(),COLUMN()))=TRUNC(INDIRECT(ADDRESS(ROW(),COLUMN())))</formula>
    </cfRule>
  </conditionalFormatting>
  <conditionalFormatting sqref="G10 G15">
    <cfRule type="expression" dxfId="1236" priority="360">
      <formula>INDIRECT(ADDRESS(ROW(),COLUMN()))=TRUNC(INDIRECT(ADDRESS(ROW(),COLUMN())))</formula>
    </cfRule>
  </conditionalFormatting>
  <conditionalFormatting sqref="I10 I15">
    <cfRule type="expression" dxfId="1235" priority="359">
      <formula>INDIRECT(ADDRESS(ROW(),COLUMN()))=TRUNC(INDIRECT(ADDRESS(ROW(),COLUMN())))</formula>
    </cfRule>
  </conditionalFormatting>
  <conditionalFormatting sqref="G12">
    <cfRule type="expression" dxfId="1234" priority="358">
      <formula>INDIRECT(ADDRESS(ROW(),COLUMN()))=TRUNC(INDIRECT(ADDRESS(ROW(),COLUMN())))</formula>
    </cfRule>
  </conditionalFormatting>
  <conditionalFormatting sqref="I12">
    <cfRule type="expression" dxfId="1233" priority="357">
      <formula>INDIRECT(ADDRESS(ROW(),COLUMN()))=TRUNC(INDIRECT(ADDRESS(ROW(),COLUMN())))</formula>
    </cfRule>
  </conditionalFormatting>
  <conditionalFormatting sqref="G14">
    <cfRule type="expression" dxfId="1232" priority="356">
      <formula>INDIRECT(ADDRESS(ROW(),COLUMN()))=TRUNC(INDIRECT(ADDRESS(ROW(),COLUMN())))</formula>
    </cfRule>
  </conditionalFormatting>
  <conditionalFormatting sqref="I14">
    <cfRule type="expression" dxfId="1231" priority="355">
      <formula>INDIRECT(ADDRESS(ROW(),COLUMN()))=TRUNC(INDIRECT(ADDRESS(ROW(),COLUMN())))</formula>
    </cfRule>
  </conditionalFormatting>
  <conditionalFormatting sqref="G11">
    <cfRule type="expression" dxfId="1230" priority="354">
      <formula>INDIRECT(ADDRESS(ROW(),COLUMN()))=TRUNC(INDIRECT(ADDRESS(ROW(),COLUMN())))</formula>
    </cfRule>
  </conditionalFormatting>
  <conditionalFormatting sqref="I11">
    <cfRule type="expression" dxfId="1229" priority="353">
      <formula>INDIRECT(ADDRESS(ROW(),COLUMN()))=TRUNC(INDIRECT(ADDRESS(ROW(),COLUMN())))</formula>
    </cfRule>
  </conditionalFormatting>
  <conditionalFormatting sqref="G13">
    <cfRule type="expression" dxfId="1228" priority="352">
      <formula>INDIRECT(ADDRESS(ROW(),COLUMN()))=TRUNC(INDIRECT(ADDRESS(ROW(),COLUMN())))</formula>
    </cfRule>
  </conditionalFormatting>
  <conditionalFormatting sqref="I13">
    <cfRule type="expression" dxfId="1227" priority="351">
      <formula>INDIRECT(ADDRESS(ROW(),COLUMN()))=TRUNC(INDIRECT(ADDRESS(ROW(),COLUMN())))</formula>
    </cfRule>
  </conditionalFormatting>
  <conditionalFormatting sqref="G16 G19">
    <cfRule type="expression" dxfId="1226" priority="350">
      <formula>INDIRECT(ADDRESS(ROW(),COLUMN()))=TRUNC(INDIRECT(ADDRESS(ROW(),COLUMN())))</formula>
    </cfRule>
  </conditionalFormatting>
  <conditionalFormatting sqref="I16 I19">
    <cfRule type="expression" dxfId="1225" priority="349">
      <formula>INDIRECT(ADDRESS(ROW(),COLUMN()))=TRUNC(INDIRECT(ADDRESS(ROW(),COLUMN())))</formula>
    </cfRule>
  </conditionalFormatting>
  <conditionalFormatting sqref="G17">
    <cfRule type="expression" dxfId="1224" priority="348">
      <formula>INDIRECT(ADDRESS(ROW(),COLUMN()))=TRUNC(INDIRECT(ADDRESS(ROW(),COLUMN())))</formula>
    </cfRule>
  </conditionalFormatting>
  <conditionalFormatting sqref="I17">
    <cfRule type="expression" dxfId="1223" priority="347">
      <formula>INDIRECT(ADDRESS(ROW(),COLUMN()))=TRUNC(INDIRECT(ADDRESS(ROW(),COLUMN())))</formula>
    </cfRule>
  </conditionalFormatting>
  <conditionalFormatting sqref="G18">
    <cfRule type="expression" dxfId="1222" priority="346">
      <formula>INDIRECT(ADDRESS(ROW(),COLUMN()))=TRUNC(INDIRECT(ADDRESS(ROW(),COLUMN())))</formula>
    </cfRule>
  </conditionalFormatting>
  <conditionalFormatting sqref="I18">
    <cfRule type="expression" dxfId="1221" priority="345">
      <formula>INDIRECT(ADDRESS(ROW(),COLUMN()))=TRUNC(INDIRECT(ADDRESS(ROW(),COLUMN())))</formula>
    </cfRule>
  </conditionalFormatting>
  <conditionalFormatting sqref="G20">
    <cfRule type="expression" dxfId="1220" priority="344">
      <formula>INDIRECT(ADDRESS(ROW(),COLUMN()))=TRUNC(INDIRECT(ADDRESS(ROW(),COLUMN())))</formula>
    </cfRule>
  </conditionalFormatting>
  <conditionalFormatting sqref="I20">
    <cfRule type="expression" dxfId="1219" priority="343">
      <formula>INDIRECT(ADDRESS(ROW(),COLUMN()))=TRUNC(INDIRECT(ADDRESS(ROW(),COLUMN())))</formula>
    </cfRule>
  </conditionalFormatting>
  <conditionalFormatting sqref="G21 G23">
    <cfRule type="expression" dxfId="1218" priority="342">
      <formula>INDIRECT(ADDRESS(ROW(),COLUMN()))=TRUNC(INDIRECT(ADDRESS(ROW(),COLUMN())))</formula>
    </cfRule>
  </conditionalFormatting>
  <conditionalFormatting sqref="G22">
    <cfRule type="expression" dxfId="1217" priority="341">
      <formula>INDIRECT(ADDRESS(ROW(),COLUMN()))=TRUNC(INDIRECT(ADDRESS(ROW(),COLUMN())))</formula>
    </cfRule>
  </conditionalFormatting>
  <conditionalFormatting sqref="G24:G25">
    <cfRule type="expression" dxfId="1216" priority="340">
      <formula>INDIRECT(ADDRESS(ROW(),COLUMN()))=TRUNC(INDIRECT(ADDRESS(ROW(),COLUMN())))</formula>
    </cfRule>
  </conditionalFormatting>
  <conditionalFormatting sqref="G26:G28">
    <cfRule type="expression" dxfId="1215" priority="339">
      <formula>INDIRECT(ADDRESS(ROW(),COLUMN()))=TRUNC(INDIRECT(ADDRESS(ROW(),COLUMN())))</formula>
    </cfRule>
  </conditionalFormatting>
  <conditionalFormatting sqref="I26:I28">
    <cfRule type="expression" dxfId="1214" priority="338">
      <formula>INDIRECT(ADDRESS(ROW(),COLUMN()))=TRUNC(INDIRECT(ADDRESS(ROW(),COLUMN())))</formula>
    </cfRule>
  </conditionalFormatting>
  <conditionalFormatting sqref="L26:L28">
    <cfRule type="expression" dxfId="1213" priority="337">
      <formula>INDIRECT(ADDRESS(ROW(),COLUMN()))=TRUNC(INDIRECT(ADDRESS(ROW(),COLUMN())))</formula>
    </cfRule>
  </conditionalFormatting>
  <conditionalFormatting sqref="G29:G30">
    <cfRule type="expression" dxfId="1212" priority="336">
      <formula>INDIRECT(ADDRESS(ROW(),COLUMN()))=TRUNC(INDIRECT(ADDRESS(ROW(),COLUMN())))</formula>
    </cfRule>
  </conditionalFormatting>
  <conditionalFormatting sqref="I29:I30">
    <cfRule type="expression" dxfId="1211" priority="335">
      <formula>INDIRECT(ADDRESS(ROW(),COLUMN()))=TRUNC(INDIRECT(ADDRESS(ROW(),COLUMN())))</formula>
    </cfRule>
  </conditionalFormatting>
  <conditionalFormatting sqref="G31:G32 G42 G44">
    <cfRule type="expression" dxfId="1210" priority="334">
      <formula>INDIRECT(ADDRESS(ROW(),COLUMN()))=TRUNC(INDIRECT(ADDRESS(ROW(),COLUMN())))</formula>
    </cfRule>
  </conditionalFormatting>
  <conditionalFormatting sqref="I31:I32 I42 I44">
    <cfRule type="expression" dxfId="1209" priority="333">
      <formula>INDIRECT(ADDRESS(ROW(),COLUMN()))=TRUNC(INDIRECT(ADDRESS(ROW(),COLUMN())))</formula>
    </cfRule>
  </conditionalFormatting>
  <conditionalFormatting sqref="G40">
    <cfRule type="expression" dxfId="1208" priority="332">
      <formula>INDIRECT(ADDRESS(ROW(),COLUMN()))=TRUNC(INDIRECT(ADDRESS(ROW(),COLUMN())))</formula>
    </cfRule>
  </conditionalFormatting>
  <conditionalFormatting sqref="I40">
    <cfRule type="expression" dxfId="1207" priority="331">
      <formula>INDIRECT(ADDRESS(ROW(),COLUMN()))=TRUNC(INDIRECT(ADDRESS(ROW(),COLUMN())))</formula>
    </cfRule>
  </conditionalFormatting>
  <conditionalFormatting sqref="G37">
    <cfRule type="expression" dxfId="1206" priority="330">
      <formula>INDIRECT(ADDRESS(ROW(),COLUMN()))=TRUNC(INDIRECT(ADDRESS(ROW(),COLUMN())))</formula>
    </cfRule>
  </conditionalFormatting>
  <conditionalFormatting sqref="I37">
    <cfRule type="expression" dxfId="1205" priority="329">
      <formula>INDIRECT(ADDRESS(ROW(),COLUMN()))=TRUNC(INDIRECT(ADDRESS(ROW(),COLUMN())))</formula>
    </cfRule>
  </conditionalFormatting>
  <conditionalFormatting sqref="G38">
    <cfRule type="expression" dxfId="1204" priority="328">
      <formula>INDIRECT(ADDRESS(ROW(),COLUMN()))=TRUNC(INDIRECT(ADDRESS(ROW(),COLUMN())))</formula>
    </cfRule>
  </conditionalFormatting>
  <conditionalFormatting sqref="I38">
    <cfRule type="expression" dxfId="1203" priority="327">
      <formula>INDIRECT(ADDRESS(ROW(),COLUMN()))=TRUNC(INDIRECT(ADDRESS(ROW(),COLUMN())))</formula>
    </cfRule>
  </conditionalFormatting>
  <conditionalFormatting sqref="G41">
    <cfRule type="expression" dxfId="1202" priority="326">
      <formula>INDIRECT(ADDRESS(ROW(),COLUMN()))=TRUNC(INDIRECT(ADDRESS(ROW(),COLUMN())))</formula>
    </cfRule>
  </conditionalFormatting>
  <conditionalFormatting sqref="I41">
    <cfRule type="expression" dxfId="1201" priority="325">
      <formula>INDIRECT(ADDRESS(ROW(),COLUMN()))=TRUNC(INDIRECT(ADDRESS(ROW(),COLUMN())))</formula>
    </cfRule>
  </conditionalFormatting>
  <conditionalFormatting sqref="G43">
    <cfRule type="expression" dxfId="1200" priority="324">
      <formula>INDIRECT(ADDRESS(ROW(),COLUMN()))=TRUNC(INDIRECT(ADDRESS(ROW(),COLUMN())))</formula>
    </cfRule>
  </conditionalFormatting>
  <conditionalFormatting sqref="I43">
    <cfRule type="expression" dxfId="1199" priority="323">
      <formula>INDIRECT(ADDRESS(ROW(),COLUMN()))=TRUNC(INDIRECT(ADDRESS(ROW(),COLUMN())))</formula>
    </cfRule>
  </conditionalFormatting>
  <conditionalFormatting sqref="G36">
    <cfRule type="expression" dxfId="1198" priority="322">
      <formula>INDIRECT(ADDRESS(ROW(),COLUMN()))=TRUNC(INDIRECT(ADDRESS(ROW(),COLUMN())))</formula>
    </cfRule>
  </conditionalFormatting>
  <conditionalFormatting sqref="I36">
    <cfRule type="expression" dxfId="1197" priority="321">
      <formula>INDIRECT(ADDRESS(ROW(),COLUMN()))=TRUNC(INDIRECT(ADDRESS(ROW(),COLUMN())))</formula>
    </cfRule>
  </conditionalFormatting>
  <conditionalFormatting sqref="G39">
    <cfRule type="expression" dxfId="1196" priority="320">
      <formula>INDIRECT(ADDRESS(ROW(),COLUMN()))=TRUNC(INDIRECT(ADDRESS(ROW(),COLUMN())))</formula>
    </cfRule>
  </conditionalFormatting>
  <conditionalFormatting sqref="I39">
    <cfRule type="expression" dxfId="1195" priority="319">
      <formula>INDIRECT(ADDRESS(ROW(),COLUMN()))=TRUNC(INDIRECT(ADDRESS(ROW(),COLUMN())))</formula>
    </cfRule>
  </conditionalFormatting>
  <conditionalFormatting sqref="G35">
    <cfRule type="expression" dxfId="1194" priority="318">
      <formula>INDIRECT(ADDRESS(ROW(),COLUMN()))=TRUNC(INDIRECT(ADDRESS(ROW(),COLUMN())))</formula>
    </cfRule>
  </conditionalFormatting>
  <conditionalFormatting sqref="I35">
    <cfRule type="expression" dxfId="1193" priority="317">
      <formula>INDIRECT(ADDRESS(ROW(),COLUMN()))=TRUNC(INDIRECT(ADDRESS(ROW(),COLUMN())))</formula>
    </cfRule>
  </conditionalFormatting>
  <conditionalFormatting sqref="G33">
    <cfRule type="expression" dxfId="1192" priority="316">
      <formula>INDIRECT(ADDRESS(ROW(),COLUMN()))=TRUNC(INDIRECT(ADDRESS(ROW(),COLUMN())))</formula>
    </cfRule>
  </conditionalFormatting>
  <conditionalFormatting sqref="I33">
    <cfRule type="expression" dxfId="1191" priority="315">
      <formula>INDIRECT(ADDRESS(ROW(),COLUMN()))=TRUNC(INDIRECT(ADDRESS(ROW(),COLUMN())))</formula>
    </cfRule>
  </conditionalFormatting>
  <conditionalFormatting sqref="G34">
    <cfRule type="expression" dxfId="1190" priority="314">
      <formula>INDIRECT(ADDRESS(ROW(),COLUMN()))=TRUNC(INDIRECT(ADDRESS(ROW(),COLUMN())))</formula>
    </cfRule>
  </conditionalFormatting>
  <conditionalFormatting sqref="I34">
    <cfRule type="expression" dxfId="1189" priority="313">
      <formula>INDIRECT(ADDRESS(ROW(),COLUMN()))=TRUNC(INDIRECT(ADDRESS(ROW(),COLUMN())))</formula>
    </cfRule>
  </conditionalFormatting>
  <conditionalFormatting sqref="G45">
    <cfRule type="expression" dxfId="1188" priority="312">
      <formula>INDIRECT(ADDRESS(ROW(),COLUMN()))=TRUNC(INDIRECT(ADDRESS(ROW(),COLUMN())))</formula>
    </cfRule>
  </conditionalFormatting>
  <conditionalFormatting sqref="G46:G47">
    <cfRule type="expression" dxfId="1187" priority="311">
      <formula>INDIRECT(ADDRESS(ROW(),COLUMN()))=TRUNC(INDIRECT(ADDRESS(ROW(),COLUMN())))</formula>
    </cfRule>
  </conditionalFormatting>
  <conditionalFormatting sqref="I46:I47">
    <cfRule type="expression" dxfId="1186" priority="310">
      <formula>INDIRECT(ADDRESS(ROW(),COLUMN()))=TRUNC(INDIRECT(ADDRESS(ROW(),COLUMN())))</formula>
    </cfRule>
  </conditionalFormatting>
  <conditionalFormatting sqref="I169">
    <cfRule type="expression" dxfId="1185" priority="308">
      <formula>INDIRECT(ADDRESS(ROW(),COLUMN()))=TRUNC(INDIRECT(ADDRESS(ROW(),COLUMN())))</formula>
    </cfRule>
  </conditionalFormatting>
  <conditionalFormatting sqref="L169">
    <cfRule type="expression" dxfId="1184" priority="307">
      <formula>INDIRECT(ADDRESS(ROW(),COLUMN()))=TRUNC(INDIRECT(ADDRESS(ROW(),COLUMN())))</formula>
    </cfRule>
  </conditionalFormatting>
  <conditionalFormatting sqref="O169">
    <cfRule type="expression" dxfId="1183" priority="306">
      <formula>INDIRECT(ADDRESS(ROW(),COLUMN()))=TRUNC(INDIRECT(ADDRESS(ROW(),COLUMN())))</formula>
    </cfRule>
  </conditionalFormatting>
  <conditionalFormatting sqref="G171:G218">
    <cfRule type="expression" dxfId="1182" priority="305">
      <formula>INDIRECT(ADDRESS(ROW(),COLUMN()))=TRUNC(INDIRECT(ADDRESS(ROW(),COLUMN())))</formula>
    </cfRule>
  </conditionalFormatting>
  <conditionalFormatting sqref="I170:I218">
    <cfRule type="expression" dxfId="1181" priority="304">
      <formula>INDIRECT(ADDRESS(ROW(),COLUMN()))=TRUNC(INDIRECT(ADDRESS(ROW(),COLUMN())))</formula>
    </cfRule>
  </conditionalFormatting>
  <conditionalFormatting sqref="L170:L218">
    <cfRule type="expression" dxfId="1180" priority="303">
      <formula>INDIRECT(ADDRESS(ROW(),COLUMN()))=TRUNC(INDIRECT(ADDRESS(ROW(),COLUMN())))</formula>
    </cfRule>
  </conditionalFormatting>
  <conditionalFormatting sqref="O170:O218">
    <cfRule type="expression" dxfId="1179" priority="302">
      <formula>INDIRECT(ADDRESS(ROW(),COLUMN()))=TRUNC(INDIRECT(ADDRESS(ROW(),COLUMN())))</formula>
    </cfRule>
  </conditionalFormatting>
  <conditionalFormatting sqref="O107:O159 G107:G159 I107:I159 L107:L159">
    <cfRule type="expression" dxfId="1178" priority="301">
      <formula>INDIRECT(ADDRESS(ROW(),COLUMN()))=TRUNC(INDIRECT(ADDRESS(ROW(),COLUMN())))</formula>
    </cfRule>
  </conditionalFormatting>
  <conditionalFormatting sqref="G169">
    <cfRule type="expression" dxfId="1177" priority="3">
      <formula>INDIRECT(ADDRESS(ROW(),COLUMN()))=TRUNC(INDIRECT(ADDRESS(ROW(),COLUMN())))</formula>
    </cfRule>
  </conditionalFormatting>
  <conditionalFormatting sqref="G170">
    <cfRule type="expression" dxfId="1176" priority="2">
      <formula>INDIRECT(ADDRESS(ROW(),COLUMN()))=TRUNC(INDIRECT(ADDRESS(ROW(),COLUMN())))</formula>
    </cfRule>
  </conditionalFormatting>
  <conditionalFormatting sqref="M6:Q7">
    <cfRule type="cellIs" dxfId="117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169</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2-6</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174" priority="372">
      <formula>INDIRECT(ADDRESS(ROW(),COLUMN()))=TRUNC(INDIRECT(ADDRESS(ROW(),COLUMN())))</formula>
    </cfRule>
  </conditionalFormatting>
  <conditionalFormatting sqref="O27:O50">
    <cfRule type="expression" dxfId="1173" priority="368">
      <formula>INDIRECT(ADDRESS(ROW(),COLUMN()))=TRUNC(INDIRECT(ADDRESS(ROW(),COLUMN())))</formula>
    </cfRule>
  </conditionalFormatting>
  <conditionalFormatting sqref="G48:G50">
    <cfRule type="expression" dxfId="1172" priority="371">
      <formula>INDIRECT(ADDRESS(ROW(),COLUMN()))=TRUNC(INDIRECT(ADDRESS(ROW(),COLUMN())))</formula>
    </cfRule>
  </conditionalFormatting>
  <conditionalFormatting sqref="I45 I48:I50">
    <cfRule type="expression" dxfId="1171" priority="370">
      <formula>INDIRECT(ADDRESS(ROW(),COLUMN()))=TRUNC(INDIRECT(ADDRESS(ROW(),COLUMN())))</formula>
    </cfRule>
  </conditionalFormatting>
  <conditionalFormatting sqref="L29:L50">
    <cfRule type="expression" dxfId="1170" priority="369">
      <formula>INDIRECT(ADDRESS(ROW(),COLUMN()))=TRUNC(INDIRECT(ADDRESS(ROW(),COLUMN())))</formula>
    </cfRule>
  </conditionalFormatting>
  <conditionalFormatting sqref="O10">
    <cfRule type="expression" dxfId="1169" priority="366">
      <formula>INDIRECT(ADDRESS(ROW(),COLUMN()))=TRUNC(INDIRECT(ADDRESS(ROW(),COLUMN())))</formula>
    </cfRule>
  </conditionalFormatting>
  <conditionalFormatting sqref="L10">
    <cfRule type="expression" dxfId="1168" priority="367">
      <formula>INDIRECT(ADDRESS(ROW(),COLUMN()))=TRUNC(INDIRECT(ADDRESS(ROW(),COLUMN())))</formula>
    </cfRule>
  </conditionalFormatting>
  <conditionalFormatting sqref="O11">
    <cfRule type="expression" dxfId="1167" priority="364">
      <formula>INDIRECT(ADDRESS(ROW(),COLUMN()))=TRUNC(INDIRECT(ADDRESS(ROW(),COLUMN())))</formula>
    </cfRule>
  </conditionalFormatting>
  <conditionalFormatting sqref="L11">
    <cfRule type="expression" dxfId="1166" priority="365">
      <formula>INDIRECT(ADDRESS(ROW(),COLUMN()))=TRUNC(INDIRECT(ADDRESS(ROW(),COLUMN())))</formula>
    </cfRule>
  </conditionalFormatting>
  <conditionalFormatting sqref="O12:O26">
    <cfRule type="expression" dxfId="1165" priority="361">
      <formula>INDIRECT(ADDRESS(ROW(),COLUMN()))=TRUNC(INDIRECT(ADDRESS(ROW(),COLUMN())))</formula>
    </cfRule>
  </conditionalFormatting>
  <conditionalFormatting sqref="I21:I25">
    <cfRule type="expression" dxfId="1164" priority="363">
      <formula>INDIRECT(ADDRESS(ROW(),COLUMN()))=TRUNC(INDIRECT(ADDRESS(ROW(),COLUMN())))</formula>
    </cfRule>
  </conditionalFormatting>
  <conditionalFormatting sqref="L12:L25">
    <cfRule type="expression" dxfId="1163" priority="362">
      <formula>INDIRECT(ADDRESS(ROW(),COLUMN()))=TRUNC(INDIRECT(ADDRESS(ROW(),COLUMN())))</formula>
    </cfRule>
  </conditionalFormatting>
  <conditionalFormatting sqref="G10 G15">
    <cfRule type="expression" dxfId="1162" priority="360">
      <formula>INDIRECT(ADDRESS(ROW(),COLUMN()))=TRUNC(INDIRECT(ADDRESS(ROW(),COLUMN())))</formula>
    </cfRule>
  </conditionalFormatting>
  <conditionalFormatting sqref="I10 I15">
    <cfRule type="expression" dxfId="1161" priority="359">
      <formula>INDIRECT(ADDRESS(ROW(),COLUMN()))=TRUNC(INDIRECT(ADDRESS(ROW(),COLUMN())))</formula>
    </cfRule>
  </conditionalFormatting>
  <conditionalFormatting sqref="G12">
    <cfRule type="expression" dxfId="1160" priority="358">
      <formula>INDIRECT(ADDRESS(ROW(),COLUMN()))=TRUNC(INDIRECT(ADDRESS(ROW(),COLUMN())))</formula>
    </cfRule>
  </conditionalFormatting>
  <conditionalFormatting sqref="I12">
    <cfRule type="expression" dxfId="1159" priority="357">
      <formula>INDIRECT(ADDRESS(ROW(),COLUMN()))=TRUNC(INDIRECT(ADDRESS(ROW(),COLUMN())))</formula>
    </cfRule>
  </conditionalFormatting>
  <conditionalFormatting sqref="G14">
    <cfRule type="expression" dxfId="1158" priority="356">
      <formula>INDIRECT(ADDRESS(ROW(),COLUMN()))=TRUNC(INDIRECT(ADDRESS(ROW(),COLUMN())))</formula>
    </cfRule>
  </conditionalFormatting>
  <conditionalFormatting sqref="I14">
    <cfRule type="expression" dxfId="1157" priority="355">
      <formula>INDIRECT(ADDRESS(ROW(),COLUMN()))=TRUNC(INDIRECT(ADDRESS(ROW(),COLUMN())))</formula>
    </cfRule>
  </conditionalFormatting>
  <conditionalFormatting sqref="G11">
    <cfRule type="expression" dxfId="1156" priority="354">
      <formula>INDIRECT(ADDRESS(ROW(),COLUMN()))=TRUNC(INDIRECT(ADDRESS(ROW(),COLUMN())))</formula>
    </cfRule>
  </conditionalFormatting>
  <conditionalFormatting sqref="I11">
    <cfRule type="expression" dxfId="1155" priority="353">
      <formula>INDIRECT(ADDRESS(ROW(),COLUMN()))=TRUNC(INDIRECT(ADDRESS(ROW(),COLUMN())))</formula>
    </cfRule>
  </conditionalFormatting>
  <conditionalFormatting sqref="G13">
    <cfRule type="expression" dxfId="1154" priority="352">
      <formula>INDIRECT(ADDRESS(ROW(),COLUMN()))=TRUNC(INDIRECT(ADDRESS(ROW(),COLUMN())))</formula>
    </cfRule>
  </conditionalFormatting>
  <conditionalFormatting sqref="I13">
    <cfRule type="expression" dxfId="1153" priority="351">
      <formula>INDIRECT(ADDRESS(ROW(),COLUMN()))=TRUNC(INDIRECT(ADDRESS(ROW(),COLUMN())))</formula>
    </cfRule>
  </conditionalFormatting>
  <conditionalFormatting sqref="G16 G19">
    <cfRule type="expression" dxfId="1152" priority="350">
      <formula>INDIRECT(ADDRESS(ROW(),COLUMN()))=TRUNC(INDIRECT(ADDRESS(ROW(),COLUMN())))</formula>
    </cfRule>
  </conditionalFormatting>
  <conditionalFormatting sqref="I16 I19">
    <cfRule type="expression" dxfId="1151" priority="349">
      <formula>INDIRECT(ADDRESS(ROW(),COLUMN()))=TRUNC(INDIRECT(ADDRESS(ROW(),COLUMN())))</formula>
    </cfRule>
  </conditionalFormatting>
  <conditionalFormatting sqref="G17">
    <cfRule type="expression" dxfId="1150" priority="348">
      <formula>INDIRECT(ADDRESS(ROW(),COLUMN()))=TRUNC(INDIRECT(ADDRESS(ROW(),COLUMN())))</formula>
    </cfRule>
  </conditionalFormatting>
  <conditionalFormatting sqref="I17">
    <cfRule type="expression" dxfId="1149" priority="347">
      <formula>INDIRECT(ADDRESS(ROW(),COLUMN()))=TRUNC(INDIRECT(ADDRESS(ROW(),COLUMN())))</formula>
    </cfRule>
  </conditionalFormatting>
  <conditionalFormatting sqref="G18">
    <cfRule type="expression" dxfId="1148" priority="346">
      <formula>INDIRECT(ADDRESS(ROW(),COLUMN()))=TRUNC(INDIRECT(ADDRESS(ROW(),COLUMN())))</formula>
    </cfRule>
  </conditionalFormatting>
  <conditionalFormatting sqref="I18">
    <cfRule type="expression" dxfId="1147" priority="345">
      <formula>INDIRECT(ADDRESS(ROW(),COLUMN()))=TRUNC(INDIRECT(ADDRESS(ROW(),COLUMN())))</formula>
    </cfRule>
  </conditionalFormatting>
  <conditionalFormatting sqref="G20">
    <cfRule type="expression" dxfId="1146" priority="344">
      <formula>INDIRECT(ADDRESS(ROW(),COLUMN()))=TRUNC(INDIRECT(ADDRESS(ROW(),COLUMN())))</formula>
    </cfRule>
  </conditionalFormatting>
  <conditionalFormatting sqref="I20">
    <cfRule type="expression" dxfId="1145" priority="343">
      <formula>INDIRECT(ADDRESS(ROW(),COLUMN()))=TRUNC(INDIRECT(ADDRESS(ROW(),COLUMN())))</formula>
    </cfRule>
  </conditionalFormatting>
  <conditionalFormatting sqref="G21 G23">
    <cfRule type="expression" dxfId="1144" priority="342">
      <formula>INDIRECT(ADDRESS(ROW(),COLUMN()))=TRUNC(INDIRECT(ADDRESS(ROW(),COLUMN())))</formula>
    </cfRule>
  </conditionalFormatting>
  <conditionalFormatting sqref="G22">
    <cfRule type="expression" dxfId="1143" priority="341">
      <formula>INDIRECT(ADDRESS(ROW(),COLUMN()))=TRUNC(INDIRECT(ADDRESS(ROW(),COLUMN())))</formula>
    </cfRule>
  </conditionalFormatting>
  <conditionalFormatting sqref="G24:G25">
    <cfRule type="expression" dxfId="1142" priority="340">
      <formula>INDIRECT(ADDRESS(ROW(),COLUMN()))=TRUNC(INDIRECT(ADDRESS(ROW(),COLUMN())))</formula>
    </cfRule>
  </conditionalFormatting>
  <conditionalFormatting sqref="G26:G28">
    <cfRule type="expression" dxfId="1141" priority="339">
      <formula>INDIRECT(ADDRESS(ROW(),COLUMN()))=TRUNC(INDIRECT(ADDRESS(ROW(),COLUMN())))</formula>
    </cfRule>
  </conditionalFormatting>
  <conditionalFormatting sqref="I26:I28">
    <cfRule type="expression" dxfId="1140" priority="338">
      <formula>INDIRECT(ADDRESS(ROW(),COLUMN()))=TRUNC(INDIRECT(ADDRESS(ROW(),COLUMN())))</formula>
    </cfRule>
  </conditionalFormatting>
  <conditionalFormatting sqref="L26:L28">
    <cfRule type="expression" dxfId="1139" priority="337">
      <formula>INDIRECT(ADDRESS(ROW(),COLUMN()))=TRUNC(INDIRECT(ADDRESS(ROW(),COLUMN())))</formula>
    </cfRule>
  </conditionalFormatting>
  <conditionalFormatting sqref="G29:G30">
    <cfRule type="expression" dxfId="1138" priority="336">
      <formula>INDIRECT(ADDRESS(ROW(),COLUMN()))=TRUNC(INDIRECT(ADDRESS(ROW(),COLUMN())))</formula>
    </cfRule>
  </conditionalFormatting>
  <conditionalFormatting sqref="I29:I30">
    <cfRule type="expression" dxfId="1137" priority="335">
      <formula>INDIRECT(ADDRESS(ROW(),COLUMN()))=TRUNC(INDIRECT(ADDRESS(ROW(),COLUMN())))</formula>
    </cfRule>
  </conditionalFormatting>
  <conditionalFormatting sqref="G31:G32 G42 G44">
    <cfRule type="expression" dxfId="1136" priority="334">
      <formula>INDIRECT(ADDRESS(ROW(),COLUMN()))=TRUNC(INDIRECT(ADDRESS(ROW(),COLUMN())))</formula>
    </cfRule>
  </conditionalFormatting>
  <conditionalFormatting sqref="I31:I32 I42 I44">
    <cfRule type="expression" dxfId="1135" priority="333">
      <formula>INDIRECT(ADDRESS(ROW(),COLUMN()))=TRUNC(INDIRECT(ADDRESS(ROW(),COLUMN())))</formula>
    </cfRule>
  </conditionalFormatting>
  <conditionalFormatting sqref="G40">
    <cfRule type="expression" dxfId="1134" priority="332">
      <formula>INDIRECT(ADDRESS(ROW(),COLUMN()))=TRUNC(INDIRECT(ADDRESS(ROW(),COLUMN())))</formula>
    </cfRule>
  </conditionalFormatting>
  <conditionalFormatting sqref="I40">
    <cfRule type="expression" dxfId="1133" priority="331">
      <formula>INDIRECT(ADDRESS(ROW(),COLUMN()))=TRUNC(INDIRECT(ADDRESS(ROW(),COLUMN())))</formula>
    </cfRule>
  </conditionalFormatting>
  <conditionalFormatting sqref="G37">
    <cfRule type="expression" dxfId="1132" priority="330">
      <formula>INDIRECT(ADDRESS(ROW(),COLUMN()))=TRUNC(INDIRECT(ADDRESS(ROW(),COLUMN())))</formula>
    </cfRule>
  </conditionalFormatting>
  <conditionalFormatting sqref="I37">
    <cfRule type="expression" dxfId="1131" priority="329">
      <formula>INDIRECT(ADDRESS(ROW(),COLUMN()))=TRUNC(INDIRECT(ADDRESS(ROW(),COLUMN())))</formula>
    </cfRule>
  </conditionalFormatting>
  <conditionalFormatting sqref="G38">
    <cfRule type="expression" dxfId="1130" priority="328">
      <formula>INDIRECT(ADDRESS(ROW(),COLUMN()))=TRUNC(INDIRECT(ADDRESS(ROW(),COLUMN())))</formula>
    </cfRule>
  </conditionalFormatting>
  <conditionalFormatting sqref="I38">
    <cfRule type="expression" dxfId="1129" priority="327">
      <formula>INDIRECT(ADDRESS(ROW(),COLUMN()))=TRUNC(INDIRECT(ADDRESS(ROW(),COLUMN())))</formula>
    </cfRule>
  </conditionalFormatting>
  <conditionalFormatting sqref="G41">
    <cfRule type="expression" dxfId="1128" priority="326">
      <formula>INDIRECT(ADDRESS(ROW(),COLUMN()))=TRUNC(INDIRECT(ADDRESS(ROW(),COLUMN())))</formula>
    </cfRule>
  </conditionalFormatting>
  <conditionalFormatting sqref="I41">
    <cfRule type="expression" dxfId="1127" priority="325">
      <formula>INDIRECT(ADDRESS(ROW(),COLUMN()))=TRUNC(INDIRECT(ADDRESS(ROW(),COLUMN())))</formula>
    </cfRule>
  </conditionalFormatting>
  <conditionalFormatting sqref="G43">
    <cfRule type="expression" dxfId="1126" priority="324">
      <formula>INDIRECT(ADDRESS(ROW(),COLUMN()))=TRUNC(INDIRECT(ADDRESS(ROW(),COLUMN())))</formula>
    </cfRule>
  </conditionalFormatting>
  <conditionalFormatting sqref="I43">
    <cfRule type="expression" dxfId="1125" priority="323">
      <formula>INDIRECT(ADDRESS(ROW(),COLUMN()))=TRUNC(INDIRECT(ADDRESS(ROW(),COLUMN())))</formula>
    </cfRule>
  </conditionalFormatting>
  <conditionalFormatting sqref="G36">
    <cfRule type="expression" dxfId="1124" priority="322">
      <formula>INDIRECT(ADDRESS(ROW(),COLUMN()))=TRUNC(INDIRECT(ADDRESS(ROW(),COLUMN())))</formula>
    </cfRule>
  </conditionalFormatting>
  <conditionalFormatting sqref="I36">
    <cfRule type="expression" dxfId="1123" priority="321">
      <formula>INDIRECT(ADDRESS(ROW(),COLUMN()))=TRUNC(INDIRECT(ADDRESS(ROW(),COLUMN())))</formula>
    </cfRule>
  </conditionalFormatting>
  <conditionalFormatting sqref="G39">
    <cfRule type="expression" dxfId="1122" priority="320">
      <formula>INDIRECT(ADDRESS(ROW(),COLUMN()))=TRUNC(INDIRECT(ADDRESS(ROW(),COLUMN())))</formula>
    </cfRule>
  </conditionalFormatting>
  <conditionalFormatting sqref="I39">
    <cfRule type="expression" dxfId="1121" priority="319">
      <formula>INDIRECT(ADDRESS(ROW(),COLUMN()))=TRUNC(INDIRECT(ADDRESS(ROW(),COLUMN())))</formula>
    </cfRule>
  </conditionalFormatting>
  <conditionalFormatting sqref="G35">
    <cfRule type="expression" dxfId="1120" priority="318">
      <formula>INDIRECT(ADDRESS(ROW(),COLUMN()))=TRUNC(INDIRECT(ADDRESS(ROW(),COLUMN())))</formula>
    </cfRule>
  </conditionalFormatting>
  <conditionalFormatting sqref="I35">
    <cfRule type="expression" dxfId="1119" priority="317">
      <formula>INDIRECT(ADDRESS(ROW(),COLUMN()))=TRUNC(INDIRECT(ADDRESS(ROW(),COLUMN())))</formula>
    </cfRule>
  </conditionalFormatting>
  <conditionalFormatting sqref="G33">
    <cfRule type="expression" dxfId="1118" priority="316">
      <formula>INDIRECT(ADDRESS(ROW(),COLUMN()))=TRUNC(INDIRECT(ADDRESS(ROW(),COLUMN())))</formula>
    </cfRule>
  </conditionalFormatting>
  <conditionalFormatting sqref="I33">
    <cfRule type="expression" dxfId="1117" priority="315">
      <formula>INDIRECT(ADDRESS(ROW(),COLUMN()))=TRUNC(INDIRECT(ADDRESS(ROW(),COLUMN())))</formula>
    </cfRule>
  </conditionalFormatting>
  <conditionalFormatting sqref="G34">
    <cfRule type="expression" dxfId="1116" priority="314">
      <formula>INDIRECT(ADDRESS(ROW(),COLUMN()))=TRUNC(INDIRECT(ADDRESS(ROW(),COLUMN())))</formula>
    </cfRule>
  </conditionalFormatting>
  <conditionalFormatting sqref="I34">
    <cfRule type="expression" dxfId="1115" priority="313">
      <formula>INDIRECT(ADDRESS(ROW(),COLUMN()))=TRUNC(INDIRECT(ADDRESS(ROW(),COLUMN())))</formula>
    </cfRule>
  </conditionalFormatting>
  <conditionalFormatting sqref="G45">
    <cfRule type="expression" dxfId="1114" priority="312">
      <formula>INDIRECT(ADDRESS(ROW(),COLUMN()))=TRUNC(INDIRECT(ADDRESS(ROW(),COLUMN())))</formula>
    </cfRule>
  </conditionalFormatting>
  <conditionalFormatting sqref="G46:G47">
    <cfRule type="expression" dxfId="1113" priority="311">
      <formula>INDIRECT(ADDRESS(ROW(),COLUMN()))=TRUNC(INDIRECT(ADDRESS(ROW(),COLUMN())))</formula>
    </cfRule>
  </conditionalFormatting>
  <conditionalFormatting sqref="I46:I47">
    <cfRule type="expression" dxfId="1112" priority="310">
      <formula>INDIRECT(ADDRESS(ROW(),COLUMN()))=TRUNC(INDIRECT(ADDRESS(ROW(),COLUMN())))</formula>
    </cfRule>
  </conditionalFormatting>
  <conditionalFormatting sqref="I169">
    <cfRule type="expression" dxfId="1111" priority="308">
      <formula>INDIRECT(ADDRESS(ROW(),COLUMN()))=TRUNC(INDIRECT(ADDRESS(ROW(),COLUMN())))</formula>
    </cfRule>
  </conditionalFormatting>
  <conditionalFormatting sqref="L169">
    <cfRule type="expression" dxfId="1110" priority="307">
      <formula>INDIRECT(ADDRESS(ROW(),COLUMN()))=TRUNC(INDIRECT(ADDRESS(ROW(),COLUMN())))</formula>
    </cfRule>
  </conditionalFormatting>
  <conditionalFormatting sqref="O169">
    <cfRule type="expression" dxfId="1109" priority="306">
      <formula>INDIRECT(ADDRESS(ROW(),COLUMN()))=TRUNC(INDIRECT(ADDRESS(ROW(),COLUMN())))</formula>
    </cfRule>
  </conditionalFormatting>
  <conditionalFormatting sqref="G171:G218">
    <cfRule type="expression" dxfId="1108" priority="305">
      <formula>INDIRECT(ADDRESS(ROW(),COLUMN()))=TRUNC(INDIRECT(ADDRESS(ROW(),COLUMN())))</formula>
    </cfRule>
  </conditionalFormatting>
  <conditionalFormatting sqref="I170:I218">
    <cfRule type="expression" dxfId="1107" priority="304">
      <formula>INDIRECT(ADDRESS(ROW(),COLUMN()))=TRUNC(INDIRECT(ADDRESS(ROW(),COLUMN())))</formula>
    </cfRule>
  </conditionalFormatting>
  <conditionalFormatting sqref="L170:L218">
    <cfRule type="expression" dxfId="1106" priority="303">
      <formula>INDIRECT(ADDRESS(ROW(),COLUMN()))=TRUNC(INDIRECT(ADDRESS(ROW(),COLUMN())))</formula>
    </cfRule>
  </conditionalFormatting>
  <conditionalFormatting sqref="O170:O218">
    <cfRule type="expression" dxfId="1105" priority="302">
      <formula>INDIRECT(ADDRESS(ROW(),COLUMN()))=TRUNC(INDIRECT(ADDRESS(ROW(),COLUMN())))</formula>
    </cfRule>
  </conditionalFormatting>
  <conditionalFormatting sqref="O107:O159 G107:G159 I107:I159 L107:L159">
    <cfRule type="expression" dxfId="1104" priority="301">
      <formula>INDIRECT(ADDRESS(ROW(),COLUMN()))=TRUNC(INDIRECT(ADDRESS(ROW(),COLUMN())))</formula>
    </cfRule>
  </conditionalFormatting>
  <conditionalFormatting sqref="G169">
    <cfRule type="expression" dxfId="1103" priority="3">
      <formula>INDIRECT(ADDRESS(ROW(),COLUMN()))=TRUNC(INDIRECT(ADDRESS(ROW(),COLUMN())))</formula>
    </cfRule>
  </conditionalFormatting>
  <conditionalFormatting sqref="G170">
    <cfRule type="expression" dxfId="1102" priority="2">
      <formula>INDIRECT(ADDRESS(ROW(),COLUMN()))=TRUNC(INDIRECT(ADDRESS(ROW(),COLUMN())))</formula>
    </cfRule>
  </conditionalFormatting>
  <conditionalFormatting sqref="M6:Q7">
    <cfRule type="cellIs" dxfId="110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185</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203</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2-7</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100" priority="372">
      <formula>INDIRECT(ADDRESS(ROW(),COLUMN()))=TRUNC(INDIRECT(ADDRESS(ROW(),COLUMN())))</formula>
    </cfRule>
  </conditionalFormatting>
  <conditionalFormatting sqref="O27:O50">
    <cfRule type="expression" dxfId="1099" priority="368">
      <formula>INDIRECT(ADDRESS(ROW(),COLUMN()))=TRUNC(INDIRECT(ADDRESS(ROW(),COLUMN())))</formula>
    </cfRule>
  </conditionalFormatting>
  <conditionalFormatting sqref="G48:G50">
    <cfRule type="expression" dxfId="1098" priority="371">
      <formula>INDIRECT(ADDRESS(ROW(),COLUMN()))=TRUNC(INDIRECT(ADDRESS(ROW(),COLUMN())))</formula>
    </cfRule>
  </conditionalFormatting>
  <conditionalFormatting sqref="I45 I48:I50">
    <cfRule type="expression" dxfId="1097" priority="370">
      <formula>INDIRECT(ADDRESS(ROW(),COLUMN()))=TRUNC(INDIRECT(ADDRESS(ROW(),COLUMN())))</formula>
    </cfRule>
  </conditionalFormatting>
  <conditionalFormatting sqref="L29:L50">
    <cfRule type="expression" dxfId="1096" priority="369">
      <formula>INDIRECT(ADDRESS(ROW(),COLUMN()))=TRUNC(INDIRECT(ADDRESS(ROW(),COLUMN())))</formula>
    </cfRule>
  </conditionalFormatting>
  <conditionalFormatting sqref="O10">
    <cfRule type="expression" dxfId="1095" priority="366">
      <formula>INDIRECT(ADDRESS(ROW(),COLUMN()))=TRUNC(INDIRECT(ADDRESS(ROW(),COLUMN())))</formula>
    </cfRule>
  </conditionalFormatting>
  <conditionalFormatting sqref="L10">
    <cfRule type="expression" dxfId="1094" priority="367">
      <formula>INDIRECT(ADDRESS(ROW(),COLUMN()))=TRUNC(INDIRECT(ADDRESS(ROW(),COLUMN())))</formula>
    </cfRule>
  </conditionalFormatting>
  <conditionalFormatting sqref="O11">
    <cfRule type="expression" dxfId="1093" priority="364">
      <formula>INDIRECT(ADDRESS(ROW(),COLUMN()))=TRUNC(INDIRECT(ADDRESS(ROW(),COLUMN())))</formula>
    </cfRule>
  </conditionalFormatting>
  <conditionalFormatting sqref="L11">
    <cfRule type="expression" dxfId="1092" priority="365">
      <formula>INDIRECT(ADDRESS(ROW(),COLUMN()))=TRUNC(INDIRECT(ADDRESS(ROW(),COLUMN())))</formula>
    </cfRule>
  </conditionalFormatting>
  <conditionalFormatting sqref="O12:O26">
    <cfRule type="expression" dxfId="1091" priority="361">
      <formula>INDIRECT(ADDRESS(ROW(),COLUMN()))=TRUNC(INDIRECT(ADDRESS(ROW(),COLUMN())))</formula>
    </cfRule>
  </conditionalFormatting>
  <conditionalFormatting sqref="I21:I25">
    <cfRule type="expression" dxfId="1090" priority="363">
      <formula>INDIRECT(ADDRESS(ROW(),COLUMN()))=TRUNC(INDIRECT(ADDRESS(ROW(),COLUMN())))</formula>
    </cfRule>
  </conditionalFormatting>
  <conditionalFormatting sqref="L12:L25">
    <cfRule type="expression" dxfId="1089" priority="362">
      <formula>INDIRECT(ADDRESS(ROW(),COLUMN()))=TRUNC(INDIRECT(ADDRESS(ROW(),COLUMN())))</formula>
    </cfRule>
  </conditionalFormatting>
  <conditionalFormatting sqref="G10 G15">
    <cfRule type="expression" dxfId="1088" priority="360">
      <formula>INDIRECT(ADDRESS(ROW(),COLUMN()))=TRUNC(INDIRECT(ADDRESS(ROW(),COLUMN())))</formula>
    </cfRule>
  </conditionalFormatting>
  <conditionalFormatting sqref="I10 I15">
    <cfRule type="expression" dxfId="1087" priority="359">
      <formula>INDIRECT(ADDRESS(ROW(),COLUMN()))=TRUNC(INDIRECT(ADDRESS(ROW(),COLUMN())))</formula>
    </cfRule>
  </conditionalFormatting>
  <conditionalFormatting sqref="G12">
    <cfRule type="expression" dxfId="1086" priority="358">
      <formula>INDIRECT(ADDRESS(ROW(),COLUMN()))=TRUNC(INDIRECT(ADDRESS(ROW(),COLUMN())))</formula>
    </cfRule>
  </conditionalFormatting>
  <conditionalFormatting sqref="I12">
    <cfRule type="expression" dxfId="1085" priority="357">
      <formula>INDIRECT(ADDRESS(ROW(),COLUMN()))=TRUNC(INDIRECT(ADDRESS(ROW(),COLUMN())))</formula>
    </cfRule>
  </conditionalFormatting>
  <conditionalFormatting sqref="G14">
    <cfRule type="expression" dxfId="1084" priority="356">
      <formula>INDIRECT(ADDRESS(ROW(),COLUMN()))=TRUNC(INDIRECT(ADDRESS(ROW(),COLUMN())))</formula>
    </cfRule>
  </conditionalFormatting>
  <conditionalFormatting sqref="I14">
    <cfRule type="expression" dxfId="1083" priority="355">
      <formula>INDIRECT(ADDRESS(ROW(),COLUMN()))=TRUNC(INDIRECT(ADDRESS(ROW(),COLUMN())))</formula>
    </cfRule>
  </conditionalFormatting>
  <conditionalFormatting sqref="G11">
    <cfRule type="expression" dxfId="1082" priority="354">
      <formula>INDIRECT(ADDRESS(ROW(),COLUMN()))=TRUNC(INDIRECT(ADDRESS(ROW(),COLUMN())))</formula>
    </cfRule>
  </conditionalFormatting>
  <conditionalFormatting sqref="I11">
    <cfRule type="expression" dxfId="1081" priority="353">
      <formula>INDIRECT(ADDRESS(ROW(),COLUMN()))=TRUNC(INDIRECT(ADDRESS(ROW(),COLUMN())))</formula>
    </cfRule>
  </conditionalFormatting>
  <conditionalFormatting sqref="G13">
    <cfRule type="expression" dxfId="1080" priority="352">
      <formula>INDIRECT(ADDRESS(ROW(),COLUMN()))=TRUNC(INDIRECT(ADDRESS(ROW(),COLUMN())))</formula>
    </cfRule>
  </conditionalFormatting>
  <conditionalFormatting sqref="I13">
    <cfRule type="expression" dxfId="1079" priority="351">
      <formula>INDIRECT(ADDRESS(ROW(),COLUMN()))=TRUNC(INDIRECT(ADDRESS(ROW(),COLUMN())))</formula>
    </cfRule>
  </conditionalFormatting>
  <conditionalFormatting sqref="G16 G19">
    <cfRule type="expression" dxfId="1078" priority="350">
      <formula>INDIRECT(ADDRESS(ROW(),COLUMN()))=TRUNC(INDIRECT(ADDRESS(ROW(),COLUMN())))</formula>
    </cfRule>
  </conditionalFormatting>
  <conditionalFormatting sqref="I16 I19">
    <cfRule type="expression" dxfId="1077" priority="349">
      <formula>INDIRECT(ADDRESS(ROW(),COLUMN()))=TRUNC(INDIRECT(ADDRESS(ROW(),COLUMN())))</formula>
    </cfRule>
  </conditionalFormatting>
  <conditionalFormatting sqref="G17">
    <cfRule type="expression" dxfId="1076" priority="348">
      <formula>INDIRECT(ADDRESS(ROW(),COLUMN()))=TRUNC(INDIRECT(ADDRESS(ROW(),COLUMN())))</formula>
    </cfRule>
  </conditionalFormatting>
  <conditionalFormatting sqref="I17">
    <cfRule type="expression" dxfId="1075" priority="347">
      <formula>INDIRECT(ADDRESS(ROW(),COLUMN()))=TRUNC(INDIRECT(ADDRESS(ROW(),COLUMN())))</formula>
    </cfRule>
  </conditionalFormatting>
  <conditionalFormatting sqref="G18">
    <cfRule type="expression" dxfId="1074" priority="346">
      <formula>INDIRECT(ADDRESS(ROW(),COLUMN()))=TRUNC(INDIRECT(ADDRESS(ROW(),COLUMN())))</formula>
    </cfRule>
  </conditionalFormatting>
  <conditionalFormatting sqref="I18">
    <cfRule type="expression" dxfId="1073" priority="345">
      <formula>INDIRECT(ADDRESS(ROW(),COLUMN()))=TRUNC(INDIRECT(ADDRESS(ROW(),COLUMN())))</formula>
    </cfRule>
  </conditionalFormatting>
  <conditionalFormatting sqref="G20">
    <cfRule type="expression" dxfId="1072" priority="344">
      <formula>INDIRECT(ADDRESS(ROW(),COLUMN()))=TRUNC(INDIRECT(ADDRESS(ROW(),COLUMN())))</formula>
    </cfRule>
  </conditionalFormatting>
  <conditionalFormatting sqref="I20">
    <cfRule type="expression" dxfId="1071" priority="343">
      <formula>INDIRECT(ADDRESS(ROW(),COLUMN()))=TRUNC(INDIRECT(ADDRESS(ROW(),COLUMN())))</formula>
    </cfRule>
  </conditionalFormatting>
  <conditionalFormatting sqref="G21 G23">
    <cfRule type="expression" dxfId="1070" priority="342">
      <formula>INDIRECT(ADDRESS(ROW(),COLUMN()))=TRUNC(INDIRECT(ADDRESS(ROW(),COLUMN())))</formula>
    </cfRule>
  </conditionalFormatting>
  <conditionalFormatting sqref="G22">
    <cfRule type="expression" dxfId="1069" priority="341">
      <formula>INDIRECT(ADDRESS(ROW(),COLUMN()))=TRUNC(INDIRECT(ADDRESS(ROW(),COLUMN())))</formula>
    </cfRule>
  </conditionalFormatting>
  <conditionalFormatting sqref="G24:G25">
    <cfRule type="expression" dxfId="1068" priority="340">
      <formula>INDIRECT(ADDRESS(ROW(),COLUMN()))=TRUNC(INDIRECT(ADDRESS(ROW(),COLUMN())))</formula>
    </cfRule>
  </conditionalFormatting>
  <conditionalFormatting sqref="G26:G28">
    <cfRule type="expression" dxfId="1067" priority="339">
      <formula>INDIRECT(ADDRESS(ROW(),COLUMN()))=TRUNC(INDIRECT(ADDRESS(ROW(),COLUMN())))</formula>
    </cfRule>
  </conditionalFormatting>
  <conditionalFormatting sqref="I26:I28">
    <cfRule type="expression" dxfId="1066" priority="338">
      <formula>INDIRECT(ADDRESS(ROW(),COLUMN()))=TRUNC(INDIRECT(ADDRESS(ROW(),COLUMN())))</formula>
    </cfRule>
  </conditionalFormatting>
  <conditionalFormatting sqref="L26:L28">
    <cfRule type="expression" dxfId="1065" priority="337">
      <formula>INDIRECT(ADDRESS(ROW(),COLUMN()))=TRUNC(INDIRECT(ADDRESS(ROW(),COLUMN())))</formula>
    </cfRule>
  </conditionalFormatting>
  <conditionalFormatting sqref="G29:G30">
    <cfRule type="expression" dxfId="1064" priority="336">
      <formula>INDIRECT(ADDRESS(ROW(),COLUMN()))=TRUNC(INDIRECT(ADDRESS(ROW(),COLUMN())))</formula>
    </cfRule>
  </conditionalFormatting>
  <conditionalFormatting sqref="I29:I30">
    <cfRule type="expression" dxfId="1063" priority="335">
      <formula>INDIRECT(ADDRESS(ROW(),COLUMN()))=TRUNC(INDIRECT(ADDRESS(ROW(),COLUMN())))</formula>
    </cfRule>
  </conditionalFormatting>
  <conditionalFormatting sqref="G31:G32 G42 G44">
    <cfRule type="expression" dxfId="1062" priority="334">
      <formula>INDIRECT(ADDRESS(ROW(),COLUMN()))=TRUNC(INDIRECT(ADDRESS(ROW(),COLUMN())))</formula>
    </cfRule>
  </conditionalFormatting>
  <conditionalFormatting sqref="I31:I32 I42 I44">
    <cfRule type="expression" dxfId="1061" priority="333">
      <formula>INDIRECT(ADDRESS(ROW(),COLUMN()))=TRUNC(INDIRECT(ADDRESS(ROW(),COLUMN())))</formula>
    </cfRule>
  </conditionalFormatting>
  <conditionalFormatting sqref="G40">
    <cfRule type="expression" dxfId="1060" priority="332">
      <formula>INDIRECT(ADDRESS(ROW(),COLUMN()))=TRUNC(INDIRECT(ADDRESS(ROW(),COLUMN())))</formula>
    </cfRule>
  </conditionalFormatting>
  <conditionalFormatting sqref="I40">
    <cfRule type="expression" dxfId="1059" priority="331">
      <formula>INDIRECT(ADDRESS(ROW(),COLUMN()))=TRUNC(INDIRECT(ADDRESS(ROW(),COLUMN())))</formula>
    </cfRule>
  </conditionalFormatting>
  <conditionalFormatting sqref="G37">
    <cfRule type="expression" dxfId="1058" priority="330">
      <formula>INDIRECT(ADDRESS(ROW(),COLUMN()))=TRUNC(INDIRECT(ADDRESS(ROW(),COLUMN())))</formula>
    </cfRule>
  </conditionalFormatting>
  <conditionalFormatting sqref="I37">
    <cfRule type="expression" dxfId="1057" priority="329">
      <formula>INDIRECT(ADDRESS(ROW(),COLUMN()))=TRUNC(INDIRECT(ADDRESS(ROW(),COLUMN())))</formula>
    </cfRule>
  </conditionalFormatting>
  <conditionalFormatting sqref="G38">
    <cfRule type="expression" dxfId="1056" priority="328">
      <formula>INDIRECT(ADDRESS(ROW(),COLUMN()))=TRUNC(INDIRECT(ADDRESS(ROW(),COLUMN())))</formula>
    </cfRule>
  </conditionalFormatting>
  <conditionalFormatting sqref="I38">
    <cfRule type="expression" dxfId="1055" priority="327">
      <formula>INDIRECT(ADDRESS(ROW(),COLUMN()))=TRUNC(INDIRECT(ADDRESS(ROW(),COLUMN())))</formula>
    </cfRule>
  </conditionalFormatting>
  <conditionalFormatting sqref="G41">
    <cfRule type="expression" dxfId="1054" priority="326">
      <formula>INDIRECT(ADDRESS(ROW(),COLUMN()))=TRUNC(INDIRECT(ADDRESS(ROW(),COLUMN())))</formula>
    </cfRule>
  </conditionalFormatting>
  <conditionalFormatting sqref="I41">
    <cfRule type="expression" dxfId="1053" priority="325">
      <formula>INDIRECT(ADDRESS(ROW(),COLUMN()))=TRUNC(INDIRECT(ADDRESS(ROW(),COLUMN())))</formula>
    </cfRule>
  </conditionalFormatting>
  <conditionalFormatting sqref="G43">
    <cfRule type="expression" dxfId="1052" priority="324">
      <formula>INDIRECT(ADDRESS(ROW(),COLUMN()))=TRUNC(INDIRECT(ADDRESS(ROW(),COLUMN())))</formula>
    </cfRule>
  </conditionalFormatting>
  <conditionalFormatting sqref="I43">
    <cfRule type="expression" dxfId="1051" priority="323">
      <formula>INDIRECT(ADDRESS(ROW(),COLUMN()))=TRUNC(INDIRECT(ADDRESS(ROW(),COLUMN())))</formula>
    </cfRule>
  </conditionalFormatting>
  <conditionalFormatting sqref="G36">
    <cfRule type="expression" dxfId="1050" priority="322">
      <formula>INDIRECT(ADDRESS(ROW(),COLUMN()))=TRUNC(INDIRECT(ADDRESS(ROW(),COLUMN())))</formula>
    </cfRule>
  </conditionalFormatting>
  <conditionalFormatting sqref="I36">
    <cfRule type="expression" dxfId="1049" priority="321">
      <formula>INDIRECT(ADDRESS(ROW(),COLUMN()))=TRUNC(INDIRECT(ADDRESS(ROW(),COLUMN())))</formula>
    </cfRule>
  </conditionalFormatting>
  <conditionalFormatting sqref="G39">
    <cfRule type="expression" dxfId="1048" priority="320">
      <formula>INDIRECT(ADDRESS(ROW(),COLUMN()))=TRUNC(INDIRECT(ADDRESS(ROW(),COLUMN())))</formula>
    </cfRule>
  </conditionalFormatting>
  <conditionalFormatting sqref="I39">
    <cfRule type="expression" dxfId="1047" priority="319">
      <formula>INDIRECT(ADDRESS(ROW(),COLUMN()))=TRUNC(INDIRECT(ADDRESS(ROW(),COLUMN())))</formula>
    </cfRule>
  </conditionalFormatting>
  <conditionalFormatting sqref="G35">
    <cfRule type="expression" dxfId="1046" priority="318">
      <formula>INDIRECT(ADDRESS(ROW(),COLUMN()))=TRUNC(INDIRECT(ADDRESS(ROW(),COLUMN())))</formula>
    </cfRule>
  </conditionalFormatting>
  <conditionalFormatting sqref="I35">
    <cfRule type="expression" dxfId="1045" priority="317">
      <formula>INDIRECT(ADDRESS(ROW(),COLUMN()))=TRUNC(INDIRECT(ADDRESS(ROW(),COLUMN())))</formula>
    </cfRule>
  </conditionalFormatting>
  <conditionalFormatting sqref="G33">
    <cfRule type="expression" dxfId="1044" priority="316">
      <formula>INDIRECT(ADDRESS(ROW(),COLUMN()))=TRUNC(INDIRECT(ADDRESS(ROW(),COLUMN())))</formula>
    </cfRule>
  </conditionalFormatting>
  <conditionalFormatting sqref="I33">
    <cfRule type="expression" dxfId="1043" priority="315">
      <formula>INDIRECT(ADDRESS(ROW(),COLUMN()))=TRUNC(INDIRECT(ADDRESS(ROW(),COLUMN())))</formula>
    </cfRule>
  </conditionalFormatting>
  <conditionalFormatting sqref="G34">
    <cfRule type="expression" dxfId="1042" priority="314">
      <formula>INDIRECT(ADDRESS(ROW(),COLUMN()))=TRUNC(INDIRECT(ADDRESS(ROW(),COLUMN())))</formula>
    </cfRule>
  </conditionalFormatting>
  <conditionalFormatting sqref="I34">
    <cfRule type="expression" dxfId="1041" priority="313">
      <formula>INDIRECT(ADDRESS(ROW(),COLUMN()))=TRUNC(INDIRECT(ADDRESS(ROW(),COLUMN())))</formula>
    </cfRule>
  </conditionalFormatting>
  <conditionalFormatting sqref="G45">
    <cfRule type="expression" dxfId="1040" priority="312">
      <formula>INDIRECT(ADDRESS(ROW(),COLUMN()))=TRUNC(INDIRECT(ADDRESS(ROW(),COLUMN())))</formula>
    </cfRule>
  </conditionalFormatting>
  <conditionalFormatting sqref="G46:G47">
    <cfRule type="expression" dxfId="1039" priority="311">
      <formula>INDIRECT(ADDRESS(ROW(),COLUMN()))=TRUNC(INDIRECT(ADDRESS(ROW(),COLUMN())))</formula>
    </cfRule>
  </conditionalFormatting>
  <conditionalFormatting sqref="I46:I47">
    <cfRule type="expression" dxfId="1038" priority="310">
      <formula>INDIRECT(ADDRESS(ROW(),COLUMN()))=TRUNC(INDIRECT(ADDRESS(ROW(),COLUMN())))</formula>
    </cfRule>
  </conditionalFormatting>
  <conditionalFormatting sqref="I169">
    <cfRule type="expression" dxfId="1037" priority="308">
      <formula>INDIRECT(ADDRESS(ROW(),COLUMN()))=TRUNC(INDIRECT(ADDRESS(ROW(),COLUMN())))</formula>
    </cfRule>
  </conditionalFormatting>
  <conditionalFormatting sqref="L169">
    <cfRule type="expression" dxfId="1036" priority="307">
      <formula>INDIRECT(ADDRESS(ROW(),COLUMN()))=TRUNC(INDIRECT(ADDRESS(ROW(),COLUMN())))</formula>
    </cfRule>
  </conditionalFormatting>
  <conditionalFormatting sqref="O169">
    <cfRule type="expression" dxfId="1035" priority="306">
      <formula>INDIRECT(ADDRESS(ROW(),COLUMN()))=TRUNC(INDIRECT(ADDRESS(ROW(),COLUMN())))</formula>
    </cfRule>
  </conditionalFormatting>
  <conditionalFormatting sqref="G171:G218">
    <cfRule type="expression" dxfId="1034" priority="305">
      <formula>INDIRECT(ADDRESS(ROW(),COLUMN()))=TRUNC(INDIRECT(ADDRESS(ROW(),COLUMN())))</formula>
    </cfRule>
  </conditionalFormatting>
  <conditionalFormatting sqref="I170:I218">
    <cfRule type="expression" dxfId="1033" priority="304">
      <formula>INDIRECT(ADDRESS(ROW(),COLUMN()))=TRUNC(INDIRECT(ADDRESS(ROW(),COLUMN())))</formula>
    </cfRule>
  </conditionalFormatting>
  <conditionalFormatting sqref="L170:L218">
    <cfRule type="expression" dxfId="1032" priority="303">
      <formula>INDIRECT(ADDRESS(ROW(),COLUMN()))=TRUNC(INDIRECT(ADDRESS(ROW(),COLUMN())))</formula>
    </cfRule>
  </conditionalFormatting>
  <conditionalFormatting sqref="O170:O218">
    <cfRule type="expression" dxfId="1031" priority="302">
      <formula>INDIRECT(ADDRESS(ROW(),COLUMN()))=TRUNC(INDIRECT(ADDRESS(ROW(),COLUMN())))</formula>
    </cfRule>
  </conditionalFormatting>
  <conditionalFormatting sqref="O107:O159 G107:G159 I107:I159 L107:L159">
    <cfRule type="expression" dxfId="1030" priority="301">
      <formula>INDIRECT(ADDRESS(ROW(),COLUMN()))=TRUNC(INDIRECT(ADDRESS(ROW(),COLUMN())))</formula>
    </cfRule>
  </conditionalFormatting>
  <conditionalFormatting sqref="G169">
    <cfRule type="expression" dxfId="1029" priority="3">
      <formula>INDIRECT(ADDRESS(ROW(),COLUMN()))=TRUNC(INDIRECT(ADDRESS(ROW(),COLUMN())))</formula>
    </cfRule>
  </conditionalFormatting>
  <conditionalFormatting sqref="G170">
    <cfRule type="expression" dxfId="1028" priority="2">
      <formula>INDIRECT(ADDRESS(ROW(),COLUMN()))=TRUNC(INDIRECT(ADDRESS(ROW(),COLUMN())))</formula>
    </cfRule>
  </conditionalFormatting>
  <conditionalFormatting sqref="M6:Q7">
    <cfRule type="cellIs" dxfId="102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170</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2-8</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026" priority="372">
      <formula>INDIRECT(ADDRESS(ROW(),COLUMN()))=TRUNC(INDIRECT(ADDRESS(ROW(),COLUMN())))</formula>
    </cfRule>
  </conditionalFormatting>
  <conditionalFormatting sqref="O27:O50">
    <cfRule type="expression" dxfId="1025" priority="368">
      <formula>INDIRECT(ADDRESS(ROW(),COLUMN()))=TRUNC(INDIRECT(ADDRESS(ROW(),COLUMN())))</formula>
    </cfRule>
  </conditionalFormatting>
  <conditionalFormatting sqref="G48:G50">
    <cfRule type="expression" dxfId="1024" priority="371">
      <formula>INDIRECT(ADDRESS(ROW(),COLUMN()))=TRUNC(INDIRECT(ADDRESS(ROW(),COLUMN())))</formula>
    </cfRule>
  </conditionalFormatting>
  <conditionalFormatting sqref="I45 I48:I50">
    <cfRule type="expression" dxfId="1023" priority="370">
      <formula>INDIRECT(ADDRESS(ROW(),COLUMN()))=TRUNC(INDIRECT(ADDRESS(ROW(),COLUMN())))</formula>
    </cfRule>
  </conditionalFormatting>
  <conditionalFormatting sqref="L29:L50">
    <cfRule type="expression" dxfId="1022" priority="369">
      <formula>INDIRECT(ADDRESS(ROW(),COLUMN()))=TRUNC(INDIRECT(ADDRESS(ROW(),COLUMN())))</formula>
    </cfRule>
  </conditionalFormatting>
  <conditionalFormatting sqref="O10">
    <cfRule type="expression" dxfId="1021" priority="366">
      <formula>INDIRECT(ADDRESS(ROW(),COLUMN()))=TRUNC(INDIRECT(ADDRESS(ROW(),COLUMN())))</formula>
    </cfRule>
  </conditionalFormatting>
  <conditionalFormatting sqref="L10">
    <cfRule type="expression" dxfId="1020" priority="367">
      <formula>INDIRECT(ADDRESS(ROW(),COLUMN()))=TRUNC(INDIRECT(ADDRESS(ROW(),COLUMN())))</formula>
    </cfRule>
  </conditionalFormatting>
  <conditionalFormatting sqref="O11">
    <cfRule type="expression" dxfId="1019" priority="364">
      <formula>INDIRECT(ADDRESS(ROW(),COLUMN()))=TRUNC(INDIRECT(ADDRESS(ROW(),COLUMN())))</formula>
    </cfRule>
  </conditionalFormatting>
  <conditionalFormatting sqref="L11">
    <cfRule type="expression" dxfId="1018" priority="365">
      <formula>INDIRECT(ADDRESS(ROW(),COLUMN()))=TRUNC(INDIRECT(ADDRESS(ROW(),COLUMN())))</formula>
    </cfRule>
  </conditionalFormatting>
  <conditionalFormatting sqref="O12:O26">
    <cfRule type="expression" dxfId="1017" priority="361">
      <formula>INDIRECT(ADDRESS(ROW(),COLUMN()))=TRUNC(INDIRECT(ADDRESS(ROW(),COLUMN())))</formula>
    </cfRule>
  </conditionalFormatting>
  <conditionalFormatting sqref="I21:I25">
    <cfRule type="expression" dxfId="1016" priority="363">
      <formula>INDIRECT(ADDRESS(ROW(),COLUMN()))=TRUNC(INDIRECT(ADDRESS(ROW(),COLUMN())))</formula>
    </cfRule>
  </conditionalFormatting>
  <conditionalFormatting sqref="L12:L25">
    <cfRule type="expression" dxfId="1015" priority="362">
      <formula>INDIRECT(ADDRESS(ROW(),COLUMN()))=TRUNC(INDIRECT(ADDRESS(ROW(),COLUMN())))</formula>
    </cfRule>
  </conditionalFormatting>
  <conditionalFormatting sqref="G10 G15">
    <cfRule type="expression" dxfId="1014" priority="360">
      <formula>INDIRECT(ADDRESS(ROW(),COLUMN()))=TRUNC(INDIRECT(ADDRESS(ROW(),COLUMN())))</formula>
    </cfRule>
  </conditionalFormatting>
  <conditionalFormatting sqref="I10 I15">
    <cfRule type="expression" dxfId="1013" priority="359">
      <formula>INDIRECT(ADDRESS(ROW(),COLUMN()))=TRUNC(INDIRECT(ADDRESS(ROW(),COLUMN())))</formula>
    </cfRule>
  </conditionalFormatting>
  <conditionalFormatting sqref="G12">
    <cfRule type="expression" dxfId="1012" priority="358">
      <formula>INDIRECT(ADDRESS(ROW(),COLUMN()))=TRUNC(INDIRECT(ADDRESS(ROW(),COLUMN())))</formula>
    </cfRule>
  </conditionalFormatting>
  <conditionalFormatting sqref="I12">
    <cfRule type="expression" dxfId="1011" priority="357">
      <formula>INDIRECT(ADDRESS(ROW(),COLUMN()))=TRUNC(INDIRECT(ADDRESS(ROW(),COLUMN())))</formula>
    </cfRule>
  </conditionalFormatting>
  <conditionalFormatting sqref="G14">
    <cfRule type="expression" dxfId="1010" priority="356">
      <formula>INDIRECT(ADDRESS(ROW(),COLUMN()))=TRUNC(INDIRECT(ADDRESS(ROW(),COLUMN())))</formula>
    </cfRule>
  </conditionalFormatting>
  <conditionalFormatting sqref="I14">
    <cfRule type="expression" dxfId="1009" priority="355">
      <formula>INDIRECT(ADDRESS(ROW(),COLUMN()))=TRUNC(INDIRECT(ADDRESS(ROW(),COLUMN())))</formula>
    </cfRule>
  </conditionalFormatting>
  <conditionalFormatting sqref="G11">
    <cfRule type="expression" dxfId="1008" priority="354">
      <formula>INDIRECT(ADDRESS(ROW(),COLUMN()))=TRUNC(INDIRECT(ADDRESS(ROW(),COLUMN())))</formula>
    </cfRule>
  </conditionalFormatting>
  <conditionalFormatting sqref="I11">
    <cfRule type="expression" dxfId="1007" priority="353">
      <formula>INDIRECT(ADDRESS(ROW(),COLUMN()))=TRUNC(INDIRECT(ADDRESS(ROW(),COLUMN())))</formula>
    </cfRule>
  </conditionalFormatting>
  <conditionalFormatting sqref="G13">
    <cfRule type="expression" dxfId="1006" priority="352">
      <formula>INDIRECT(ADDRESS(ROW(),COLUMN()))=TRUNC(INDIRECT(ADDRESS(ROW(),COLUMN())))</formula>
    </cfRule>
  </conditionalFormatting>
  <conditionalFormatting sqref="I13">
    <cfRule type="expression" dxfId="1005" priority="351">
      <formula>INDIRECT(ADDRESS(ROW(),COLUMN()))=TRUNC(INDIRECT(ADDRESS(ROW(),COLUMN())))</formula>
    </cfRule>
  </conditionalFormatting>
  <conditionalFormatting sqref="G16 G19">
    <cfRule type="expression" dxfId="1004" priority="350">
      <formula>INDIRECT(ADDRESS(ROW(),COLUMN()))=TRUNC(INDIRECT(ADDRESS(ROW(),COLUMN())))</formula>
    </cfRule>
  </conditionalFormatting>
  <conditionalFormatting sqref="I16 I19">
    <cfRule type="expression" dxfId="1003" priority="349">
      <formula>INDIRECT(ADDRESS(ROW(),COLUMN()))=TRUNC(INDIRECT(ADDRESS(ROW(),COLUMN())))</formula>
    </cfRule>
  </conditionalFormatting>
  <conditionalFormatting sqref="G17">
    <cfRule type="expression" dxfId="1002" priority="348">
      <formula>INDIRECT(ADDRESS(ROW(),COLUMN()))=TRUNC(INDIRECT(ADDRESS(ROW(),COLUMN())))</formula>
    </cfRule>
  </conditionalFormatting>
  <conditionalFormatting sqref="I17">
    <cfRule type="expression" dxfId="1001" priority="347">
      <formula>INDIRECT(ADDRESS(ROW(),COLUMN()))=TRUNC(INDIRECT(ADDRESS(ROW(),COLUMN())))</formula>
    </cfRule>
  </conditionalFormatting>
  <conditionalFormatting sqref="G18">
    <cfRule type="expression" dxfId="1000" priority="346">
      <formula>INDIRECT(ADDRESS(ROW(),COLUMN()))=TRUNC(INDIRECT(ADDRESS(ROW(),COLUMN())))</formula>
    </cfRule>
  </conditionalFormatting>
  <conditionalFormatting sqref="I18">
    <cfRule type="expression" dxfId="999" priority="345">
      <formula>INDIRECT(ADDRESS(ROW(),COLUMN()))=TRUNC(INDIRECT(ADDRESS(ROW(),COLUMN())))</formula>
    </cfRule>
  </conditionalFormatting>
  <conditionalFormatting sqref="G20">
    <cfRule type="expression" dxfId="998" priority="344">
      <formula>INDIRECT(ADDRESS(ROW(),COLUMN()))=TRUNC(INDIRECT(ADDRESS(ROW(),COLUMN())))</formula>
    </cfRule>
  </conditionalFormatting>
  <conditionalFormatting sqref="I20">
    <cfRule type="expression" dxfId="997" priority="343">
      <formula>INDIRECT(ADDRESS(ROW(),COLUMN()))=TRUNC(INDIRECT(ADDRESS(ROW(),COLUMN())))</formula>
    </cfRule>
  </conditionalFormatting>
  <conditionalFormatting sqref="G21 G23">
    <cfRule type="expression" dxfId="996" priority="342">
      <formula>INDIRECT(ADDRESS(ROW(),COLUMN()))=TRUNC(INDIRECT(ADDRESS(ROW(),COLUMN())))</formula>
    </cfRule>
  </conditionalFormatting>
  <conditionalFormatting sqref="G22">
    <cfRule type="expression" dxfId="995" priority="341">
      <formula>INDIRECT(ADDRESS(ROW(),COLUMN()))=TRUNC(INDIRECT(ADDRESS(ROW(),COLUMN())))</formula>
    </cfRule>
  </conditionalFormatting>
  <conditionalFormatting sqref="G24:G25">
    <cfRule type="expression" dxfId="994" priority="340">
      <formula>INDIRECT(ADDRESS(ROW(),COLUMN()))=TRUNC(INDIRECT(ADDRESS(ROW(),COLUMN())))</formula>
    </cfRule>
  </conditionalFormatting>
  <conditionalFormatting sqref="G26:G28">
    <cfRule type="expression" dxfId="993" priority="339">
      <formula>INDIRECT(ADDRESS(ROW(),COLUMN()))=TRUNC(INDIRECT(ADDRESS(ROW(),COLUMN())))</formula>
    </cfRule>
  </conditionalFormatting>
  <conditionalFormatting sqref="I26:I28">
    <cfRule type="expression" dxfId="992" priority="338">
      <formula>INDIRECT(ADDRESS(ROW(),COLUMN()))=TRUNC(INDIRECT(ADDRESS(ROW(),COLUMN())))</formula>
    </cfRule>
  </conditionalFormatting>
  <conditionalFormatting sqref="L26:L28">
    <cfRule type="expression" dxfId="991" priority="337">
      <formula>INDIRECT(ADDRESS(ROW(),COLUMN()))=TRUNC(INDIRECT(ADDRESS(ROW(),COLUMN())))</formula>
    </cfRule>
  </conditionalFormatting>
  <conditionalFormatting sqref="G29:G30">
    <cfRule type="expression" dxfId="990" priority="336">
      <formula>INDIRECT(ADDRESS(ROW(),COLUMN()))=TRUNC(INDIRECT(ADDRESS(ROW(),COLUMN())))</formula>
    </cfRule>
  </conditionalFormatting>
  <conditionalFormatting sqref="I29:I30">
    <cfRule type="expression" dxfId="989" priority="335">
      <formula>INDIRECT(ADDRESS(ROW(),COLUMN()))=TRUNC(INDIRECT(ADDRESS(ROW(),COLUMN())))</formula>
    </cfRule>
  </conditionalFormatting>
  <conditionalFormatting sqref="G31:G32 G42 G44">
    <cfRule type="expression" dxfId="988" priority="334">
      <formula>INDIRECT(ADDRESS(ROW(),COLUMN()))=TRUNC(INDIRECT(ADDRESS(ROW(),COLUMN())))</formula>
    </cfRule>
  </conditionalFormatting>
  <conditionalFormatting sqref="I31:I32 I42 I44">
    <cfRule type="expression" dxfId="987" priority="333">
      <formula>INDIRECT(ADDRESS(ROW(),COLUMN()))=TRUNC(INDIRECT(ADDRESS(ROW(),COLUMN())))</formula>
    </cfRule>
  </conditionalFormatting>
  <conditionalFormatting sqref="G40">
    <cfRule type="expression" dxfId="986" priority="332">
      <formula>INDIRECT(ADDRESS(ROW(),COLUMN()))=TRUNC(INDIRECT(ADDRESS(ROW(),COLUMN())))</formula>
    </cfRule>
  </conditionalFormatting>
  <conditionalFormatting sqref="I40">
    <cfRule type="expression" dxfId="985" priority="331">
      <formula>INDIRECT(ADDRESS(ROW(),COLUMN()))=TRUNC(INDIRECT(ADDRESS(ROW(),COLUMN())))</formula>
    </cfRule>
  </conditionalFormatting>
  <conditionalFormatting sqref="G37">
    <cfRule type="expression" dxfId="984" priority="330">
      <formula>INDIRECT(ADDRESS(ROW(),COLUMN()))=TRUNC(INDIRECT(ADDRESS(ROW(),COLUMN())))</formula>
    </cfRule>
  </conditionalFormatting>
  <conditionalFormatting sqref="I37">
    <cfRule type="expression" dxfId="983" priority="329">
      <formula>INDIRECT(ADDRESS(ROW(),COLUMN()))=TRUNC(INDIRECT(ADDRESS(ROW(),COLUMN())))</formula>
    </cfRule>
  </conditionalFormatting>
  <conditionalFormatting sqref="G38">
    <cfRule type="expression" dxfId="982" priority="328">
      <formula>INDIRECT(ADDRESS(ROW(),COLUMN()))=TRUNC(INDIRECT(ADDRESS(ROW(),COLUMN())))</formula>
    </cfRule>
  </conditionalFormatting>
  <conditionalFormatting sqref="I38">
    <cfRule type="expression" dxfId="981" priority="327">
      <formula>INDIRECT(ADDRESS(ROW(),COLUMN()))=TRUNC(INDIRECT(ADDRESS(ROW(),COLUMN())))</formula>
    </cfRule>
  </conditionalFormatting>
  <conditionalFormatting sqref="G41">
    <cfRule type="expression" dxfId="980" priority="326">
      <formula>INDIRECT(ADDRESS(ROW(),COLUMN()))=TRUNC(INDIRECT(ADDRESS(ROW(),COLUMN())))</formula>
    </cfRule>
  </conditionalFormatting>
  <conditionalFormatting sqref="I41">
    <cfRule type="expression" dxfId="979" priority="325">
      <formula>INDIRECT(ADDRESS(ROW(),COLUMN()))=TRUNC(INDIRECT(ADDRESS(ROW(),COLUMN())))</formula>
    </cfRule>
  </conditionalFormatting>
  <conditionalFormatting sqref="G43">
    <cfRule type="expression" dxfId="978" priority="324">
      <formula>INDIRECT(ADDRESS(ROW(),COLUMN()))=TRUNC(INDIRECT(ADDRESS(ROW(),COLUMN())))</formula>
    </cfRule>
  </conditionalFormatting>
  <conditionalFormatting sqref="I43">
    <cfRule type="expression" dxfId="977" priority="323">
      <formula>INDIRECT(ADDRESS(ROW(),COLUMN()))=TRUNC(INDIRECT(ADDRESS(ROW(),COLUMN())))</formula>
    </cfRule>
  </conditionalFormatting>
  <conditionalFormatting sqref="G36">
    <cfRule type="expression" dxfId="976" priority="322">
      <formula>INDIRECT(ADDRESS(ROW(),COLUMN()))=TRUNC(INDIRECT(ADDRESS(ROW(),COLUMN())))</formula>
    </cfRule>
  </conditionalFormatting>
  <conditionalFormatting sqref="I36">
    <cfRule type="expression" dxfId="975" priority="321">
      <formula>INDIRECT(ADDRESS(ROW(),COLUMN()))=TRUNC(INDIRECT(ADDRESS(ROW(),COLUMN())))</formula>
    </cfRule>
  </conditionalFormatting>
  <conditionalFormatting sqref="G39">
    <cfRule type="expression" dxfId="974" priority="320">
      <formula>INDIRECT(ADDRESS(ROW(),COLUMN()))=TRUNC(INDIRECT(ADDRESS(ROW(),COLUMN())))</formula>
    </cfRule>
  </conditionalFormatting>
  <conditionalFormatting sqref="I39">
    <cfRule type="expression" dxfId="973" priority="319">
      <formula>INDIRECT(ADDRESS(ROW(),COLUMN()))=TRUNC(INDIRECT(ADDRESS(ROW(),COLUMN())))</formula>
    </cfRule>
  </conditionalFormatting>
  <conditionalFormatting sqref="G35">
    <cfRule type="expression" dxfId="972" priority="318">
      <formula>INDIRECT(ADDRESS(ROW(),COLUMN()))=TRUNC(INDIRECT(ADDRESS(ROW(),COLUMN())))</formula>
    </cfRule>
  </conditionalFormatting>
  <conditionalFormatting sqref="I35">
    <cfRule type="expression" dxfId="971" priority="317">
      <formula>INDIRECT(ADDRESS(ROW(),COLUMN()))=TRUNC(INDIRECT(ADDRESS(ROW(),COLUMN())))</formula>
    </cfRule>
  </conditionalFormatting>
  <conditionalFormatting sqref="G33">
    <cfRule type="expression" dxfId="970" priority="316">
      <formula>INDIRECT(ADDRESS(ROW(),COLUMN()))=TRUNC(INDIRECT(ADDRESS(ROW(),COLUMN())))</formula>
    </cfRule>
  </conditionalFormatting>
  <conditionalFormatting sqref="I33">
    <cfRule type="expression" dxfId="969" priority="315">
      <formula>INDIRECT(ADDRESS(ROW(),COLUMN()))=TRUNC(INDIRECT(ADDRESS(ROW(),COLUMN())))</formula>
    </cfRule>
  </conditionalFormatting>
  <conditionalFormatting sqref="G34">
    <cfRule type="expression" dxfId="968" priority="314">
      <formula>INDIRECT(ADDRESS(ROW(),COLUMN()))=TRUNC(INDIRECT(ADDRESS(ROW(),COLUMN())))</formula>
    </cfRule>
  </conditionalFormatting>
  <conditionalFormatting sqref="I34">
    <cfRule type="expression" dxfId="967" priority="313">
      <formula>INDIRECT(ADDRESS(ROW(),COLUMN()))=TRUNC(INDIRECT(ADDRESS(ROW(),COLUMN())))</formula>
    </cfRule>
  </conditionalFormatting>
  <conditionalFormatting sqref="G45">
    <cfRule type="expression" dxfId="966" priority="312">
      <formula>INDIRECT(ADDRESS(ROW(),COLUMN()))=TRUNC(INDIRECT(ADDRESS(ROW(),COLUMN())))</formula>
    </cfRule>
  </conditionalFormatting>
  <conditionalFormatting sqref="G46:G47">
    <cfRule type="expression" dxfId="965" priority="311">
      <formula>INDIRECT(ADDRESS(ROW(),COLUMN()))=TRUNC(INDIRECT(ADDRESS(ROW(),COLUMN())))</formula>
    </cfRule>
  </conditionalFormatting>
  <conditionalFormatting sqref="I46:I47">
    <cfRule type="expression" dxfId="964" priority="310">
      <formula>INDIRECT(ADDRESS(ROW(),COLUMN()))=TRUNC(INDIRECT(ADDRESS(ROW(),COLUMN())))</formula>
    </cfRule>
  </conditionalFormatting>
  <conditionalFormatting sqref="I169">
    <cfRule type="expression" dxfId="963" priority="308">
      <formula>INDIRECT(ADDRESS(ROW(),COLUMN()))=TRUNC(INDIRECT(ADDRESS(ROW(),COLUMN())))</formula>
    </cfRule>
  </conditionalFormatting>
  <conditionalFormatting sqref="L169">
    <cfRule type="expression" dxfId="962" priority="307">
      <formula>INDIRECT(ADDRESS(ROW(),COLUMN()))=TRUNC(INDIRECT(ADDRESS(ROW(),COLUMN())))</formula>
    </cfRule>
  </conditionalFormatting>
  <conditionalFormatting sqref="O169">
    <cfRule type="expression" dxfId="961" priority="306">
      <formula>INDIRECT(ADDRESS(ROW(),COLUMN()))=TRUNC(INDIRECT(ADDRESS(ROW(),COLUMN())))</formula>
    </cfRule>
  </conditionalFormatting>
  <conditionalFormatting sqref="G171:G218">
    <cfRule type="expression" dxfId="960" priority="305">
      <formula>INDIRECT(ADDRESS(ROW(),COLUMN()))=TRUNC(INDIRECT(ADDRESS(ROW(),COLUMN())))</formula>
    </cfRule>
  </conditionalFormatting>
  <conditionalFormatting sqref="I170:I218">
    <cfRule type="expression" dxfId="959" priority="304">
      <formula>INDIRECT(ADDRESS(ROW(),COLUMN()))=TRUNC(INDIRECT(ADDRESS(ROW(),COLUMN())))</formula>
    </cfRule>
  </conditionalFormatting>
  <conditionalFormatting sqref="L170:L218">
    <cfRule type="expression" dxfId="958" priority="303">
      <formula>INDIRECT(ADDRESS(ROW(),COLUMN()))=TRUNC(INDIRECT(ADDRESS(ROW(),COLUMN())))</formula>
    </cfRule>
  </conditionalFormatting>
  <conditionalFormatting sqref="O170:O218">
    <cfRule type="expression" dxfId="957" priority="302">
      <formula>INDIRECT(ADDRESS(ROW(),COLUMN()))=TRUNC(INDIRECT(ADDRESS(ROW(),COLUMN())))</formula>
    </cfRule>
  </conditionalFormatting>
  <conditionalFormatting sqref="O107:O159 G107:G159 I107:I159 L107:L159">
    <cfRule type="expression" dxfId="956" priority="301">
      <formula>INDIRECT(ADDRESS(ROW(),COLUMN()))=TRUNC(INDIRECT(ADDRESS(ROW(),COLUMN())))</formula>
    </cfRule>
  </conditionalFormatting>
  <conditionalFormatting sqref="G169">
    <cfRule type="expression" dxfId="955" priority="3">
      <formula>INDIRECT(ADDRESS(ROW(),COLUMN()))=TRUNC(INDIRECT(ADDRESS(ROW(),COLUMN())))</formula>
    </cfRule>
  </conditionalFormatting>
  <conditionalFormatting sqref="G170">
    <cfRule type="expression" dxfId="954" priority="2">
      <formula>INDIRECT(ADDRESS(ROW(),COLUMN()))=TRUNC(INDIRECT(ADDRESS(ROW(),COLUMN())))</formula>
    </cfRule>
  </conditionalFormatting>
  <conditionalFormatting sqref="M6:Q7">
    <cfRule type="cellIs" dxfId="95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171</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2-9</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952" priority="372">
      <formula>INDIRECT(ADDRESS(ROW(),COLUMN()))=TRUNC(INDIRECT(ADDRESS(ROW(),COLUMN())))</formula>
    </cfRule>
  </conditionalFormatting>
  <conditionalFormatting sqref="O27:O50">
    <cfRule type="expression" dxfId="951" priority="368">
      <formula>INDIRECT(ADDRESS(ROW(),COLUMN()))=TRUNC(INDIRECT(ADDRESS(ROW(),COLUMN())))</formula>
    </cfRule>
  </conditionalFormatting>
  <conditionalFormatting sqref="G48:G50">
    <cfRule type="expression" dxfId="950" priority="371">
      <formula>INDIRECT(ADDRESS(ROW(),COLUMN()))=TRUNC(INDIRECT(ADDRESS(ROW(),COLUMN())))</formula>
    </cfRule>
  </conditionalFormatting>
  <conditionalFormatting sqref="I45 I48:I50">
    <cfRule type="expression" dxfId="949" priority="370">
      <formula>INDIRECT(ADDRESS(ROW(),COLUMN()))=TRUNC(INDIRECT(ADDRESS(ROW(),COLUMN())))</formula>
    </cfRule>
  </conditionalFormatting>
  <conditionalFormatting sqref="L29:L50">
    <cfRule type="expression" dxfId="948" priority="369">
      <formula>INDIRECT(ADDRESS(ROW(),COLUMN()))=TRUNC(INDIRECT(ADDRESS(ROW(),COLUMN())))</formula>
    </cfRule>
  </conditionalFormatting>
  <conditionalFormatting sqref="O10">
    <cfRule type="expression" dxfId="947" priority="366">
      <formula>INDIRECT(ADDRESS(ROW(),COLUMN()))=TRUNC(INDIRECT(ADDRESS(ROW(),COLUMN())))</formula>
    </cfRule>
  </conditionalFormatting>
  <conditionalFormatting sqref="L10">
    <cfRule type="expression" dxfId="946" priority="367">
      <formula>INDIRECT(ADDRESS(ROW(),COLUMN()))=TRUNC(INDIRECT(ADDRESS(ROW(),COLUMN())))</formula>
    </cfRule>
  </conditionalFormatting>
  <conditionalFormatting sqref="O11">
    <cfRule type="expression" dxfId="945" priority="364">
      <formula>INDIRECT(ADDRESS(ROW(),COLUMN()))=TRUNC(INDIRECT(ADDRESS(ROW(),COLUMN())))</formula>
    </cfRule>
  </conditionalFormatting>
  <conditionalFormatting sqref="L11">
    <cfRule type="expression" dxfId="944" priority="365">
      <formula>INDIRECT(ADDRESS(ROW(),COLUMN()))=TRUNC(INDIRECT(ADDRESS(ROW(),COLUMN())))</formula>
    </cfRule>
  </conditionalFormatting>
  <conditionalFormatting sqref="O12:O26">
    <cfRule type="expression" dxfId="943" priority="361">
      <formula>INDIRECT(ADDRESS(ROW(),COLUMN()))=TRUNC(INDIRECT(ADDRESS(ROW(),COLUMN())))</formula>
    </cfRule>
  </conditionalFormatting>
  <conditionalFormatting sqref="I21:I25">
    <cfRule type="expression" dxfId="942" priority="363">
      <formula>INDIRECT(ADDRESS(ROW(),COLUMN()))=TRUNC(INDIRECT(ADDRESS(ROW(),COLUMN())))</formula>
    </cfRule>
  </conditionalFormatting>
  <conditionalFormatting sqref="L12:L25">
    <cfRule type="expression" dxfId="941" priority="362">
      <formula>INDIRECT(ADDRESS(ROW(),COLUMN()))=TRUNC(INDIRECT(ADDRESS(ROW(),COLUMN())))</formula>
    </cfRule>
  </conditionalFormatting>
  <conditionalFormatting sqref="G10 G15">
    <cfRule type="expression" dxfId="940" priority="360">
      <formula>INDIRECT(ADDRESS(ROW(),COLUMN()))=TRUNC(INDIRECT(ADDRESS(ROW(),COLUMN())))</formula>
    </cfRule>
  </conditionalFormatting>
  <conditionalFormatting sqref="I10 I15">
    <cfRule type="expression" dxfId="939" priority="359">
      <formula>INDIRECT(ADDRESS(ROW(),COLUMN()))=TRUNC(INDIRECT(ADDRESS(ROW(),COLUMN())))</formula>
    </cfRule>
  </conditionalFormatting>
  <conditionalFormatting sqref="G12">
    <cfRule type="expression" dxfId="938" priority="358">
      <formula>INDIRECT(ADDRESS(ROW(),COLUMN()))=TRUNC(INDIRECT(ADDRESS(ROW(),COLUMN())))</formula>
    </cfRule>
  </conditionalFormatting>
  <conditionalFormatting sqref="I12">
    <cfRule type="expression" dxfId="937" priority="357">
      <formula>INDIRECT(ADDRESS(ROW(),COLUMN()))=TRUNC(INDIRECT(ADDRESS(ROW(),COLUMN())))</formula>
    </cfRule>
  </conditionalFormatting>
  <conditionalFormatting sqref="G14">
    <cfRule type="expression" dxfId="936" priority="356">
      <formula>INDIRECT(ADDRESS(ROW(),COLUMN()))=TRUNC(INDIRECT(ADDRESS(ROW(),COLUMN())))</formula>
    </cfRule>
  </conditionalFormatting>
  <conditionalFormatting sqref="I14">
    <cfRule type="expression" dxfId="935" priority="355">
      <formula>INDIRECT(ADDRESS(ROW(),COLUMN()))=TRUNC(INDIRECT(ADDRESS(ROW(),COLUMN())))</formula>
    </cfRule>
  </conditionalFormatting>
  <conditionalFormatting sqref="G11">
    <cfRule type="expression" dxfId="934" priority="354">
      <formula>INDIRECT(ADDRESS(ROW(),COLUMN()))=TRUNC(INDIRECT(ADDRESS(ROW(),COLUMN())))</formula>
    </cfRule>
  </conditionalFormatting>
  <conditionalFormatting sqref="I11">
    <cfRule type="expression" dxfId="933" priority="353">
      <formula>INDIRECT(ADDRESS(ROW(),COLUMN()))=TRUNC(INDIRECT(ADDRESS(ROW(),COLUMN())))</formula>
    </cfRule>
  </conditionalFormatting>
  <conditionalFormatting sqref="G13">
    <cfRule type="expression" dxfId="932" priority="352">
      <formula>INDIRECT(ADDRESS(ROW(),COLUMN()))=TRUNC(INDIRECT(ADDRESS(ROW(),COLUMN())))</formula>
    </cfRule>
  </conditionalFormatting>
  <conditionalFormatting sqref="I13">
    <cfRule type="expression" dxfId="931" priority="351">
      <formula>INDIRECT(ADDRESS(ROW(),COLUMN()))=TRUNC(INDIRECT(ADDRESS(ROW(),COLUMN())))</formula>
    </cfRule>
  </conditionalFormatting>
  <conditionalFormatting sqref="G16 G19">
    <cfRule type="expression" dxfId="930" priority="350">
      <formula>INDIRECT(ADDRESS(ROW(),COLUMN()))=TRUNC(INDIRECT(ADDRESS(ROW(),COLUMN())))</formula>
    </cfRule>
  </conditionalFormatting>
  <conditionalFormatting sqref="I16 I19">
    <cfRule type="expression" dxfId="929" priority="349">
      <formula>INDIRECT(ADDRESS(ROW(),COLUMN()))=TRUNC(INDIRECT(ADDRESS(ROW(),COLUMN())))</formula>
    </cfRule>
  </conditionalFormatting>
  <conditionalFormatting sqref="G17">
    <cfRule type="expression" dxfId="928" priority="348">
      <formula>INDIRECT(ADDRESS(ROW(),COLUMN()))=TRUNC(INDIRECT(ADDRESS(ROW(),COLUMN())))</formula>
    </cfRule>
  </conditionalFormatting>
  <conditionalFormatting sqref="I17">
    <cfRule type="expression" dxfId="927" priority="347">
      <formula>INDIRECT(ADDRESS(ROW(),COLUMN()))=TRUNC(INDIRECT(ADDRESS(ROW(),COLUMN())))</formula>
    </cfRule>
  </conditionalFormatting>
  <conditionalFormatting sqref="G18">
    <cfRule type="expression" dxfId="926" priority="346">
      <formula>INDIRECT(ADDRESS(ROW(),COLUMN()))=TRUNC(INDIRECT(ADDRESS(ROW(),COLUMN())))</formula>
    </cfRule>
  </conditionalFormatting>
  <conditionalFormatting sqref="I18">
    <cfRule type="expression" dxfId="925" priority="345">
      <formula>INDIRECT(ADDRESS(ROW(),COLUMN()))=TRUNC(INDIRECT(ADDRESS(ROW(),COLUMN())))</formula>
    </cfRule>
  </conditionalFormatting>
  <conditionalFormatting sqref="G20">
    <cfRule type="expression" dxfId="924" priority="344">
      <formula>INDIRECT(ADDRESS(ROW(),COLUMN()))=TRUNC(INDIRECT(ADDRESS(ROW(),COLUMN())))</formula>
    </cfRule>
  </conditionalFormatting>
  <conditionalFormatting sqref="I20">
    <cfRule type="expression" dxfId="923" priority="343">
      <formula>INDIRECT(ADDRESS(ROW(),COLUMN()))=TRUNC(INDIRECT(ADDRESS(ROW(),COLUMN())))</formula>
    </cfRule>
  </conditionalFormatting>
  <conditionalFormatting sqref="G21 G23">
    <cfRule type="expression" dxfId="922" priority="342">
      <formula>INDIRECT(ADDRESS(ROW(),COLUMN()))=TRUNC(INDIRECT(ADDRESS(ROW(),COLUMN())))</formula>
    </cfRule>
  </conditionalFormatting>
  <conditionalFormatting sqref="G22">
    <cfRule type="expression" dxfId="921" priority="341">
      <formula>INDIRECT(ADDRESS(ROW(),COLUMN()))=TRUNC(INDIRECT(ADDRESS(ROW(),COLUMN())))</formula>
    </cfRule>
  </conditionalFormatting>
  <conditionalFormatting sqref="G24:G25">
    <cfRule type="expression" dxfId="920" priority="340">
      <formula>INDIRECT(ADDRESS(ROW(),COLUMN()))=TRUNC(INDIRECT(ADDRESS(ROW(),COLUMN())))</formula>
    </cfRule>
  </conditionalFormatting>
  <conditionalFormatting sqref="G26:G28">
    <cfRule type="expression" dxfId="919" priority="339">
      <formula>INDIRECT(ADDRESS(ROW(),COLUMN()))=TRUNC(INDIRECT(ADDRESS(ROW(),COLUMN())))</formula>
    </cfRule>
  </conditionalFormatting>
  <conditionalFormatting sqref="I26:I28">
    <cfRule type="expression" dxfId="918" priority="338">
      <formula>INDIRECT(ADDRESS(ROW(),COLUMN()))=TRUNC(INDIRECT(ADDRESS(ROW(),COLUMN())))</formula>
    </cfRule>
  </conditionalFormatting>
  <conditionalFormatting sqref="L26:L28">
    <cfRule type="expression" dxfId="917" priority="337">
      <formula>INDIRECT(ADDRESS(ROW(),COLUMN()))=TRUNC(INDIRECT(ADDRESS(ROW(),COLUMN())))</formula>
    </cfRule>
  </conditionalFormatting>
  <conditionalFormatting sqref="G29:G30">
    <cfRule type="expression" dxfId="916" priority="336">
      <formula>INDIRECT(ADDRESS(ROW(),COLUMN()))=TRUNC(INDIRECT(ADDRESS(ROW(),COLUMN())))</formula>
    </cfRule>
  </conditionalFormatting>
  <conditionalFormatting sqref="I29:I30">
    <cfRule type="expression" dxfId="915" priority="335">
      <formula>INDIRECT(ADDRESS(ROW(),COLUMN()))=TRUNC(INDIRECT(ADDRESS(ROW(),COLUMN())))</formula>
    </cfRule>
  </conditionalFormatting>
  <conditionalFormatting sqref="G31:G32 G42 G44">
    <cfRule type="expression" dxfId="914" priority="334">
      <formula>INDIRECT(ADDRESS(ROW(),COLUMN()))=TRUNC(INDIRECT(ADDRESS(ROW(),COLUMN())))</formula>
    </cfRule>
  </conditionalFormatting>
  <conditionalFormatting sqref="I31:I32 I42 I44">
    <cfRule type="expression" dxfId="913" priority="333">
      <formula>INDIRECT(ADDRESS(ROW(),COLUMN()))=TRUNC(INDIRECT(ADDRESS(ROW(),COLUMN())))</formula>
    </cfRule>
  </conditionalFormatting>
  <conditionalFormatting sqref="G40">
    <cfRule type="expression" dxfId="912" priority="332">
      <formula>INDIRECT(ADDRESS(ROW(),COLUMN()))=TRUNC(INDIRECT(ADDRESS(ROW(),COLUMN())))</formula>
    </cfRule>
  </conditionalFormatting>
  <conditionalFormatting sqref="I40">
    <cfRule type="expression" dxfId="911" priority="331">
      <formula>INDIRECT(ADDRESS(ROW(),COLUMN()))=TRUNC(INDIRECT(ADDRESS(ROW(),COLUMN())))</formula>
    </cfRule>
  </conditionalFormatting>
  <conditionalFormatting sqref="G37">
    <cfRule type="expression" dxfId="910" priority="330">
      <formula>INDIRECT(ADDRESS(ROW(),COLUMN()))=TRUNC(INDIRECT(ADDRESS(ROW(),COLUMN())))</formula>
    </cfRule>
  </conditionalFormatting>
  <conditionalFormatting sqref="I37">
    <cfRule type="expression" dxfId="909" priority="329">
      <formula>INDIRECT(ADDRESS(ROW(),COLUMN()))=TRUNC(INDIRECT(ADDRESS(ROW(),COLUMN())))</formula>
    </cfRule>
  </conditionalFormatting>
  <conditionalFormatting sqref="G38">
    <cfRule type="expression" dxfId="908" priority="328">
      <formula>INDIRECT(ADDRESS(ROW(),COLUMN()))=TRUNC(INDIRECT(ADDRESS(ROW(),COLUMN())))</formula>
    </cfRule>
  </conditionalFormatting>
  <conditionalFormatting sqref="I38">
    <cfRule type="expression" dxfId="907" priority="327">
      <formula>INDIRECT(ADDRESS(ROW(),COLUMN()))=TRUNC(INDIRECT(ADDRESS(ROW(),COLUMN())))</formula>
    </cfRule>
  </conditionalFormatting>
  <conditionalFormatting sqref="G41">
    <cfRule type="expression" dxfId="906" priority="326">
      <formula>INDIRECT(ADDRESS(ROW(),COLUMN()))=TRUNC(INDIRECT(ADDRESS(ROW(),COLUMN())))</formula>
    </cfRule>
  </conditionalFormatting>
  <conditionalFormatting sqref="I41">
    <cfRule type="expression" dxfId="905" priority="325">
      <formula>INDIRECT(ADDRESS(ROW(),COLUMN()))=TRUNC(INDIRECT(ADDRESS(ROW(),COLUMN())))</formula>
    </cfRule>
  </conditionalFormatting>
  <conditionalFormatting sqref="G43">
    <cfRule type="expression" dxfId="904" priority="324">
      <formula>INDIRECT(ADDRESS(ROW(),COLUMN()))=TRUNC(INDIRECT(ADDRESS(ROW(),COLUMN())))</formula>
    </cfRule>
  </conditionalFormatting>
  <conditionalFormatting sqref="I43">
    <cfRule type="expression" dxfId="903" priority="323">
      <formula>INDIRECT(ADDRESS(ROW(),COLUMN()))=TRUNC(INDIRECT(ADDRESS(ROW(),COLUMN())))</formula>
    </cfRule>
  </conditionalFormatting>
  <conditionalFormatting sqref="G36">
    <cfRule type="expression" dxfId="902" priority="322">
      <formula>INDIRECT(ADDRESS(ROW(),COLUMN()))=TRUNC(INDIRECT(ADDRESS(ROW(),COLUMN())))</formula>
    </cfRule>
  </conditionalFormatting>
  <conditionalFormatting sqref="I36">
    <cfRule type="expression" dxfId="901" priority="321">
      <formula>INDIRECT(ADDRESS(ROW(),COLUMN()))=TRUNC(INDIRECT(ADDRESS(ROW(),COLUMN())))</formula>
    </cfRule>
  </conditionalFormatting>
  <conditionalFormatting sqref="G39">
    <cfRule type="expression" dxfId="900" priority="320">
      <formula>INDIRECT(ADDRESS(ROW(),COLUMN()))=TRUNC(INDIRECT(ADDRESS(ROW(),COLUMN())))</formula>
    </cfRule>
  </conditionalFormatting>
  <conditionalFormatting sqref="I39">
    <cfRule type="expression" dxfId="899" priority="319">
      <formula>INDIRECT(ADDRESS(ROW(),COLUMN()))=TRUNC(INDIRECT(ADDRESS(ROW(),COLUMN())))</formula>
    </cfRule>
  </conditionalFormatting>
  <conditionalFormatting sqref="G35">
    <cfRule type="expression" dxfId="898" priority="318">
      <formula>INDIRECT(ADDRESS(ROW(),COLUMN()))=TRUNC(INDIRECT(ADDRESS(ROW(),COLUMN())))</formula>
    </cfRule>
  </conditionalFormatting>
  <conditionalFormatting sqref="I35">
    <cfRule type="expression" dxfId="897" priority="317">
      <formula>INDIRECT(ADDRESS(ROW(),COLUMN()))=TRUNC(INDIRECT(ADDRESS(ROW(),COLUMN())))</formula>
    </cfRule>
  </conditionalFormatting>
  <conditionalFormatting sqref="G33">
    <cfRule type="expression" dxfId="896" priority="316">
      <formula>INDIRECT(ADDRESS(ROW(),COLUMN()))=TRUNC(INDIRECT(ADDRESS(ROW(),COLUMN())))</formula>
    </cfRule>
  </conditionalFormatting>
  <conditionalFormatting sqref="I33">
    <cfRule type="expression" dxfId="895" priority="315">
      <formula>INDIRECT(ADDRESS(ROW(),COLUMN()))=TRUNC(INDIRECT(ADDRESS(ROW(),COLUMN())))</formula>
    </cfRule>
  </conditionalFormatting>
  <conditionalFormatting sqref="G34">
    <cfRule type="expression" dxfId="894" priority="314">
      <formula>INDIRECT(ADDRESS(ROW(),COLUMN()))=TRUNC(INDIRECT(ADDRESS(ROW(),COLUMN())))</formula>
    </cfRule>
  </conditionalFormatting>
  <conditionalFormatting sqref="I34">
    <cfRule type="expression" dxfId="893" priority="313">
      <formula>INDIRECT(ADDRESS(ROW(),COLUMN()))=TRUNC(INDIRECT(ADDRESS(ROW(),COLUMN())))</formula>
    </cfRule>
  </conditionalFormatting>
  <conditionalFormatting sqref="G45">
    <cfRule type="expression" dxfId="892" priority="312">
      <formula>INDIRECT(ADDRESS(ROW(),COLUMN()))=TRUNC(INDIRECT(ADDRESS(ROW(),COLUMN())))</formula>
    </cfRule>
  </conditionalFormatting>
  <conditionalFormatting sqref="G46:G47">
    <cfRule type="expression" dxfId="891" priority="311">
      <formula>INDIRECT(ADDRESS(ROW(),COLUMN()))=TRUNC(INDIRECT(ADDRESS(ROW(),COLUMN())))</formula>
    </cfRule>
  </conditionalFormatting>
  <conditionalFormatting sqref="I46:I47">
    <cfRule type="expression" dxfId="890" priority="310">
      <formula>INDIRECT(ADDRESS(ROW(),COLUMN()))=TRUNC(INDIRECT(ADDRESS(ROW(),COLUMN())))</formula>
    </cfRule>
  </conditionalFormatting>
  <conditionalFormatting sqref="I169">
    <cfRule type="expression" dxfId="889" priority="308">
      <formula>INDIRECT(ADDRESS(ROW(),COLUMN()))=TRUNC(INDIRECT(ADDRESS(ROW(),COLUMN())))</formula>
    </cfRule>
  </conditionalFormatting>
  <conditionalFormatting sqref="L169">
    <cfRule type="expression" dxfId="888" priority="307">
      <formula>INDIRECT(ADDRESS(ROW(),COLUMN()))=TRUNC(INDIRECT(ADDRESS(ROW(),COLUMN())))</formula>
    </cfRule>
  </conditionalFormatting>
  <conditionalFormatting sqref="O169">
    <cfRule type="expression" dxfId="887" priority="306">
      <formula>INDIRECT(ADDRESS(ROW(),COLUMN()))=TRUNC(INDIRECT(ADDRESS(ROW(),COLUMN())))</formula>
    </cfRule>
  </conditionalFormatting>
  <conditionalFormatting sqref="G171:G218">
    <cfRule type="expression" dxfId="886" priority="305">
      <formula>INDIRECT(ADDRESS(ROW(),COLUMN()))=TRUNC(INDIRECT(ADDRESS(ROW(),COLUMN())))</formula>
    </cfRule>
  </conditionalFormatting>
  <conditionalFormatting sqref="I170:I218">
    <cfRule type="expression" dxfId="885" priority="304">
      <formula>INDIRECT(ADDRESS(ROW(),COLUMN()))=TRUNC(INDIRECT(ADDRESS(ROW(),COLUMN())))</formula>
    </cfRule>
  </conditionalFormatting>
  <conditionalFormatting sqref="L170:L218">
    <cfRule type="expression" dxfId="884" priority="303">
      <formula>INDIRECT(ADDRESS(ROW(),COLUMN()))=TRUNC(INDIRECT(ADDRESS(ROW(),COLUMN())))</formula>
    </cfRule>
  </conditionalFormatting>
  <conditionalFormatting sqref="O170:O218">
    <cfRule type="expression" dxfId="883" priority="302">
      <formula>INDIRECT(ADDRESS(ROW(),COLUMN()))=TRUNC(INDIRECT(ADDRESS(ROW(),COLUMN())))</formula>
    </cfRule>
  </conditionalFormatting>
  <conditionalFormatting sqref="O107:O159 G107:G159 I107:I159 L107:L159">
    <cfRule type="expression" dxfId="882" priority="301">
      <formula>INDIRECT(ADDRESS(ROW(),COLUMN()))=TRUNC(INDIRECT(ADDRESS(ROW(),COLUMN())))</formula>
    </cfRule>
  </conditionalFormatting>
  <conditionalFormatting sqref="G169">
    <cfRule type="expression" dxfId="881" priority="3">
      <formula>INDIRECT(ADDRESS(ROW(),COLUMN()))=TRUNC(INDIRECT(ADDRESS(ROW(),COLUMN())))</formula>
    </cfRule>
  </conditionalFormatting>
  <conditionalFormatting sqref="G170">
    <cfRule type="expression" dxfId="880" priority="2">
      <formula>INDIRECT(ADDRESS(ROW(),COLUMN()))=TRUNC(INDIRECT(ADDRESS(ROW(),COLUMN())))</formula>
    </cfRule>
  </conditionalFormatting>
  <conditionalFormatting sqref="M6:Q7">
    <cfRule type="cellIs" dxfId="87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186</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2-10</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878" priority="372">
      <formula>INDIRECT(ADDRESS(ROW(),COLUMN()))=TRUNC(INDIRECT(ADDRESS(ROW(),COLUMN())))</formula>
    </cfRule>
  </conditionalFormatting>
  <conditionalFormatting sqref="O27:O50">
    <cfRule type="expression" dxfId="877" priority="368">
      <formula>INDIRECT(ADDRESS(ROW(),COLUMN()))=TRUNC(INDIRECT(ADDRESS(ROW(),COLUMN())))</formula>
    </cfRule>
  </conditionalFormatting>
  <conditionalFormatting sqref="G48:G50">
    <cfRule type="expression" dxfId="876" priority="371">
      <formula>INDIRECT(ADDRESS(ROW(),COLUMN()))=TRUNC(INDIRECT(ADDRESS(ROW(),COLUMN())))</formula>
    </cfRule>
  </conditionalFormatting>
  <conditionalFormatting sqref="I45 I48:I50">
    <cfRule type="expression" dxfId="875" priority="370">
      <formula>INDIRECT(ADDRESS(ROW(),COLUMN()))=TRUNC(INDIRECT(ADDRESS(ROW(),COLUMN())))</formula>
    </cfRule>
  </conditionalFormatting>
  <conditionalFormatting sqref="L29:L50">
    <cfRule type="expression" dxfId="874" priority="369">
      <formula>INDIRECT(ADDRESS(ROW(),COLUMN()))=TRUNC(INDIRECT(ADDRESS(ROW(),COLUMN())))</formula>
    </cfRule>
  </conditionalFormatting>
  <conditionalFormatting sqref="O10">
    <cfRule type="expression" dxfId="873" priority="366">
      <formula>INDIRECT(ADDRESS(ROW(),COLUMN()))=TRUNC(INDIRECT(ADDRESS(ROW(),COLUMN())))</formula>
    </cfRule>
  </conditionalFormatting>
  <conditionalFormatting sqref="L10">
    <cfRule type="expression" dxfId="872" priority="367">
      <formula>INDIRECT(ADDRESS(ROW(),COLUMN()))=TRUNC(INDIRECT(ADDRESS(ROW(),COLUMN())))</formula>
    </cfRule>
  </conditionalFormatting>
  <conditionalFormatting sqref="O11">
    <cfRule type="expression" dxfId="871" priority="364">
      <formula>INDIRECT(ADDRESS(ROW(),COLUMN()))=TRUNC(INDIRECT(ADDRESS(ROW(),COLUMN())))</formula>
    </cfRule>
  </conditionalFormatting>
  <conditionalFormatting sqref="L11">
    <cfRule type="expression" dxfId="870" priority="365">
      <formula>INDIRECT(ADDRESS(ROW(),COLUMN()))=TRUNC(INDIRECT(ADDRESS(ROW(),COLUMN())))</formula>
    </cfRule>
  </conditionalFormatting>
  <conditionalFormatting sqref="O12:O26">
    <cfRule type="expression" dxfId="869" priority="361">
      <formula>INDIRECT(ADDRESS(ROW(),COLUMN()))=TRUNC(INDIRECT(ADDRESS(ROW(),COLUMN())))</formula>
    </cfRule>
  </conditionalFormatting>
  <conditionalFormatting sqref="I21:I25">
    <cfRule type="expression" dxfId="868" priority="363">
      <formula>INDIRECT(ADDRESS(ROW(),COLUMN()))=TRUNC(INDIRECT(ADDRESS(ROW(),COLUMN())))</formula>
    </cfRule>
  </conditionalFormatting>
  <conditionalFormatting sqref="L12:L25">
    <cfRule type="expression" dxfId="867" priority="362">
      <formula>INDIRECT(ADDRESS(ROW(),COLUMN()))=TRUNC(INDIRECT(ADDRESS(ROW(),COLUMN())))</formula>
    </cfRule>
  </conditionalFormatting>
  <conditionalFormatting sqref="G10 G15">
    <cfRule type="expression" dxfId="866" priority="360">
      <formula>INDIRECT(ADDRESS(ROW(),COLUMN()))=TRUNC(INDIRECT(ADDRESS(ROW(),COLUMN())))</formula>
    </cfRule>
  </conditionalFormatting>
  <conditionalFormatting sqref="I10 I15">
    <cfRule type="expression" dxfId="865" priority="359">
      <formula>INDIRECT(ADDRESS(ROW(),COLUMN()))=TRUNC(INDIRECT(ADDRESS(ROW(),COLUMN())))</formula>
    </cfRule>
  </conditionalFormatting>
  <conditionalFormatting sqref="G12">
    <cfRule type="expression" dxfId="864" priority="358">
      <formula>INDIRECT(ADDRESS(ROW(),COLUMN()))=TRUNC(INDIRECT(ADDRESS(ROW(),COLUMN())))</formula>
    </cfRule>
  </conditionalFormatting>
  <conditionalFormatting sqref="I12">
    <cfRule type="expression" dxfId="863" priority="357">
      <formula>INDIRECT(ADDRESS(ROW(),COLUMN()))=TRUNC(INDIRECT(ADDRESS(ROW(),COLUMN())))</formula>
    </cfRule>
  </conditionalFormatting>
  <conditionalFormatting sqref="G14">
    <cfRule type="expression" dxfId="862" priority="356">
      <formula>INDIRECT(ADDRESS(ROW(),COLUMN()))=TRUNC(INDIRECT(ADDRESS(ROW(),COLUMN())))</formula>
    </cfRule>
  </conditionalFormatting>
  <conditionalFormatting sqref="I14">
    <cfRule type="expression" dxfId="861" priority="355">
      <formula>INDIRECT(ADDRESS(ROW(),COLUMN()))=TRUNC(INDIRECT(ADDRESS(ROW(),COLUMN())))</formula>
    </cfRule>
  </conditionalFormatting>
  <conditionalFormatting sqref="G11">
    <cfRule type="expression" dxfId="860" priority="354">
      <formula>INDIRECT(ADDRESS(ROW(),COLUMN()))=TRUNC(INDIRECT(ADDRESS(ROW(),COLUMN())))</formula>
    </cfRule>
  </conditionalFormatting>
  <conditionalFormatting sqref="I11">
    <cfRule type="expression" dxfId="859" priority="353">
      <formula>INDIRECT(ADDRESS(ROW(),COLUMN()))=TRUNC(INDIRECT(ADDRESS(ROW(),COLUMN())))</formula>
    </cfRule>
  </conditionalFormatting>
  <conditionalFormatting sqref="G13">
    <cfRule type="expression" dxfId="858" priority="352">
      <formula>INDIRECT(ADDRESS(ROW(),COLUMN()))=TRUNC(INDIRECT(ADDRESS(ROW(),COLUMN())))</formula>
    </cfRule>
  </conditionalFormatting>
  <conditionalFormatting sqref="I13">
    <cfRule type="expression" dxfId="857" priority="351">
      <formula>INDIRECT(ADDRESS(ROW(),COLUMN()))=TRUNC(INDIRECT(ADDRESS(ROW(),COLUMN())))</formula>
    </cfRule>
  </conditionalFormatting>
  <conditionalFormatting sqref="G16 G19">
    <cfRule type="expression" dxfId="856" priority="350">
      <formula>INDIRECT(ADDRESS(ROW(),COLUMN()))=TRUNC(INDIRECT(ADDRESS(ROW(),COLUMN())))</formula>
    </cfRule>
  </conditionalFormatting>
  <conditionalFormatting sqref="I16 I19">
    <cfRule type="expression" dxfId="855" priority="349">
      <formula>INDIRECT(ADDRESS(ROW(),COLUMN()))=TRUNC(INDIRECT(ADDRESS(ROW(),COLUMN())))</formula>
    </cfRule>
  </conditionalFormatting>
  <conditionalFormatting sqref="G17">
    <cfRule type="expression" dxfId="854" priority="348">
      <formula>INDIRECT(ADDRESS(ROW(),COLUMN()))=TRUNC(INDIRECT(ADDRESS(ROW(),COLUMN())))</formula>
    </cfRule>
  </conditionalFormatting>
  <conditionalFormatting sqref="I17">
    <cfRule type="expression" dxfId="853" priority="347">
      <formula>INDIRECT(ADDRESS(ROW(),COLUMN()))=TRUNC(INDIRECT(ADDRESS(ROW(),COLUMN())))</formula>
    </cfRule>
  </conditionalFormatting>
  <conditionalFormatting sqref="G18">
    <cfRule type="expression" dxfId="852" priority="346">
      <formula>INDIRECT(ADDRESS(ROW(),COLUMN()))=TRUNC(INDIRECT(ADDRESS(ROW(),COLUMN())))</formula>
    </cfRule>
  </conditionalFormatting>
  <conditionalFormatting sqref="I18">
    <cfRule type="expression" dxfId="851" priority="345">
      <formula>INDIRECT(ADDRESS(ROW(),COLUMN()))=TRUNC(INDIRECT(ADDRESS(ROW(),COLUMN())))</formula>
    </cfRule>
  </conditionalFormatting>
  <conditionalFormatting sqref="G20">
    <cfRule type="expression" dxfId="850" priority="344">
      <formula>INDIRECT(ADDRESS(ROW(),COLUMN()))=TRUNC(INDIRECT(ADDRESS(ROW(),COLUMN())))</formula>
    </cfRule>
  </conditionalFormatting>
  <conditionalFormatting sqref="I20">
    <cfRule type="expression" dxfId="849" priority="343">
      <formula>INDIRECT(ADDRESS(ROW(),COLUMN()))=TRUNC(INDIRECT(ADDRESS(ROW(),COLUMN())))</formula>
    </cfRule>
  </conditionalFormatting>
  <conditionalFormatting sqref="G21 G23">
    <cfRule type="expression" dxfId="848" priority="342">
      <formula>INDIRECT(ADDRESS(ROW(),COLUMN()))=TRUNC(INDIRECT(ADDRESS(ROW(),COLUMN())))</formula>
    </cfRule>
  </conditionalFormatting>
  <conditionalFormatting sqref="G22">
    <cfRule type="expression" dxfId="847" priority="341">
      <formula>INDIRECT(ADDRESS(ROW(),COLUMN()))=TRUNC(INDIRECT(ADDRESS(ROW(),COLUMN())))</formula>
    </cfRule>
  </conditionalFormatting>
  <conditionalFormatting sqref="G24:G25">
    <cfRule type="expression" dxfId="846" priority="340">
      <formula>INDIRECT(ADDRESS(ROW(),COLUMN()))=TRUNC(INDIRECT(ADDRESS(ROW(),COLUMN())))</formula>
    </cfRule>
  </conditionalFormatting>
  <conditionalFormatting sqref="G26:G28">
    <cfRule type="expression" dxfId="845" priority="339">
      <formula>INDIRECT(ADDRESS(ROW(),COLUMN()))=TRUNC(INDIRECT(ADDRESS(ROW(),COLUMN())))</formula>
    </cfRule>
  </conditionalFormatting>
  <conditionalFormatting sqref="I26:I28">
    <cfRule type="expression" dxfId="844" priority="338">
      <formula>INDIRECT(ADDRESS(ROW(),COLUMN()))=TRUNC(INDIRECT(ADDRESS(ROW(),COLUMN())))</formula>
    </cfRule>
  </conditionalFormatting>
  <conditionalFormatting sqref="L26:L28">
    <cfRule type="expression" dxfId="843" priority="337">
      <formula>INDIRECT(ADDRESS(ROW(),COLUMN()))=TRUNC(INDIRECT(ADDRESS(ROW(),COLUMN())))</formula>
    </cfRule>
  </conditionalFormatting>
  <conditionalFormatting sqref="G29:G30">
    <cfRule type="expression" dxfId="842" priority="336">
      <formula>INDIRECT(ADDRESS(ROW(),COLUMN()))=TRUNC(INDIRECT(ADDRESS(ROW(),COLUMN())))</formula>
    </cfRule>
  </conditionalFormatting>
  <conditionalFormatting sqref="I29:I30">
    <cfRule type="expression" dxfId="841" priority="335">
      <formula>INDIRECT(ADDRESS(ROW(),COLUMN()))=TRUNC(INDIRECT(ADDRESS(ROW(),COLUMN())))</formula>
    </cfRule>
  </conditionalFormatting>
  <conditionalFormatting sqref="G31:G32 G42 G44">
    <cfRule type="expression" dxfId="840" priority="334">
      <formula>INDIRECT(ADDRESS(ROW(),COLUMN()))=TRUNC(INDIRECT(ADDRESS(ROW(),COLUMN())))</formula>
    </cfRule>
  </conditionalFormatting>
  <conditionalFormatting sqref="I31:I32 I42 I44">
    <cfRule type="expression" dxfId="839" priority="333">
      <formula>INDIRECT(ADDRESS(ROW(),COLUMN()))=TRUNC(INDIRECT(ADDRESS(ROW(),COLUMN())))</formula>
    </cfRule>
  </conditionalFormatting>
  <conditionalFormatting sqref="G40">
    <cfRule type="expression" dxfId="838" priority="332">
      <formula>INDIRECT(ADDRESS(ROW(),COLUMN()))=TRUNC(INDIRECT(ADDRESS(ROW(),COLUMN())))</formula>
    </cfRule>
  </conditionalFormatting>
  <conditionalFormatting sqref="I40">
    <cfRule type="expression" dxfId="837" priority="331">
      <formula>INDIRECT(ADDRESS(ROW(),COLUMN()))=TRUNC(INDIRECT(ADDRESS(ROW(),COLUMN())))</formula>
    </cfRule>
  </conditionalFormatting>
  <conditionalFormatting sqref="G37">
    <cfRule type="expression" dxfId="836" priority="330">
      <formula>INDIRECT(ADDRESS(ROW(),COLUMN()))=TRUNC(INDIRECT(ADDRESS(ROW(),COLUMN())))</formula>
    </cfRule>
  </conditionalFormatting>
  <conditionalFormatting sqref="I37">
    <cfRule type="expression" dxfId="835" priority="329">
      <formula>INDIRECT(ADDRESS(ROW(),COLUMN()))=TRUNC(INDIRECT(ADDRESS(ROW(),COLUMN())))</formula>
    </cfRule>
  </conditionalFormatting>
  <conditionalFormatting sqref="G38">
    <cfRule type="expression" dxfId="834" priority="328">
      <formula>INDIRECT(ADDRESS(ROW(),COLUMN()))=TRUNC(INDIRECT(ADDRESS(ROW(),COLUMN())))</formula>
    </cfRule>
  </conditionalFormatting>
  <conditionalFormatting sqref="I38">
    <cfRule type="expression" dxfId="833" priority="327">
      <formula>INDIRECT(ADDRESS(ROW(),COLUMN()))=TRUNC(INDIRECT(ADDRESS(ROW(),COLUMN())))</formula>
    </cfRule>
  </conditionalFormatting>
  <conditionalFormatting sqref="G41">
    <cfRule type="expression" dxfId="832" priority="326">
      <formula>INDIRECT(ADDRESS(ROW(),COLUMN()))=TRUNC(INDIRECT(ADDRESS(ROW(),COLUMN())))</formula>
    </cfRule>
  </conditionalFormatting>
  <conditionalFormatting sqref="I41">
    <cfRule type="expression" dxfId="831" priority="325">
      <formula>INDIRECT(ADDRESS(ROW(),COLUMN()))=TRUNC(INDIRECT(ADDRESS(ROW(),COLUMN())))</formula>
    </cfRule>
  </conditionalFormatting>
  <conditionalFormatting sqref="G43">
    <cfRule type="expression" dxfId="830" priority="324">
      <formula>INDIRECT(ADDRESS(ROW(),COLUMN()))=TRUNC(INDIRECT(ADDRESS(ROW(),COLUMN())))</formula>
    </cfRule>
  </conditionalFormatting>
  <conditionalFormatting sqref="I43">
    <cfRule type="expression" dxfId="829" priority="323">
      <formula>INDIRECT(ADDRESS(ROW(),COLUMN()))=TRUNC(INDIRECT(ADDRESS(ROW(),COLUMN())))</formula>
    </cfRule>
  </conditionalFormatting>
  <conditionalFormatting sqref="G36">
    <cfRule type="expression" dxfId="828" priority="322">
      <formula>INDIRECT(ADDRESS(ROW(),COLUMN()))=TRUNC(INDIRECT(ADDRESS(ROW(),COLUMN())))</formula>
    </cfRule>
  </conditionalFormatting>
  <conditionalFormatting sqref="I36">
    <cfRule type="expression" dxfId="827" priority="321">
      <formula>INDIRECT(ADDRESS(ROW(),COLUMN()))=TRUNC(INDIRECT(ADDRESS(ROW(),COLUMN())))</formula>
    </cfRule>
  </conditionalFormatting>
  <conditionalFormatting sqref="G39">
    <cfRule type="expression" dxfId="826" priority="320">
      <formula>INDIRECT(ADDRESS(ROW(),COLUMN()))=TRUNC(INDIRECT(ADDRESS(ROW(),COLUMN())))</formula>
    </cfRule>
  </conditionalFormatting>
  <conditionalFormatting sqref="I39">
    <cfRule type="expression" dxfId="825" priority="319">
      <formula>INDIRECT(ADDRESS(ROW(),COLUMN()))=TRUNC(INDIRECT(ADDRESS(ROW(),COLUMN())))</formula>
    </cfRule>
  </conditionalFormatting>
  <conditionalFormatting sqref="G35">
    <cfRule type="expression" dxfId="824" priority="318">
      <formula>INDIRECT(ADDRESS(ROW(),COLUMN()))=TRUNC(INDIRECT(ADDRESS(ROW(),COLUMN())))</formula>
    </cfRule>
  </conditionalFormatting>
  <conditionalFormatting sqref="I35">
    <cfRule type="expression" dxfId="823" priority="317">
      <formula>INDIRECT(ADDRESS(ROW(),COLUMN()))=TRUNC(INDIRECT(ADDRESS(ROW(),COLUMN())))</formula>
    </cfRule>
  </conditionalFormatting>
  <conditionalFormatting sqref="G33">
    <cfRule type="expression" dxfId="822" priority="316">
      <formula>INDIRECT(ADDRESS(ROW(),COLUMN()))=TRUNC(INDIRECT(ADDRESS(ROW(),COLUMN())))</formula>
    </cfRule>
  </conditionalFormatting>
  <conditionalFormatting sqref="I33">
    <cfRule type="expression" dxfId="821" priority="315">
      <formula>INDIRECT(ADDRESS(ROW(),COLUMN()))=TRUNC(INDIRECT(ADDRESS(ROW(),COLUMN())))</formula>
    </cfRule>
  </conditionalFormatting>
  <conditionalFormatting sqref="G34">
    <cfRule type="expression" dxfId="820" priority="314">
      <formula>INDIRECT(ADDRESS(ROW(),COLUMN()))=TRUNC(INDIRECT(ADDRESS(ROW(),COLUMN())))</formula>
    </cfRule>
  </conditionalFormatting>
  <conditionalFormatting sqref="I34">
    <cfRule type="expression" dxfId="819" priority="313">
      <formula>INDIRECT(ADDRESS(ROW(),COLUMN()))=TRUNC(INDIRECT(ADDRESS(ROW(),COLUMN())))</formula>
    </cfRule>
  </conditionalFormatting>
  <conditionalFormatting sqref="G45">
    <cfRule type="expression" dxfId="818" priority="312">
      <formula>INDIRECT(ADDRESS(ROW(),COLUMN()))=TRUNC(INDIRECT(ADDRESS(ROW(),COLUMN())))</formula>
    </cfRule>
  </conditionalFormatting>
  <conditionalFormatting sqref="G46:G47">
    <cfRule type="expression" dxfId="817" priority="311">
      <formula>INDIRECT(ADDRESS(ROW(),COLUMN()))=TRUNC(INDIRECT(ADDRESS(ROW(),COLUMN())))</formula>
    </cfRule>
  </conditionalFormatting>
  <conditionalFormatting sqref="I46:I47">
    <cfRule type="expression" dxfId="816" priority="310">
      <formula>INDIRECT(ADDRESS(ROW(),COLUMN()))=TRUNC(INDIRECT(ADDRESS(ROW(),COLUMN())))</formula>
    </cfRule>
  </conditionalFormatting>
  <conditionalFormatting sqref="I169">
    <cfRule type="expression" dxfId="815" priority="308">
      <formula>INDIRECT(ADDRESS(ROW(),COLUMN()))=TRUNC(INDIRECT(ADDRESS(ROW(),COLUMN())))</formula>
    </cfRule>
  </conditionalFormatting>
  <conditionalFormatting sqref="L169">
    <cfRule type="expression" dxfId="814" priority="307">
      <formula>INDIRECT(ADDRESS(ROW(),COLUMN()))=TRUNC(INDIRECT(ADDRESS(ROW(),COLUMN())))</formula>
    </cfRule>
  </conditionalFormatting>
  <conditionalFormatting sqref="O169">
    <cfRule type="expression" dxfId="813" priority="306">
      <formula>INDIRECT(ADDRESS(ROW(),COLUMN()))=TRUNC(INDIRECT(ADDRESS(ROW(),COLUMN())))</formula>
    </cfRule>
  </conditionalFormatting>
  <conditionalFormatting sqref="G171:G218">
    <cfRule type="expression" dxfId="812" priority="305">
      <formula>INDIRECT(ADDRESS(ROW(),COLUMN()))=TRUNC(INDIRECT(ADDRESS(ROW(),COLUMN())))</formula>
    </cfRule>
  </conditionalFormatting>
  <conditionalFormatting sqref="I170:I218">
    <cfRule type="expression" dxfId="811" priority="304">
      <formula>INDIRECT(ADDRESS(ROW(),COLUMN()))=TRUNC(INDIRECT(ADDRESS(ROW(),COLUMN())))</formula>
    </cfRule>
  </conditionalFormatting>
  <conditionalFormatting sqref="L170:L218">
    <cfRule type="expression" dxfId="810" priority="303">
      <formula>INDIRECT(ADDRESS(ROW(),COLUMN()))=TRUNC(INDIRECT(ADDRESS(ROW(),COLUMN())))</formula>
    </cfRule>
  </conditionalFormatting>
  <conditionalFormatting sqref="O170:O218">
    <cfRule type="expression" dxfId="809" priority="302">
      <formula>INDIRECT(ADDRESS(ROW(),COLUMN()))=TRUNC(INDIRECT(ADDRESS(ROW(),COLUMN())))</formula>
    </cfRule>
  </conditionalFormatting>
  <conditionalFormatting sqref="O107:O159 G107:G159 I107:I159 L107:L159">
    <cfRule type="expression" dxfId="808" priority="301">
      <formula>INDIRECT(ADDRESS(ROW(),COLUMN()))=TRUNC(INDIRECT(ADDRESS(ROW(),COLUMN())))</formula>
    </cfRule>
  </conditionalFormatting>
  <conditionalFormatting sqref="G169">
    <cfRule type="expression" dxfId="807" priority="3">
      <formula>INDIRECT(ADDRESS(ROW(),COLUMN()))=TRUNC(INDIRECT(ADDRESS(ROW(),COLUMN())))</formula>
    </cfRule>
  </conditionalFormatting>
  <conditionalFormatting sqref="G170">
    <cfRule type="expression" dxfId="806" priority="2">
      <formula>INDIRECT(ADDRESS(ROW(),COLUMN()))=TRUNC(INDIRECT(ADDRESS(ROW(),COLUMN())))</formula>
    </cfRule>
  </conditionalFormatting>
  <conditionalFormatting sqref="M6:Q7">
    <cfRule type="cellIs" dxfId="80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172</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203</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2-11</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804" priority="372">
      <formula>INDIRECT(ADDRESS(ROW(),COLUMN()))=TRUNC(INDIRECT(ADDRESS(ROW(),COLUMN())))</formula>
    </cfRule>
  </conditionalFormatting>
  <conditionalFormatting sqref="O27:O50">
    <cfRule type="expression" dxfId="803" priority="368">
      <formula>INDIRECT(ADDRESS(ROW(),COLUMN()))=TRUNC(INDIRECT(ADDRESS(ROW(),COLUMN())))</formula>
    </cfRule>
  </conditionalFormatting>
  <conditionalFormatting sqref="G48:G50">
    <cfRule type="expression" dxfId="802" priority="371">
      <formula>INDIRECT(ADDRESS(ROW(),COLUMN()))=TRUNC(INDIRECT(ADDRESS(ROW(),COLUMN())))</formula>
    </cfRule>
  </conditionalFormatting>
  <conditionalFormatting sqref="I45 I48:I50">
    <cfRule type="expression" dxfId="801" priority="370">
      <formula>INDIRECT(ADDRESS(ROW(),COLUMN()))=TRUNC(INDIRECT(ADDRESS(ROW(),COLUMN())))</formula>
    </cfRule>
  </conditionalFormatting>
  <conditionalFormatting sqref="L29:L50">
    <cfRule type="expression" dxfId="800" priority="369">
      <formula>INDIRECT(ADDRESS(ROW(),COLUMN()))=TRUNC(INDIRECT(ADDRESS(ROW(),COLUMN())))</formula>
    </cfRule>
  </conditionalFormatting>
  <conditionalFormatting sqref="O10">
    <cfRule type="expression" dxfId="799" priority="366">
      <formula>INDIRECT(ADDRESS(ROW(),COLUMN()))=TRUNC(INDIRECT(ADDRESS(ROW(),COLUMN())))</formula>
    </cfRule>
  </conditionalFormatting>
  <conditionalFormatting sqref="L10">
    <cfRule type="expression" dxfId="798" priority="367">
      <formula>INDIRECT(ADDRESS(ROW(),COLUMN()))=TRUNC(INDIRECT(ADDRESS(ROW(),COLUMN())))</formula>
    </cfRule>
  </conditionalFormatting>
  <conditionalFormatting sqref="O11">
    <cfRule type="expression" dxfId="797" priority="364">
      <formula>INDIRECT(ADDRESS(ROW(),COLUMN()))=TRUNC(INDIRECT(ADDRESS(ROW(),COLUMN())))</formula>
    </cfRule>
  </conditionalFormatting>
  <conditionalFormatting sqref="L11">
    <cfRule type="expression" dxfId="796" priority="365">
      <formula>INDIRECT(ADDRESS(ROW(),COLUMN()))=TRUNC(INDIRECT(ADDRESS(ROW(),COLUMN())))</formula>
    </cfRule>
  </conditionalFormatting>
  <conditionalFormatting sqref="O12:O26">
    <cfRule type="expression" dxfId="795" priority="361">
      <formula>INDIRECT(ADDRESS(ROW(),COLUMN()))=TRUNC(INDIRECT(ADDRESS(ROW(),COLUMN())))</formula>
    </cfRule>
  </conditionalFormatting>
  <conditionalFormatting sqref="I21:I25">
    <cfRule type="expression" dxfId="794" priority="363">
      <formula>INDIRECT(ADDRESS(ROW(),COLUMN()))=TRUNC(INDIRECT(ADDRESS(ROW(),COLUMN())))</formula>
    </cfRule>
  </conditionalFormatting>
  <conditionalFormatting sqref="L12:L25">
    <cfRule type="expression" dxfId="793" priority="362">
      <formula>INDIRECT(ADDRESS(ROW(),COLUMN()))=TRUNC(INDIRECT(ADDRESS(ROW(),COLUMN())))</formula>
    </cfRule>
  </conditionalFormatting>
  <conditionalFormatting sqref="G10 G15">
    <cfRule type="expression" dxfId="792" priority="360">
      <formula>INDIRECT(ADDRESS(ROW(),COLUMN()))=TRUNC(INDIRECT(ADDRESS(ROW(),COLUMN())))</formula>
    </cfRule>
  </conditionalFormatting>
  <conditionalFormatting sqref="I10 I15">
    <cfRule type="expression" dxfId="791" priority="359">
      <formula>INDIRECT(ADDRESS(ROW(),COLUMN()))=TRUNC(INDIRECT(ADDRESS(ROW(),COLUMN())))</formula>
    </cfRule>
  </conditionalFormatting>
  <conditionalFormatting sqref="G12">
    <cfRule type="expression" dxfId="790" priority="358">
      <formula>INDIRECT(ADDRESS(ROW(),COLUMN()))=TRUNC(INDIRECT(ADDRESS(ROW(),COLUMN())))</formula>
    </cfRule>
  </conditionalFormatting>
  <conditionalFormatting sqref="I12">
    <cfRule type="expression" dxfId="789" priority="357">
      <formula>INDIRECT(ADDRESS(ROW(),COLUMN()))=TRUNC(INDIRECT(ADDRESS(ROW(),COLUMN())))</formula>
    </cfRule>
  </conditionalFormatting>
  <conditionalFormatting sqref="G14">
    <cfRule type="expression" dxfId="788" priority="356">
      <formula>INDIRECT(ADDRESS(ROW(),COLUMN()))=TRUNC(INDIRECT(ADDRESS(ROW(),COLUMN())))</formula>
    </cfRule>
  </conditionalFormatting>
  <conditionalFormatting sqref="I14">
    <cfRule type="expression" dxfId="787" priority="355">
      <formula>INDIRECT(ADDRESS(ROW(),COLUMN()))=TRUNC(INDIRECT(ADDRESS(ROW(),COLUMN())))</formula>
    </cfRule>
  </conditionalFormatting>
  <conditionalFormatting sqref="G11">
    <cfRule type="expression" dxfId="786" priority="354">
      <formula>INDIRECT(ADDRESS(ROW(),COLUMN()))=TRUNC(INDIRECT(ADDRESS(ROW(),COLUMN())))</formula>
    </cfRule>
  </conditionalFormatting>
  <conditionalFormatting sqref="I11">
    <cfRule type="expression" dxfId="785" priority="353">
      <formula>INDIRECT(ADDRESS(ROW(),COLUMN()))=TRUNC(INDIRECT(ADDRESS(ROW(),COLUMN())))</formula>
    </cfRule>
  </conditionalFormatting>
  <conditionalFormatting sqref="G13">
    <cfRule type="expression" dxfId="784" priority="352">
      <formula>INDIRECT(ADDRESS(ROW(),COLUMN()))=TRUNC(INDIRECT(ADDRESS(ROW(),COLUMN())))</formula>
    </cfRule>
  </conditionalFormatting>
  <conditionalFormatting sqref="I13">
    <cfRule type="expression" dxfId="783" priority="351">
      <formula>INDIRECT(ADDRESS(ROW(),COLUMN()))=TRUNC(INDIRECT(ADDRESS(ROW(),COLUMN())))</formula>
    </cfRule>
  </conditionalFormatting>
  <conditionalFormatting sqref="G16 G19">
    <cfRule type="expression" dxfId="782" priority="350">
      <formula>INDIRECT(ADDRESS(ROW(),COLUMN()))=TRUNC(INDIRECT(ADDRESS(ROW(),COLUMN())))</formula>
    </cfRule>
  </conditionalFormatting>
  <conditionalFormatting sqref="I16 I19">
    <cfRule type="expression" dxfId="781" priority="349">
      <formula>INDIRECT(ADDRESS(ROW(),COLUMN()))=TRUNC(INDIRECT(ADDRESS(ROW(),COLUMN())))</formula>
    </cfRule>
  </conditionalFormatting>
  <conditionalFormatting sqref="G17">
    <cfRule type="expression" dxfId="780" priority="348">
      <formula>INDIRECT(ADDRESS(ROW(),COLUMN()))=TRUNC(INDIRECT(ADDRESS(ROW(),COLUMN())))</formula>
    </cfRule>
  </conditionalFormatting>
  <conditionalFormatting sqref="I17">
    <cfRule type="expression" dxfId="779" priority="347">
      <formula>INDIRECT(ADDRESS(ROW(),COLUMN()))=TRUNC(INDIRECT(ADDRESS(ROW(),COLUMN())))</formula>
    </cfRule>
  </conditionalFormatting>
  <conditionalFormatting sqref="G18">
    <cfRule type="expression" dxfId="778" priority="346">
      <formula>INDIRECT(ADDRESS(ROW(),COLUMN()))=TRUNC(INDIRECT(ADDRESS(ROW(),COLUMN())))</formula>
    </cfRule>
  </conditionalFormatting>
  <conditionalFormatting sqref="I18">
    <cfRule type="expression" dxfId="777" priority="345">
      <formula>INDIRECT(ADDRESS(ROW(),COLUMN()))=TRUNC(INDIRECT(ADDRESS(ROW(),COLUMN())))</formula>
    </cfRule>
  </conditionalFormatting>
  <conditionalFormatting sqref="G20">
    <cfRule type="expression" dxfId="776" priority="344">
      <formula>INDIRECT(ADDRESS(ROW(),COLUMN()))=TRUNC(INDIRECT(ADDRESS(ROW(),COLUMN())))</formula>
    </cfRule>
  </conditionalFormatting>
  <conditionalFormatting sqref="I20">
    <cfRule type="expression" dxfId="775" priority="343">
      <formula>INDIRECT(ADDRESS(ROW(),COLUMN()))=TRUNC(INDIRECT(ADDRESS(ROW(),COLUMN())))</formula>
    </cfRule>
  </conditionalFormatting>
  <conditionalFormatting sqref="G21 G23">
    <cfRule type="expression" dxfId="774" priority="342">
      <formula>INDIRECT(ADDRESS(ROW(),COLUMN()))=TRUNC(INDIRECT(ADDRESS(ROW(),COLUMN())))</formula>
    </cfRule>
  </conditionalFormatting>
  <conditionalFormatting sqref="G22">
    <cfRule type="expression" dxfId="773" priority="341">
      <formula>INDIRECT(ADDRESS(ROW(),COLUMN()))=TRUNC(INDIRECT(ADDRESS(ROW(),COLUMN())))</formula>
    </cfRule>
  </conditionalFormatting>
  <conditionalFormatting sqref="G24:G25">
    <cfRule type="expression" dxfId="772" priority="340">
      <formula>INDIRECT(ADDRESS(ROW(),COLUMN()))=TRUNC(INDIRECT(ADDRESS(ROW(),COLUMN())))</formula>
    </cfRule>
  </conditionalFormatting>
  <conditionalFormatting sqref="G26:G28">
    <cfRule type="expression" dxfId="771" priority="339">
      <formula>INDIRECT(ADDRESS(ROW(),COLUMN()))=TRUNC(INDIRECT(ADDRESS(ROW(),COLUMN())))</formula>
    </cfRule>
  </conditionalFormatting>
  <conditionalFormatting sqref="I26:I28">
    <cfRule type="expression" dxfId="770" priority="338">
      <formula>INDIRECT(ADDRESS(ROW(),COLUMN()))=TRUNC(INDIRECT(ADDRESS(ROW(),COLUMN())))</formula>
    </cfRule>
  </conditionalFormatting>
  <conditionalFormatting sqref="L26:L28">
    <cfRule type="expression" dxfId="769" priority="337">
      <formula>INDIRECT(ADDRESS(ROW(),COLUMN()))=TRUNC(INDIRECT(ADDRESS(ROW(),COLUMN())))</formula>
    </cfRule>
  </conditionalFormatting>
  <conditionalFormatting sqref="G29:G30">
    <cfRule type="expression" dxfId="768" priority="336">
      <formula>INDIRECT(ADDRESS(ROW(),COLUMN()))=TRUNC(INDIRECT(ADDRESS(ROW(),COLUMN())))</formula>
    </cfRule>
  </conditionalFormatting>
  <conditionalFormatting sqref="I29:I30">
    <cfRule type="expression" dxfId="767" priority="335">
      <formula>INDIRECT(ADDRESS(ROW(),COLUMN()))=TRUNC(INDIRECT(ADDRESS(ROW(),COLUMN())))</formula>
    </cfRule>
  </conditionalFormatting>
  <conditionalFormatting sqref="G31:G32 G42 G44">
    <cfRule type="expression" dxfId="766" priority="334">
      <formula>INDIRECT(ADDRESS(ROW(),COLUMN()))=TRUNC(INDIRECT(ADDRESS(ROW(),COLUMN())))</formula>
    </cfRule>
  </conditionalFormatting>
  <conditionalFormatting sqref="I31:I32 I42 I44">
    <cfRule type="expression" dxfId="765" priority="333">
      <formula>INDIRECT(ADDRESS(ROW(),COLUMN()))=TRUNC(INDIRECT(ADDRESS(ROW(),COLUMN())))</formula>
    </cfRule>
  </conditionalFormatting>
  <conditionalFormatting sqref="G40">
    <cfRule type="expression" dxfId="764" priority="332">
      <formula>INDIRECT(ADDRESS(ROW(),COLUMN()))=TRUNC(INDIRECT(ADDRESS(ROW(),COLUMN())))</formula>
    </cfRule>
  </conditionalFormatting>
  <conditionalFormatting sqref="I40">
    <cfRule type="expression" dxfId="763" priority="331">
      <formula>INDIRECT(ADDRESS(ROW(),COLUMN()))=TRUNC(INDIRECT(ADDRESS(ROW(),COLUMN())))</formula>
    </cfRule>
  </conditionalFormatting>
  <conditionalFormatting sqref="G37">
    <cfRule type="expression" dxfId="762" priority="330">
      <formula>INDIRECT(ADDRESS(ROW(),COLUMN()))=TRUNC(INDIRECT(ADDRESS(ROW(),COLUMN())))</formula>
    </cfRule>
  </conditionalFormatting>
  <conditionalFormatting sqref="I37">
    <cfRule type="expression" dxfId="761" priority="329">
      <formula>INDIRECT(ADDRESS(ROW(),COLUMN()))=TRUNC(INDIRECT(ADDRESS(ROW(),COLUMN())))</formula>
    </cfRule>
  </conditionalFormatting>
  <conditionalFormatting sqref="G38">
    <cfRule type="expression" dxfId="760" priority="328">
      <formula>INDIRECT(ADDRESS(ROW(),COLUMN()))=TRUNC(INDIRECT(ADDRESS(ROW(),COLUMN())))</formula>
    </cfRule>
  </conditionalFormatting>
  <conditionalFormatting sqref="I38">
    <cfRule type="expression" dxfId="759" priority="327">
      <formula>INDIRECT(ADDRESS(ROW(),COLUMN()))=TRUNC(INDIRECT(ADDRESS(ROW(),COLUMN())))</formula>
    </cfRule>
  </conditionalFormatting>
  <conditionalFormatting sqref="G41">
    <cfRule type="expression" dxfId="758" priority="326">
      <formula>INDIRECT(ADDRESS(ROW(),COLUMN()))=TRUNC(INDIRECT(ADDRESS(ROW(),COLUMN())))</formula>
    </cfRule>
  </conditionalFormatting>
  <conditionalFormatting sqref="I41">
    <cfRule type="expression" dxfId="757" priority="325">
      <formula>INDIRECT(ADDRESS(ROW(),COLUMN()))=TRUNC(INDIRECT(ADDRESS(ROW(),COLUMN())))</formula>
    </cfRule>
  </conditionalFormatting>
  <conditionalFormatting sqref="G43">
    <cfRule type="expression" dxfId="756" priority="324">
      <formula>INDIRECT(ADDRESS(ROW(),COLUMN()))=TRUNC(INDIRECT(ADDRESS(ROW(),COLUMN())))</formula>
    </cfRule>
  </conditionalFormatting>
  <conditionalFormatting sqref="I43">
    <cfRule type="expression" dxfId="755" priority="323">
      <formula>INDIRECT(ADDRESS(ROW(),COLUMN()))=TRUNC(INDIRECT(ADDRESS(ROW(),COLUMN())))</formula>
    </cfRule>
  </conditionalFormatting>
  <conditionalFormatting sqref="G36">
    <cfRule type="expression" dxfId="754" priority="322">
      <formula>INDIRECT(ADDRESS(ROW(),COLUMN()))=TRUNC(INDIRECT(ADDRESS(ROW(),COLUMN())))</formula>
    </cfRule>
  </conditionalFormatting>
  <conditionalFormatting sqref="I36">
    <cfRule type="expression" dxfId="753" priority="321">
      <formula>INDIRECT(ADDRESS(ROW(),COLUMN()))=TRUNC(INDIRECT(ADDRESS(ROW(),COLUMN())))</formula>
    </cfRule>
  </conditionalFormatting>
  <conditionalFormatting sqref="G39">
    <cfRule type="expression" dxfId="752" priority="320">
      <formula>INDIRECT(ADDRESS(ROW(),COLUMN()))=TRUNC(INDIRECT(ADDRESS(ROW(),COLUMN())))</formula>
    </cfRule>
  </conditionalFormatting>
  <conditionalFormatting sqref="I39">
    <cfRule type="expression" dxfId="751" priority="319">
      <formula>INDIRECT(ADDRESS(ROW(),COLUMN()))=TRUNC(INDIRECT(ADDRESS(ROW(),COLUMN())))</formula>
    </cfRule>
  </conditionalFormatting>
  <conditionalFormatting sqref="G35">
    <cfRule type="expression" dxfId="750" priority="318">
      <formula>INDIRECT(ADDRESS(ROW(),COLUMN()))=TRUNC(INDIRECT(ADDRESS(ROW(),COLUMN())))</formula>
    </cfRule>
  </conditionalFormatting>
  <conditionalFormatting sqref="I35">
    <cfRule type="expression" dxfId="749" priority="317">
      <formula>INDIRECT(ADDRESS(ROW(),COLUMN()))=TRUNC(INDIRECT(ADDRESS(ROW(),COLUMN())))</formula>
    </cfRule>
  </conditionalFormatting>
  <conditionalFormatting sqref="G33">
    <cfRule type="expression" dxfId="748" priority="316">
      <formula>INDIRECT(ADDRESS(ROW(),COLUMN()))=TRUNC(INDIRECT(ADDRESS(ROW(),COLUMN())))</formula>
    </cfRule>
  </conditionalFormatting>
  <conditionalFormatting sqref="I33">
    <cfRule type="expression" dxfId="747" priority="315">
      <formula>INDIRECT(ADDRESS(ROW(),COLUMN()))=TRUNC(INDIRECT(ADDRESS(ROW(),COLUMN())))</formula>
    </cfRule>
  </conditionalFormatting>
  <conditionalFormatting sqref="G34">
    <cfRule type="expression" dxfId="746" priority="314">
      <formula>INDIRECT(ADDRESS(ROW(),COLUMN()))=TRUNC(INDIRECT(ADDRESS(ROW(),COLUMN())))</formula>
    </cfRule>
  </conditionalFormatting>
  <conditionalFormatting sqref="I34">
    <cfRule type="expression" dxfId="745" priority="313">
      <formula>INDIRECT(ADDRESS(ROW(),COLUMN()))=TRUNC(INDIRECT(ADDRESS(ROW(),COLUMN())))</formula>
    </cfRule>
  </conditionalFormatting>
  <conditionalFormatting sqref="G45">
    <cfRule type="expression" dxfId="744" priority="312">
      <formula>INDIRECT(ADDRESS(ROW(),COLUMN()))=TRUNC(INDIRECT(ADDRESS(ROW(),COLUMN())))</formula>
    </cfRule>
  </conditionalFormatting>
  <conditionalFormatting sqref="G46:G47">
    <cfRule type="expression" dxfId="743" priority="311">
      <formula>INDIRECT(ADDRESS(ROW(),COLUMN()))=TRUNC(INDIRECT(ADDRESS(ROW(),COLUMN())))</formula>
    </cfRule>
  </conditionalFormatting>
  <conditionalFormatting sqref="I46:I47">
    <cfRule type="expression" dxfId="742" priority="310">
      <formula>INDIRECT(ADDRESS(ROW(),COLUMN()))=TRUNC(INDIRECT(ADDRESS(ROW(),COLUMN())))</formula>
    </cfRule>
  </conditionalFormatting>
  <conditionalFormatting sqref="I169">
    <cfRule type="expression" dxfId="741" priority="308">
      <formula>INDIRECT(ADDRESS(ROW(),COLUMN()))=TRUNC(INDIRECT(ADDRESS(ROW(),COLUMN())))</formula>
    </cfRule>
  </conditionalFormatting>
  <conditionalFormatting sqref="L169">
    <cfRule type="expression" dxfId="740" priority="307">
      <formula>INDIRECT(ADDRESS(ROW(),COLUMN()))=TRUNC(INDIRECT(ADDRESS(ROW(),COLUMN())))</formula>
    </cfRule>
  </conditionalFormatting>
  <conditionalFormatting sqref="O169">
    <cfRule type="expression" dxfId="739" priority="306">
      <formula>INDIRECT(ADDRESS(ROW(),COLUMN()))=TRUNC(INDIRECT(ADDRESS(ROW(),COLUMN())))</formula>
    </cfRule>
  </conditionalFormatting>
  <conditionalFormatting sqref="G171:G218">
    <cfRule type="expression" dxfId="738" priority="305">
      <formula>INDIRECT(ADDRESS(ROW(),COLUMN()))=TRUNC(INDIRECT(ADDRESS(ROW(),COLUMN())))</formula>
    </cfRule>
  </conditionalFormatting>
  <conditionalFormatting sqref="I170:I218">
    <cfRule type="expression" dxfId="737" priority="304">
      <formula>INDIRECT(ADDRESS(ROW(),COLUMN()))=TRUNC(INDIRECT(ADDRESS(ROW(),COLUMN())))</formula>
    </cfRule>
  </conditionalFormatting>
  <conditionalFormatting sqref="L170:L218">
    <cfRule type="expression" dxfId="736" priority="303">
      <formula>INDIRECT(ADDRESS(ROW(),COLUMN()))=TRUNC(INDIRECT(ADDRESS(ROW(),COLUMN())))</formula>
    </cfRule>
  </conditionalFormatting>
  <conditionalFormatting sqref="O170:O218">
    <cfRule type="expression" dxfId="735" priority="302">
      <formula>INDIRECT(ADDRESS(ROW(),COLUMN()))=TRUNC(INDIRECT(ADDRESS(ROW(),COLUMN())))</formula>
    </cfRule>
  </conditionalFormatting>
  <conditionalFormatting sqref="O107:O159 G107:G159 I107:I159 L107:L159">
    <cfRule type="expression" dxfId="734" priority="301">
      <formula>INDIRECT(ADDRESS(ROW(),COLUMN()))=TRUNC(INDIRECT(ADDRESS(ROW(),COLUMN())))</formula>
    </cfRule>
  </conditionalFormatting>
  <conditionalFormatting sqref="G169">
    <cfRule type="expression" dxfId="733" priority="3">
      <formula>INDIRECT(ADDRESS(ROW(),COLUMN()))=TRUNC(INDIRECT(ADDRESS(ROW(),COLUMN())))</formula>
    </cfRule>
  </conditionalFormatting>
  <conditionalFormatting sqref="G170">
    <cfRule type="expression" dxfId="732" priority="2">
      <formula>INDIRECT(ADDRESS(ROW(),COLUMN()))=TRUNC(INDIRECT(ADDRESS(ROW(),COLUMN())))</formula>
    </cfRule>
  </conditionalFormatting>
  <conditionalFormatting sqref="M6:Q7">
    <cfRule type="cellIs" dxfId="73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173</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205</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2-12</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730" priority="372">
      <formula>INDIRECT(ADDRESS(ROW(),COLUMN()))=TRUNC(INDIRECT(ADDRESS(ROW(),COLUMN())))</formula>
    </cfRule>
  </conditionalFormatting>
  <conditionalFormatting sqref="O27:O50">
    <cfRule type="expression" dxfId="729" priority="368">
      <formula>INDIRECT(ADDRESS(ROW(),COLUMN()))=TRUNC(INDIRECT(ADDRESS(ROW(),COLUMN())))</formula>
    </cfRule>
  </conditionalFormatting>
  <conditionalFormatting sqref="G48:G50">
    <cfRule type="expression" dxfId="728" priority="371">
      <formula>INDIRECT(ADDRESS(ROW(),COLUMN()))=TRUNC(INDIRECT(ADDRESS(ROW(),COLUMN())))</formula>
    </cfRule>
  </conditionalFormatting>
  <conditionalFormatting sqref="I45 I48:I50">
    <cfRule type="expression" dxfId="727" priority="370">
      <formula>INDIRECT(ADDRESS(ROW(),COLUMN()))=TRUNC(INDIRECT(ADDRESS(ROW(),COLUMN())))</formula>
    </cfRule>
  </conditionalFormatting>
  <conditionalFormatting sqref="L29:L50">
    <cfRule type="expression" dxfId="726" priority="369">
      <formula>INDIRECT(ADDRESS(ROW(),COLUMN()))=TRUNC(INDIRECT(ADDRESS(ROW(),COLUMN())))</formula>
    </cfRule>
  </conditionalFormatting>
  <conditionalFormatting sqref="O10">
    <cfRule type="expression" dxfId="725" priority="366">
      <formula>INDIRECT(ADDRESS(ROW(),COLUMN()))=TRUNC(INDIRECT(ADDRESS(ROW(),COLUMN())))</formula>
    </cfRule>
  </conditionalFormatting>
  <conditionalFormatting sqref="L10">
    <cfRule type="expression" dxfId="724" priority="367">
      <formula>INDIRECT(ADDRESS(ROW(),COLUMN()))=TRUNC(INDIRECT(ADDRESS(ROW(),COLUMN())))</formula>
    </cfRule>
  </conditionalFormatting>
  <conditionalFormatting sqref="O11">
    <cfRule type="expression" dxfId="723" priority="364">
      <formula>INDIRECT(ADDRESS(ROW(),COLUMN()))=TRUNC(INDIRECT(ADDRESS(ROW(),COLUMN())))</formula>
    </cfRule>
  </conditionalFormatting>
  <conditionalFormatting sqref="L11">
    <cfRule type="expression" dxfId="722" priority="365">
      <formula>INDIRECT(ADDRESS(ROW(),COLUMN()))=TRUNC(INDIRECT(ADDRESS(ROW(),COLUMN())))</formula>
    </cfRule>
  </conditionalFormatting>
  <conditionalFormatting sqref="O12:O26">
    <cfRule type="expression" dxfId="721" priority="361">
      <formula>INDIRECT(ADDRESS(ROW(),COLUMN()))=TRUNC(INDIRECT(ADDRESS(ROW(),COLUMN())))</formula>
    </cfRule>
  </conditionalFormatting>
  <conditionalFormatting sqref="I21:I25">
    <cfRule type="expression" dxfId="720" priority="363">
      <formula>INDIRECT(ADDRESS(ROW(),COLUMN()))=TRUNC(INDIRECT(ADDRESS(ROW(),COLUMN())))</formula>
    </cfRule>
  </conditionalFormatting>
  <conditionalFormatting sqref="L12:L25">
    <cfRule type="expression" dxfId="719" priority="362">
      <formula>INDIRECT(ADDRESS(ROW(),COLUMN()))=TRUNC(INDIRECT(ADDRESS(ROW(),COLUMN())))</formula>
    </cfRule>
  </conditionalFormatting>
  <conditionalFormatting sqref="G10 G15">
    <cfRule type="expression" dxfId="718" priority="360">
      <formula>INDIRECT(ADDRESS(ROW(),COLUMN()))=TRUNC(INDIRECT(ADDRESS(ROW(),COLUMN())))</formula>
    </cfRule>
  </conditionalFormatting>
  <conditionalFormatting sqref="I10 I15">
    <cfRule type="expression" dxfId="717" priority="359">
      <formula>INDIRECT(ADDRESS(ROW(),COLUMN()))=TRUNC(INDIRECT(ADDRESS(ROW(),COLUMN())))</formula>
    </cfRule>
  </conditionalFormatting>
  <conditionalFormatting sqref="G12">
    <cfRule type="expression" dxfId="716" priority="358">
      <formula>INDIRECT(ADDRESS(ROW(),COLUMN()))=TRUNC(INDIRECT(ADDRESS(ROW(),COLUMN())))</formula>
    </cfRule>
  </conditionalFormatting>
  <conditionalFormatting sqref="I12">
    <cfRule type="expression" dxfId="715" priority="357">
      <formula>INDIRECT(ADDRESS(ROW(),COLUMN()))=TRUNC(INDIRECT(ADDRESS(ROW(),COLUMN())))</formula>
    </cfRule>
  </conditionalFormatting>
  <conditionalFormatting sqref="G14">
    <cfRule type="expression" dxfId="714" priority="356">
      <formula>INDIRECT(ADDRESS(ROW(),COLUMN()))=TRUNC(INDIRECT(ADDRESS(ROW(),COLUMN())))</formula>
    </cfRule>
  </conditionalFormatting>
  <conditionalFormatting sqref="I14">
    <cfRule type="expression" dxfId="713" priority="355">
      <formula>INDIRECT(ADDRESS(ROW(),COLUMN()))=TRUNC(INDIRECT(ADDRESS(ROW(),COLUMN())))</formula>
    </cfRule>
  </conditionalFormatting>
  <conditionalFormatting sqref="G11">
    <cfRule type="expression" dxfId="712" priority="354">
      <formula>INDIRECT(ADDRESS(ROW(),COLUMN()))=TRUNC(INDIRECT(ADDRESS(ROW(),COLUMN())))</formula>
    </cfRule>
  </conditionalFormatting>
  <conditionalFormatting sqref="I11">
    <cfRule type="expression" dxfId="711" priority="353">
      <formula>INDIRECT(ADDRESS(ROW(),COLUMN()))=TRUNC(INDIRECT(ADDRESS(ROW(),COLUMN())))</formula>
    </cfRule>
  </conditionalFormatting>
  <conditionalFormatting sqref="G13">
    <cfRule type="expression" dxfId="710" priority="352">
      <formula>INDIRECT(ADDRESS(ROW(),COLUMN()))=TRUNC(INDIRECT(ADDRESS(ROW(),COLUMN())))</formula>
    </cfRule>
  </conditionalFormatting>
  <conditionalFormatting sqref="I13">
    <cfRule type="expression" dxfId="709" priority="351">
      <formula>INDIRECT(ADDRESS(ROW(),COLUMN()))=TRUNC(INDIRECT(ADDRESS(ROW(),COLUMN())))</formula>
    </cfRule>
  </conditionalFormatting>
  <conditionalFormatting sqref="G16 G19">
    <cfRule type="expression" dxfId="708" priority="350">
      <formula>INDIRECT(ADDRESS(ROW(),COLUMN()))=TRUNC(INDIRECT(ADDRESS(ROW(),COLUMN())))</formula>
    </cfRule>
  </conditionalFormatting>
  <conditionalFormatting sqref="I16 I19">
    <cfRule type="expression" dxfId="707" priority="349">
      <formula>INDIRECT(ADDRESS(ROW(),COLUMN()))=TRUNC(INDIRECT(ADDRESS(ROW(),COLUMN())))</formula>
    </cfRule>
  </conditionalFormatting>
  <conditionalFormatting sqref="G17">
    <cfRule type="expression" dxfId="706" priority="348">
      <formula>INDIRECT(ADDRESS(ROW(),COLUMN()))=TRUNC(INDIRECT(ADDRESS(ROW(),COLUMN())))</formula>
    </cfRule>
  </conditionalFormatting>
  <conditionalFormatting sqref="I17">
    <cfRule type="expression" dxfId="705" priority="347">
      <formula>INDIRECT(ADDRESS(ROW(),COLUMN()))=TRUNC(INDIRECT(ADDRESS(ROW(),COLUMN())))</formula>
    </cfRule>
  </conditionalFormatting>
  <conditionalFormatting sqref="G18">
    <cfRule type="expression" dxfId="704" priority="346">
      <formula>INDIRECT(ADDRESS(ROW(),COLUMN()))=TRUNC(INDIRECT(ADDRESS(ROW(),COLUMN())))</formula>
    </cfRule>
  </conditionalFormatting>
  <conditionalFormatting sqref="I18">
    <cfRule type="expression" dxfId="703" priority="345">
      <formula>INDIRECT(ADDRESS(ROW(),COLUMN()))=TRUNC(INDIRECT(ADDRESS(ROW(),COLUMN())))</formula>
    </cfRule>
  </conditionalFormatting>
  <conditionalFormatting sqref="G20">
    <cfRule type="expression" dxfId="702" priority="344">
      <formula>INDIRECT(ADDRESS(ROW(),COLUMN()))=TRUNC(INDIRECT(ADDRESS(ROW(),COLUMN())))</formula>
    </cfRule>
  </conditionalFormatting>
  <conditionalFormatting sqref="I20">
    <cfRule type="expression" dxfId="701" priority="343">
      <formula>INDIRECT(ADDRESS(ROW(),COLUMN()))=TRUNC(INDIRECT(ADDRESS(ROW(),COLUMN())))</formula>
    </cfRule>
  </conditionalFormatting>
  <conditionalFormatting sqref="G21 G23">
    <cfRule type="expression" dxfId="700" priority="342">
      <formula>INDIRECT(ADDRESS(ROW(),COLUMN()))=TRUNC(INDIRECT(ADDRESS(ROW(),COLUMN())))</formula>
    </cfRule>
  </conditionalFormatting>
  <conditionalFormatting sqref="G22">
    <cfRule type="expression" dxfId="699" priority="341">
      <formula>INDIRECT(ADDRESS(ROW(),COLUMN()))=TRUNC(INDIRECT(ADDRESS(ROW(),COLUMN())))</formula>
    </cfRule>
  </conditionalFormatting>
  <conditionalFormatting sqref="G24:G25">
    <cfRule type="expression" dxfId="698" priority="340">
      <formula>INDIRECT(ADDRESS(ROW(),COLUMN()))=TRUNC(INDIRECT(ADDRESS(ROW(),COLUMN())))</formula>
    </cfRule>
  </conditionalFormatting>
  <conditionalFormatting sqref="G26:G28">
    <cfRule type="expression" dxfId="697" priority="339">
      <formula>INDIRECT(ADDRESS(ROW(),COLUMN()))=TRUNC(INDIRECT(ADDRESS(ROW(),COLUMN())))</formula>
    </cfRule>
  </conditionalFormatting>
  <conditionalFormatting sqref="I26:I28">
    <cfRule type="expression" dxfId="696" priority="338">
      <formula>INDIRECT(ADDRESS(ROW(),COLUMN()))=TRUNC(INDIRECT(ADDRESS(ROW(),COLUMN())))</formula>
    </cfRule>
  </conditionalFormatting>
  <conditionalFormatting sqref="L26:L28">
    <cfRule type="expression" dxfId="695" priority="337">
      <formula>INDIRECT(ADDRESS(ROW(),COLUMN()))=TRUNC(INDIRECT(ADDRESS(ROW(),COLUMN())))</formula>
    </cfRule>
  </conditionalFormatting>
  <conditionalFormatting sqref="G29:G30">
    <cfRule type="expression" dxfId="694" priority="336">
      <formula>INDIRECT(ADDRESS(ROW(),COLUMN()))=TRUNC(INDIRECT(ADDRESS(ROW(),COLUMN())))</formula>
    </cfRule>
  </conditionalFormatting>
  <conditionalFormatting sqref="I29:I30">
    <cfRule type="expression" dxfId="693" priority="335">
      <formula>INDIRECT(ADDRESS(ROW(),COLUMN()))=TRUNC(INDIRECT(ADDRESS(ROW(),COLUMN())))</formula>
    </cfRule>
  </conditionalFormatting>
  <conditionalFormatting sqref="G31:G32 G42 G44">
    <cfRule type="expression" dxfId="692" priority="334">
      <formula>INDIRECT(ADDRESS(ROW(),COLUMN()))=TRUNC(INDIRECT(ADDRESS(ROW(),COLUMN())))</formula>
    </cfRule>
  </conditionalFormatting>
  <conditionalFormatting sqref="I31:I32 I42 I44">
    <cfRule type="expression" dxfId="691" priority="333">
      <formula>INDIRECT(ADDRESS(ROW(),COLUMN()))=TRUNC(INDIRECT(ADDRESS(ROW(),COLUMN())))</formula>
    </cfRule>
  </conditionalFormatting>
  <conditionalFormatting sqref="G40">
    <cfRule type="expression" dxfId="690" priority="332">
      <formula>INDIRECT(ADDRESS(ROW(),COLUMN()))=TRUNC(INDIRECT(ADDRESS(ROW(),COLUMN())))</formula>
    </cfRule>
  </conditionalFormatting>
  <conditionalFormatting sqref="I40">
    <cfRule type="expression" dxfId="689" priority="331">
      <formula>INDIRECT(ADDRESS(ROW(),COLUMN()))=TRUNC(INDIRECT(ADDRESS(ROW(),COLUMN())))</formula>
    </cfRule>
  </conditionalFormatting>
  <conditionalFormatting sqref="G37">
    <cfRule type="expression" dxfId="688" priority="330">
      <formula>INDIRECT(ADDRESS(ROW(),COLUMN()))=TRUNC(INDIRECT(ADDRESS(ROW(),COLUMN())))</formula>
    </cfRule>
  </conditionalFormatting>
  <conditionalFormatting sqref="I37">
    <cfRule type="expression" dxfId="687" priority="329">
      <formula>INDIRECT(ADDRESS(ROW(),COLUMN()))=TRUNC(INDIRECT(ADDRESS(ROW(),COLUMN())))</formula>
    </cfRule>
  </conditionalFormatting>
  <conditionalFormatting sqref="G38">
    <cfRule type="expression" dxfId="686" priority="328">
      <formula>INDIRECT(ADDRESS(ROW(),COLUMN()))=TRUNC(INDIRECT(ADDRESS(ROW(),COLUMN())))</formula>
    </cfRule>
  </conditionalFormatting>
  <conditionalFormatting sqref="I38">
    <cfRule type="expression" dxfId="685" priority="327">
      <formula>INDIRECT(ADDRESS(ROW(),COLUMN()))=TRUNC(INDIRECT(ADDRESS(ROW(),COLUMN())))</formula>
    </cfRule>
  </conditionalFormatting>
  <conditionalFormatting sqref="G41">
    <cfRule type="expression" dxfId="684" priority="326">
      <formula>INDIRECT(ADDRESS(ROW(),COLUMN()))=TRUNC(INDIRECT(ADDRESS(ROW(),COLUMN())))</formula>
    </cfRule>
  </conditionalFormatting>
  <conditionalFormatting sqref="I41">
    <cfRule type="expression" dxfId="683" priority="325">
      <formula>INDIRECT(ADDRESS(ROW(),COLUMN()))=TRUNC(INDIRECT(ADDRESS(ROW(),COLUMN())))</formula>
    </cfRule>
  </conditionalFormatting>
  <conditionalFormatting sqref="G43">
    <cfRule type="expression" dxfId="682" priority="324">
      <formula>INDIRECT(ADDRESS(ROW(),COLUMN()))=TRUNC(INDIRECT(ADDRESS(ROW(),COLUMN())))</formula>
    </cfRule>
  </conditionalFormatting>
  <conditionalFormatting sqref="I43">
    <cfRule type="expression" dxfId="681" priority="323">
      <formula>INDIRECT(ADDRESS(ROW(),COLUMN()))=TRUNC(INDIRECT(ADDRESS(ROW(),COLUMN())))</formula>
    </cfRule>
  </conditionalFormatting>
  <conditionalFormatting sqref="G36">
    <cfRule type="expression" dxfId="680" priority="322">
      <formula>INDIRECT(ADDRESS(ROW(),COLUMN()))=TRUNC(INDIRECT(ADDRESS(ROW(),COLUMN())))</formula>
    </cfRule>
  </conditionalFormatting>
  <conditionalFormatting sqref="I36">
    <cfRule type="expression" dxfId="679" priority="321">
      <formula>INDIRECT(ADDRESS(ROW(),COLUMN()))=TRUNC(INDIRECT(ADDRESS(ROW(),COLUMN())))</formula>
    </cfRule>
  </conditionalFormatting>
  <conditionalFormatting sqref="G39">
    <cfRule type="expression" dxfId="678" priority="320">
      <formula>INDIRECT(ADDRESS(ROW(),COLUMN()))=TRUNC(INDIRECT(ADDRESS(ROW(),COLUMN())))</formula>
    </cfRule>
  </conditionalFormatting>
  <conditionalFormatting sqref="I39">
    <cfRule type="expression" dxfId="677" priority="319">
      <formula>INDIRECT(ADDRESS(ROW(),COLUMN()))=TRUNC(INDIRECT(ADDRESS(ROW(),COLUMN())))</formula>
    </cfRule>
  </conditionalFormatting>
  <conditionalFormatting sqref="G35">
    <cfRule type="expression" dxfId="676" priority="318">
      <formula>INDIRECT(ADDRESS(ROW(),COLUMN()))=TRUNC(INDIRECT(ADDRESS(ROW(),COLUMN())))</formula>
    </cfRule>
  </conditionalFormatting>
  <conditionalFormatting sqref="I35">
    <cfRule type="expression" dxfId="675" priority="317">
      <formula>INDIRECT(ADDRESS(ROW(),COLUMN()))=TRUNC(INDIRECT(ADDRESS(ROW(),COLUMN())))</formula>
    </cfRule>
  </conditionalFormatting>
  <conditionalFormatting sqref="G33">
    <cfRule type="expression" dxfId="674" priority="316">
      <formula>INDIRECT(ADDRESS(ROW(),COLUMN()))=TRUNC(INDIRECT(ADDRESS(ROW(),COLUMN())))</formula>
    </cfRule>
  </conditionalFormatting>
  <conditionalFormatting sqref="I33">
    <cfRule type="expression" dxfId="673" priority="315">
      <formula>INDIRECT(ADDRESS(ROW(),COLUMN()))=TRUNC(INDIRECT(ADDRESS(ROW(),COLUMN())))</formula>
    </cfRule>
  </conditionalFormatting>
  <conditionalFormatting sqref="G34">
    <cfRule type="expression" dxfId="672" priority="314">
      <formula>INDIRECT(ADDRESS(ROW(),COLUMN()))=TRUNC(INDIRECT(ADDRESS(ROW(),COLUMN())))</formula>
    </cfRule>
  </conditionalFormatting>
  <conditionalFormatting sqref="I34">
    <cfRule type="expression" dxfId="671" priority="313">
      <formula>INDIRECT(ADDRESS(ROW(),COLUMN()))=TRUNC(INDIRECT(ADDRESS(ROW(),COLUMN())))</formula>
    </cfRule>
  </conditionalFormatting>
  <conditionalFormatting sqref="G45">
    <cfRule type="expression" dxfId="670" priority="312">
      <formula>INDIRECT(ADDRESS(ROW(),COLUMN()))=TRUNC(INDIRECT(ADDRESS(ROW(),COLUMN())))</formula>
    </cfRule>
  </conditionalFormatting>
  <conditionalFormatting sqref="G46:G47">
    <cfRule type="expression" dxfId="669" priority="311">
      <formula>INDIRECT(ADDRESS(ROW(),COLUMN()))=TRUNC(INDIRECT(ADDRESS(ROW(),COLUMN())))</formula>
    </cfRule>
  </conditionalFormatting>
  <conditionalFormatting sqref="I46:I47">
    <cfRule type="expression" dxfId="668" priority="310">
      <formula>INDIRECT(ADDRESS(ROW(),COLUMN()))=TRUNC(INDIRECT(ADDRESS(ROW(),COLUMN())))</formula>
    </cfRule>
  </conditionalFormatting>
  <conditionalFormatting sqref="I169">
    <cfRule type="expression" dxfId="667" priority="308">
      <formula>INDIRECT(ADDRESS(ROW(),COLUMN()))=TRUNC(INDIRECT(ADDRESS(ROW(),COLUMN())))</formula>
    </cfRule>
  </conditionalFormatting>
  <conditionalFormatting sqref="L169">
    <cfRule type="expression" dxfId="666" priority="307">
      <formula>INDIRECT(ADDRESS(ROW(),COLUMN()))=TRUNC(INDIRECT(ADDRESS(ROW(),COLUMN())))</formula>
    </cfRule>
  </conditionalFormatting>
  <conditionalFormatting sqref="O169">
    <cfRule type="expression" dxfId="665" priority="306">
      <formula>INDIRECT(ADDRESS(ROW(),COLUMN()))=TRUNC(INDIRECT(ADDRESS(ROW(),COLUMN())))</formula>
    </cfRule>
  </conditionalFormatting>
  <conditionalFormatting sqref="G171:G218">
    <cfRule type="expression" dxfId="664" priority="305">
      <formula>INDIRECT(ADDRESS(ROW(),COLUMN()))=TRUNC(INDIRECT(ADDRESS(ROW(),COLUMN())))</formula>
    </cfRule>
  </conditionalFormatting>
  <conditionalFormatting sqref="I170:I218">
    <cfRule type="expression" dxfId="663" priority="304">
      <formula>INDIRECT(ADDRESS(ROW(),COLUMN()))=TRUNC(INDIRECT(ADDRESS(ROW(),COLUMN())))</formula>
    </cfRule>
  </conditionalFormatting>
  <conditionalFormatting sqref="L170:L218">
    <cfRule type="expression" dxfId="662" priority="303">
      <formula>INDIRECT(ADDRESS(ROW(),COLUMN()))=TRUNC(INDIRECT(ADDRESS(ROW(),COLUMN())))</formula>
    </cfRule>
  </conditionalFormatting>
  <conditionalFormatting sqref="O170:O218">
    <cfRule type="expression" dxfId="661" priority="302">
      <formula>INDIRECT(ADDRESS(ROW(),COLUMN()))=TRUNC(INDIRECT(ADDRESS(ROW(),COLUMN())))</formula>
    </cfRule>
  </conditionalFormatting>
  <conditionalFormatting sqref="O107:O159 G107:G159 I107:I159 L107:L159">
    <cfRule type="expression" dxfId="660" priority="301">
      <formula>INDIRECT(ADDRESS(ROW(),COLUMN()))=TRUNC(INDIRECT(ADDRESS(ROW(),COLUMN())))</formula>
    </cfRule>
  </conditionalFormatting>
  <conditionalFormatting sqref="G169">
    <cfRule type="expression" dxfId="659" priority="3">
      <formula>INDIRECT(ADDRESS(ROW(),COLUMN()))=TRUNC(INDIRECT(ADDRESS(ROW(),COLUMN())))</formula>
    </cfRule>
  </conditionalFormatting>
  <conditionalFormatting sqref="G170">
    <cfRule type="expression" dxfId="658" priority="2">
      <formula>INDIRECT(ADDRESS(ROW(),COLUMN()))=TRUNC(INDIRECT(ADDRESS(ROW(),COLUMN())))</formula>
    </cfRule>
  </conditionalFormatting>
  <conditionalFormatting sqref="M6:Q7">
    <cfRule type="cellIs" dxfId="65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42"/>
  <sheetViews>
    <sheetView showGridLines="0" view="pageBreakPreview" zoomScaleNormal="70" zoomScaleSheetLayoutView="100" workbookViewId="0">
      <selection activeCell="AU33" sqref="AU33"/>
    </sheetView>
  </sheetViews>
  <sheetFormatPr defaultRowHeight="13.5" x14ac:dyDescent="0.15"/>
  <cols>
    <col min="1" max="40" width="2.625" style="187" customWidth="1"/>
    <col min="41" max="41" width="2" style="187" customWidth="1"/>
    <col min="42" max="57" width="2.625" style="187" customWidth="1"/>
    <col min="58" max="255" width="9" style="187"/>
    <col min="256" max="256" width="2.5" style="187" customWidth="1"/>
    <col min="257" max="257" width="0.75" style="187" customWidth="1"/>
    <col min="258" max="296" width="2.625" style="187" customWidth="1"/>
    <col min="297" max="297" width="2" style="187" customWidth="1"/>
    <col min="298" max="313" width="2.625" style="187" customWidth="1"/>
    <col min="314" max="511" width="9" style="187"/>
    <col min="512" max="512" width="2.5" style="187" customWidth="1"/>
    <col min="513" max="513" width="0.75" style="187" customWidth="1"/>
    <col min="514" max="552" width="2.625" style="187" customWidth="1"/>
    <col min="553" max="553" width="2" style="187" customWidth="1"/>
    <col min="554" max="569" width="2.625" style="187" customWidth="1"/>
    <col min="570" max="767" width="9" style="187"/>
    <col min="768" max="768" width="2.5" style="187" customWidth="1"/>
    <col min="769" max="769" width="0.75" style="187" customWidth="1"/>
    <col min="770" max="808" width="2.625" style="187" customWidth="1"/>
    <col min="809" max="809" width="2" style="187" customWidth="1"/>
    <col min="810" max="825" width="2.625" style="187" customWidth="1"/>
    <col min="826" max="1023" width="9" style="187"/>
    <col min="1024" max="1024" width="2.5" style="187" customWidth="1"/>
    <col min="1025" max="1025" width="0.75" style="187" customWidth="1"/>
    <col min="1026" max="1064" width="2.625" style="187" customWidth="1"/>
    <col min="1065" max="1065" width="2" style="187" customWidth="1"/>
    <col min="1066" max="1081" width="2.625" style="187" customWidth="1"/>
    <col min="1082" max="1279" width="9" style="187"/>
    <col min="1280" max="1280" width="2.5" style="187" customWidth="1"/>
    <col min="1281" max="1281" width="0.75" style="187" customWidth="1"/>
    <col min="1282" max="1320" width="2.625" style="187" customWidth="1"/>
    <col min="1321" max="1321" width="2" style="187" customWidth="1"/>
    <col min="1322" max="1337" width="2.625" style="187" customWidth="1"/>
    <col min="1338" max="1535" width="9" style="187"/>
    <col min="1536" max="1536" width="2.5" style="187" customWidth="1"/>
    <col min="1537" max="1537" width="0.75" style="187" customWidth="1"/>
    <col min="1538" max="1576" width="2.625" style="187" customWidth="1"/>
    <col min="1577" max="1577" width="2" style="187" customWidth="1"/>
    <col min="1578" max="1593" width="2.625" style="187" customWidth="1"/>
    <col min="1594" max="1791" width="9" style="187"/>
    <col min="1792" max="1792" width="2.5" style="187" customWidth="1"/>
    <col min="1793" max="1793" width="0.75" style="187" customWidth="1"/>
    <col min="1794" max="1832" width="2.625" style="187" customWidth="1"/>
    <col min="1833" max="1833" width="2" style="187" customWidth="1"/>
    <col min="1834" max="1849" width="2.625" style="187" customWidth="1"/>
    <col min="1850" max="2047" width="9" style="187"/>
    <col min="2048" max="2048" width="2.5" style="187" customWidth="1"/>
    <col min="2049" max="2049" width="0.75" style="187" customWidth="1"/>
    <col min="2050" max="2088" width="2.625" style="187" customWidth="1"/>
    <col min="2089" max="2089" width="2" style="187" customWidth="1"/>
    <col min="2090" max="2105" width="2.625" style="187" customWidth="1"/>
    <col min="2106" max="2303" width="9" style="187"/>
    <col min="2304" max="2304" width="2.5" style="187" customWidth="1"/>
    <col min="2305" max="2305" width="0.75" style="187" customWidth="1"/>
    <col min="2306" max="2344" width="2.625" style="187" customWidth="1"/>
    <col min="2345" max="2345" width="2" style="187" customWidth="1"/>
    <col min="2346" max="2361" width="2.625" style="187" customWidth="1"/>
    <col min="2362" max="2559" width="9" style="187"/>
    <col min="2560" max="2560" width="2.5" style="187" customWidth="1"/>
    <col min="2561" max="2561" width="0.75" style="187" customWidth="1"/>
    <col min="2562" max="2600" width="2.625" style="187" customWidth="1"/>
    <col min="2601" max="2601" width="2" style="187" customWidth="1"/>
    <col min="2602" max="2617" width="2.625" style="187" customWidth="1"/>
    <col min="2618" max="2815" width="9" style="187"/>
    <col min="2816" max="2816" width="2.5" style="187" customWidth="1"/>
    <col min="2817" max="2817" width="0.75" style="187" customWidth="1"/>
    <col min="2818" max="2856" width="2.625" style="187" customWidth="1"/>
    <col min="2857" max="2857" width="2" style="187" customWidth="1"/>
    <col min="2858" max="2873" width="2.625" style="187" customWidth="1"/>
    <col min="2874" max="3071" width="9" style="187"/>
    <col min="3072" max="3072" width="2.5" style="187" customWidth="1"/>
    <col min="3073" max="3073" width="0.75" style="187" customWidth="1"/>
    <col min="3074" max="3112" width="2.625" style="187" customWidth="1"/>
    <col min="3113" max="3113" width="2" style="187" customWidth="1"/>
    <col min="3114" max="3129" width="2.625" style="187" customWidth="1"/>
    <col min="3130" max="3327" width="9" style="187"/>
    <col min="3328" max="3328" width="2.5" style="187" customWidth="1"/>
    <col min="3329" max="3329" width="0.75" style="187" customWidth="1"/>
    <col min="3330" max="3368" width="2.625" style="187" customWidth="1"/>
    <col min="3369" max="3369" width="2" style="187" customWidth="1"/>
    <col min="3370" max="3385" width="2.625" style="187" customWidth="1"/>
    <col min="3386" max="3583" width="9" style="187"/>
    <col min="3584" max="3584" width="2.5" style="187" customWidth="1"/>
    <col min="3585" max="3585" width="0.75" style="187" customWidth="1"/>
    <col min="3586" max="3624" width="2.625" style="187" customWidth="1"/>
    <col min="3625" max="3625" width="2" style="187" customWidth="1"/>
    <col min="3626" max="3641" width="2.625" style="187" customWidth="1"/>
    <col min="3642" max="3839" width="9" style="187"/>
    <col min="3840" max="3840" width="2.5" style="187" customWidth="1"/>
    <col min="3841" max="3841" width="0.75" style="187" customWidth="1"/>
    <col min="3842" max="3880" width="2.625" style="187" customWidth="1"/>
    <col min="3881" max="3881" width="2" style="187" customWidth="1"/>
    <col min="3882" max="3897" width="2.625" style="187" customWidth="1"/>
    <col min="3898" max="4095" width="9" style="187"/>
    <col min="4096" max="4096" width="2.5" style="187" customWidth="1"/>
    <col min="4097" max="4097" width="0.75" style="187" customWidth="1"/>
    <col min="4098" max="4136" width="2.625" style="187" customWidth="1"/>
    <col min="4137" max="4137" width="2" style="187" customWidth="1"/>
    <col min="4138" max="4153" width="2.625" style="187" customWidth="1"/>
    <col min="4154" max="4351" width="9" style="187"/>
    <col min="4352" max="4352" width="2.5" style="187" customWidth="1"/>
    <col min="4353" max="4353" width="0.75" style="187" customWidth="1"/>
    <col min="4354" max="4392" width="2.625" style="187" customWidth="1"/>
    <col min="4393" max="4393" width="2" style="187" customWidth="1"/>
    <col min="4394" max="4409" width="2.625" style="187" customWidth="1"/>
    <col min="4410" max="4607" width="9" style="187"/>
    <col min="4608" max="4608" width="2.5" style="187" customWidth="1"/>
    <col min="4609" max="4609" width="0.75" style="187" customWidth="1"/>
    <col min="4610" max="4648" width="2.625" style="187" customWidth="1"/>
    <col min="4649" max="4649" width="2" style="187" customWidth="1"/>
    <col min="4650" max="4665" width="2.625" style="187" customWidth="1"/>
    <col min="4666" max="4863" width="9" style="187"/>
    <col min="4864" max="4864" width="2.5" style="187" customWidth="1"/>
    <col min="4865" max="4865" width="0.75" style="187" customWidth="1"/>
    <col min="4866" max="4904" width="2.625" style="187" customWidth="1"/>
    <col min="4905" max="4905" width="2" style="187" customWidth="1"/>
    <col min="4906" max="4921" width="2.625" style="187" customWidth="1"/>
    <col min="4922" max="5119" width="9" style="187"/>
    <col min="5120" max="5120" width="2.5" style="187" customWidth="1"/>
    <col min="5121" max="5121" width="0.75" style="187" customWidth="1"/>
    <col min="5122" max="5160" width="2.625" style="187" customWidth="1"/>
    <col min="5161" max="5161" width="2" style="187" customWidth="1"/>
    <col min="5162" max="5177" width="2.625" style="187" customWidth="1"/>
    <col min="5178" max="5375" width="9" style="187"/>
    <col min="5376" max="5376" width="2.5" style="187" customWidth="1"/>
    <col min="5377" max="5377" width="0.75" style="187" customWidth="1"/>
    <col min="5378" max="5416" width="2.625" style="187" customWidth="1"/>
    <col min="5417" max="5417" width="2" style="187" customWidth="1"/>
    <col min="5418" max="5433" width="2.625" style="187" customWidth="1"/>
    <col min="5434" max="5631" width="9" style="187"/>
    <col min="5632" max="5632" width="2.5" style="187" customWidth="1"/>
    <col min="5633" max="5633" width="0.75" style="187" customWidth="1"/>
    <col min="5634" max="5672" width="2.625" style="187" customWidth="1"/>
    <col min="5673" max="5673" width="2" style="187" customWidth="1"/>
    <col min="5674" max="5689" width="2.625" style="187" customWidth="1"/>
    <col min="5690" max="5887" width="9" style="187"/>
    <col min="5888" max="5888" width="2.5" style="187" customWidth="1"/>
    <col min="5889" max="5889" width="0.75" style="187" customWidth="1"/>
    <col min="5890" max="5928" width="2.625" style="187" customWidth="1"/>
    <col min="5929" max="5929" width="2" style="187" customWidth="1"/>
    <col min="5930" max="5945" width="2.625" style="187" customWidth="1"/>
    <col min="5946" max="6143" width="9" style="187"/>
    <col min="6144" max="6144" width="2.5" style="187" customWidth="1"/>
    <col min="6145" max="6145" width="0.75" style="187" customWidth="1"/>
    <col min="6146" max="6184" width="2.625" style="187" customWidth="1"/>
    <col min="6185" max="6185" width="2" style="187" customWidth="1"/>
    <col min="6186" max="6201" width="2.625" style="187" customWidth="1"/>
    <col min="6202" max="6399" width="9" style="187"/>
    <col min="6400" max="6400" width="2.5" style="187" customWidth="1"/>
    <col min="6401" max="6401" width="0.75" style="187" customWidth="1"/>
    <col min="6402" max="6440" width="2.625" style="187" customWidth="1"/>
    <col min="6441" max="6441" width="2" style="187" customWidth="1"/>
    <col min="6442" max="6457" width="2.625" style="187" customWidth="1"/>
    <col min="6458" max="6655" width="9" style="187"/>
    <col min="6656" max="6656" width="2.5" style="187" customWidth="1"/>
    <col min="6657" max="6657" width="0.75" style="187" customWidth="1"/>
    <col min="6658" max="6696" width="2.625" style="187" customWidth="1"/>
    <col min="6697" max="6697" width="2" style="187" customWidth="1"/>
    <col min="6698" max="6713" width="2.625" style="187" customWidth="1"/>
    <col min="6714" max="6911" width="9" style="187"/>
    <col min="6912" max="6912" width="2.5" style="187" customWidth="1"/>
    <col min="6913" max="6913" width="0.75" style="187" customWidth="1"/>
    <col min="6914" max="6952" width="2.625" style="187" customWidth="1"/>
    <col min="6953" max="6953" width="2" style="187" customWidth="1"/>
    <col min="6954" max="6969" width="2.625" style="187" customWidth="1"/>
    <col min="6970" max="7167" width="9" style="187"/>
    <col min="7168" max="7168" width="2.5" style="187" customWidth="1"/>
    <col min="7169" max="7169" width="0.75" style="187" customWidth="1"/>
    <col min="7170" max="7208" width="2.625" style="187" customWidth="1"/>
    <col min="7209" max="7209" width="2" style="187" customWidth="1"/>
    <col min="7210" max="7225" width="2.625" style="187" customWidth="1"/>
    <col min="7226" max="7423" width="9" style="187"/>
    <col min="7424" max="7424" width="2.5" style="187" customWidth="1"/>
    <col min="7425" max="7425" width="0.75" style="187" customWidth="1"/>
    <col min="7426" max="7464" width="2.625" style="187" customWidth="1"/>
    <col min="7465" max="7465" width="2" style="187" customWidth="1"/>
    <col min="7466" max="7481" width="2.625" style="187" customWidth="1"/>
    <col min="7482" max="7679" width="9" style="187"/>
    <col min="7680" max="7680" width="2.5" style="187" customWidth="1"/>
    <col min="7681" max="7681" width="0.75" style="187" customWidth="1"/>
    <col min="7682" max="7720" width="2.625" style="187" customWidth="1"/>
    <col min="7721" max="7721" width="2" style="187" customWidth="1"/>
    <col min="7722" max="7737" width="2.625" style="187" customWidth="1"/>
    <col min="7738" max="7935" width="9" style="187"/>
    <col min="7936" max="7936" width="2.5" style="187" customWidth="1"/>
    <col min="7937" max="7937" width="0.75" style="187" customWidth="1"/>
    <col min="7938" max="7976" width="2.625" style="187" customWidth="1"/>
    <col min="7977" max="7977" width="2" style="187" customWidth="1"/>
    <col min="7978" max="7993" width="2.625" style="187" customWidth="1"/>
    <col min="7994" max="8191" width="9" style="187"/>
    <col min="8192" max="8192" width="2.5" style="187" customWidth="1"/>
    <col min="8193" max="8193" width="0.75" style="187" customWidth="1"/>
    <col min="8194" max="8232" width="2.625" style="187" customWidth="1"/>
    <col min="8233" max="8233" width="2" style="187" customWidth="1"/>
    <col min="8234" max="8249" width="2.625" style="187" customWidth="1"/>
    <col min="8250" max="8447" width="9" style="187"/>
    <col min="8448" max="8448" width="2.5" style="187" customWidth="1"/>
    <col min="8449" max="8449" width="0.75" style="187" customWidth="1"/>
    <col min="8450" max="8488" width="2.625" style="187" customWidth="1"/>
    <col min="8489" max="8489" width="2" style="187" customWidth="1"/>
    <col min="8490" max="8505" width="2.625" style="187" customWidth="1"/>
    <col min="8506" max="8703" width="9" style="187"/>
    <col min="8704" max="8704" width="2.5" style="187" customWidth="1"/>
    <col min="8705" max="8705" width="0.75" style="187" customWidth="1"/>
    <col min="8706" max="8744" width="2.625" style="187" customWidth="1"/>
    <col min="8745" max="8745" width="2" style="187" customWidth="1"/>
    <col min="8746" max="8761" width="2.625" style="187" customWidth="1"/>
    <col min="8762" max="8959" width="9" style="187"/>
    <col min="8960" max="8960" width="2.5" style="187" customWidth="1"/>
    <col min="8961" max="8961" width="0.75" style="187" customWidth="1"/>
    <col min="8962" max="9000" width="2.625" style="187" customWidth="1"/>
    <col min="9001" max="9001" width="2" style="187" customWidth="1"/>
    <col min="9002" max="9017" width="2.625" style="187" customWidth="1"/>
    <col min="9018" max="9215" width="9" style="187"/>
    <col min="9216" max="9216" width="2.5" style="187" customWidth="1"/>
    <col min="9217" max="9217" width="0.75" style="187" customWidth="1"/>
    <col min="9218" max="9256" width="2.625" style="187" customWidth="1"/>
    <col min="9257" max="9257" width="2" style="187" customWidth="1"/>
    <col min="9258" max="9273" width="2.625" style="187" customWidth="1"/>
    <col min="9274" max="9471" width="9" style="187"/>
    <col min="9472" max="9472" width="2.5" style="187" customWidth="1"/>
    <col min="9473" max="9473" width="0.75" style="187" customWidth="1"/>
    <col min="9474" max="9512" width="2.625" style="187" customWidth="1"/>
    <col min="9513" max="9513" width="2" style="187" customWidth="1"/>
    <col min="9514" max="9529" width="2.625" style="187" customWidth="1"/>
    <col min="9530" max="9727" width="9" style="187"/>
    <col min="9728" max="9728" width="2.5" style="187" customWidth="1"/>
    <col min="9729" max="9729" width="0.75" style="187" customWidth="1"/>
    <col min="9730" max="9768" width="2.625" style="187" customWidth="1"/>
    <col min="9769" max="9769" width="2" style="187" customWidth="1"/>
    <col min="9770" max="9785" width="2.625" style="187" customWidth="1"/>
    <col min="9786" max="9983" width="9" style="187"/>
    <col min="9984" max="9984" width="2.5" style="187" customWidth="1"/>
    <col min="9985" max="9985" width="0.75" style="187" customWidth="1"/>
    <col min="9986" max="10024" width="2.625" style="187" customWidth="1"/>
    <col min="10025" max="10025" width="2" style="187" customWidth="1"/>
    <col min="10026" max="10041" width="2.625" style="187" customWidth="1"/>
    <col min="10042" max="10239" width="9" style="187"/>
    <col min="10240" max="10240" width="2.5" style="187" customWidth="1"/>
    <col min="10241" max="10241" width="0.75" style="187" customWidth="1"/>
    <col min="10242" max="10280" width="2.625" style="187" customWidth="1"/>
    <col min="10281" max="10281" width="2" style="187" customWidth="1"/>
    <col min="10282" max="10297" width="2.625" style="187" customWidth="1"/>
    <col min="10298" max="10495" width="9" style="187"/>
    <col min="10496" max="10496" width="2.5" style="187" customWidth="1"/>
    <col min="10497" max="10497" width="0.75" style="187" customWidth="1"/>
    <col min="10498" max="10536" width="2.625" style="187" customWidth="1"/>
    <col min="10537" max="10537" width="2" style="187" customWidth="1"/>
    <col min="10538" max="10553" width="2.625" style="187" customWidth="1"/>
    <col min="10554" max="10751" width="9" style="187"/>
    <col min="10752" max="10752" width="2.5" style="187" customWidth="1"/>
    <col min="10753" max="10753" width="0.75" style="187" customWidth="1"/>
    <col min="10754" max="10792" width="2.625" style="187" customWidth="1"/>
    <col min="10793" max="10793" width="2" style="187" customWidth="1"/>
    <col min="10794" max="10809" width="2.625" style="187" customWidth="1"/>
    <col min="10810" max="11007" width="9" style="187"/>
    <col min="11008" max="11008" width="2.5" style="187" customWidth="1"/>
    <col min="11009" max="11009" width="0.75" style="187" customWidth="1"/>
    <col min="11010" max="11048" width="2.625" style="187" customWidth="1"/>
    <col min="11049" max="11049" width="2" style="187" customWidth="1"/>
    <col min="11050" max="11065" width="2.625" style="187" customWidth="1"/>
    <col min="11066" max="11263" width="9" style="187"/>
    <col min="11264" max="11264" width="2.5" style="187" customWidth="1"/>
    <col min="11265" max="11265" width="0.75" style="187" customWidth="1"/>
    <col min="11266" max="11304" width="2.625" style="187" customWidth="1"/>
    <col min="11305" max="11305" width="2" style="187" customWidth="1"/>
    <col min="11306" max="11321" width="2.625" style="187" customWidth="1"/>
    <col min="11322" max="11519" width="9" style="187"/>
    <col min="11520" max="11520" width="2.5" style="187" customWidth="1"/>
    <col min="11521" max="11521" width="0.75" style="187" customWidth="1"/>
    <col min="11522" max="11560" width="2.625" style="187" customWidth="1"/>
    <col min="11561" max="11561" width="2" style="187" customWidth="1"/>
    <col min="11562" max="11577" width="2.625" style="187" customWidth="1"/>
    <col min="11578" max="11775" width="9" style="187"/>
    <col min="11776" max="11776" width="2.5" style="187" customWidth="1"/>
    <col min="11777" max="11777" width="0.75" style="187" customWidth="1"/>
    <col min="11778" max="11816" width="2.625" style="187" customWidth="1"/>
    <col min="11817" max="11817" width="2" style="187" customWidth="1"/>
    <col min="11818" max="11833" width="2.625" style="187" customWidth="1"/>
    <col min="11834" max="12031" width="9" style="187"/>
    <col min="12032" max="12032" width="2.5" style="187" customWidth="1"/>
    <col min="12033" max="12033" width="0.75" style="187" customWidth="1"/>
    <col min="12034" max="12072" width="2.625" style="187" customWidth="1"/>
    <col min="12073" max="12073" width="2" style="187" customWidth="1"/>
    <col min="12074" max="12089" width="2.625" style="187" customWidth="1"/>
    <col min="12090" max="12287" width="9" style="187"/>
    <col min="12288" max="12288" width="2.5" style="187" customWidth="1"/>
    <col min="12289" max="12289" width="0.75" style="187" customWidth="1"/>
    <col min="12290" max="12328" width="2.625" style="187" customWidth="1"/>
    <col min="12329" max="12329" width="2" style="187" customWidth="1"/>
    <col min="12330" max="12345" width="2.625" style="187" customWidth="1"/>
    <col min="12346" max="12543" width="9" style="187"/>
    <col min="12544" max="12544" width="2.5" style="187" customWidth="1"/>
    <col min="12545" max="12545" width="0.75" style="187" customWidth="1"/>
    <col min="12546" max="12584" width="2.625" style="187" customWidth="1"/>
    <col min="12585" max="12585" width="2" style="187" customWidth="1"/>
    <col min="12586" max="12601" width="2.625" style="187" customWidth="1"/>
    <col min="12602" max="12799" width="9" style="187"/>
    <col min="12800" max="12800" width="2.5" style="187" customWidth="1"/>
    <col min="12801" max="12801" width="0.75" style="187" customWidth="1"/>
    <col min="12802" max="12840" width="2.625" style="187" customWidth="1"/>
    <col min="12841" max="12841" width="2" style="187" customWidth="1"/>
    <col min="12842" max="12857" width="2.625" style="187" customWidth="1"/>
    <col min="12858" max="13055" width="9" style="187"/>
    <col min="13056" max="13056" width="2.5" style="187" customWidth="1"/>
    <col min="13057" max="13057" width="0.75" style="187" customWidth="1"/>
    <col min="13058" max="13096" width="2.625" style="187" customWidth="1"/>
    <col min="13097" max="13097" width="2" style="187" customWidth="1"/>
    <col min="13098" max="13113" width="2.625" style="187" customWidth="1"/>
    <col min="13114" max="13311" width="9" style="187"/>
    <col min="13312" max="13312" width="2.5" style="187" customWidth="1"/>
    <col min="13313" max="13313" width="0.75" style="187" customWidth="1"/>
    <col min="13314" max="13352" width="2.625" style="187" customWidth="1"/>
    <col min="13353" max="13353" width="2" style="187" customWidth="1"/>
    <col min="13354" max="13369" width="2.625" style="187" customWidth="1"/>
    <col min="13370" max="13567" width="9" style="187"/>
    <col min="13568" max="13568" width="2.5" style="187" customWidth="1"/>
    <col min="13569" max="13569" width="0.75" style="187" customWidth="1"/>
    <col min="13570" max="13608" width="2.625" style="187" customWidth="1"/>
    <col min="13609" max="13609" width="2" style="187" customWidth="1"/>
    <col min="13610" max="13625" width="2.625" style="187" customWidth="1"/>
    <col min="13626" max="13823" width="9" style="187"/>
    <col min="13824" max="13824" width="2.5" style="187" customWidth="1"/>
    <col min="13825" max="13825" width="0.75" style="187" customWidth="1"/>
    <col min="13826" max="13864" width="2.625" style="187" customWidth="1"/>
    <col min="13865" max="13865" width="2" style="187" customWidth="1"/>
    <col min="13866" max="13881" width="2.625" style="187" customWidth="1"/>
    <col min="13882" max="14079" width="9" style="187"/>
    <col min="14080" max="14080" width="2.5" style="187" customWidth="1"/>
    <col min="14081" max="14081" width="0.75" style="187" customWidth="1"/>
    <col min="14082" max="14120" width="2.625" style="187" customWidth="1"/>
    <col min="14121" max="14121" width="2" style="187" customWidth="1"/>
    <col min="14122" max="14137" width="2.625" style="187" customWidth="1"/>
    <col min="14138" max="14335" width="9" style="187"/>
    <col min="14336" max="14336" width="2.5" style="187" customWidth="1"/>
    <col min="14337" max="14337" width="0.75" style="187" customWidth="1"/>
    <col min="14338" max="14376" width="2.625" style="187" customWidth="1"/>
    <col min="14377" max="14377" width="2" style="187" customWidth="1"/>
    <col min="14378" max="14393" width="2.625" style="187" customWidth="1"/>
    <col min="14394" max="14591" width="9" style="187"/>
    <col min="14592" max="14592" width="2.5" style="187" customWidth="1"/>
    <col min="14593" max="14593" width="0.75" style="187" customWidth="1"/>
    <col min="14594" max="14632" width="2.625" style="187" customWidth="1"/>
    <col min="14633" max="14633" width="2" style="187" customWidth="1"/>
    <col min="14634" max="14649" width="2.625" style="187" customWidth="1"/>
    <col min="14650" max="14847" width="9" style="187"/>
    <col min="14848" max="14848" width="2.5" style="187" customWidth="1"/>
    <col min="14849" max="14849" width="0.75" style="187" customWidth="1"/>
    <col min="14850" max="14888" width="2.625" style="187" customWidth="1"/>
    <col min="14889" max="14889" width="2" style="187" customWidth="1"/>
    <col min="14890" max="14905" width="2.625" style="187" customWidth="1"/>
    <col min="14906" max="15103" width="9" style="187"/>
    <col min="15104" max="15104" width="2.5" style="187" customWidth="1"/>
    <col min="15105" max="15105" width="0.75" style="187" customWidth="1"/>
    <col min="15106" max="15144" width="2.625" style="187" customWidth="1"/>
    <col min="15145" max="15145" width="2" style="187" customWidth="1"/>
    <col min="15146" max="15161" width="2.625" style="187" customWidth="1"/>
    <col min="15162" max="15359" width="9" style="187"/>
    <col min="15360" max="15360" width="2.5" style="187" customWidth="1"/>
    <col min="15361" max="15361" width="0.75" style="187" customWidth="1"/>
    <col min="15362" max="15400" width="2.625" style="187" customWidth="1"/>
    <col min="15401" max="15401" width="2" style="187" customWidth="1"/>
    <col min="15402" max="15417" width="2.625" style="187" customWidth="1"/>
    <col min="15418" max="15615" width="9" style="187"/>
    <col min="15616" max="15616" width="2.5" style="187" customWidth="1"/>
    <col min="15617" max="15617" width="0.75" style="187" customWidth="1"/>
    <col min="15618" max="15656" width="2.625" style="187" customWidth="1"/>
    <col min="15657" max="15657" width="2" style="187" customWidth="1"/>
    <col min="15658" max="15673" width="2.625" style="187" customWidth="1"/>
    <col min="15674" max="15871" width="9" style="187"/>
    <col min="15872" max="15872" width="2.5" style="187" customWidth="1"/>
    <col min="15873" max="15873" width="0.75" style="187" customWidth="1"/>
    <col min="15874" max="15912" width="2.625" style="187" customWidth="1"/>
    <col min="15913" max="15913" width="2" style="187" customWidth="1"/>
    <col min="15914" max="15929" width="2.625" style="187" customWidth="1"/>
    <col min="15930" max="16127" width="9" style="187"/>
    <col min="16128" max="16128" width="2.5" style="187" customWidth="1"/>
    <col min="16129" max="16129" width="0.75" style="187" customWidth="1"/>
    <col min="16130" max="16168" width="2.625" style="187" customWidth="1"/>
    <col min="16169" max="16169" width="2" style="187" customWidth="1"/>
    <col min="16170" max="16185" width="2.625" style="187" customWidth="1"/>
    <col min="16186" max="16384" width="9" style="187"/>
  </cols>
  <sheetData>
    <row r="1" spans="1:35" ht="18.75" customHeight="1" x14ac:dyDescent="0.15">
      <c r="A1" s="189" t="s">
        <v>271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1"/>
    </row>
    <row r="2" spans="1:35" ht="18.75" customHeight="1" x14ac:dyDescent="0.15">
      <c r="A2" s="307" t="s">
        <v>258</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4"/>
    </row>
    <row r="3" spans="1:35" ht="18.75" customHeight="1" x14ac:dyDescent="0.15">
      <c r="A3" s="405"/>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7"/>
    </row>
    <row r="4" spans="1:35" ht="18.75" customHeight="1" x14ac:dyDescent="0.15">
      <c r="A4" s="408"/>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10"/>
    </row>
    <row r="5" spans="1:35" ht="18.75" customHeight="1" x14ac:dyDescent="0.15">
      <c r="A5" s="408"/>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10"/>
    </row>
    <row r="6" spans="1:35" ht="18.75" customHeight="1" x14ac:dyDescent="0.15">
      <c r="A6" s="408"/>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10"/>
    </row>
    <row r="7" spans="1:35" ht="18.75" customHeight="1" x14ac:dyDescent="0.15">
      <c r="A7" s="408"/>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10"/>
    </row>
    <row r="8" spans="1:35" ht="18.75" customHeight="1" x14ac:dyDescent="0.15">
      <c r="A8" s="408"/>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10"/>
    </row>
    <row r="9" spans="1:35" ht="18.75" customHeight="1" x14ac:dyDescent="0.15">
      <c r="A9" s="408"/>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10"/>
    </row>
    <row r="10" spans="1:35" ht="18.75" customHeight="1" x14ac:dyDescent="0.15">
      <c r="A10" s="408"/>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10"/>
    </row>
    <row r="11" spans="1:35" ht="18.75" customHeight="1" x14ac:dyDescent="0.15">
      <c r="A11" s="408"/>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10"/>
    </row>
    <row r="12" spans="1:35" ht="18.75" customHeight="1" x14ac:dyDescent="0.15">
      <c r="A12" s="408"/>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10"/>
    </row>
    <row r="13" spans="1:35" ht="18.75" customHeight="1" x14ac:dyDescent="0.15">
      <c r="A13" s="308" t="s">
        <v>259</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10"/>
    </row>
    <row r="14" spans="1:35" ht="18.75" customHeight="1" x14ac:dyDescent="0.15">
      <c r="A14" s="411"/>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3"/>
    </row>
    <row r="15" spans="1:35" ht="18.75" customHeight="1" x14ac:dyDescent="0.15">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8"/>
    </row>
    <row r="16" spans="1:35" ht="18.75" customHeight="1" x14ac:dyDescent="0.15">
      <c r="A16" s="366"/>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8"/>
    </row>
    <row r="17" spans="1:35" ht="18.75" customHeight="1" x14ac:dyDescent="0.15">
      <c r="A17" s="366"/>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8"/>
    </row>
    <row r="18" spans="1:35" ht="18.75" customHeight="1" x14ac:dyDescent="0.15">
      <c r="A18" s="366"/>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8"/>
    </row>
    <row r="19" spans="1:35" ht="18.75" customHeight="1" x14ac:dyDescent="0.15">
      <c r="A19" s="366"/>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8"/>
    </row>
    <row r="20" spans="1:35" ht="18.75" customHeight="1" x14ac:dyDescent="0.15">
      <c r="A20" s="366"/>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8"/>
    </row>
    <row r="21" spans="1:35" s="188" customFormat="1" ht="18.75" customHeight="1" x14ac:dyDescent="0.15">
      <c r="A21" s="366"/>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8"/>
    </row>
    <row r="22" spans="1:35" s="188" customFormat="1" ht="18.75" customHeight="1" x14ac:dyDescent="0.15">
      <c r="A22" s="366"/>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8"/>
    </row>
    <row r="23" spans="1:35" s="188" customFormat="1" ht="18.75" customHeight="1" x14ac:dyDescent="0.15">
      <c r="A23" s="366"/>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8"/>
    </row>
    <row r="24" spans="1:35" s="188" customFormat="1" ht="18.75" customHeight="1" x14ac:dyDescent="0.15">
      <c r="A24" s="414" t="s">
        <v>225</v>
      </c>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6"/>
    </row>
    <row r="25" spans="1:35" s="188" customFormat="1" ht="18.75" customHeight="1" x14ac:dyDescent="0.15">
      <c r="A25" s="195" t="s">
        <v>255</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96"/>
    </row>
    <row r="26" spans="1:35" s="188" customFormat="1" ht="18.75" customHeight="1" x14ac:dyDescent="0.15">
      <c r="A26" s="396"/>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8"/>
    </row>
    <row r="27" spans="1:35" s="188" customFormat="1" ht="18.75" customHeight="1" x14ac:dyDescent="0.15">
      <c r="A27" s="402"/>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4"/>
    </row>
    <row r="28" spans="1:35" ht="18.75" customHeight="1" x14ac:dyDescent="0.15">
      <c r="A28" s="192" t="s">
        <v>265</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4"/>
    </row>
    <row r="29" spans="1:35" ht="18.75" customHeight="1" x14ac:dyDescent="0.15">
      <c r="A29" s="393"/>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5"/>
    </row>
    <row r="30" spans="1:35" ht="18.75" customHeight="1" x14ac:dyDescent="0.15">
      <c r="A30" s="396"/>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8"/>
    </row>
    <row r="31" spans="1:35" ht="18.75" customHeight="1" x14ac:dyDescent="0.15">
      <c r="A31" s="396"/>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8"/>
    </row>
    <row r="32" spans="1:35" ht="18.75" customHeight="1" x14ac:dyDescent="0.15">
      <c r="A32" s="402"/>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4"/>
    </row>
    <row r="33" spans="1:35" ht="18.75" customHeight="1" x14ac:dyDescent="0.15">
      <c r="A33" s="192" t="s">
        <v>269</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ht="18.75" customHeight="1" x14ac:dyDescent="0.15">
      <c r="A34" s="393"/>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5"/>
    </row>
    <row r="35" spans="1:35" ht="18.75" customHeight="1" x14ac:dyDescent="0.15">
      <c r="A35" s="396"/>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8"/>
    </row>
    <row r="36" spans="1:35" ht="18.75" customHeight="1" x14ac:dyDescent="0.15">
      <c r="A36" s="396"/>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8"/>
    </row>
    <row r="37" spans="1:35" ht="18.75" customHeight="1" x14ac:dyDescent="0.15">
      <c r="A37" s="402"/>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4"/>
    </row>
    <row r="38" spans="1:35" ht="18.75" customHeight="1" x14ac:dyDescent="0.15">
      <c r="A38" s="314" t="s">
        <v>270</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6"/>
    </row>
    <row r="39" spans="1:35" ht="18.75" customHeight="1" x14ac:dyDescent="0.15">
      <c r="A39" s="393"/>
      <c r="B39" s="39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5"/>
    </row>
    <row r="40" spans="1:35" ht="18.75" customHeight="1" x14ac:dyDescent="0.15">
      <c r="A40" s="396"/>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8"/>
    </row>
    <row r="41" spans="1:35" ht="18.75" customHeight="1" x14ac:dyDescent="0.15">
      <c r="A41" s="396"/>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8"/>
    </row>
    <row r="42" spans="1:35" ht="18.75" customHeight="1" thickBot="1" x14ac:dyDescent="0.2">
      <c r="A42" s="399"/>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1"/>
    </row>
  </sheetData>
  <mergeCells count="7">
    <mergeCell ref="A39:AI42"/>
    <mergeCell ref="A29:AI32"/>
    <mergeCell ref="A26:AI27"/>
    <mergeCell ref="A3:AI12"/>
    <mergeCell ref="A14:AI23"/>
    <mergeCell ref="A24:AI24"/>
    <mergeCell ref="A34:AI37"/>
  </mergeCells>
  <phoneticPr fontId="6"/>
  <pageMargins left="0.70866141732283472" right="0.51181102362204722" top="0.6692913385826772" bottom="0.55118110236220474"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174</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2-13</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656" priority="372">
      <formula>INDIRECT(ADDRESS(ROW(),COLUMN()))=TRUNC(INDIRECT(ADDRESS(ROW(),COLUMN())))</formula>
    </cfRule>
  </conditionalFormatting>
  <conditionalFormatting sqref="O27:O50">
    <cfRule type="expression" dxfId="655" priority="368">
      <formula>INDIRECT(ADDRESS(ROW(),COLUMN()))=TRUNC(INDIRECT(ADDRESS(ROW(),COLUMN())))</formula>
    </cfRule>
  </conditionalFormatting>
  <conditionalFormatting sqref="G48:G50">
    <cfRule type="expression" dxfId="654" priority="371">
      <formula>INDIRECT(ADDRESS(ROW(),COLUMN()))=TRUNC(INDIRECT(ADDRESS(ROW(),COLUMN())))</formula>
    </cfRule>
  </conditionalFormatting>
  <conditionalFormatting sqref="I45 I48:I50">
    <cfRule type="expression" dxfId="653" priority="370">
      <formula>INDIRECT(ADDRESS(ROW(),COLUMN()))=TRUNC(INDIRECT(ADDRESS(ROW(),COLUMN())))</formula>
    </cfRule>
  </conditionalFormatting>
  <conditionalFormatting sqref="L29:L50">
    <cfRule type="expression" dxfId="652" priority="369">
      <formula>INDIRECT(ADDRESS(ROW(),COLUMN()))=TRUNC(INDIRECT(ADDRESS(ROW(),COLUMN())))</formula>
    </cfRule>
  </conditionalFormatting>
  <conditionalFormatting sqref="O10">
    <cfRule type="expression" dxfId="651" priority="366">
      <formula>INDIRECT(ADDRESS(ROW(),COLUMN()))=TRUNC(INDIRECT(ADDRESS(ROW(),COLUMN())))</formula>
    </cfRule>
  </conditionalFormatting>
  <conditionalFormatting sqref="L10">
    <cfRule type="expression" dxfId="650" priority="367">
      <formula>INDIRECT(ADDRESS(ROW(),COLUMN()))=TRUNC(INDIRECT(ADDRESS(ROW(),COLUMN())))</formula>
    </cfRule>
  </conditionalFormatting>
  <conditionalFormatting sqref="O11">
    <cfRule type="expression" dxfId="649" priority="364">
      <formula>INDIRECT(ADDRESS(ROW(),COLUMN()))=TRUNC(INDIRECT(ADDRESS(ROW(),COLUMN())))</formula>
    </cfRule>
  </conditionalFormatting>
  <conditionalFormatting sqref="L11">
    <cfRule type="expression" dxfId="648" priority="365">
      <formula>INDIRECT(ADDRESS(ROW(),COLUMN()))=TRUNC(INDIRECT(ADDRESS(ROW(),COLUMN())))</formula>
    </cfRule>
  </conditionalFormatting>
  <conditionalFormatting sqref="O12:O26">
    <cfRule type="expression" dxfId="647" priority="361">
      <formula>INDIRECT(ADDRESS(ROW(),COLUMN()))=TRUNC(INDIRECT(ADDRESS(ROW(),COLUMN())))</formula>
    </cfRule>
  </conditionalFormatting>
  <conditionalFormatting sqref="I21:I25">
    <cfRule type="expression" dxfId="646" priority="363">
      <formula>INDIRECT(ADDRESS(ROW(),COLUMN()))=TRUNC(INDIRECT(ADDRESS(ROW(),COLUMN())))</formula>
    </cfRule>
  </conditionalFormatting>
  <conditionalFormatting sqref="L12:L25">
    <cfRule type="expression" dxfId="645" priority="362">
      <formula>INDIRECT(ADDRESS(ROW(),COLUMN()))=TRUNC(INDIRECT(ADDRESS(ROW(),COLUMN())))</formula>
    </cfRule>
  </conditionalFormatting>
  <conditionalFormatting sqref="G10 G15">
    <cfRule type="expression" dxfId="644" priority="360">
      <formula>INDIRECT(ADDRESS(ROW(),COLUMN()))=TRUNC(INDIRECT(ADDRESS(ROW(),COLUMN())))</formula>
    </cfRule>
  </conditionalFormatting>
  <conditionalFormatting sqref="I10 I15">
    <cfRule type="expression" dxfId="643" priority="359">
      <formula>INDIRECT(ADDRESS(ROW(),COLUMN()))=TRUNC(INDIRECT(ADDRESS(ROW(),COLUMN())))</formula>
    </cfRule>
  </conditionalFormatting>
  <conditionalFormatting sqref="G12">
    <cfRule type="expression" dxfId="642" priority="358">
      <formula>INDIRECT(ADDRESS(ROW(),COLUMN()))=TRUNC(INDIRECT(ADDRESS(ROW(),COLUMN())))</formula>
    </cfRule>
  </conditionalFormatting>
  <conditionalFormatting sqref="I12">
    <cfRule type="expression" dxfId="641" priority="357">
      <formula>INDIRECT(ADDRESS(ROW(),COLUMN()))=TRUNC(INDIRECT(ADDRESS(ROW(),COLUMN())))</formula>
    </cfRule>
  </conditionalFormatting>
  <conditionalFormatting sqref="G14">
    <cfRule type="expression" dxfId="640" priority="356">
      <formula>INDIRECT(ADDRESS(ROW(),COLUMN()))=TRUNC(INDIRECT(ADDRESS(ROW(),COLUMN())))</formula>
    </cfRule>
  </conditionalFormatting>
  <conditionalFormatting sqref="I14">
    <cfRule type="expression" dxfId="639" priority="355">
      <formula>INDIRECT(ADDRESS(ROW(),COLUMN()))=TRUNC(INDIRECT(ADDRESS(ROW(),COLUMN())))</formula>
    </cfRule>
  </conditionalFormatting>
  <conditionalFormatting sqref="G11">
    <cfRule type="expression" dxfId="638" priority="354">
      <formula>INDIRECT(ADDRESS(ROW(),COLUMN()))=TRUNC(INDIRECT(ADDRESS(ROW(),COLUMN())))</formula>
    </cfRule>
  </conditionalFormatting>
  <conditionalFormatting sqref="I11">
    <cfRule type="expression" dxfId="637" priority="353">
      <formula>INDIRECT(ADDRESS(ROW(),COLUMN()))=TRUNC(INDIRECT(ADDRESS(ROW(),COLUMN())))</formula>
    </cfRule>
  </conditionalFormatting>
  <conditionalFormatting sqref="G13">
    <cfRule type="expression" dxfId="636" priority="352">
      <formula>INDIRECT(ADDRESS(ROW(),COLUMN()))=TRUNC(INDIRECT(ADDRESS(ROW(),COLUMN())))</formula>
    </cfRule>
  </conditionalFormatting>
  <conditionalFormatting sqref="I13">
    <cfRule type="expression" dxfId="635" priority="351">
      <formula>INDIRECT(ADDRESS(ROW(),COLUMN()))=TRUNC(INDIRECT(ADDRESS(ROW(),COLUMN())))</formula>
    </cfRule>
  </conditionalFormatting>
  <conditionalFormatting sqref="G16 G19">
    <cfRule type="expression" dxfId="634" priority="350">
      <formula>INDIRECT(ADDRESS(ROW(),COLUMN()))=TRUNC(INDIRECT(ADDRESS(ROW(),COLUMN())))</formula>
    </cfRule>
  </conditionalFormatting>
  <conditionalFormatting sqref="I16 I19">
    <cfRule type="expression" dxfId="633" priority="349">
      <formula>INDIRECT(ADDRESS(ROW(),COLUMN()))=TRUNC(INDIRECT(ADDRESS(ROW(),COLUMN())))</formula>
    </cfRule>
  </conditionalFormatting>
  <conditionalFormatting sqref="G17">
    <cfRule type="expression" dxfId="632" priority="348">
      <formula>INDIRECT(ADDRESS(ROW(),COLUMN()))=TRUNC(INDIRECT(ADDRESS(ROW(),COLUMN())))</formula>
    </cfRule>
  </conditionalFormatting>
  <conditionalFormatting sqref="I17">
    <cfRule type="expression" dxfId="631" priority="347">
      <formula>INDIRECT(ADDRESS(ROW(),COLUMN()))=TRUNC(INDIRECT(ADDRESS(ROW(),COLUMN())))</formula>
    </cfRule>
  </conditionalFormatting>
  <conditionalFormatting sqref="G18">
    <cfRule type="expression" dxfId="630" priority="346">
      <formula>INDIRECT(ADDRESS(ROW(),COLUMN()))=TRUNC(INDIRECT(ADDRESS(ROW(),COLUMN())))</formula>
    </cfRule>
  </conditionalFormatting>
  <conditionalFormatting sqref="I18">
    <cfRule type="expression" dxfId="629" priority="345">
      <formula>INDIRECT(ADDRESS(ROW(),COLUMN()))=TRUNC(INDIRECT(ADDRESS(ROW(),COLUMN())))</formula>
    </cfRule>
  </conditionalFormatting>
  <conditionalFormatting sqref="G20">
    <cfRule type="expression" dxfId="628" priority="344">
      <formula>INDIRECT(ADDRESS(ROW(),COLUMN()))=TRUNC(INDIRECT(ADDRESS(ROW(),COLUMN())))</formula>
    </cfRule>
  </conditionalFormatting>
  <conditionalFormatting sqref="I20">
    <cfRule type="expression" dxfId="627" priority="343">
      <formula>INDIRECT(ADDRESS(ROW(),COLUMN()))=TRUNC(INDIRECT(ADDRESS(ROW(),COLUMN())))</formula>
    </cfRule>
  </conditionalFormatting>
  <conditionalFormatting sqref="G21 G23">
    <cfRule type="expression" dxfId="626" priority="342">
      <formula>INDIRECT(ADDRESS(ROW(),COLUMN()))=TRUNC(INDIRECT(ADDRESS(ROW(),COLUMN())))</formula>
    </cfRule>
  </conditionalFormatting>
  <conditionalFormatting sqref="G22">
    <cfRule type="expression" dxfId="625" priority="341">
      <formula>INDIRECT(ADDRESS(ROW(),COLUMN()))=TRUNC(INDIRECT(ADDRESS(ROW(),COLUMN())))</formula>
    </cfRule>
  </conditionalFormatting>
  <conditionalFormatting sqref="G24:G25">
    <cfRule type="expression" dxfId="624" priority="340">
      <formula>INDIRECT(ADDRESS(ROW(),COLUMN()))=TRUNC(INDIRECT(ADDRESS(ROW(),COLUMN())))</formula>
    </cfRule>
  </conditionalFormatting>
  <conditionalFormatting sqref="G26:G28">
    <cfRule type="expression" dxfId="623" priority="339">
      <formula>INDIRECT(ADDRESS(ROW(),COLUMN()))=TRUNC(INDIRECT(ADDRESS(ROW(),COLUMN())))</formula>
    </cfRule>
  </conditionalFormatting>
  <conditionalFormatting sqref="I26:I28">
    <cfRule type="expression" dxfId="622" priority="338">
      <formula>INDIRECT(ADDRESS(ROW(),COLUMN()))=TRUNC(INDIRECT(ADDRESS(ROW(),COLUMN())))</formula>
    </cfRule>
  </conditionalFormatting>
  <conditionalFormatting sqref="L26:L28">
    <cfRule type="expression" dxfId="621" priority="337">
      <formula>INDIRECT(ADDRESS(ROW(),COLUMN()))=TRUNC(INDIRECT(ADDRESS(ROW(),COLUMN())))</formula>
    </cfRule>
  </conditionalFormatting>
  <conditionalFormatting sqref="G29:G30">
    <cfRule type="expression" dxfId="620" priority="336">
      <formula>INDIRECT(ADDRESS(ROW(),COLUMN()))=TRUNC(INDIRECT(ADDRESS(ROW(),COLUMN())))</formula>
    </cfRule>
  </conditionalFormatting>
  <conditionalFormatting sqref="I29:I30">
    <cfRule type="expression" dxfId="619" priority="335">
      <formula>INDIRECT(ADDRESS(ROW(),COLUMN()))=TRUNC(INDIRECT(ADDRESS(ROW(),COLUMN())))</formula>
    </cfRule>
  </conditionalFormatting>
  <conditionalFormatting sqref="G31:G32 G42 G44">
    <cfRule type="expression" dxfId="618" priority="334">
      <formula>INDIRECT(ADDRESS(ROW(),COLUMN()))=TRUNC(INDIRECT(ADDRESS(ROW(),COLUMN())))</formula>
    </cfRule>
  </conditionalFormatting>
  <conditionalFormatting sqref="I31:I32 I42 I44">
    <cfRule type="expression" dxfId="617" priority="333">
      <formula>INDIRECT(ADDRESS(ROW(),COLUMN()))=TRUNC(INDIRECT(ADDRESS(ROW(),COLUMN())))</formula>
    </cfRule>
  </conditionalFormatting>
  <conditionalFormatting sqref="G40">
    <cfRule type="expression" dxfId="616" priority="332">
      <formula>INDIRECT(ADDRESS(ROW(),COLUMN()))=TRUNC(INDIRECT(ADDRESS(ROW(),COLUMN())))</formula>
    </cfRule>
  </conditionalFormatting>
  <conditionalFormatting sqref="I40">
    <cfRule type="expression" dxfId="615" priority="331">
      <formula>INDIRECT(ADDRESS(ROW(),COLUMN()))=TRUNC(INDIRECT(ADDRESS(ROW(),COLUMN())))</formula>
    </cfRule>
  </conditionalFormatting>
  <conditionalFormatting sqref="G37">
    <cfRule type="expression" dxfId="614" priority="330">
      <formula>INDIRECT(ADDRESS(ROW(),COLUMN()))=TRUNC(INDIRECT(ADDRESS(ROW(),COLUMN())))</formula>
    </cfRule>
  </conditionalFormatting>
  <conditionalFormatting sqref="I37">
    <cfRule type="expression" dxfId="613" priority="329">
      <formula>INDIRECT(ADDRESS(ROW(),COLUMN()))=TRUNC(INDIRECT(ADDRESS(ROW(),COLUMN())))</formula>
    </cfRule>
  </conditionalFormatting>
  <conditionalFormatting sqref="G38">
    <cfRule type="expression" dxfId="612" priority="328">
      <formula>INDIRECT(ADDRESS(ROW(),COLUMN()))=TRUNC(INDIRECT(ADDRESS(ROW(),COLUMN())))</formula>
    </cfRule>
  </conditionalFormatting>
  <conditionalFormatting sqref="I38">
    <cfRule type="expression" dxfId="611" priority="327">
      <formula>INDIRECT(ADDRESS(ROW(),COLUMN()))=TRUNC(INDIRECT(ADDRESS(ROW(),COLUMN())))</formula>
    </cfRule>
  </conditionalFormatting>
  <conditionalFormatting sqref="G41">
    <cfRule type="expression" dxfId="610" priority="326">
      <formula>INDIRECT(ADDRESS(ROW(),COLUMN()))=TRUNC(INDIRECT(ADDRESS(ROW(),COLUMN())))</formula>
    </cfRule>
  </conditionalFormatting>
  <conditionalFormatting sqref="I41">
    <cfRule type="expression" dxfId="609" priority="325">
      <formula>INDIRECT(ADDRESS(ROW(),COLUMN()))=TRUNC(INDIRECT(ADDRESS(ROW(),COLUMN())))</formula>
    </cfRule>
  </conditionalFormatting>
  <conditionalFormatting sqref="G43">
    <cfRule type="expression" dxfId="608" priority="324">
      <formula>INDIRECT(ADDRESS(ROW(),COLUMN()))=TRUNC(INDIRECT(ADDRESS(ROW(),COLUMN())))</formula>
    </cfRule>
  </conditionalFormatting>
  <conditionalFormatting sqref="I43">
    <cfRule type="expression" dxfId="607" priority="323">
      <formula>INDIRECT(ADDRESS(ROW(),COLUMN()))=TRUNC(INDIRECT(ADDRESS(ROW(),COLUMN())))</formula>
    </cfRule>
  </conditionalFormatting>
  <conditionalFormatting sqref="G36">
    <cfRule type="expression" dxfId="606" priority="322">
      <formula>INDIRECT(ADDRESS(ROW(),COLUMN()))=TRUNC(INDIRECT(ADDRESS(ROW(),COLUMN())))</formula>
    </cfRule>
  </conditionalFormatting>
  <conditionalFormatting sqref="I36">
    <cfRule type="expression" dxfId="605" priority="321">
      <formula>INDIRECT(ADDRESS(ROW(),COLUMN()))=TRUNC(INDIRECT(ADDRESS(ROW(),COLUMN())))</formula>
    </cfRule>
  </conditionalFormatting>
  <conditionalFormatting sqref="G39">
    <cfRule type="expression" dxfId="604" priority="320">
      <formula>INDIRECT(ADDRESS(ROW(),COLUMN()))=TRUNC(INDIRECT(ADDRESS(ROW(),COLUMN())))</formula>
    </cfRule>
  </conditionalFormatting>
  <conditionalFormatting sqref="I39">
    <cfRule type="expression" dxfId="603" priority="319">
      <formula>INDIRECT(ADDRESS(ROW(),COLUMN()))=TRUNC(INDIRECT(ADDRESS(ROW(),COLUMN())))</formula>
    </cfRule>
  </conditionalFormatting>
  <conditionalFormatting sqref="G35">
    <cfRule type="expression" dxfId="602" priority="318">
      <formula>INDIRECT(ADDRESS(ROW(),COLUMN()))=TRUNC(INDIRECT(ADDRESS(ROW(),COLUMN())))</formula>
    </cfRule>
  </conditionalFormatting>
  <conditionalFormatting sqref="I35">
    <cfRule type="expression" dxfId="601" priority="317">
      <formula>INDIRECT(ADDRESS(ROW(),COLUMN()))=TRUNC(INDIRECT(ADDRESS(ROW(),COLUMN())))</formula>
    </cfRule>
  </conditionalFormatting>
  <conditionalFormatting sqref="G33">
    <cfRule type="expression" dxfId="600" priority="316">
      <formula>INDIRECT(ADDRESS(ROW(),COLUMN()))=TRUNC(INDIRECT(ADDRESS(ROW(),COLUMN())))</formula>
    </cfRule>
  </conditionalFormatting>
  <conditionalFormatting sqref="I33">
    <cfRule type="expression" dxfId="599" priority="315">
      <formula>INDIRECT(ADDRESS(ROW(),COLUMN()))=TRUNC(INDIRECT(ADDRESS(ROW(),COLUMN())))</formula>
    </cfRule>
  </conditionalFormatting>
  <conditionalFormatting sqref="G34">
    <cfRule type="expression" dxfId="598" priority="314">
      <formula>INDIRECT(ADDRESS(ROW(),COLUMN()))=TRUNC(INDIRECT(ADDRESS(ROW(),COLUMN())))</formula>
    </cfRule>
  </conditionalFormatting>
  <conditionalFormatting sqref="I34">
    <cfRule type="expression" dxfId="597" priority="313">
      <formula>INDIRECT(ADDRESS(ROW(),COLUMN()))=TRUNC(INDIRECT(ADDRESS(ROW(),COLUMN())))</formula>
    </cfRule>
  </conditionalFormatting>
  <conditionalFormatting sqref="G45">
    <cfRule type="expression" dxfId="596" priority="312">
      <formula>INDIRECT(ADDRESS(ROW(),COLUMN()))=TRUNC(INDIRECT(ADDRESS(ROW(),COLUMN())))</formula>
    </cfRule>
  </conditionalFormatting>
  <conditionalFormatting sqref="G46:G47">
    <cfRule type="expression" dxfId="595" priority="311">
      <formula>INDIRECT(ADDRESS(ROW(),COLUMN()))=TRUNC(INDIRECT(ADDRESS(ROW(),COLUMN())))</formula>
    </cfRule>
  </conditionalFormatting>
  <conditionalFormatting sqref="I46:I47">
    <cfRule type="expression" dxfId="594" priority="310">
      <formula>INDIRECT(ADDRESS(ROW(),COLUMN()))=TRUNC(INDIRECT(ADDRESS(ROW(),COLUMN())))</formula>
    </cfRule>
  </conditionalFormatting>
  <conditionalFormatting sqref="I169">
    <cfRule type="expression" dxfId="593" priority="308">
      <formula>INDIRECT(ADDRESS(ROW(),COLUMN()))=TRUNC(INDIRECT(ADDRESS(ROW(),COLUMN())))</formula>
    </cfRule>
  </conditionalFormatting>
  <conditionalFormatting sqref="L169">
    <cfRule type="expression" dxfId="592" priority="307">
      <formula>INDIRECT(ADDRESS(ROW(),COLUMN()))=TRUNC(INDIRECT(ADDRESS(ROW(),COLUMN())))</formula>
    </cfRule>
  </conditionalFormatting>
  <conditionalFormatting sqref="O169">
    <cfRule type="expression" dxfId="591" priority="306">
      <formula>INDIRECT(ADDRESS(ROW(),COLUMN()))=TRUNC(INDIRECT(ADDRESS(ROW(),COLUMN())))</formula>
    </cfRule>
  </conditionalFormatting>
  <conditionalFormatting sqref="G171:G218">
    <cfRule type="expression" dxfId="590" priority="305">
      <formula>INDIRECT(ADDRESS(ROW(),COLUMN()))=TRUNC(INDIRECT(ADDRESS(ROW(),COLUMN())))</formula>
    </cfRule>
  </conditionalFormatting>
  <conditionalFormatting sqref="I170:I218">
    <cfRule type="expression" dxfId="589" priority="304">
      <formula>INDIRECT(ADDRESS(ROW(),COLUMN()))=TRUNC(INDIRECT(ADDRESS(ROW(),COLUMN())))</formula>
    </cfRule>
  </conditionalFormatting>
  <conditionalFormatting sqref="L170:L218">
    <cfRule type="expression" dxfId="588" priority="303">
      <formula>INDIRECT(ADDRESS(ROW(),COLUMN()))=TRUNC(INDIRECT(ADDRESS(ROW(),COLUMN())))</formula>
    </cfRule>
  </conditionalFormatting>
  <conditionalFormatting sqref="O170:O218">
    <cfRule type="expression" dxfId="587" priority="302">
      <formula>INDIRECT(ADDRESS(ROW(),COLUMN()))=TRUNC(INDIRECT(ADDRESS(ROW(),COLUMN())))</formula>
    </cfRule>
  </conditionalFormatting>
  <conditionalFormatting sqref="O107:O159 G107:G159 I107:I159 L107:L159">
    <cfRule type="expression" dxfId="586" priority="301">
      <formula>INDIRECT(ADDRESS(ROW(),COLUMN()))=TRUNC(INDIRECT(ADDRESS(ROW(),COLUMN())))</formula>
    </cfRule>
  </conditionalFormatting>
  <conditionalFormatting sqref="G169">
    <cfRule type="expression" dxfId="585" priority="3">
      <formula>INDIRECT(ADDRESS(ROW(),COLUMN()))=TRUNC(INDIRECT(ADDRESS(ROW(),COLUMN())))</formula>
    </cfRule>
  </conditionalFormatting>
  <conditionalFormatting sqref="G170">
    <cfRule type="expression" dxfId="584" priority="2">
      <formula>INDIRECT(ADDRESS(ROW(),COLUMN()))=TRUNC(INDIRECT(ADDRESS(ROW(),COLUMN())))</formula>
    </cfRule>
  </conditionalFormatting>
  <conditionalFormatting sqref="M6:Q7">
    <cfRule type="cellIs" dxfId="58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263</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205"/>
      <c r="J161" s="69"/>
      <c r="K161" s="69"/>
      <c r="L161" s="69"/>
      <c r="M161" s="69"/>
      <c r="N161" s="69"/>
      <c r="O161" s="69"/>
      <c r="P161" s="69"/>
      <c r="Q161" s="69"/>
    </row>
    <row r="162" spans="1:25" ht="31.5" customHeight="1" x14ac:dyDescent="0.15">
      <c r="C162" s="664" t="str">
        <f>$C$3</f>
        <v>2-14</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582" priority="372">
      <formula>INDIRECT(ADDRESS(ROW(),COLUMN()))=TRUNC(INDIRECT(ADDRESS(ROW(),COLUMN())))</formula>
    </cfRule>
  </conditionalFormatting>
  <conditionalFormatting sqref="O27:O50">
    <cfRule type="expression" dxfId="581" priority="368">
      <formula>INDIRECT(ADDRESS(ROW(),COLUMN()))=TRUNC(INDIRECT(ADDRESS(ROW(),COLUMN())))</formula>
    </cfRule>
  </conditionalFormatting>
  <conditionalFormatting sqref="G48:G50">
    <cfRule type="expression" dxfId="580" priority="371">
      <formula>INDIRECT(ADDRESS(ROW(),COLUMN()))=TRUNC(INDIRECT(ADDRESS(ROW(),COLUMN())))</formula>
    </cfRule>
  </conditionalFormatting>
  <conditionalFormatting sqref="I45 I48:I50">
    <cfRule type="expression" dxfId="579" priority="370">
      <formula>INDIRECT(ADDRESS(ROW(),COLUMN()))=TRUNC(INDIRECT(ADDRESS(ROW(),COLUMN())))</formula>
    </cfRule>
  </conditionalFormatting>
  <conditionalFormatting sqref="L29:L50">
    <cfRule type="expression" dxfId="578" priority="369">
      <formula>INDIRECT(ADDRESS(ROW(),COLUMN()))=TRUNC(INDIRECT(ADDRESS(ROW(),COLUMN())))</formula>
    </cfRule>
  </conditionalFormatting>
  <conditionalFormatting sqref="O10">
    <cfRule type="expression" dxfId="577" priority="366">
      <formula>INDIRECT(ADDRESS(ROW(),COLUMN()))=TRUNC(INDIRECT(ADDRESS(ROW(),COLUMN())))</formula>
    </cfRule>
  </conditionalFormatting>
  <conditionalFormatting sqref="L10">
    <cfRule type="expression" dxfId="576" priority="367">
      <formula>INDIRECT(ADDRESS(ROW(),COLUMN()))=TRUNC(INDIRECT(ADDRESS(ROW(),COLUMN())))</formula>
    </cfRule>
  </conditionalFormatting>
  <conditionalFormatting sqref="O11">
    <cfRule type="expression" dxfId="575" priority="364">
      <formula>INDIRECT(ADDRESS(ROW(),COLUMN()))=TRUNC(INDIRECT(ADDRESS(ROW(),COLUMN())))</formula>
    </cfRule>
  </conditionalFormatting>
  <conditionalFormatting sqref="L11">
    <cfRule type="expression" dxfId="574" priority="365">
      <formula>INDIRECT(ADDRESS(ROW(),COLUMN()))=TRUNC(INDIRECT(ADDRESS(ROW(),COLUMN())))</formula>
    </cfRule>
  </conditionalFormatting>
  <conditionalFormatting sqref="O12:O26">
    <cfRule type="expression" dxfId="573" priority="361">
      <formula>INDIRECT(ADDRESS(ROW(),COLUMN()))=TRUNC(INDIRECT(ADDRESS(ROW(),COLUMN())))</formula>
    </cfRule>
  </conditionalFormatting>
  <conditionalFormatting sqref="I21:I25">
    <cfRule type="expression" dxfId="572" priority="363">
      <formula>INDIRECT(ADDRESS(ROW(),COLUMN()))=TRUNC(INDIRECT(ADDRESS(ROW(),COLUMN())))</formula>
    </cfRule>
  </conditionalFormatting>
  <conditionalFormatting sqref="L12:L25">
    <cfRule type="expression" dxfId="571" priority="362">
      <formula>INDIRECT(ADDRESS(ROW(),COLUMN()))=TRUNC(INDIRECT(ADDRESS(ROW(),COLUMN())))</formula>
    </cfRule>
  </conditionalFormatting>
  <conditionalFormatting sqref="G10 G15">
    <cfRule type="expression" dxfId="570" priority="360">
      <formula>INDIRECT(ADDRESS(ROW(),COLUMN()))=TRUNC(INDIRECT(ADDRESS(ROW(),COLUMN())))</formula>
    </cfRule>
  </conditionalFormatting>
  <conditionalFormatting sqref="I10 I15">
    <cfRule type="expression" dxfId="569" priority="359">
      <formula>INDIRECT(ADDRESS(ROW(),COLUMN()))=TRUNC(INDIRECT(ADDRESS(ROW(),COLUMN())))</formula>
    </cfRule>
  </conditionalFormatting>
  <conditionalFormatting sqref="G12">
    <cfRule type="expression" dxfId="568" priority="358">
      <formula>INDIRECT(ADDRESS(ROW(),COLUMN()))=TRUNC(INDIRECT(ADDRESS(ROW(),COLUMN())))</formula>
    </cfRule>
  </conditionalFormatting>
  <conditionalFormatting sqref="I12">
    <cfRule type="expression" dxfId="567" priority="357">
      <formula>INDIRECT(ADDRESS(ROW(),COLUMN()))=TRUNC(INDIRECT(ADDRESS(ROW(),COLUMN())))</formula>
    </cfRule>
  </conditionalFormatting>
  <conditionalFormatting sqref="G14">
    <cfRule type="expression" dxfId="566" priority="356">
      <formula>INDIRECT(ADDRESS(ROW(),COLUMN()))=TRUNC(INDIRECT(ADDRESS(ROW(),COLUMN())))</formula>
    </cfRule>
  </conditionalFormatting>
  <conditionalFormatting sqref="I14">
    <cfRule type="expression" dxfId="565" priority="355">
      <formula>INDIRECT(ADDRESS(ROW(),COLUMN()))=TRUNC(INDIRECT(ADDRESS(ROW(),COLUMN())))</formula>
    </cfRule>
  </conditionalFormatting>
  <conditionalFormatting sqref="G11">
    <cfRule type="expression" dxfId="564" priority="354">
      <formula>INDIRECT(ADDRESS(ROW(),COLUMN()))=TRUNC(INDIRECT(ADDRESS(ROW(),COLUMN())))</formula>
    </cfRule>
  </conditionalFormatting>
  <conditionalFormatting sqref="I11">
    <cfRule type="expression" dxfId="563" priority="353">
      <formula>INDIRECT(ADDRESS(ROW(),COLUMN()))=TRUNC(INDIRECT(ADDRESS(ROW(),COLUMN())))</formula>
    </cfRule>
  </conditionalFormatting>
  <conditionalFormatting sqref="G13">
    <cfRule type="expression" dxfId="562" priority="352">
      <formula>INDIRECT(ADDRESS(ROW(),COLUMN()))=TRUNC(INDIRECT(ADDRESS(ROW(),COLUMN())))</formula>
    </cfRule>
  </conditionalFormatting>
  <conditionalFormatting sqref="I13">
    <cfRule type="expression" dxfId="561" priority="351">
      <formula>INDIRECT(ADDRESS(ROW(),COLUMN()))=TRUNC(INDIRECT(ADDRESS(ROW(),COLUMN())))</formula>
    </cfRule>
  </conditionalFormatting>
  <conditionalFormatting sqref="G16 G19">
    <cfRule type="expression" dxfId="560" priority="350">
      <formula>INDIRECT(ADDRESS(ROW(),COLUMN()))=TRUNC(INDIRECT(ADDRESS(ROW(),COLUMN())))</formula>
    </cfRule>
  </conditionalFormatting>
  <conditionalFormatting sqref="I16 I19">
    <cfRule type="expression" dxfId="559" priority="349">
      <formula>INDIRECT(ADDRESS(ROW(),COLUMN()))=TRUNC(INDIRECT(ADDRESS(ROW(),COLUMN())))</formula>
    </cfRule>
  </conditionalFormatting>
  <conditionalFormatting sqref="G17">
    <cfRule type="expression" dxfId="558" priority="348">
      <formula>INDIRECT(ADDRESS(ROW(),COLUMN()))=TRUNC(INDIRECT(ADDRESS(ROW(),COLUMN())))</formula>
    </cfRule>
  </conditionalFormatting>
  <conditionalFormatting sqref="I17">
    <cfRule type="expression" dxfId="557" priority="347">
      <formula>INDIRECT(ADDRESS(ROW(),COLUMN()))=TRUNC(INDIRECT(ADDRESS(ROW(),COLUMN())))</formula>
    </cfRule>
  </conditionalFormatting>
  <conditionalFormatting sqref="G18">
    <cfRule type="expression" dxfId="556" priority="346">
      <formula>INDIRECT(ADDRESS(ROW(),COLUMN()))=TRUNC(INDIRECT(ADDRESS(ROW(),COLUMN())))</formula>
    </cfRule>
  </conditionalFormatting>
  <conditionalFormatting sqref="I18">
    <cfRule type="expression" dxfId="555" priority="345">
      <formula>INDIRECT(ADDRESS(ROW(),COLUMN()))=TRUNC(INDIRECT(ADDRESS(ROW(),COLUMN())))</formula>
    </cfRule>
  </conditionalFormatting>
  <conditionalFormatting sqref="G20">
    <cfRule type="expression" dxfId="554" priority="344">
      <formula>INDIRECT(ADDRESS(ROW(),COLUMN()))=TRUNC(INDIRECT(ADDRESS(ROW(),COLUMN())))</formula>
    </cfRule>
  </conditionalFormatting>
  <conditionalFormatting sqref="I20">
    <cfRule type="expression" dxfId="553" priority="343">
      <formula>INDIRECT(ADDRESS(ROW(),COLUMN()))=TRUNC(INDIRECT(ADDRESS(ROW(),COLUMN())))</formula>
    </cfRule>
  </conditionalFormatting>
  <conditionalFormatting sqref="G21 G23">
    <cfRule type="expression" dxfId="552" priority="342">
      <formula>INDIRECT(ADDRESS(ROW(),COLUMN()))=TRUNC(INDIRECT(ADDRESS(ROW(),COLUMN())))</formula>
    </cfRule>
  </conditionalFormatting>
  <conditionalFormatting sqref="G22">
    <cfRule type="expression" dxfId="551" priority="341">
      <formula>INDIRECT(ADDRESS(ROW(),COLUMN()))=TRUNC(INDIRECT(ADDRESS(ROW(),COLUMN())))</formula>
    </cfRule>
  </conditionalFormatting>
  <conditionalFormatting sqref="G24:G25">
    <cfRule type="expression" dxfId="550" priority="340">
      <formula>INDIRECT(ADDRESS(ROW(),COLUMN()))=TRUNC(INDIRECT(ADDRESS(ROW(),COLUMN())))</formula>
    </cfRule>
  </conditionalFormatting>
  <conditionalFormatting sqref="G26:G28">
    <cfRule type="expression" dxfId="549" priority="339">
      <formula>INDIRECT(ADDRESS(ROW(),COLUMN()))=TRUNC(INDIRECT(ADDRESS(ROW(),COLUMN())))</formula>
    </cfRule>
  </conditionalFormatting>
  <conditionalFormatting sqref="I26:I28">
    <cfRule type="expression" dxfId="548" priority="338">
      <formula>INDIRECT(ADDRESS(ROW(),COLUMN()))=TRUNC(INDIRECT(ADDRESS(ROW(),COLUMN())))</formula>
    </cfRule>
  </conditionalFormatting>
  <conditionalFormatting sqref="L26:L28">
    <cfRule type="expression" dxfId="547" priority="337">
      <formula>INDIRECT(ADDRESS(ROW(),COLUMN()))=TRUNC(INDIRECT(ADDRESS(ROW(),COLUMN())))</formula>
    </cfRule>
  </conditionalFormatting>
  <conditionalFormatting sqref="G29:G30">
    <cfRule type="expression" dxfId="546" priority="336">
      <formula>INDIRECT(ADDRESS(ROW(),COLUMN()))=TRUNC(INDIRECT(ADDRESS(ROW(),COLUMN())))</formula>
    </cfRule>
  </conditionalFormatting>
  <conditionalFormatting sqref="I29:I30">
    <cfRule type="expression" dxfId="545" priority="335">
      <formula>INDIRECT(ADDRESS(ROW(),COLUMN()))=TRUNC(INDIRECT(ADDRESS(ROW(),COLUMN())))</formula>
    </cfRule>
  </conditionalFormatting>
  <conditionalFormatting sqref="G31:G32 G42 G44">
    <cfRule type="expression" dxfId="544" priority="334">
      <formula>INDIRECT(ADDRESS(ROW(),COLUMN()))=TRUNC(INDIRECT(ADDRESS(ROW(),COLUMN())))</formula>
    </cfRule>
  </conditionalFormatting>
  <conditionalFormatting sqref="I31:I32 I42 I44">
    <cfRule type="expression" dxfId="543" priority="333">
      <formula>INDIRECT(ADDRESS(ROW(),COLUMN()))=TRUNC(INDIRECT(ADDRESS(ROW(),COLUMN())))</formula>
    </cfRule>
  </conditionalFormatting>
  <conditionalFormatting sqref="G40">
    <cfRule type="expression" dxfId="542" priority="332">
      <formula>INDIRECT(ADDRESS(ROW(),COLUMN()))=TRUNC(INDIRECT(ADDRESS(ROW(),COLUMN())))</formula>
    </cfRule>
  </conditionalFormatting>
  <conditionalFormatting sqref="I40">
    <cfRule type="expression" dxfId="541" priority="331">
      <formula>INDIRECT(ADDRESS(ROW(),COLUMN()))=TRUNC(INDIRECT(ADDRESS(ROW(),COLUMN())))</formula>
    </cfRule>
  </conditionalFormatting>
  <conditionalFormatting sqref="G37">
    <cfRule type="expression" dxfId="540" priority="330">
      <formula>INDIRECT(ADDRESS(ROW(),COLUMN()))=TRUNC(INDIRECT(ADDRESS(ROW(),COLUMN())))</formula>
    </cfRule>
  </conditionalFormatting>
  <conditionalFormatting sqref="I37">
    <cfRule type="expression" dxfId="539" priority="329">
      <formula>INDIRECT(ADDRESS(ROW(),COLUMN()))=TRUNC(INDIRECT(ADDRESS(ROW(),COLUMN())))</formula>
    </cfRule>
  </conditionalFormatting>
  <conditionalFormatting sqref="G38">
    <cfRule type="expression" dxfId="538" priority="328">
      <formula>INDIRECT(ADDRESS(ROW(),COLUMN()))=TRUNC(INDIRECT(ADDRESS(ROW(),COLUMN())))</formula>
    </cfRule>
  </conditionalFormatting>
  <conditionalFormatting sqref="I38">
    <cfRule type="expression" dxfId="537" priority="327">
      <formula>INDIRECT(ADDRESS(ROW(),COLUMN()))=TRUNC(INDIRECT(ADDRESS(ROW(),COLUMN())))</formula>
    </cfRule>
  </conditionalFormatting>
  <conditionalFormatting sqref="G41">
    <cfRule type="expression" dxfId="536" priority="326">
      <formula>INDIRECT(ADDRESS(ROW(),COLUMN()))=TRUNC(INDIRECT(ADDRESS(ROW(),COLUMN())))</formula>
    </cfRule>
  </conditionalFormatting>
  <conditionalFormatting sqref="I41">
    <cfRule type="expression" dxfId="535" priority="325">
      <formula>INDIRECT(ADDRESS(ROW(),COLUMN()))=TRUNC(INDIRECT(ADDRESS(ROW(),COLUMN())))</formula>
    </cfRule>
  </conditionalFormatting>
  <conditionalFormatting sqref="G43">
    <cfRule type="expression" dxfId="534" priority="324">
      <formula>INDIRECT(ADDRESS(ROW(),COLUMN()))=TRUNC(INDIRECT(ADDRESS(ROW(),COLUMN())))</formula>
    </cfRule>
  </conditionalFormatting>
  <conditionalFormatting sqref="I43">
    <cfRule type="expression" dxfId="533" priority="323">
      <formula>INDIRECT(ADDRESS(ROW(),COLUMN()))=TRUNC(INDIRECT(ADDRESS(ROW(),COLUMN())))</formula>
    </cfRule>
  </conditionalFormatting>
  <conditionalFormatting sqref="G36">
    <cfRule type="expression" dxfId="532" priority="322">
      <formula>INDIRECT(ADDRESS(ROW(),COLUMN()))=TRUNC(INDIRECT(ADDRESS(ROW(),COLUMN())))</formula>
    </cfRule>
  </conditionalFormatting>
  <conditionalFormatting sqref="I36">
    <cfRule type="expression" dxfId="531" priority="321">
      <formula>INDIRECT(ADDRESS(ROW(),COLUMN()))=TRUNC(INDIRECT(ADDRESS(ROW(),COLUMN())))</formula>
    </cfRule>
  </conditionalFormatting>
  <conditionalFormatting sqref="G39">
    <cfRule type="expression" dxfId="530" priority="320">
      <formula>INDIRECT(ADDRESS(ROW(),COLUMN()))=TRUNC(INDIRECT(ADDRESS(ROW(),COLUMN())))</formula>
    </cfRule>
  </conditionalFormatting>
  <conditionalFormatting sqref="I39">
    <cfRule type="expression" dxfId="529" priority="319">
      <formula>INDIRECT(ADDRESS(ROW(),COLUMN()))=TRUNC(INDIRECT(ADDRESS(ROW(),COLUMN())))</formula>
    </cfRule>
  </conditionalFormatting>
  <conditionalFormatting sqref="G35">
    <cfRule type="expression" dxfId="528" priority="318">
      <formula>INDIRECT(ADDRESS(ROW(),COLUMN()))=TRUNC(INDIRECT(ADDRESS(ROW(),COLUMN())))</formula>
    </cfRule>
  </conditionalFormatting>
  <conditionalFormatting sqref="I35">
    <cfRule type="expression" dxfId="527" priority="317">
      <formula>INDIRECT(ADDRESS(ROW(),COLUMN()))=TRUNC(INDIRECT(ADDRESS(ROW(),COLUMN())))</formula>
    </cfRule>
  </conditionalFormatting>
  <conditionalFormatting sqref="G33">
    <cfRule type="expression" dxfId="526" priority="316">
      <formula>INDIRECT(ADDRESS(ROW(),COLUMN()))=TRUNC(INDIRECT(ADDRESS(ROW(),COLUMN())))</formula>
    </cfRule>
  </conditionalFormatting>
  <conditionalFormatting sqref="I33">
    <cfRule type="expression" dxfId="525" priority="315">
      <formula>INDIRECT(ADDRESS(ROW(),COLUMN()))=TRUNC(INDIRECT(ADDRESS(ROW(),COLUMN())))</formula>
    </cfRule>
  </conditionalFormatting>
  <conditionalFormatting sqref="G34">
    <cfRule type="expression" dxfId="524" priority="314">
      <formula>INDIRECT(ADDRESS(ROW(),COLUMN()))=TRUNC(INDIRECT(ADDRESS(ROW(),COLUMN())))</formula>
    </cfRule>
  </conditionalFormatting>
  <conditionalFormatting sqref="I34">
    <cfRule type="expression" dxfId="523" priority="313">
      <formula>INDIRECT(ADDRESS(ROW(),COLUMN()))=TRUNC(INDIRECT(ADDRESS(ROW(),COLUMN())))</formula>
    </cfRule>
  </conditionalFormatting>
  <conditionalFormatting sqref="G45">
    <cfRule type="expression" dxfId="522" priority="312">
      <formula>INDIRECT(ADDRESS(ROW(),COLUMN()))=TRUNC(INDIRECT(ADDRESS(ROW(),COLUMN())))</formula>
    </cfRule>
  </conditionalFormatting>
  <conditionalFormatting sqref="G46:G47">
    <cfRule type="expression" dxfId="521" priority="311">
      <formula>INDIRECT(ADDRESS(ROW(),COLUMN()))=TRUNC(INDIRECT(ADDRESS(ROW(),COLUMN())))</formula>
    </cfRule>
  </conditionalFormatting>
  <conditionalFormatting sqref="I46:I47">
    <cfRule type="expression" dxfId="520" priority="310">
      <formula>INDIRECT(ADDRESS(ROW(),COLUMN()))=TRUNC(INDIRECT(ADDRESS(ROW(),COLUMN())))</formula>
    </cfRule>
  </conditionalFormatting>
  <conditionalFormatting sqref="I169">
    <cfRule type="expression" dxfId="519" priority="308">
      <formula>INDIRECT(ADDRESS(ROW(),COLUMN()))=TRUNC(INDIRECT(ADDRESS(ROW(),COLUMN())))</formula>
    </cfRule>
  </conditionalFormatting>
  <conditionalFormatting sqref="L169">
    <cfRule type="expression" dxfId="518" priority="307">
      <formula>INDIRECT(ADDRESS(ROW(),COLUMN()))=TRUNC(INDIRECT(ADDRESS(ROW(),COLUMN())))</formula>
    </cfRule>
  </conditionalFormatting>
  <conditionalFormatting sqref="O169">
    <cfRule type="expression" dxfId="517" priority="306">
      <formula>INDIRECT(ADDRESS(ROW(),COLUMN()))=TRUNC(INDIRECT(ADDRESS(ROW(),COLUMN())))</formula>
    </cfRule>
  </conditionalFormatting>
  <conditionalFormatting sqref="G171:G218">
    <cfRule type="expression" dxfId="516" priority="305">
      <formula>INDIRECT(ADDRESS(ROW(),COLUMN()))=TRUNC(INDIRECT(ADDRESS(ROW(),COLUMN())))</formula>
    </cfRule>
  </conditionalFormatting>
  <conditionalFormatting sqref="I170:I218">
    <cfRule type="expression" dxfId="515" priority="304">
      <formula>INDIRECT(ADDRESS(ROW(),COLUMN()))=TRUNC(INDIRECT(ADDRESS(ROW(),COLUMN())))</formula>
    </cfRule>
  </conditionalFormatting>
  <conditionalFormatting sqref="L170:L218">
    <cfRule type="expression" dxfId="514" priority="303">
      <formula>INDIRECT(ADDRESS(ROW(),COLUMN()))=TRUNC(INDIRECT(ADDRESS(ROW(),COLUMN())))</formula>
    </cfRule>
  </conditionalFormatting>
  <conditionalFormatting sqref="O170:O218">
    <cfRule type="expression" dxfId="513" priority="302">
      <formula>INDIRECT(ADDRESS(ROW(),COLUMN()))=TRUNC(INDIRECT(ADDRESS(ROW(),COLUMN())))</formula>
    </cfRule>
  </conditionalFormatting>
  <conditionalFormatting sqref="O107:O159 G107:G159 I107:I159 L107:L159">
    <cfRule type="expression" dxfId="512" priority="301">
      <formula>INDIRECT(ADDRESS(ROW(),COLUMN()))=TRUNC(INDIRECT(ADDRESS(ROW(),COLUMN())))</formula>
    </cfRule>
  </conditionalFormatting>
  <conditionalFormatting sqref="G169">
    <cfRule type="expression" dxfId="511" priority="3">
      <formula>INDIRECT(ADDRESS(ROW(),COLUMN()))=TRUNC(INDIRECT(ADDRESS(ROW(),COLUMN())))</formula>
    </cfRule>
  </conditionalFormatting>
  <conditionalFormatting sqref="G170">
    <cfRule type="expression" dxfId="510" priority="2">
      <formula>INDIRECT(ADDRESS(ROW(),COLUMN()))=TRUNC(INDIRECT(ADDRESS(ROW(),COLUMN())))</formula>
    </cfRule>
  </conditionalFormatting>
  <conditionalFormatting sqref="M6:Q7">
    <cfRule type="cellIs" dxfId="50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Q10:Q159 F238:H276 I169:I218 L169:L218 O169:O218 Q169:Q218 C3 G231:H235 G224:H229 F224:F235 G169:G218 O10:O159 L10:L159 I10:I159 G10:G159"/>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175</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2-15</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508" priority="372">
      <formula>INDIRECT(ADDRESS(ROW(),COLUMN()))=TRUNC(INDIRECT(ADDRESS(ROW(),COLUMN())))</formula>
    </cfRule>
  </conditionalFormatting>
  <conditionalFormatting sqref="O27:O50">
    <cfRule type="expression" dxfId="507" priority="368">
      <formula>INDIRECT(ADDRESS(ROW(),COLUMN()))=TRUNC(INDIRECT(ADDRESS(ROW(),COLUMN())))</formula>
    </cfRule>
  </conditionalFormatting>
  <conditionalFormatting sqref="G48:G50">
    <cfRule type="expression" dxfId="506" priority="371">
      <formula>INDIRECT(ADDRESS(ROW(),COLUMN()))=TRUNC(INDIRECT(ADDRESS(ROW(),COLUMN())))</formula>
    </cfRule>
  </conditionalFormatting>
  <conditionalFormatting sqref="I45 I48:I50">
    <cfRule type="expression" dxfId="505" priority="370">
      <formula>INDIRECT(ADDRESS(ROW(),COLUMN()))=TRUNC(INDIRECT(ADDRESS(ROW(),COLUMN())))</formula>
    </cfRule>
  </conditionalFormatting>
  <conditionalFormatting sqref="L29:L50">
    <cfRule type="expression" dxfId="504" priority="369">
      <formula>INDIRECT(ADDRESS(ROW(),COLUMN()))=TRUNC(INDIRECT(ADDRESS(ROW(),COLUMN())))</formula>
    </cfRule>
  </conditionalFormatting>
  <conditionalFormatting sqref="O10">
    <cfRule type="expression" dxfId="503" priority="366">
      <formula>INDIRECT(ADDRESS(ROW(),COLUMN()))=TRUNC(INDIRECT(ADDRESS(ROW(),COLUMN())))</formula>
    </cfRule>
  </conditionalFormatting>
  <conditionalFormatting sqref="L10">
    <cfRule type="expression" dxfId="502" priority="367">
      <formula>INDIRECT(ADDRESS(ROW(),COLUMN()))=TRUNC(INDIRECT(ADDRESS(ROW(),COLUMN())))</formula>
    </cfRule>
  </conditionalFormatting>
  <conditionalFormatting sqref="O11">
    <cfRule type="expression" dxfId="501" priority="364">
      <formula>INDIRECT(ADDRESS(ROW(),COLUMN()))=TRUNC(INDIRECT(ADDRESS(ROW(),COLUMN())))</formula>
    </cfRule>
  </conditionalFormatting>
  <conditionalFormatting sqref="L11">
    <cfRule type="expression" dxfId="500" priority="365">
      <formula>INDIRECT(ADDRESS(ROW(),COLUMN()))=TRUNC(INDIRECT(ADDRESS(ROW(),COLUMN())))</formula>
    </cfRule>
  </conditionalFormatting>
  <conditionalFormatting sqref="O12:O26">
    <cfRule type="expression" dxfId="499" priority="361">
      <formula>INDIRECT(ADDRESS(ROW(),COLUMN()))=TRUNC(INDIRECT(ADDRESS(ROW(),COLUMN())))</formula>
    </cfRule>
  </conditionalFormatting>
  <conditionalFormatting sqref="I21:I25">
    <cfRule type="expression" dxfId="498" priority="363">
      <formula>INDIRECT(ADDRESS(ROW(),COLUMN()))=TRUNC(INDIRECT(ADDRESS(ROW(),COLUMN())))</formula>
    </cfRule>
  </conditionalFormatting>
  <conditionalFormatting sqref="L12:L25">
    <cfRule type="expression" dxfId="497" priority="362">
      <formula>INDIRECT(ADDRESS(ROW(),COLUMN()))=TRUNC(INDIRECT(ADDRESS(ROW(),COLUMN())))</formula>
    </cfRule>
  </conditionalFormatting>
  <conditionalFormatting sqref="G10 G15">
    <cfRule type="expression" dxfId="496" priority="360">
      <formula>INDIRECT(ADDRESS(ROW(),COLUMN()))=TRUNC(INDIRECT(ADDRESS(ROW(),COLUMN())))</formula>
    </cfRule>
  </conditionalFormatting>
  <conditionalFormatting sqref="I10 I15">
    <cfRule type="expression" dxfId="495" priority="359">
      <formula>INDIRECT(ADDRESS(ROW(),COLUMN()))=TRUNC(INDIRECT(ADDRESS(ROW(),COLUMN())))</formula>
    </cfRule>
  </conditionalFormatting>
  <conditionalFormatting sqref="G12">
    <cfRule type="expression" dxfId="494" priority="358">
      <formula>INDIRECT(ADDRESS(ROW(),COLUMN()))=TRUNC(INDIRECT(ADDRESS(ROW(),COLUMN())))</formula>
    </cfRule>
  </conditionalFormatting>
  <conditionalFormatting sqref="I12">
    <cfRule type="expression" dxfId="493" priority="357">
      <formula>INDIRECT(ADDRESS(ROW(),COLUMN()))=TRUNC(INDIRECT(ADDRESS(ROW(),COLUMN())))</formula>
    </cfRule>
  </conditionalFormatting>
  <conditionalFormatting sqref="G14">
    <cfRule type="expression" dxfId="492" priority="356">
      <formula>INDIRECT(ADDRESS(ROW(),COLUMN()))=TRUNC(INDIRECT(ADDRESS(ROW(),COLUMN())))</formula>
    </cfRule>
  </conditionalFormatting>
  <conditionalFormatting sqref="I14">
    <cfRule type="expression" dxfId="491" priority="355">
      <formula>INDIRECT(ADDRESS(ROW(),COLUMN()))=TRUNC(INDIRECT(ADDRESS(ROW(),COLUMN())))</formula>
    </cfRule>
  </conditionalFormatting>
  <conditionalFormatting sqref="G11">
    <cfRule type="expression" dxfId="490" priority="354">
      <formula>INDIRECT(ADDRESS(ROW(),COLUMN()))=TRUNC(INDIRECT(ADDRESS(ROW(),COLUMN())))</formula>
    </cfRule>
  </conditionalFormatting>
  <conditionalFormatting sqref="I11">
    <cfRule type="expression" dxfId="489" priority="353">
      <formula>INDIRECT(ADDRESS(ROW(),COLUMN()))=TRUNC(INDIRECT(ADDRESS(ROW(),COLUMN())))</formula>
    </cfRule>
  </conditionalFormatting>
  <conditionalFormatting sqref="G13">
    <cfRule type="expression" dxfId="488" priority="352">
      <formula>INDIRECT(ADDRESS(ROW(),COLUMN()))=TRUNC(INDIRECT(ADDRESS(ROW(),COLUMN())))</formula>
    </cfRule>
  </conditionalFormatting>
  <conditionalFormatting sqref="I13">
    <cfRule type="expression" dxfId="487" priority="351">
      <formula>INDIRECT(ADDRESS(ROW(),COLUMN()))=TRUNC(INDIRECT(ADDRESS(ROW(),COLUMN())))</formula>
    </cfRule>
  </conditionalFormatting>
  <conditionalFormatting sqref="G16 G19">
    <cfRule type="expression" dxfId="486" priority="350">
      <formula>INDIRECT(ADDRESS(ROW(),COLUMN()))=TRUNC(INDIRECT(ADDRESS(ROW(),COLUMN())))</formula>
    </cfRule>
  </conditionalFormatting>
  <conditionalFormatting sqref="I16 I19">
    <cfRule type="expression" dxfId="485" priority="349">
      <formula>INDIRECT(ADDRESS(ROW(),COLUMN()))=TRUNC(INDIRECT(ADDRESS(ROW(),COLUMN())))</formula>
    </cfRule>
  </conditionalFormatting>
  <conditionalFormatting sqref="G17">
    <cfRule type="expression" dxfId="484" priority="348">
      <formula>INDIRECT(ADDRESS(ROW(),COLUMN()))=TRUNC(INDIRECT(ADDRESS(ROW(),COLUMN())))</formula>
    </cfRule>
  </conditionalFormatting>
  <conditionalFormatting sqref="I17">
    <cfRule type="expression" dxfId="483" priority="347">
      <formula>INDIRECT(ADDRESS(ROW(),COLUMN()))=TRUNC(INDIRECT(ADDRESS(ROW(),COLUMN())))</formula>
    </cfRule>
  </conditionalFormatting>
  <conditionalFormatting sqref="G18">
    <cfRule type="expression" dxfId="482" priority="346">
      <formula>INDIRECT(ADDRESS(ROW(),COLUMN()))=TRUNC(INDIRECT(ADDRESS(ROW(),COLUMN())))</formula>
    </cfRule>
  </conditionalFormatting>
  <conditionalFormatting sqref="I18">
    <cfRule type="expression" dxfId="481" priority="345">
      <formula>INDIRECT(ADDRESS(ROW(),COLUMN()))=TRUNC(INDIRECT(ADDRESS(ROW(),COLUMN())))</formula>
    </cfRule>
  </conditionalFormatting>
  <conditionalFormatting sqref="G20">
    <cfRule type="expression" dxfId="480" priority="344">
      <formula>INDIRECT(ADDRESS(ROW(),COLUMN()))=TRUNC(INDIRECT(ADDRESS(ROW(),COLUMN())))</formula>
    </cfRule>
  </conditionalFormatting>
  <conditionalFormatting sqref="I20">
    <cfRule type="expression" dxfId="479" priority="343">
      <formula>INDIRECT(ADDRESS(ROW(),COLUMN()))=TRUNC(INDIRECT(ADDRESS(ROW(),COLUMN())))</formula>
    </cfRule>
  </conditionalFormatting>
  <conditionalFormatting sqref="G21 G23">
    <cfRule type="expression" dxfId="478" priority="342">
      <formula>INDIRECT(ADDRESS(ROW(),COLUMN()))=TRUNC(INDIRECT(ADDRESS(ROW(),COLUMN())))</formula>
    </cfRule>
  </conditionalFormatting>
  <conditionalFormatting sqref="G22">
    <cfRule type="expression" dxfId="477" priority="341">
      <formula>INDIRECT(ADDRESS(ROW(),COLUMN()))=TRUNC(INDIRECT(ADDRESS(ROW(),COLUMN())))</formula>
    </cfRule>
  </conditionalFormatting>
  <conditionalFormatting sqref="G24:G25">
    <cfRule type="expression" dxfId="476" priority="340">
      <formula>INDIRECT(ADDRESS(ROW(),COLUMN()))=TRUNC(INDIRECT(ADDRESS(ROW(),COLUMN())))</formula>
    </cfRule>
  </conditionalFormatting>
  <conditionalFormatting sqref="G26:G28">
    <cfRule type="expression" dxfId="475" priority="339">
      <formula>INDIRECT(ADDRESS(ROW(),COLUMN()))=TRUNC(INDIRECT(ADDRESS(ROW(),COLUMN())))</formula>
    </cfRule>
  </conditionalFormatting>
  <conditionalFormatting sqref="I26:I28">
    <cfRule type="expression" dxfId="474" priority="338">
      <formula>INDIRECT(ADDRESS(ROW(),COLUMN()))=TRUNC(INDIRECT(ADDRESS(ROW(),COLUMN())))</formula>
    </cfRule>
  </conditionalFormatting>
  <conditionalFormatting sqref="L26:L28">
    <cfRule type="expression" dxfId="473" priority="337">
      <formula>INDIRECT(ADDRESS(ROW(),COLUMN()))=TRUNC(INDIRECT(ADDRESS(ROW(),COLUMN())))</formula>
    </cfRule>
  </conditionalFormatting>
  <conditionalFormatting sqref="G29:G30">
    <cfRule type="expression" dxfId="472" priority="336">
      <formula>INDIRECT(ADDRESS(ROW(),COLUMN()))=TRUNC(INDIRECT(ADDRESS(ROW(),COLUMN())))</formula>
    </cfRule>
  </conditionalFormatting>
  <conditionalFormatting sqref="I29:I30">
    <cfRule type="expression" dxfId="471" priority="335">
      <formula>INDIRECT(ADDRESS(ROW(),COLUMN()))=TRUNC(INDIRECT(ADDRESS(ROW(),COLUMN())))</formula>
    </cfRule>
  </conditionalFormatting>
  <conditionalFormatting sqref="G31:G32 G42 G44">
    <cfRule type="expression" dxfId="470" priority="334">
      <formula>INDIRECT(ADDRESS(ROW(),COLUMN()))=TRUNC(INDIRECT(ADDRESS(ROW(),COLUMN())))</formula>
    </cfRule>
  </conditionalFormatting>
  <conditionalFormatting sqref="I31:I32 I42 I44">
    <cfRule type="expression" dxfId="469" priority="333">
      <formula>INDIRECT(ADDRESS(ROW(),COLUMN()))=TRUNC(INDIRECT(ADDRESS(ROW(),COLUMN())))</formula>
    </cfRule>
  </conditionalFormatting>
  <conditionalFormatting sqref="G40">
    <cfRule type="expression" dxfId="468" priority="332">
      <formula>INDIRECT(ADDRESS(ROW(),COLUMN()))=TRUNC(INDIRECT(ADDRESS(ROW(),COLUMN())))</formula>
    </cfRule>
  </conditionalFormatting>
  <conditionalFormatting sqref="I40">
    <cfRule type="expression" dxfId="467" priority="331">
      <formula>INDIRECT(ADDRESS(ROW(),COLUMN()))=TRUNC(INDIRECT(ADDRESS(ROW(),COLUMN())))</formula>
    </cfRule>
  </conditionalFormatting>
  <conditionalFormatting sqref="G37">
    <cfRule type="expression" dxfId="466" priority="330">
      <formula>INDIRECT(ADDRESS(ROW(),COLUMN()))=TRUNC(INDIRECT(ADDRESS(ROW(),COLUMN())))</formula>
    </cfRule>
  </conditionalFormatting>
  <conditionalFormatting sqref="I37">
    <cfRule type="expression" dxfId="465" priority="329">
      <formula>INDIRECT(ADDRESS(ROW(),COLUMN()))=TRUNC(INDIRECT(ADDRESS(ROW(),COLUMN())))</formula>
    </cfRule>
  </conditionalFormatting>
  <conditionalFormatting sqref="G38">
    <cfRule type="expression" dxfId="464" priority="328">
      <formula>INDIRECT(ADDRESS(ROW(),COLUMN()))=TRUNC(INDIRECT(ADDRESS(ROW(),COLUMN())))</formula>
    </cfRule>
  </conditionalFormatting>
  <conditionalFormatting sqref="I38">
    <cfRule type="expression" dxfId="463" priority="327">
      <formula>INDIRECT(ADDRESS(ROW(),COLUMN()))=TRUNC(INDIRECT(ADDRESS(ROW(),COLUMN())))</formula>
    </cfRule>
  </conditionalFormatting>
  <conditionalFormatting sqref="G41">
    <cfRule type="expression" dxfId="462" priority="326">
      <formula>INDIRECT(ADDRESS(ROW(),COLUMN()))=TRUNC(INDIRECT(ADDRESS(ROW(),COLUMN())))</formula>
    </cfRule>
  </conditionalFormatting>
  <conditionalFormatting sqref="I41">
    <cfRule type="expression" dxfId="461" priority="325">
      <formula>INDIRECT(ADDRESS(ROW(),COLUMN()))=TRUNC(INDIRECT(ADDRESS(ROW(),COLUMN())))</formula>
    </cfRule>
  </conditionalFormatting>
  <conditionalFormatting sqref="G43">
    <cfRule type="expression" dxfId="460" priority="324">
      <formula>INDIRECT(ADDRESS(ROW(),COLUMN()))=TRUNC(INDIRECT(ADDRESS(ROW(),COLUMN())))</formula>
    </cfRule>
  </conditionalFormatting>
  <conditionalFormatting sqref="I43">
    <cfRule type="expression" dxfId="459" priority="323">
      <formula>INDIRECT(ADDRESS(ROW(),COLUMN()))=TRUNC(INDIRECT(ADDRESS(ROW(),COLUMN())))</formula>
    </cfRule>
  </conditionalFormatting>
  <conditionalFormatting sqref="G36">
    <cfRule type="expression" dxfId="458" priority="322">
      <formula>INDIRECT(ADDRESS(ROW(),COLUMN()))=TRUNC(INDIRECT(ADDRESS(ROW(),COLUMN())))</formula>
    </cfRule>
  </conditionalFormatting>
  <conditionalFormatting sqref="I36">
    <cfRule type="expression" dxfId="457" priority="321">
      <formula>INDIRECT(ADDRESS(ROW(),COLUMN()))=TRUNC(INDIRECT(ADDRESS(ROW(),COLUMN())))</formula>
    </cfRule>
  </conditionalFormatting>
  <conditionalFormatting sqref="G39">
    <cfRule type="expression" dxfId="456" priority="320">
      <formula>INDIRECT(ADDRESS(ROW(),COLUMN()))=TRUNC(INDIRECT(ADDRESS(ROW(),COLUMN())))</formula>
    </cfRule>
  </conditionalFormatting>
  <conditionalFormatting sqref="I39">
    <cfRule type="expression" dxfId="455" priority="319">
      <formula>INDIRECT(ADDRESS(ROW(),COLUMN()))=TRUNC(INDIRECT(ADDRESS(ROW(),COLUMN())))</formula>
    </cfRule>
  </conditionalFormatting>
  <conditionalFormatting sqref="G35">
    <cfRule type="expression" dxfId="454" priority="318">
      <formula>INDIRECT(ADDRESS(ROW(),COLUMN()))=TRUNC(INDIRECT(ADDRESS(ROW(),COLUMN())))</formula>
    </cfRule>
  </conditionalFormatting>
  <conditionalFormatting sqref="I35">
    <cfRule type="expression" dxfId="453" priority="317">
      <formula>INDIRECT(ADDRESS(ROW(),COLUMN()))=TRUNC(INDIRECT(ADDRESS(ROW(),COLUMN())))</formula>
    </cfRule>
  </conditionalFormatting>
  <conditionalFormatting sqref="G33">
    <cfRule type="expression" dxfId="452" priority="316">
      <formula>INDIRECT(ADDRESS(ROW(),COLUMN()))=TRUNC(INDIRECT(ADDRESS(ROW(),COLUMN())))</formula>
    </cfRule>
  </conditionalFormatting>
  <conditionalFormatting sqref="I33">
    <cfRule type="expression" dxfId="451" priority="315">
      <formula>INDIRECT(ADDRESS(ROW(),COLUMN()))=TRUNC(INDIRECT(ADDRESS(ROW(),COLUMN())))</formula>
    </cfRule>
  </conditionalFormatting>
  <conditionalFormatting sqref="G34">
    <cfRule type="expression" dxfId="450" priority="314">
      <formula>INDIRECT(ADDRESS(ROW(),COLUMN()))=TRUNC(INDIRECT(ADDRESS(ROW(),COLUMN())))</formula>
    </cfRule>
  </conditionalFormatting>
  <conditionalFormatting sqref="I34">
    <cfRule type="expression" dxfId="449" priority="313">
      <formula>INDIRECT(ADDRESS(ROW(),COLUMN()))=TRUNC(INDIRECT(ADDRESS(ROW(),COLUMN())))</formula>
    </cfRule>
  </conditionalFormatting>
  <conditionalFormatting sqref="G45">
    <cfRule type="expression" dxfId="448" priority="312">
      <formula>INDIRECT(ADDRESS(ROW(),COLUMN()))=TRUNC(INDIRECT(ADDRESS(ROW(),COLUMN())))</formula>
    </cfRule>
  </conditionalFormatting>
  <conditionalFormatting sqref="G46:G47">
    <cfRule type="expression" dxfId="447" priority="311">
      <formula>INDIRECT(ADDRESS(ROW(),COLUMN()))=TRUNC(INDIRECT(ADDRESS(ROW(),COLUMN())))</formula>
    </cfRule>
  </conditionalFormatting>
  <conditionalFormatting sqref="I46:I47">
    <cfRule type="expression" dxfId="446" priority="310">
      <formula>INDIRECT(ADDRESS(ROW(),COLUMN()))=TRUNC(INDIRECT(ADDRESS(ROW(),COLUMN())))</formula>
    </cfRule>
  </conditionalFormatting>
  <conditionalFormatting sqref="I169">
    <cfRule type="expression" dxfId="445" priority="308">
      <formula>INDIRECT(ADDRESS(ROW(),COLUMN()))=TRUNC(INDIRECT(ADDRESS(ROW(),COLUMN())))</formula>
    </cfRule>
  </conditionalFormatting>
  <conditionalFormatting sqref="L169">
    <cfRule type="expression" dxfId="444" priority="307">
      <formula>INDIRECT(ADDRESS(ROW(),COLUMN()))=TRUNC(INDIRECT(ADDRESS(ROW(),COLUMN())))</formula>
    </cfRule>
  </conditionalFormatting>
  <conditionalFormatting sqref="O169">
    <cfRule type="expression" dxfId="443" priority="306">
      <formula>INDIRECT(ADDRESS(ROW(),COLUMN()))=TRUNC(INDIRECT(ADDRESS(ROW(),COLUMN())))</formula>
    </cfRule>
  </conditionalFormatting>
  <conditionalFormatting sqref="G171:G218">
    <cfRule type="expression" dxfId="442" priority="305">
      <formula>INDIRECT(ADDRESS(ROW(),COLUMN()))=TRUNC(INDIRECT(ADDRESS(ROW(),COLUMN())))</formula>
    </cfRule>
  </conditionalFormatting>
  <conditionalFormatting sqref="I170:I218">
    <cfRule type="expression" dxfId="441" priority="304">
      <formula>INDIRECT(ADDRESS(ROW(),COLUMN()))=TRUNC(INDIRECT(ADDRESS(ROW(),COLUMN())))</formula>
    </cfRule>
  </conditionalFormatting>
  <conditionalFormatting sqref="L170:L218">
    <cfRule type="expression" dxfId="440" priority="303">
      <formula>INDIRECT(ADDRESS(ROW(),COLUMN()))=TRUNC(INDIRECT(ADDRESS(ROW(),COLUMN())))</formula>
    </cfRule>
  </conditionalFormatting>
  <conditionalFormatting sqref="O170:O218">
    <cfRule type="expression" dxfId="439" priority="302">
      <formula>INDIRECT(ADDRESS(ROW(),COLUMN()))=TRUNC(INDIRECT(ADDRESS(ROW(),COLUMN())))</formula>
    </cfRule>
  </conditionalFormatting>
  <conditionalFormatting sqref="O107:O159 G107:G159 I107:I159 L107:L159">
    <cfRule type="expression" dxfId="438" priority="301">
      <formula>INDIRECT(ADDRESS(ROW(),COLUMN()))=TRUNC(INDIRECT(ADDRESS(ROW(),COLUMN())))</formula>
    </cfRule>
  </conditionalFormatting>
  <conditionalFormatting sqref="G169">
    <cfRule type="expression" dxfId="437" priority="3">
      <formula>INDIRECT(ADDRESS(ROW(),COLUMN()))=TRUNC(INDIRECT(ADDRESS(ROW(),COLUMN())))</formula>
    </cfRule>
  </conditionalFormatting>
  <conditionalFormatting sqref="G170">
    <cfRule type="expression" dxfId="436" priority="2">
      <formula>INDIRECT(ADDRESS(ROW(),COLUMN()))=TRUNC(INDIRECT(ADDRESS(ROW(),COLUMN())))</formula>
    </cfRule>
  </conditionalFormatting>
  <conditionalFormatting sqref="M6:Q7">
    <cfRule type="cellIs" dxfId="43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187</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2-16</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434" priority="372">
      <formula>INDIRECT(ADDRESS(ROW(),COLUMN()))=TRUNC(INDIRECT(ADDRESS(ROW(),COLUMN())))</formula>
    </cfRule>
  </conditionalFormatting>
  <conditionalFormatting sqref="O27:O50">
    <cfRule type="expression" dxfId="433" priority="368">
      <formula>INDIRECT(ADDRESS(ROW(),COLUMN()))=TRUNC(INDIRECT(ADDRESS(ROW(),COLUMN())))</formula>
    </cfRule>
  </conditionalFormatting>
  <conditionalFormatting sqref="G48:G50">
    <cfRule type="expression" dxfId="432" priority="371">
      <formula>INDIRECT(ADDRESS(ROW(),COLUMN()))=TRUNC(INDIRECT(ADDRESS(ROW(),COLUMN())))</formula>
    </cfRule>
  </conditionalFormatting>
  <conditionalFormatting sqref="I45 I48:I50">
    <cfRule type="expression" dxfId="431" priority="370">
      <formula>INDIRECT(ADDRESS(ROW(),COLUMN()))=TRUNC(INDIRECT(ADDRESS(ROW(),COLUMN())))</formula>
    </cfRule>
  </conditionalFormatting>
  <conditionalFormatting sqref="L29:L50">
    <cfRule type="expression" dxfId="430" priority="369">
      <formula>INDIRECT(ADDRESS(ROW(),COLUMN()))=TRUNC(INDIRECT(ADDRESS(ROW(),COLUMN())))</formula>
    </cfRule>
  </conditionalFormatting>
  <conditionalFormatting sqref="O10">
    <cfRule type="expression" dxfId="429" priority="366">
      <formula>INDIRECT(ADDRESS(ROW(),COLUMN()))=TRUNC(INDIRECT(ADDRESS(ROW(),COLUMN())))</formula>
    </cfRule>
  </conditionalFormatting>
  <conditionalFormatting sqref="L10">
    <cfRule type="expression" dxfId="428" priority="367">
      <formula>INDIRECT(ADDRESS(ROW(),COLUMN()))=TRUNC(INDIRECT(ADDRESS(ROW(),COLUMN())))</formula>
    </cfRule>
  </conditionalFormatting>
  <conditionalFormatting sqref="O11">
    <cfRule type="expression" dxfId="427" priority="364">
      <formula>INDIRECT(ADDRESS(ROW(),COLUMN()))=TRUNC(INDIRECT(ADDRESS(ROW(),COLUMN())))</formula>
    </cfRule>
  </conditionalFormatting>
  <conditionalFormatting sqref="L11">
    <cfRule type="expression" dxfId="426" priority="365">
      <formula>INDIRECT(ADDRESS(ROW(),COLUMN()))=TRUNC(INDIRECT(ADDRESS(ROW(),COLUMN())))</formula>
    </cfRule>
  </conditionalFormatting>
  <conditionalFormatting sqref="O12:O26">
    <cfRule type="expression" dxfId="425" priority="361">
      <formula>INDIRECT(ADDRESS(ROW(),COLUMN()))=TRUNC(INDIRECT(ADDRESS(ROW(),COLUMN())))</formula>
    </cfRule>
  </conditionalFormatting>
  <conditionalFormatting sqref="I21:I25">
    <cfRule type="expression" dxfId="424" priority="363">
      <formula>INDIRECT(ADDRESS(ROW(),COLUMN()))=TRUNC(INDIRECT(ADDRESS(ROW(),COLUMN())))</formula>
    </cfRule>
  </conditionalFormatting>
  <conditionalFormatting sqref="L12:L25">
    <cfRule type="expression" dxfId="423" priority="362">
      <formula>INDIRECT(ADDRESS(ROW(),COLUMN()))=TRUNC(INDIRECT(ADDRESS(ROW(),COLUMN())))</formula>
    </cfRule>
  </conditionalFormatting>
  <conditionalFormatting sqref="G10 G15">
    <cfRule type="expression" dxfId="422" priority="360">
      <formula>INDIRECT(ADDRESS(ROW(),COLUMN()))=TRUNC(INDIRECT(ADDRESS(ROW(),COLUMN())))</formula>
    </cfRule>
  </conditionalFormatting>
  <conditionalFormatting sqref="I10 I15">
    <cfRule type="expression" dxfId="421" priority="359">
      <formula>INDIRECT(ADDRESS(ROW(),COLUMN()))=TRUNC(INDIRECT(ADDRESS(ROW(),COLUMN())))</formula>
    </cfRule>
  </conditionalFormatting>
  <conditionalFormatting sqref="G12">
    <cfRule type="expression" dxfId="420" priority="358">
      <formula>INDIRECT(ADDRESS(ROW(),COLUMN()))=TRUNC(INDIRECT(ADDRESS(ROW(),COLUMN())))</formula>
    </cfRule>
  </conditionalFormatting>
  <conditionalFormatting sqref="I12">
    <cfRule type="expression" dxfId="419" priority="357">
      <formula>INDIRECT(ADDRESS(ROW(),COLUMN()))=TRUNC(INDIRECT(ADDRESS(ROW(),COLUMN())))</formula>
    </cfRule>
  </conditionalFormatting>
  <conditionalFormatting sqref="G14">
    <cfRule type="expression" dxfId="418" priority="356">
      <formula>INDIRECT(ADDRESS(ROW(),COLUMN()))=TRUNC(INDIRECT(ADDRESS(ROW(),COLUMN())))</formula>
    </cfRule>
  </conditionalFormatting>
  <conditionalFormatting sqref="I14">
    <cfRule type="expression" dxfId="417" priority="355">
      <formula>INDIRECT(ADDRESS(ROW(),COLUMN()))=TRUNC(INDIRECT(ADDRESS(ROW(),COLUMN())))</formula>
    </cfRule>
  </conditionalFormatting>
  <conditionalFormatting sqref="G11">
    <cfRule type="expression" dxfId="416" priority="354">
      <formula>INDIRECT(ADDRESS(ROW(),COLUMN()))=TRUNC(INDIRECT(ADDRESS(ROW(),COLUMN())))</formula>
    </cfRule>
  </conditionalFormatting>
  <conditionalFormatting sqref="I11">
    <cfRule type="expression" dxfId="415" priority="353">
      <formula>INDIRECT(ADDRESS(ROW(),COLUMN()))=TRUNC(INDIRECT(ADDRESS(ROW(),COLUMN())))</formula>
    </cfRule>
  </conditionalFormatting>
  <conditionalFormatting sqref="G13">
    <cfRule type="expression" dxfId="414" priority="352">
      <formula>INDIRECT(ADDRESS(ROW(),COLUMN()))=TRUNC(INDIRECT(ADDRESS(ROW(),COLUMN())))</formula>
    </cfRule>
  </conditionalFormatting>
  <conditionalFormatting sqref="I13">
    <cfRule type="expression" dxfId="413" priority="351">
      <formula>INDIRECT(ADDRESS(ROW(),COLUMN()))=TRUNC(INDIRECT(ADDRESS(ROW(),COLUMN())))</formula>
    </cfRule>
  </conditionalFormatting>
  <conditionalFormatting sqref="G16 G19">
    <cfRule type="expression" dxfId="412" priority="350">
      <formula>INDIRECT(ADDRESS(ROW(),COLUMN()))=TRUNC(INDIRECT(ADDRESS(ROW(),COLUMN())))</formula>
    </cfRule>
  </conditionalFormatting>
  <conditionalFormatting sqref="I16 I19">
    <cfRule type="expression" dxfId="411" priority="349">
      <formula>INDIRECT(ADDRESS(ROW(),COLUMN()))=TRUNC(INDIRECT(ADDRESS(ROW(),COLUMN())))</formula>
    </cfRule>
  </conditionalFormatting>
  <conditionalFormatting sqref="G17">
    <cfRule type="expression" dxfId="410" priority="348">
      <formula>INDIRECT(ADDRESS(ROW(),COLUMN()))=TRUNC(INDIRECT(ADDRESS(ROW(),COLUMN())))</formula>
    </cfRule>
  </conditionalFormatting>
  <conditionalFormatting sqref="I17">
    <cfRule type="expression" dxfId="409" priority="347">
      <formula>INDIRECT(ADDRESS(ROW(),COLUMN()))=TRUNC(INDIRECT(ADDRESS(ROW(),COLUMN())))</formula>
    </cfRule>
  </conditionalFormatting>
  <conditionalFormatting sqref="G18">
    <cfRule type="expression" dxfId="408" priority="346">
      <formula>INDIRECT(ADDRESS(ROW(),COLUMN()))=TRUNC(INDIRECT(ADDRESS(ROW(),COLUMN())))</formula>
    </cfRule>
  </conditionalFormatting>
  <conditionalFormatting sqref="I18">
    <cfRule type="expression" dxfId="407" priority="345">
      <formula>INDIRECT(ADDRESS(ROW(),COLUMN()))=TRUNC(INDIRECT(ADDRESS(ROW(),COLUMN())))</formula>
    </cfRule>
  </conditionalFormatting>
  <conditionalFormatting sqref="G20">
    <cfRule type="expression" dxfId="406" priority="344">
      <formula>INDIRECT(ADDRESS(ROW(),COLUMN()))=TRUNC(INDIRECT(ADDRESS(ROW(),COLUMN())))</formula>
    </cfRule>
  </conditionalFormatting>
  <conditionalFormatting sqref="I20">
    <cfRule type="expression" dxfId="405" priority="343">
      <formula>INDIRECT(ADDRESS(ROW(),COLUMN()))=TRUNC(INDIRECT(ADDRESS(ROW(),COLUMN())))</formula>
    </cfRule>
  </conditionalFormatting>
  <conditionalFormatting sqref="G21 G23">
    <cfRule type="expression" dxfId="404" priority="342">
      <formula>INDIRECT(ADDRESS(ROW(),COLUMN()))=TRUNC(INDIRECT(ADDRESS(ROW(),COLUMN())))</formula>
    </cfRule>
  </conditionalFormatting>
  <conditionalFormatting sqref="G22">
    <cfRule type="expression" dxfId="403" priority="341">
      <formula>INDIRECT(ADDRESS(ROW(),COLUMN()))=TRUNC(INDIRECT(ADDRESS(ROW(),COLUMN())))</formula>
    </cfRule>
  </conditionalFormatting>
  <conditionalFormatting sqref="G24:G25">
    <cfRule type="expression" dxfId="402" priority="340">
      <formula>INDIRECT(ADDRESS(ROW(),COLUMN()))=TRUNC(INDIRECT(ADDRESS(ROW(),COLUMN())))</formula>
    </cfRule>
  </conditionalFormatting>
  <conditionalFormatting sqref="G26:G28">
    <cfRule type="expression" dxfId="401" priority="339">
      <formula>INDIRECT(ADDRESS(ROW(),COLUMN()))=TRUNC(INDIRECT(ADDRESS(ROW(),COLUMN())))</formula>
    </cfRule>
  </conditionalFormatting>
  <conditionalFormatting sqref="I26:I28">
    <cfRule type="expression" dxfId="400" priority="338">
      <formula>INDIRECT(ADDRESS(ROW(),COLUMN()))=TRUNC(INDIRECT(ADDRESS(ROW(),COLUMN())))</formula>
    </cfRule>
  </conditionalFormatting>
  <conditionalFormatting sqref="L26:L28">
    <cfRule type="expression" dxfId="399" priority="337">
      <formula>INDIRECT(ADDRESS(ROW(),COLUMN()))=TRUNC(INDIRECT(ADDRESS(ROW(),COLUMN())))</formula>
    </cfRule>
  </conditionalFormatting>
  <conditionalFormatting sqref="G29:G30">
    <cfRule type="expression" dxfId="398" priority="336">
      <formula>INDIRECT(ADDRESS(ROW(),COLUMN()))=TRUNC(INDIRECT(ADDRESS(ROW(),COLUMN())))</formula>
    </cfRule>
  </conditionalFormatting>
  <conditionalFormatting sqref="I29:I30">
    <cfRule type="expression" dxfId="397" priority="335">
      <formula>INDIRECT(ADDRESS(ROW(),COLUMN()))=TRUNC(INDIRECT(ADDRESS(ROW(),COLUMN())))</formula>
    </cfRule>
  </conditionalFormatting>
  <conditionalFormatting sqref="G31:G32 G42 G44">
    <cfRule type="expression" dxfId="396" priority="334">
      <formula>INDIRECT(ADDRESS(ROW(),COLUMN()))=TRUNC(INDIRECT(ADDRESS(ROW(),COLUMN())))</formula>
    </cfRule>
  </conditionalFormatting>
  <conditionalFormatting sqref="I31:I32 I42 I44">
    <cfRule type="expression" dxfId="395" priority="333">
      <formula>INDIRECT(ADDRESS(ROW(),COLUMN()))=TRUNC(INDIRECT(ADDRESS(ROW(),COLUMN())))</formula>
    </cfRule>
  </conditionalFormatting>
  <conditionalFormatting sqref="G40">
    <cfRule type="expression" dxfId="394" priority="332">
      <formula>INDIRECT(ADDRESS(ROW(),COLUMN()))=TRUNC(INDIRECT(ADDRESS(ROW(),COLUMN())))</formula>
    </cfRule>
  </conditionalFormatting>
  <conditionalFormatting sqref="I40">
    <cfRule type="expression" dxfId="393" priority="331">
      <formula>INDIRECT(ADDRESS(ROW(),COLUMN()))=TRUNC(INDIRECT(ADDRESS(ROW(),COLUMN())))</formula>
    </cfRule>
  </conditionalFormatting>
  <conditionalFormatting sqref="G37">
    <cfRule type="expression" dxfId="392" priority="330">
      <formula>INDIRECT(ADDRESS(ROW(),COLUMN()))=TRUNC(INDIRECT(ADDRESS(ROW(),COLUMN())))</formula>
    </cfRule>
  </conditionalFormatting>
  <conditionalFormatting sqref="I37">
    <cfRule type="expression" dxfId="391" priority="329">
      <formula>INDIRECT(ADDRESS(ROW(),COLUMN()))=TRUNC(INDIRECT(ADDRESS(ROW(),COLUMN())))</formula>
    </cfRule>
  </conditionalFormatting>
  <conditionalFormatting sqref="G38">
    <cfRule type="expression" dxfId="390" priority="328">
      <formula>INDIRECT(ADDRESS(ROW(),COLUMN()))=TRUNC(INDIRECT(ADDRESS(ROW(),COLUMN())))</formula>
    </cfRule>
  </conditionalFormatting>
  <conditionalFormatting sqref="I38">
    <cfRule type="expression" dxfId="389" priority="327">
      <formula>INDIRECT(ADDRESS(ROW(),COLUMN()))=TRUNC(INDIRECT(ADDRESS(ROW(),COLUMN())))</formula>
    </cfRule>
  </conditionalFormatting>
  <conditionalFormatting sqref="G41">
    <cfRule type="expression" dxfId="388" priority="326">
      <formula>INDIRECT(ADDRESS(ROW(),COLUMN()))=TRUNC(INDIRECT(ADDRESS(ROW(),COLUMN())))</formula>
    </cfRule>
  </conditionalFormatting>
  <conditionalFormatting sqref="I41">
    <cfRule type="expression" dxfId="387" priority="325">
      <formula>INDIRECT(ADDRESS(ROW(),COLUMN()))=TRUNC(INDIRECT(ADDRESS(ROW(),COLUMN())))</formula>
    </cfRule>
  </conditionalFormatting>
  <conditionalFormatting sqref="G43">
    <cfRule type="expression" dxfId="386" priority="324">
      <formula>INDIRECT(ADDRESS(ROW(),COLUMN()))=TRUNC(INDIRECT(ADDRESS(ROW(),COLUMN())))</formula>
    </cfRule>
  </conditionalFormatting>
  <conditionalFormatting sqref="I43">
    <cfRule type="expression" dxfId="385" priority="323">
      <formula>INDIRECT(ADDRESS(ROW(),COLUMN()))=TRUNC(INDIRECT(ADDRESS(ROW(),COLUMN())))</formula>
    </cfRule>
  </conditionalFormatting>
  <conditionalFormatting sqref="G36">
    <cfRule type="expression" dxfId="384" priority="322">
      <formula>INDIRECT(ADDRESS(ROW(),COLUMN()))=TRUNC(INDIRECT(ADDRESS(ROW(),COLUMN())))</formula>
    </cfRule>
  </conditionalFormatting>
  <conditionalFormatting sqref="I36">
    <cfRule type="expression" dxfId="383" priority="321">
      <formula>INDIRECT(ADDRESS(ROW(),COLUMN()))=TRUNC(INDIRECT(ADDRESS(ROW(),COLUMN())))</formula>
    </cfRule>
  </conditionalFormatting>
  <conditionalFormatting sqref="G39">
    <cfRule type="expression" dxfId="382" priority="320">
      <formula>INDIRECT(ADDRESS(ROW(),COLUMN()))=TRUNC(INDIRECT(ADDRESS(ROW(),COLUMN())))</formula>
    </cfRule>
  </conditionalFormatting>
  <conditionalFormatting sqref="I39">
    <cfRule type="expression" dxfId="381" priority="319">
      <formula>INDIRECT(ADDRESS(ROW(),COLUMN()))=TRUNC(INDIRECT(ADDRESS(ROW(),COLUMN())))</formula>
    </cfRule>
  </conditionalFormatting>
  <conditionalFormatting sqref="G35">
    <cfRule type="expression" dxfId="380" priority="318">
      <formula>INDIRECT(ADDRESS(ROW(),COLUMN()))=TRUNC(INDIRECT(ADDRESS(ROW(),COLUMN())))</formula>
    </cfRule>
  </conditionalFormatting>
  <conditionalFormatting sqref="I35">
    <cfRule type="expression" dxfId="379" priority="317">
      <formula>INDIRECT(ADDRESS(ROW(),COLUMN()))=TRUNC(INDIRECT(ADDRESS(ROW(),COLUMN())))</formula>
    </cfRule>
  </conditionalFormatting>
  <conditionalFormatting sqref="G33">
    <cfRule type="expression" dxfId="378" priority="316">
      <formula>INDIRECT(ADDRESS(ROW(),COLUMN()))=TRUNC(INDIRECT(ADDRESS(ROW(),COLUMN())))</formula>
    </cfRule>
  </conditionalFormatting>
  <conditionalFormatting sqref="I33">
    <cfRule type="expression" dxfId="377" priority="315">
      <formula>INDIRECT(ADDRESS(ROW(),COLUMN()))=TRUNC(INDIRECT(ADDRESS(ROW(),COLUMN())))</formula>
    </cfRule>
  </conditionalFormatting>
  <conditionalFormatting sqref="G34">
    <cfRule type="expression" dxfId="376" priority="314">
      <formula>INDIRECT(ADDRESS(ROW(),COLUMN()))=TRUNC(INDIRECT(ADDRESS(ROW(),COLUMN())))</formula>
    </cfRule>
  </conditionalFormatting>
  <conditionalFormatting sqref="I34">
    <cfRule type="expression" dxfId="375" priority="313">
      <formula>INDIRECT(ADDRESS(ROW(),COLUMN()))=TRUNC(INDIRECT(ADDRESS(ROW(),COLUMN())))</formula>
    </cfRule>
  </conditionalFormatting>
  <conditionalFormatting sqref="G45">
    <cfRule type="expression" dxfId="374" priority="312">
      <formula>INDIRECT(ADDRESS(ROW(),COLUMN()))=TRUNC(INDIRECT(ADDRESS(ROW(),COLUMN())))</formula>
    </cfRule>
  </conditionalFormatting>
  <conditionalFormatting sqref="G46:G47">
    <cfRule type="expression" dxfId="373" priority="311">
      <formula>INDIRECT(ADDRESS(ROW(),COLUMN()))=TRUNC(INDIRECT(ADDRESS(ROW(),COLUMN())))</formula>
    </cfRule>
  </conditionalFormatting>
  <conditionalFormatting sqref="I46:I47">
    <cfRule type="expression" dxfId="372" priority="310">
      <formula>INDIRECT(ADDRESS(ROW(),COLUMN()))=TRUNC(INDIRECT(ADDRESS(ROW(),COLUMN())))</formula>
    </cfRule>
  </conditionalFormatting>
  <conditionalFormatting sqref="I169">
    <cfRule type="expression" dxfId="371" priority="308">
      <formula>INDIRECT(ADDRESS(ROW(),COLUMN()))=TRUNC(INDIRECT(ADDRESS(ROW(),COLUMN())))</formula>
    </cfRule>
  </conditionalFormatting>
  <conditionalFormatting sqref="L169">
    <cfRule type="expression" dxfId="370" priority="307">
      <formula>INDIRECT(ADDRESS(ROW(),COLUMN()))=TRUNC(INDIRECT(ADDRESS(ROW(),COLUMN())))</formula>
    </cfRule>
  </conditionalFormatting>
  <conditionalFormatting sqref="O169">
    <cfRule type="expression" dxfId="369" priority="306">
      <formula>INDIRECT(ADDRESS(ROW(),COLUMN()))=TRUNC(INDIRECT(ADDRESS(ROW(),COLUMN())))</formula>
    </cfRule>
  </conditionalFormatting>
  <conditionalFormatting sqref="G171:G218">
    <cfRule type="expression" dxfId="368" priority="305">
      <formula>INDIRECT(ADDRESS(ROW(),COLUMN()))=TRUNC(INDIRECT(ADDRESS(ROW(),COLUMN())))</formula>
    </cfRule>
  </conditionalFormatting>
  <conditionalFormatting sqref="I170:I218">
    <cfRule type="expression" dxfId="367" priority="304">
      <formula>INDIRECT(ADDRESS(ROW(),COLUMN()))=TRUNC(INDIRECT(ADDRESS(ROW(),COLUMN())))</formula>
    </cfRule>
  </conditionalFormatting>
  <conditionalFormatting sqref="L170:L218">
    <cfRule type="expression" dxfId="366" priority="303">
      <formula>INDIRECT(ADDRESS(ROW(),COLUMN()))=TRUNC(INDIRECT(ADDRESS(ROW(),COLUMN())))</formula>
    </cfRule>
  </conditionalFormatting>
  <conditionalFormatting sqref="O170:O218">
    <cfRule type="expression" dxfId="365" priority="302">
      <formula>INDIRECT(ADDRESS(ROW(),COLUMN()))=TRUNC(INDIRECT(ADDRESS(ROW(),COLUMN())))</formula>
    </cfRule>
  </conditionalFormatting>
  <conditionalFormatting sqref="O107:O159 G107:G159 I107:I159 L107:L159">
    <cfRule type="expression" dxfId="364" priority="301">
      <formula>INDIRECT(ADDRESS(ROW(),COLUMN()))=TRUNC(INDIRECT(ADDRESS(ROW(),COLUMN())))</formula>
    </cfRule>
  </conditionalFormatting>
  <conditionalFormatting sqref="G169">
    <cfRule type="expression" dxfId="363" priority="3">
      <formula>INDIRECT(ADDRESS(ROW(),COLUMN()))=TRUNC(INDIRECT(ADDRESS(ROW(),COLUMN())))</formula>
    </cfRule>
  </conditionalFormatting>
  <conditionalFormatting sqref="G170">
    <cfRule type="expression" dxfId="362" priority="2">
      <formula>INDIRECT(ADDRESS(ROW(),COLUMN()))=TRUNC(INDIRECT(ADDRESS(ROW(),COLUMN())))</formula>
    </cfRule>
  </conditionalFormatting>
  <conditionalFormatting sqref="M6:Q7">
    <cfRule type="cellIs" dxfId="36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188</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2-17</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360" priority="372">
      <formula>INDIRECT(ADDRESS(ROW(),COLUMN()))=TRUNC(INDIRECT(ADDRESS(ROW(),COLUMN())))</formula>
    </cfRule>
  </conditionalFormatting>
  <conditionalFormatting sqref="O27:O50">
    <cfRule type="expression" dxfId="359" priority="368">
      <formula>INDIRECT(ADDRESS(ROW(),COLUMN()))=TRUNC(INDIRECT(ADDRESS(ROW(),COLUMN())))</formula>
    </cfRule>
  </conditionalFormatting>
  <conditionalFormatting sqref="G48:G50">
    <cfRule type="expression" dxfId="358" priority="371">
      <formula>INDIRECT(ADDRESS(ROW(),COLUMN()))=TRUNC(INDIRECT(ADDRESS(ROW(),COLUMN())))</formula>
    </cfRule>
  </conditionalFormatting>
  <conditionalFormatting sqref="I45 I48:I50">
    <cfRule type="expression" dxfId="357" priority="370">
      <formula>INDIRECT(ADDRESS(ROW(),COLUMN()))=TRUNC(INDIRECT(ADDRESS(ROW(),COLUMN())))</formula>
    </cfRule>
  </conditionalFormatting>
  <conditionalFormatting sqref="L29:L50">
    <cfRule type="expression" dxfId="356" priority="369">
      <formula>INDIRECT(ADDRESS(ROW(),COLUMN()))=TRUNC(INDIRECT(ADDRESS(ROW(),COLUMN())))</formula>
    </cfRule>
  </conditionalFormatting>
  <conditionalFormatting sqref="O10">
    <cfRule type="expression" dxfId="355" priority="366">
      <formula>INDIRECT(ADDRESS(ROW(),COLUMN()))=TRUNC(INDIRECT(ADDRESS(ROW(),COLUMN())))</formula>
    </cfRule>
  </conditionalFormatting>
  <conditionalFormatting sqref="L10">
    <cfRule type="expression" dxfId="354" priority="367">
      <formula>INDIRECT(ADDRESS(ROW(),COLUMN()))=TRUNC(INDIRECT(ADDRESS(ROW(),COLUMN())))</formula>
    </cfRule>
  </conditionalFormatting>
  <conditionalFormatting sqref="O11">
    <cfRule type="expression" dxfId="353" priority="364">
      <formula>INDIRECT(ADDRESS(ROW(),COLUMN()))=TRUNC(INDIRECT(ADDRESS(ROW(),COLUMN())))</formula>
    </cfRule>
  </conditionalFormatting>
  <conditionalFormatting sqref="L11">
    <cfRule type="expression" dxfId="352" priority="365">
      <formula>INDIRECT(ADDRESS(ROW(),COLUMN()))=TRUNC(INDIRECT(ADDRESS(ROW(),COLUMN())))</formula>
    </cfRule>
  </conditionalFormatting>
  <conditionalFormatting sqref="O12:O26">
    <cfRule type="expression" dxfId="351" priority="361">
      <formula>INDIRECT(ADDRESS(ROW(),COLUMN()))=TRUNC(INDIRECT(ADDRESS(ROW(),COLUMN())))</formula>
    </cfRule>
  </conditionalFormatting>
  <conditionalFormatting sqref="I21:I25">
    <cfRule type="expression" dxfId="350" priority="363">
      <formula>INDIRECT(ADDRESS(ROW(),COLUMN()))=TRUNC(INDIRECT(ADDRESS(ROW(),COLUMN())))</formula>
    </cfRule>
  </conditionalFormatting>
  <conditionalFormatting sqref="L12:L25">
    <cfRule type="expression" dxfId="349" priority="362">
      <formula>INDIRECT(ADDRESS(ROW(),COLUMN()))=TRUNC(INDIRECT(ADDRESS(ROW(),COLUMN())))</formula>
    </cfRule>
  </conditionalFormatting>
  <conditionalFormatting sqref="G10 G15">
    <cfRule type="expression" dxfId="348" priority="360">
      <formula>INDIRECT(ADDRESS(ROW(),COLUMN()))=TRUNC(INDIRECT(ADDRESS(ROW(),COLUMN())))</formula>
    </cfRule>
  </conditionalFormatting>
  <conditionalFormatting sqref="I10 I15">
    <cfRule type="expression" dxfId="347" priority="359">
      <formula>INDIRECT(ADDRESS(ROW(),COLUMN()))=TRUNC(INDIRECT(ADDRESS(ROW(),COLUMN())))</formula>
    </cfRule>
  </conditionalFormatting>
  <conditionalFormatting sqref="G12">
    <cfRule type="expression" dxfId="346" priority="358">
      <formula>INDIRECT(ADDRESS(ROW(),COLUMN()))=TRUNC(INDIRECT(ADDRESS(ROW(),COLUMN())))</formula>
    </cfRule>
  </conditionalFormatting>
  <conditionalFormatting sqref="I12">
    <cfRule type="expression" dxfId="345" priority="357">
      <formula>INDIRECT(ADDRESS(ROW(),COLUMN()))=TRUNC(INDIRECT(ADDRESS(ROW(),COLUMN())))</formula>
    </cfRule>
  </conditionalFormatting>
  <conditionalFormatting sqref="G14">
    <cfRule type="expression" dxfId="344" priority="356">
      <formula>INDIRECT(ADDRESS(ROW(),COLUMN()))=TRUNC(INDIRECT(ADDRESS(ROW(),COLUMN())))</formula>
    </cfRule>
  </conditionalFormatting>
  <conditionalFormatting sqref="I14">
    <cfRule type="expression" dxfId="343" priority="355">
      <formula>INDIRECT(ADDRESS(ROW(),COLUMN()))=TRUNC(INDIRECT(ADDRESS(ROW(),COLUMN())))</formula>
    </cfRule>
  </conditionalFormatting>
  <conditionalFormatting sqref="G11">
    <cfRule type="expression" dxfId="342" priority="354">
      <formula>INDIRECT(ADDRESS(ROW(),COLUMN()))=TRUNC(INDIRECT(ADDRESS(ROW(),COLUMN())))</formula>
    </cfRule>
  </conditionalFormatting>
  <conditionalFormatting sqref="I11">
    <cfRule type="expression" dxfId="341" priority="353">
      <formula>INDIRECT(ADDRESS(ROW(),COLUMN()))=TRUNC(INDIRECT(ADDRESS(ROW(),COLUMN())))</formula>
    </cfRule>
  </conditionalFormatting>
  <conditionalFormatting sqref="G13">
    <cfRule type="expression" dxfId="340" priority="352">
      <formula>INDIRECT(ADDRESS(ROW(),COLUMN()))=TRUNC(INDIRECT(ADDRESS(ROW(),COLUMN())))</formula>
    </cfRule>
  </conditionalFormatting>
  <conditionalFormatting sqref="I13">
    <cfRule type="expression" dxfId="339" priority="351">
      <formula>INDIRECT(ADDRESS(ROW(),COLUMN()))=TRUNC(INDIRECT(ADDRESS(ROW(),COLUMN())))</formula>
    </cfRule>
  </conditionalFormatting>
  <conditionalFormatting sqref="G16 G19">
    <cfRule type="expression" dxfId="338" priority="350">
      <formula>INDIRECT(ADDRESS(ROW(),COLUMN()))=TRUNC(INDIRECT(ADDRESS(ROW(),COLUMN())))</formula>
    </cfRule>
  </conditionalFormatting>
  <conditionalFormatting sqref="I16 I19">
    <cfRule type="expression" dxfId="337" priority="349">
      <formula>INDIRECT(ADDRESS(ROW(),COLUMN()))=TRUNC(INDIRECT(ADDRESS(ROW(),COLUMN())))</formula>
    </cfRule>
  </conditionalFormatting>
  <conditionalFormatting sqref="G17">
    <cfRule type="expression" dxfId="336" priority="348">
      <formula>INDIRECT(ADDRESS(ROW(),COLUMN()))=TRUNC(INDIRECT(ADDRESS(ROW(),COLUMN())))</formula>
    </cfRule>
  </conditionalFormatting>
  <conditionalFormatting sqref="I17">
    <cfRule type="expression" dxfId="335" priority="347">
      <formula>INDIRECT(ADDRESS(ROW(),COLUMN()))=TRUNC(INDIRECT(ADDRESS(ROW(),COLUMN())))</formula>
    </cfRule>
  </conditionalFormatting>
  <conditionalFormatting sqref="G18">
    <cfRule type="expression" dxfId="334" priority="346">
      <formula>INDIRECT(ADDRESS(ROW(),COLUMN()))=TRUNC(INDIRECT(ADDRESS(ROW(),COLUMN())))</formula>
    </cfRule>
  </conditionalFormatting>
  <conditionalFormatting sqref="I18">
    <cfRule type="expression" dxfId="333" priority="345">
      <formula>INDIRECT(ADDRESS(ROW(),COLUMN()))=TRUNC(INDIRECT(ADDRESS(ROW(),COLUMN())))</formula>
    </cfRule>
  </conditionalFormatting>
  <conditionalFormatting sqref="G20">
    <cfRule type="expression" dxfId="332" priority="344">
      <formula>INDIRECT(ADDRESS(ROW(),COLUMN()))=TRUNC(INDIRECT(ADDRESS(ROW(),COLUMN())))</formula>
    </cfRule>
  </conditionalFormatting>
  <conditionalFormatting sqref="I20">
    <cfRule type="expression" dxfId="331" priority="343">
      <formula>INDIRECT(ADDRESS(ROW(),COLUMN()))=TRUNC(INDIRECT(ADDRESS(ROW(),COLUMN())))</formula>
    </cfRule>
  </conditionalFormatting>
  <conditionalFormatting sqref="G21 G23">
    <cfRule type="expression" dxfId="330" priority="342">
      <formula>INDIRECT(ADDRESS(ROW(),COLUMN()))=TRUNC(INDIRECT(ADDRESS(ROW(),COLUMN())))</formula>
    </cfRule>
  </conditionalFormatting>
  <conditionalFormatting sqref="G22">
    <cfRule type="expression" dxfId="329" priority="341">
      <formula>INDIRECT(ADDRESS(ROW(),COLUMN()))=TRUNC(INDIRECT(ADDRESS(ROW(),COLUMN())))</formula>
    </cfRule>
  </conditionalFormatting>
  <conditionalFormatting sqref="G24:G25">
    <cfRule type="expression" dxfId="328" priority="340">
      <formula>INDIRECT(ADDRESS(ROW(),COLUMN()))=TRUNC(INDIRECT(ADDRESS(ROW(),COLUMN())))</formula>
    </cfRule>
  </conditionalFormatting>
  <conditionalFormatting sqref="G26:G28">
    <cfRule type="expression" dxfId="327" priority="339">
      <formula>INDIRECT(ADDRESS(ROW(),COLUMN()))=TRUNC(INDIRECT(ADDRESS(ROW(),COLUMN())))</formula>
    </cfRule>
  </conditionalFormatting>
  <conditionalFormatting sqref="I26:I28">
    <cfRule type="expression" dxfId="326" priority="338">
      <formula>INDIRECT(ADDRESS(ROW(),COLUMN()))=TRUNC(INDIRECT(ADDRESS(ROW(),COLUMN())))</formula>
    </cfRule>
  </conditionalFormatting>
  <conditionalFormatting sqref="L26:L28">
    <cfRule type="expression" dxfId="325" priority="337">
      <formula>INDIRECT(ADDRESS(ROW(),COLUMN()))=TRUNC(INDIRECT(ADDRESS(ROW(),COLUMN())))</formula>
    </cfRule>
  </conditionalFormatting>
  <conditionalFormatting sqref="G29:G30">
    <cfRule type="expression" dxfId="324" priority="336">
      <formula>INDIRECT(ADDRESS(ROW(),COLUMN()))=TRUNC(INDIRECT(ADDRESS(ROW(),COLUMN())))</formula>
    </cfRule>
  </conditionalFormatting>
  <conditionalFormatting sqref="I29:I30">
    <cfRule type="expression" dxfId="323" priority="335">
      <formula>INDIRECT(ADDRESS(ROW(),COLUMN()))=TRUNC(INDIRECT(ADDRESS(ROW(),COLUMN())))</formula>
    </cfRule>
  </conditionalFormatting>
  <conditionalFormatting sqref="G31:G32 G42 G44">
    <cfRule type="expression" dxfId="322" priority="334">
      <formula>INDIRECT(ADDRESS(ROW(),COLUMN()))=TRUNC(INDIRECT(ADDRESS(ROW(),COLUMN())))</formula>
    </cfRule>
  </conditionalFormatting>
  <conditionalFormatting sqref="I31:I32 I42 I44">
    <cfRule type="expression" dxfId="321" priority="333">
      <formula>INDIRECT(ADDRESS(ROW(),COLUMN()))=TRUNC(INDIRECT(ADDRESS(ROW(),COLUMN())))</formula>
    </cfRule>
  </conditionalFormatting>
  <conditionalFormatting sqref="G40">
    <cfRule type="expression" dxfId="320" priority="332">
      <formula>INDIRECT(ADDRESS(ROW(),COLUMN()))=TRUNC(INDIRECT(ADDRESS(ROW(),COLUMN())))</formula>
    </cfRule>
  </conditionalFormatting>
  <conditionalFormatting sqref="I40">
    <cfRule type="expression" dxfId="319" priority="331">
      <formula>INDIRECT(ADDRESS(ROW(),COLUMN()))=TRUNC(INDIRECT(ADDRESS(ROW(),COLUMN())))</formula>
    </cfRule>
  </conditionalFormatting>
  <conditionalFormatting sqref="G37">
    <cfRule type="expression" dxfId="318" priority="330">
      <formula>INDIRECT(ADDRESS(ROW(),COLUMN()))=TRUNC(INDIRECT(ADDRESS(ROW(),COLUMN())))</formula>
    </cfRule>
  </conditionalFormatting>
  <conditionalFormatting sqref="I37">
    <cfRule type="expression" dxfId="317" priority="329">
      <formula>INDIRECT(ADDRESS(ROW(),COLUMN()))=TRUNC(INDIRECT(ADDRESS(ROW(),COLUMN())))</formula>
    </cfRule>
  </conditionalFormatting>
  <conditionalFormatting sqref="G38">
    <cfRule type="expression" dxfId="316" priority="328">
      <formula>INDIRECT(ADDRESS(ROW(),COLUMN()))=TRUNC(INDIRECT(ADDRESS(ROW(),COLUMN())))</formula>
    </cfRule>
  </conditionalFormatting>
  <conditionalFormatting sqref="I38">
    <cfRule type="expression" dxfId="315" priority="327">
      <formula>INDIRECT(ADDRESS(ROW(),COLUMN()))=TRUNC(INDIRECT(ADDRESS(ROW(),COLUMN())))</formula>
    </cfRule>
  </conditionalFormatting>
  <conditionalFormatting sqref="G41">
    <cfRule type="expression" dxfId="314" priority="326">
      <formula>INDIRECT(ADDRESS(ROW(),COLUMN()))=TRUNC(INDIRECT(ADDRESS(ROW(),COLUMN())))</formula>
    </cfRule>
  </conditionalFormatting>
  <conditionalFormatting sqref="I41">
    <cfRule type="expression" dxfId="313" priority="325">
      <formula>INDIRECT(ADDRESS(ROW(),COLUMN()))=TRUNC(INDIRECT(ADDRESS(ROW(),COLUMN())))</formula>
    </cfRule>
  </conditionalFormatting>
  <conditionalFormatting sqref="G43">
    <cfRule type="expression" dxfId="312" priority="324">
      <formula>INDIRECT(ADDRESS(ROW(),COLUMN()))=TRUNC(INDIRECT(ADDRESS(ROW(),COLUMN())))</formula>
    </cfRule>
  </conditionalFormatting>
  <conditionalFormatting sqref="I43">
    <cfRule type="expression" dxfId="311" priority="323">
      <formula>INDIRECT(ADDRESS(ROW(),COLUMN()))=TRUNC(INDIRECT(ADDRESS(ROW(),COLUMN())))</formula>
    </cfRule>
  </conditionalFormatting>
  <conditionalFormatting sqref="G36">
    <cfRule type="expression" dxfId="310" priority="322">
      <formula>INDIRECT(ADDRESS(ROW(),COLUMN()))=TRUNC(INDIRECT(ADDRESS(ROW(),COLUMN())))</formula>
    </cfRule>
  </conditionalFormatting>
  <conditionalFormatting sqref="I36">
    <cfRule type="expression" dxfId="309" priority="321">
      <formula>INDIRECT(ADDRESS(ROW(),COLUMN()))=TRUNC(INDIRECT(ADDRESS(ROW(),COLUMN())))</formula>
    </cfRule>
  </conditionalFormatting>
  <conditionalFormatting sqref="G39">
    <cfRule type="expression" dxfId="308" priority="320">
      <formula>INDIRECT(ADDRESS(ROW(),COLUMN()))=TRUNC(INDIRECT(ADDRESS(ROW(),COLUMN())))</formula>
    </cfRule>
  </conditionalFormatting>
  <conditionalFormatting sqref="I39">
    <cfRule type="expression" dxfId="307" priority="319">
      <formula>INDIRECT(ADDRESS(ROW(),COLUMN()))=TRUNC(INDIRECT(ADDRESS(ROW(),COLUMN())))</formula>
    </cfRule>
  </conditionalFormatting>
  <conditionalFormatting sqref="G35">
    <cfRule type="expression" dxfId="306" priority="318">
      <formula>INDIRECT(ADDRESS(ROW(),COLUMN()))=TRUNC(INDIRECT(ADDRESS(ROW(),COLUMN())))</formula>
    </cfRule>
  </conditionalFormatting>
  <conditionalFormatting sqref="I35">
    <cfRule type="expression" dxfId="305" priority="317">
      <formula>INDIRECT(ADDRESS(ROW(),COLUMN()))=TRUNC(INDIRECT(ADDRESS(ROW(),COLUMN())))</formula>
    </cfRule>
  </conditionalFormatting>
  <conditionalFormatting sqref="G33">
    <cfRule type="expression" dxfId="304" priority="316">
      <formula>INDIRECT(ADDRESS(ROW(),COLUMN()))=TRUNC(INDIRECT(ADDRESS(ROW(),COLUMN())))</formula>
    </cfRule>
  </conditionalFormatting>
  <conditionalFormatting sqref="I33">
    <cfRule type="expression" dxfId="303" priority="315">
      <formula>INDIRECT(ADDRESS(ROW(),COLUMN()))=TRUNC(INDIRECT(ADDRESS(ROW(),COLUMN())))</formula>
    </cfRule>
  </conditionalFormatting>
  <conditionalFormatting sqref="G34">
    <cfRule type="expression" dxfId="302" priority="314">
      <formula>INDIRECT(ADDRESS(ROW(),COLUMN()))=TRUNC(INDIRECT(ADDRESS(ROW(),COLUMN())))</formula>
    </cfRule>
  </conditionalFormatting>
  <conditionalFormatting sqref="I34">
    <cfRule type="expression" dxfId="301" priority="313">
      <formula>INDIRECT(ADDRESS(ROW(),COLUMN()))=TRUNC(INDIRECT(ADDRESS(ROW(),COLUMN())))</formula>
    </cfRule>
  </conditionalFormatting>
  <conditionalFormatting sqref="G45">
    <cfRule type="expression" dxfId="300" priority="312">
      <formula>INDIRECT(ADDRESS(ROW(),COLUMN()))=TRUNC(INDIRECT(ADDRESS(ROW(),COLUMN())))</formula>
    </cfRule>
  </conditionalFormatting>
  <conditionalFormatting sqref="G46:G47">
    <cfRule type="expression" dxfId="299" priority="311">
      <formula>INDIRECT(ADDRESS(ROW(),COLUMN()))=TRUNC(INDIRECT(ADDRESS(ROW(),COLUMN())))</formula>
    </cfRule>
  </conditionalFormatting>
  <conditionalFormatting sqref="I46:I47">
    <cfRule type="expression" dxfId="298" priority="310">
      <formula>INDIRECT(ADDRESS(ROW(),COLUMN()))=TRUNC(INDIRECT(ADDRESS(ROW(),COLUMN())))</formula>
    </cfRule>
  </conditionalFormatting>
  <conditionalFormatting sqref="I169">
    <cfRule type="expression" dxfId="297" priority="308">
      <formula>INDIRECT(ADDRESS(ROW(),COLUMN()))=TRUNC(INDIRECT(ADDRESS(ROW(),COLUMN())))</formula>
    </cfRule>
  </conditionalFormatting>
  <conditionalFormatting sqref="L169">
    <cfRule type="expression" dxfId="296" priority="307">
      <formula>INDIRECT(ADDRESS(ROW(),COLUMN()))=TRUNC(INDIRECT(ADDRESS(ROW(),COLUMN())))</formula>
    </cfRule>
  </conditionalFormatting>
  <conditionalFormatting sqref="O169">
    <cfRule type="expression" dxfId="295" priority="306">
      <formula>INDIRECT(ADDRESS(ROW(),COLUMN()))=TRUNC(INDIRECT(ADDRESS(ROW(),COLUMN())))</formula>
    </cfRule>
  </conditionalFormatting>
  <conditionalFormatting sqref="G171:G218">
    <cfRule type="expression" dxfId="294" priority="305">
      <formula>INDIRECT(ADDRESS(ROW(),COLUMN()))=TRUNC(INDIRECT(ADDRESS(ROW(),COLUMN())))</formula>
    </cfRule>
  </conditionalFormatting>
  <conditionalFormatting sqref="I170:I218">
    <cfRule type="expression" dxfId="293" priority="304">
      <formula>INDIRECT(ADDRESS(ROW(),COLUMN()))=TRUNC(INDIRECT(ADDRESS(ROW(),COLUMN())))</formula>
    </cfRule>
  </conditionalFormatting>
  <conditionalFormatting sqref="L170:L218">
    <cfRule type="expression" dxfId="292" priority="303">
      <formula>INDIRECT(ADDRESS(ROW(),COLUMN()))=TRUNC(INDIRECT(ADDRESS(ROW(),COLUMN())))</formula>
    </cfRule>
  </conditionalFormatting>
  <conditionalFormatting sqref="O170:O218">
    <cfRule type="expression" dxfId="291" priority="302">
      <formula>INDIRECT(ADDRESS(ROW(),COLUMN()))=TRUNC(INDIRECT(ADDRESS(ROW(),COLUMN())))</formula>
    </cfRule>
  </conditionalFormatting>
  <conditionalFormatting sqref="O107:O159 G107:G159 I107:I159 L107:L159">
    <cfRule type="expression" dxfId="290" priority="301">
      <formula>INDIRECT(ADDRESS(ROW(),COLUMN()))=TRUNC(INDIRECT(ADDRESS(ROW(),COLUMN())))</formula>
    </cfRule>
  </conditionalFormatting>
  <conditionalFormatting sqref="G169">
    <cfRule type="expression" dxfId="289" priority="3">
      <formula>INDIRECT(ADDRESS(ROW(),COLUMN()))=TRUNC(INDIRECT(ADDRESS(ROW(),COLUMN())))</formula>
    </cfRule>
  </conditionalFormatting>
  <conditionalFormatting sqref="G170">
    <cfRule type="expression" dxfId="288" priority="2">
      <formula>INDIRECT(ADDRESS(ROW(),COLUMN()))=TRUNC(INDIRECT(ADDRESS(ROW(),COLUMN())))</formula>
    </cfRule>
  </conditionalFormatting>
  <conditionalFormatting sqref="M6:Q7">
    <cfRule type="cellIs" dxfId="28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189</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2-18</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203</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286" priority="372">
      <formula>INDIRECT(ADDRESS(ROW(),COLUMN()))=TRUNC(INDIRECT(ADDRESS(ROW(),COLUMN())))</formula>
    </cfRule>
  </conditionalFormatting>
  <conditionalFormatting sqref="O27:O50">
    <cfRule type="expression" dxfId="285" priority="368">
      <formula>INDIRECT(ADDRESS(ROW(),COLUMN()))=TRUNC(INDIRECT(ADDRESS(ROW(),COLUMN())))</formula>
    </cfRule>
  </conditionalFormatting>
  <conditionalFormatting sqref="G48:G50">
    <cfRule type="expression" dxfId="284" priority="371">
      <formula>INDIRECT(ADDRESS(ROW(),COLUMN()))=TRUNC(INDIRECT(ADDRESS(ROW(),COLUMN())))</formula>
    </cfRule>
  </conditionalFormatting>
  <conditionalFormatting sqref="I45 I48:I50">
    <cfRule type="expression" dxfId="283" priority="370">
      <formula>INDIRECT(ADDRESS(ROW(),COLUMN()))=TRUNC(INDIRECT(ADDRESS(ROW(),COLUMN())))</formula>
    </cfRule>
  </conditionalFormatting>
  <conditionalFormatting sqref="L29:L50">
    <cfRule type="expression" dxfId="282" priority="369">
      <formula>INDIRECT(ADDRESS(ROW(),COLUMN()))=TRUNC(INDIRECT(ADDRESS(ROW(),COLUMN())))</formula>
    </cfRule>
  </conditionalFormatting>
  <conditionalFormatting sqref="O10">
    <cfRule type="expression" dxfId="281" priority="366">
      <formula>INDIRECT(ADDRESS(ROW(),COLUMN()))=TRUNC(INDIRECT(ADDRESS(ROW(),COLUMN())))</formula>
    </cfRule>
  </conditionalFormatting>
  <conditionalFormatting sqref="L10">
    <cfRule type="expression" dxfId="280" priority="367">
      <formula>INDIRECT(ADDRESS(ROW(),COLUMN()))=TRUNC(INDIRECT(ADDRESS(ROW(),COLUMN())))</formula>
    </cfRule>
  </conditionalFormatting>
  <conditionalFormatting sqref="O11">
    <cfRule type="expression" dxfId="279" priority="364">
      <formula>INDIRECT(ADDRESS(ROW(),COLUMN()))=TRUNC(INDIRECT(ADDRESS(ROW(),COLUMN())))</formula>
    </cfRule>
  </conditionalFormatting>
  <conditionalFormatting sqref="L11">
    <cfRule type="expression" dxfId="278" priority="365">
      <formula>INDIRECT(ADDRESS(ROW(),COLUMN()))=TRUNC(INDIRECT(ADDRESS(ROW(),COLUMN())))</formula>
    </cfRule>
  </conditionalFormatting>
  <conditionalFormatting sqref="O12:O26">
    <cfRule type="expression" dxfId="277" priority="361">
      <formula>INDIRECT(ADDRESS(ROW(),COLUMN()))=TRUNC(INDIRECT(ADDRESS(ROW(),COLUMN())))</formula>
    </cfRule>
  </conditionalFormatting>
  <conditionalFormatting sqref="I21:I25">
    <cfRule type="expression" dxfId="276" priority="363">
      <formula>INDIRECT(ADDRESS(ROW(),COLUMN()))=TRUNC(INDIRECT(ADDRESS(ROW(),COLUMN())))</formula>
    </cfRule>
  </conditionalFormatting>
  <conditionalFormatting sqref="L12:L25">
    <cfRule type="expression" dxfId="275" priority="362">
      <formula>INDIRECT(ADDRESS(ROW(),COLUMN()))=TRUNC(INDIRECT(ADDRESS(ROW(),COLUMN())))</formula>
    </cfRule>
  </conditionalFormatting>
  <conditionalFormatting sqref="G10 G15">
    <cfRule type="expression" dxfId="274" priority="360">
      <formula>INDIRECT(ADDRESS(ROW(),COLUMN()))=TRUNC(INDIRECT(ADDRESS(ROW(),COLUMN())))</formula>
    </cfRule>
  </conditionalFormatting>
  <conditionalFormatting sqref="I10 I15">
    <cfRule type="expression" dxfId="273" priority="359">
      <formula>INDIRECT(ADDRESS(ROW(),COLUMN()))=TRUNC(INDIRECT(ADDRESS(ROW(),COLUMN())))</formula>
    </cfRule>
  </conditionalFormatting>
  <conditionalFormatting sqref="G12">
    <cfRule type="expression" dxfId="272" priority="358">
      <formula>INDIRECT(ADDRESS(ROW(),COLUMN()))=TRUNC(INDIRECT(ADDRESS(ROW(),COLUMN())))</formula>
    </cfRule>
  </conditionalFormatting>
  <conditionalFormatting sqref="I12">
    <cfRule type="expression" dxfId="271" priority="357">
      <formula>INDIRECT(ADDRESS(ROW(),COLUMN()))=TRUNC(INDIRECT(ADDRESS(ROW(),COLUMN())))</formula>
    </cfRule>
  </conditionalFormatting>
  <conditionalFormatting sqref="G14">
    <cfRule type="expression" dxfId="270" priority="356">
      <formula>INDIRECT(ADDRESS(ROW(),COLUMN()))=TRUNC(INDIRECT(ADDRESS(ROW(),COLUMN())))</formula>
    </cfRule>
  </conditionalFormatting>
  <conditionalFormatting sqref="I14">
    <cfRule type="expression" dxfId="269" priority="355">
      <formula>INDIRECT(ADDRESS(ROW(),COLUMN()))=TRUNC(INDIRECT(ADDRESS(ROW(),COLUMN())))</formula>
    </cfRule>
  </conditionalFormatting>
  <conditionalFormatting sqref="G11">
    <cfRule type="expression" dxfId="268" priority="354">
      <formula>INDIRECT(ADDRESS(ROW(),COLUMN()))=TRUNC(INDIRECT(ADDRESS(ROW(),COLUMN())))</formula>
    </cfRule>
  </conditionalFormatting>
  <conditionalFormatting sqref="I11">
    <cfRule type="expression" dxfId="267" priority="353">
      <formula>INDIRECT(ADDRESS(ROW(),COLUMN()))=TRUNC(INDIRECT(ADDRESS(ROW(),COLUMN())))</formula>
    </cfRule>
  </conditionalFormatting>
  <conditionalFormatting sqref="G13">
    <cfRule type="expression" dxfId="266" priority="352">
      <formula>INDIRECT(ADDRESS(ROW(),COLUMN()))=TRUNC(INDIRECT(ADDRESS(ROW(),COLUMN())))</formula>
    </cfRule>
  </conditionalFormatting>
  <conditionalFormatting sqref="I13">
    <cfRule type="expression" dxfId="265" priority="351">
      <formula>INDIRECT(ADDRESS(ROW(),COLUMN()))=TRUNC(INDIRECT(ADDRESS(ROW(),COLUMN())))</formula>
    </cfRule>
  </conditionalFormatting>
  <conditionalFormatting sqref="G16 G19">
    <cfRule type="expression" dxfId="264" priority="350">
      <formula>INDIRECT(ADDRESS(ROW(),COLUMN()))=TRUNC(INDIRECT(ADDRESS(ROW(),COLUMN())))</formula>
    </cfRule>
  </conditionalFormatting>
  <conditionalFormatting sqref="I16 I19">
    <cfRule type="expression" dxfId="263" priority="349">
      <formula>INDIRECT(ADDRESS(ROW(),COLUMN()))=TRUNC(INDIRECT(ADDRESS(ROW(),COLUMN())))</formula>
    </cfRule>
  </conditionalFormatting>
  <conditionalFormatting sqref="G17">
    <cfRule type="expression" dxfId="262" priority="348">
      <formula>INDIRECT(ADDRESS(ROW(),COLUMN()))=TRUNC(INDIRECT(ADDRESS(ROW(),COLUMN())))</formula>
    </cfRule>
  </conditionalFormatting>
  <conditionalFormatting sqref="I17">
    <cfRule type="expression" dxfId="261" priority="347">
      <formula>INDIRECT(ADDRESS(ROW(),COLUMN()))=TRUNC(INDIRECT(ADDRESS(ROW(),COLUMN())))</formula>
    </cfRule>
  </conditionalFormatting>
  <conditionalFormatting sqref="G18">
    <cfRule type="expression" dxfId="260" priority="346">
      <formula>INDIRECT(ADDRESS(ROW(),COLUMN()))=TRUNC(INDIRECT(ADDRESS(ROW(),COLUMN())))</formula>
    </cfRule>
  </conditionalFormatting>
  <conditionalFormatting sqref="I18">
    <cfRule type="expression" dxfId="259" priority="345">
      <formula>INDIRECT(ADDRESS(ROW(),COLUMN()))=TRUNC(INDIRECT(ADDRESS(ROW(),COLUMN())))</formula>
    </cfRule>
  </conditionalFormatting>
  <conditionalFormatting sqref="G20">
    <cfRule type="expression" dxfId="258" priority="344">
      <formula>INDIRECT(ADDRESS(ROW(),COLUMN()))=TRUNC(INDIRECT(ADDRESS(ROW(),COLUMN())))</formula>
    </cfRule>
  </conditionalFormatting>
  <conditionalFormatting sqref="I20">
    <cfRule type="expression" dxfId="257" priority="343">
      <formula>INDIRECT(ADDRESS(ROW(),COLUMN()))=TRUNC(INDIRECT(ADDRESS(ROW(),COLUMN())))</formula>
    </cfRule>
  </conditionalFormatting>
  <conditionalFormatting sqref="G21 G23">
    <cfRule type="expression" dxfId="256" priority="342">
      <formula>INDIRECT(ADDRESS(ROW(),COLUMN()))=TRUNC(INDIRECT(ADDRESS(ROW(),COLUMN())))</formula>
    </cfRule>
  </conditionalFormatting>
  <conditionalFormatting sqref="G22">
    <cfRule type="expression" dxfId="255" priority="341">
      <formula>INDIRECT(ADDRESS(ROW(),COLUMN()))=TRUNC(INDIRECT(ADDRESS(ROW(),COLUMN())))</formula>
    </cfRule>
  </conditionalFormatting>
  <conditionalFormatting sqref="G24:G25">
    <cfRule type="expression" dxfId="254" priority="340">
      <formula>INDIRECT(ADDRESS(ROW(),COLUMN()))=TRUNC(INDIRECT(ADDRESS(ROW(),COLUMN())))</formula>
    </cfRule>
  </conditionalFormatting>
  <conditionalFormatting sqref="G26:G28">
    <cfRule type="expression" dxfId="253" priority="339">
      <formula>INDIRECT(ADDRESS(ROW(),COLUMN()))=TRUNC(INDIRECT(ADDRESS(ROW(),COLUMN())))</formula>
    </cfRule>
  </conditionalFormatting>
  <conditionalFormatting sqref="I26:I28">
    <cfRule type="expression" dxfId="252" priority="338">
      <formula>INDIRECT(ADDRESS(ROW(),COLUMN()))=TRUNC(INDIRECT(ADDRESS(ROW(),COLUMN())))</formula>
    </cfRule>
  </conditionalFormatting>
  <conditionalFormatting sqref="L26:L28">
    <cfRule type="expression" dxfId="251" priority="337">
      <formula>INDIRECT(ADDRESS(ROW(),COLUMN()))=TRUNC(INDIRECT(ADDRESS(ROW(),COLUMN())))</formula>
    </cfRule>
  </conditionalFormatting>
  <conditionalFormatting sqref="G29:G30">
    <cfRule type="expression" dxfId="250" priority="336">
      <formula>INDIRECT(ADDRESS(ROW(),COLUMN()))=TRUNC(INDIRECT(ADDRESS(ROW(),COLUMN())))</formula>
    </cfRule>
  </conditionalFormatting>
  <conditionalFormatting sqref="I29:I30">
    <cfRule type="expression" dxfId="249" priority="335">
      <formula>INDIRECT(ADDRESS(ROW(),COLUMN()))=TRUNC(INDIRECT(ADDRESS(ROW(),COLUMN())))</formula>
    </cfRule>
  </conditionalFormatting>
  <conditionalFormatting sqref="G31:G32 G42 G44">
    <cfRule type="expression" dxfId="248" priority="334">
      <formula>INDIRECT(ADDRESS(ROW(),COLUMN()))=TRUNC(INDIRECT(ADDRESS(ROW(),COLUMN())))</formula>
    </cfRule>
  </conditionalFormatting>
  <conditionalFormatting sqref="I31:I32 I42 I44">
    <cfRule type="expression" dxfId="247" priority="333">
      <formula>INDIRECT(ADDRESS(ROW(),COLUMN()))=TRUNC(INDIRECT(ADDRESS(ROW(),COLUMN())))</formula>
    </cfRule>
  </conditionalFormatting>
  <conditionalFormatting sqref="G40">
    <cfRule type="expression" dxfId="246" priority="332">
      <formula>INDIRECT(ADDRESS(ROW(),COLUMN()))=TRUNC(INDIRECT(ADDRESS(ROW(),COLUMN())))</formula>
    </cfRule>
  </conditionalFormatting>
  <conditionalFormatting sqref="I40">
    <cfRule type="expression" dxfId="245" priority="331">
      <formula>INDIRECT(ADDRESS(ROW(),COLUMN()))=TRUNC(INDIRECT(ADDRESS(ROW(),COLUMN())))</formula>
    </cfRule>
  </conditionalFormatting>
  <conditionalFormatting sqref="G37">
    <cfRule type="expression" dxfId="244" priority="330">
      <formula>INDIRECT(ADDRESS(ROW(),COLUMN()))=TRUNC(INDIRECT(ADDRESS(ROW(),COLUMN())))</formula>
    </cfRule>
  </conditionalFormatting>
  <conditionalFormatting sqref="I37">
    <cfRule type="expression" dxfId="243" priority="329">
      <formula>INDIRECT(ADDRESS(ROW(),COLUMN()))=TRUNC(INDIRECT(ADDRESS(ROW(),COLUMN())))</formula>
    </cfRule>
  </conditionalFormatting>
  <conditionalFormatting sqref="G38">
    <cfRule type="expression" dxfId="242" priority="328">
      <formula>INDIRECT(ADDRESS(ROW(),COLUMN()))=TRUNC(INDIRECT(ADDRESS(ROW(),COLUMN())))</formula>
    </cfRule>
  </conditionalFormatting>
  <conditionalFormatting sqref="I38">
    <cfRule type="expression" dxfId="241" priority="327">
      <formula>INDIRECT(ADDRESS(ROW(),COLUMN()))=TRUNC(INDIRECT(ADDRESS(ROW(),COLUMN())))</formula>
    </cfRule>
  </conditionalFormatting>
  <conditionalFormatting sqref="G41">
    <cfRule type="expression" dxfId="240" priority="326">
      <formula>INDIRECT(ADDRESS(ROW(),COLUMN()))=TRUNC(INDIRECT(ADDRESS(ROW(),COLUMN())))</formula>
    </cfRule>
  </conditionalFormatting>
  <conditionalFormatting sqref="I41">
    <cfRule type="expression" dxfId="239" priority="325">
      <formula>INDIRECT(ADDRESS(ROW(),COLUMN()))=TRUNC(INDIRECT(ADDRESS(ROW(),COLUMN())))</formula>
    </cfRule>
  </conditionalFormatting>
  <conditionalFormatting sqref="G43">
    <cfRule type="expression" dxfId="238" priority="324">
      <formula>INDIRECT(ADDRESS(ROW(),COLUMN()))=TRUNC(INDIRECT(ADDRESS(ROW(),COLUMN())))</formula>
    </cfRule>
  </conditionalFormatting>
  <conditionalFormatting sqref="I43">
    <cfRule type="expression" dxfId="237" priority="323">
      <formula>INDIRECT(ADDRESS(ROW(),COLUMN()))=TRUNC(INDIRECT(ADDRESS(ROW(),COLUMN())))</formula>
    </cfRule>
  </conditionalFormatting>
  <conditionalFormatting sqref="G36">
    <cfRule type="expression" dxfId="236" priority="322">
      <formula>INDIRECT(ADDRESS(ROW(),COLUMN()))=TRUNC(INDIRECT(ADDRESS(ROW(),COLUMN())))</formula>
    </cfRule>
  </conditionalFormatting>
  <conditionalFormatting sqref="I36">
    <cfRule type="expression" dxfId="235" priority="321">
      <formula>INDIRECT(ADDRESS(ROW(),COLUMN()))=TRUNC(INDIRECT(ADDRESS(ROW(),COLUMN())))</formula>
    </cfRule>
  </conditionalFormatting>
  <conditionalFormatting sqref="G39">
    <cfRule type="expression" dxfId="234" priority="320">
      <formula>INDIRECT(ADDRESS(ROW(),COLUMN()))=TRUNC(INDIRECT(ADDRESS(ROW(),COLUMN())))</formula>
    </cfRule>
  </conditionalFormatting>
  <conditionalFormatting sqref="I39">
    <cfRule type="expression" dxfId="233" priority="319">
      <formula>INDIRECT(ADDRESS(ROW(),COLUMN()))=TRUNC(INDIRECT(ADDRESS(ROW(),COLUMN())))</formula>
    </cfRule>
  </conditionalFormatting>
  <conditionalFormatting sqref="G35">
    <cfRule type="expression" dxfId="232" priority="318">
      <formula>INDIRECT(ADDRESS(ROW(),COLUMN()))=TRUNC(INDIRECT(ADDRESS(ROW(),COLUMN())))</formula>
    </cfRule>
  </conditionalFormatting>
  <conditionalFormatting sqref="I35">
    <cfRule type="expression" dxfId="231" priority="317">
      <formula>INDIRECT(ADDRESS(ROW(),COLUMN()))=TRUNC(INDIRECT(ADDRESS(ROW(),COLUMN())))</formula>
    </cfRule>
  </conditionalFormatting>
  <conditionalFormatting sqref="G33">
    <cfRule type="expression" dxfId="230" priority="316">
      <formula>INDIRECT(ADDRESS(ROW(),COLUMN()))=TRUNC(INDIRECT(ADDRESS(ROW(),COLUMN())))</formula>
    </cfRule>
  </conditionalFormatting>
  <conditionalFormatting sqref="I33">
    <cfRule type="expression" dxfId="229" priority="315">
      <formula>INDIRECT(ADDRESS(ROW(),COLUMN()))=TRUNC(INDIRECT(ADDRESS(ROW(),COLUMN())))</formula>
    </cfRule>
  </conditionalFormatting>
  <conditionalFormatting sqref="G34">
    <cfRule type="expression" dxfId="228" priority="314">
      <formula>INDIRECT(ADDRESS(ROW(),COLUMN()))=TRUNC(INDIRECT(ADDRESS(ROW(),COLUMN())))</formula>
    </cfRule>
  </conditionalFormatting>
  <conditionalFormatting sqref="I34">
    <cfRule type="expression" dxfId="227" priority="313">
      <formula>INDIRECT(ADDRESS(ROW(),COLUMN()))=TRUNC(INDIRECT(ADDRESS(ROW(),COLUMN())))</formula>
    </cfRule>
  </conditionalFormatting>
  <conditionalFormatting sqref="G45">
    <cfRule type="expression" dxfId="226" priority="312">
      <formula>INDIRECT(ADDRESS(ROW(),COLUMN()))=TRUNC(INDIRECT(ADDRESS(ROW(),COLUMN())))</formula>
    </cfRule>
  </conditionalFormatting>
  <conditionalFormatting sqref="G46:G47">
    <cfRule type="expression" dxfId="225" priority="311">
      <formula>INDIRECT(ADDRESS(ROW(),COLUMN()))=TRUNC(INDIRECT(ADDRESS(ROW(),COLUMN())))</formula>
    </cfRule>
  </conditionalFormatting>
  <conditionalFormatting sqref="I46:I47">
    <cfRule type="expression" dxfId="224" priority="310">
      <formula>INDIRECT(ADDRESS(ROW(),COLUMN()))=TRUNC(INDIRECT(ADDRESS(ROW(),COLUMN())))</formula>
    </cfRule>
  </conditionalFormatting>
  <conditionalFormatting sqref="I169">
    <cfRule type="expression" dxfId="223" priority="308">
      <formula>INDIRECT(ADDRESS(ROW(),COLUMN()))=TRUNC(INDIRECT(ADDRESS(ROW(),COLUMN())))</formula>
    </cfRule>
  </conditionalFormatting>
  <conditionalFormatting sqref="L169">
    <cfRule type="expression" dxfId="222" priority="307">
      <formula>INDIRECT(ADDRESS(ROW(),COLUMN()))=TRUNC(INDIRECT(ADDRESS(ROW(),COLUMN())))</formula>
    </cfRule>
  </conditionalFormatting>
  <conditionalFormatting sqref="O169">
    <cfRule type="expression" dxfId="221" priority="306">
      <formula>INDIRECT(ADDRESS(ROW(),COLUMN()))=TRUNC(INDIRECT(ADDRESS(ROW(),COLUMN())))</formula>
    </cfRule>
  </conditionalFormatting>
  <conditionalFormatting sqref="G171:G218">
    <cfRule type="expression" dxfId="220" priority="305">
      <formula>INDIRECT(ADDRESS(ROW(),COLUMN()))=TRUNC(INDIRECT(ADDRESS(ROW(),COLUMN())))</formula>
    </cfRule>
  </conditionalFormatting>
  <conditionalFormatting sqref="I170:I218">
    <cfRule type="expression" dxfId="219" priority="304">
      <formula>INDIRECT(ADDRESS(ROW(),COLUMN()))=TRUNC(INDIRECT(ADDRESS(ROW(),COLUMN())))</formula>
    </cfRule>
  </conditionalFormatting>
  <conditionalFormatting sqref="L170:L218">
    <cfRule type="expression" dxfId="218" priority="303">
      <formula>INDIRECT(ADDRESS(ROW(),COLUMN()))=TRUNC(INDIRECT(ADDRESS(ROW(),COLUMN())))</formula>
    </cfRule>
  </conditionalFormatting>
  <conditionalFormatting sqref="O170:O218">
    <cfRule type="expression" dxfId="217" priority="302">
      <formula>INDIRECT(ADDRESS(ROW(),COLUMN()))=TRUNC(INDIRECT(ADDRESS(ROW(),COLUMN())))</formula>
    </cfRule>
  </conditionalFormatting>
  <conditionalFormatting sqref="O107:O159 G107:G159 I107:I159 L107:L159">
    <cfRule type="expression" dxfId="216" priority="301">
      <formula>INDIRECT(ADDRESS(ROW(),COLUMN()))=TRUNC(INDIRECT(ADDRESS(ROW(),COLUMN())))</formula>
    </cfRule>
  </conditionalFormatting>
  <conditionalFormatting sqref="G169">
    <cfRule type="expression" dxfId="215" priority="3">
      <formula>INDIRECT(ADDRESS(ROW(),COLUMN()))=TRUNC(INDIRECT(ADDRESS(ROW(),COLUMN())))</formula>
    </cfRule>
  </conditionalFormatting>
  <conditionalFormatting sqref="G170">
    <cfRule type="expression" dxfId="214" priority="2">
      <formula>INDIRECT(ADDRESS(ROW(),COLUMN()))=TRUNC(INDIRECT(ADDRESS(ROW(),COLUMN())))</formula>
    </cfRule>
  </conditionalFormatting>
  <conditionalFormatting sqref="M6:Q7">
    <cfRule type="cellIs" dxfId="21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176</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203</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2-19</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250</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212" priority="372">
      <formula>INDIRECT(ADDRESS(ROW(),COLUMN()))=TRUNC(INDIRECT(ADDRESS(ROW(),COLUMN())))</formula>
    </cfRule>
  </conditionalFormatting>
  <conditionalFormatting sqref="O27:O50">
    <cfRule type="expression" dxfId="211" priority="368">
      <formula>INDIRECT(ADDRESS(ROW(),COLUMN()))=TRUNC(INDIRECT(ADDRESS(ROW(),COLUMN())))</formula>
    </cfRule>
  </conditionalFormatting>
  <conditionalFormatting sqref="G48:G50">
    <cfRule type="expression" dxfId="210" priority="371">
      <formula>INDIRECT(ADDRESS(ROW(),COLUMN()))=TRUNC(INDIRECT(ADDRESS(ROW(),COLUMN())))</formula>
    </cfRule>
  </conditionalFormatting>
  <conditionalFormatting sqref="I45 I48:I50">
    <cfRule type="expression" dxfId="209" priority="370">
      <formula>INDIRECT(ADDRESS(ROW(),COLUMN()))=TRUNC(INDIRECT(ADDRESS(ROW(),COLUMN())))</formula>
    </cfRule>
  </conditionalFormatting>
  <conditionalFormatting sqref="L29:L50">
    <cfRule type="expression" dxfId="208" priority="369">
      <formula>INDIRECT(ADDRESS(ROW(),COLUMN()))=TRUNC(INDIRECT(ADDRESS(ROW(),COLUMN())))</formula>
    </cfRule>
  </conditionalFormatting>
  <conditionalFormatting sqref="O10">
    <cfRule type="expression" dxfId="207" priority="366">
      <formula>INDIRECT(ADDRESS(ROW(),COLUMN()))=TRUNC(INDIRECT(ADDRESS(ROW(),COLUMN())))</formula>
    </cfRule>
  </conditionalFormatting>
  <conditionalFormatting sqref="L10">
    <cfRule type="expression" dxfId="206" priority="367">
      <formula>INDIRECT(ADDRESS(ROW(),COLUMN()))=TRUNC(INDIRECT(ADDRESS(ROW(),COLUMN())))</formula>
    </cfRule>
  </conditionalFormatting>
  <conditionalFormatting sqref="O11">
    <cfRule type="expression" dxfId="205" priority="364">
      <formula>INDIRECT(ADDRESS(ROW(),COLUMN()))=TRUNC(INDIRECT(ADDRESS(ROW(),COLUMN())))</formula>
    </cfRule>
  </conditionalFormatting>
  <conditionalFormatting sqref="L11">
    <cfRule type="expression" dxfId="204" priority="365">
      <formula>INDIRECT(ADDRESS(ROW(),COLUMN()))=TRUNC(INDIRECT(ADDRESS(ROW(),COLUMN())))</formula>
    </cfRule>
  </conditionalFormatting>
  <conditionalFormatting sqref="O12:O26">
    <cfRule type="expression" dxfId="203" priority="361">
      <formula>INDIRECT(ADDRESS(ROW(),COLUMN()))=TRUNC(INDIRECT(ADDRESS(ROW(),COLUMN())))</formula>
    </cfRule>
  </conditionalFormatting>
  <conditionalFormatting sqref="I21:I25">
    <cfRule type="expression" dxfId="202" priority="363">
      <formula>INDIRECT(ADDRESS(ROW(),COLUMN()))=TRUNC(INDIRECT(ADDRESS(ROW(),COLUMN())))</formula>
    </cfRule>
  </conditionalFormatting>
  <conditionalFormatting sqref="L12:L25">
    <cfRule type="expression" dxfId="201" priority="362">
      <formula>INDIRECT(ADDRESS(ROW(),COLUMN()))=TRUNC(INDIRECT(ADDRESS(ROW(),COLUMN())))</formula>
    </cfRule>
  </conditionalFormatting>
  <conditionalFormatting sqref="G10 G15">
    <cfRule type="expression" dxfId="200" priority="360">
      <formula>INDIRECT(ADDRESS(ROW(),COLUMN()))=TRUNC(INDIRECT(ADDRESS(ROW(),COLUMN())))</formula>
    </cfRule>
  </conditionalFormatting>
  <conditionalFormatting sqref="I10 I15">
    <cfRule type="expression" dxfId="199" priority="359">
      <formula>INDIRECT(ADDRESS(ROW(),COLUMN()))=TRUNC(INDIRECT(ADDRESS(ROW(),COLUMN())))</formula>
    </cfRule>
  </conditionalFormatting>
  <conditionalFormatting sqref="G12">
    <cfRule type="expression" dxfId="198" priority="358">
      <formula>INDIRECT(ADDRESS(ROW(),COLUMN()))=TRUNC(INDIRECT(ADDRESS(ROW(),COLUMN())))</formula>
    </cfRule>
  </conditionalFormatting>
  <conditionalFormatting sqref="I12">
    <cfRule type="expression" dxfId="197" priority="357">
      <formula>INDIRECT(ADDRESS(ROW(),COLUMN()))=TRUNC(INDIRECT(ADDRESS(ROW(),COLUMN())))</formula>
    </cfRule>
  </conditionalFormatting>
  <conditionalFormatting sqref="G14">
    <cfRule type="expression" dxfId="196" priority="356">
      <formula>INDIRECT(ADDRESS(ROW(),COLUMN()))=TRUNC(INDIRECT(ADDRESS(ROW(),COLUMN())))</formula>
    </cfRule>
  </conditionalFormatting>
  <conditionalFormatting sqref="I14">
    <cfRule type="expression" dxfId="195" priority="355">
      <formula>INDIRECT(ADDRESS(ROW(),COLUMN()))=TRUNC(INDIRECT(ADDRESS(ROW(),COLUMN())))</formula>
    </cfRule>
  </conditionalFormatting>
  <conditionalFormatting sqref="G11">
    <cfRule type="expression" dxfId="194" priority="354">
      <formula>INDIRECT(ADDRESS(ROW(),COLUMN()))=TRUNC(INDIRECT(ADDRESS(ROW(),COLUMN())))</formula>
    </cfRule>
  </conditionalFormatting>
  <conditionalFormatting sqref="I11">
    <cfRule type="expression" dxfId="193" priority="353">
      <formula>INDIRECT(ADDRESS(ROW(),COLUMN()))=TRUNC(INDIRECT(ADDRESS(ROW(),COLUMN())))</formula>
    </cfRule>
  </conditionalFormatting>
  <conditionalFormatting sqref="G13">
    <cfRule type="expression" dxfId="192" priority="352">
      <formula>INDIRECT(ADDRESS(ROW(),COLUMN()))=TRUNC(INDIRECT(ADDRESS(ROW(),COLUMN())))</formula>
    </cfRule>
  </conditionalFormatting>
  <conditionalFormatting sqref="I13">
    <cfRule type="expression" dxfId="191" priority="351">
      <formula>INDIRECT(ADDRESS(ROW(),COLUMN()))=TRUNC(INDIRECT(ADDRESS(ROW(),COLUMN())))</formula>
    </cfRule>
  </conditionalFormatting>
  <conditionalFormatting sqref="G16 G19">
    <cfRule type="expression" dxfId="190" priority="350">
      <formula>INDIRECT(ADDRESS(ROW(),COLUMN()))=TRUNC(INDIRECT(ADDRESS(ROW(),COLUMN())))</formula>
    </cfRule>
  </conditionalFormatting>
  <conditionalFormatting sqref="I16 I19">
    <cfRule type="expression" dxfId="189" priority="349">
      <formula>INDIRECT(ADDRESS(ROW(),COLUMN()))=TRUNC(INDIRECT(ADDRESS(ROW(),COLUMN())))</formula>
    </cfRule>
  </conditionalFormatting>
  <conditionalFormatting sqref="G17">
    <cfRule type="expression" dxfId="188" priority="348">
      <formula>INDIRECT(ADDRESS(ROW(),COLUMN()))=TRUNC(INDIRECT(ADDRESS(ROW(),COLUMN())))</formula>
    </cfRule>
  </conditionalFormatting>
  <conditionalFormatting sqref="I17">
    <cfRule type="expression" dxfId="187" priority="347">
      <formula>INDIRECT(ADDRESS(ROW(),COLUMN()))=TRUNC(INDIRECT(ADDRESS(ROW(),COLUMN())))</formula>
    </cfRule>
  </conditionalFormatting>
  <conditionalFormatting sqref="G18">
    <cfRule type="expression" dxfId="186" priority="346">
      <formula>INDIRECT(ADDRESS(ROW(),COLUMN()))=TRUNC(INDIRECT(ADDRESS(ROW(),COLUMN())))</formula>
    </cfRule>
  </conditionalFormatting>
  <conditionalFormatting sqref="I18">
    <cfRule type="expression" dxfId="185" priority="345">
      <formula>INDIRECT(ADDRESS(ROW(),COLUMN()))=TRUNC(INDIRECT(ADDRESS(ROW(),COLUMN())))</formula>
    </cfRule>
  </conditionalFormatting>
  <conditionalFormatting sqref="G20">
    <cfRule type="expression" dxfId="184" priority="344">
      <formula>INDIRECT(ADDRESS(ROW(),COLUMN()))=TRUNC(INDIRECT(ADDRESS(ROW(),COLUMN())))</formula>
    </cfRule>
  </conditionalFormatting>
  <conditionalFormatting sqref="I20">
    <cfRule type="expression" dxfId="183" priority="343">
      <formula>INDIRECT(ADDRESS(ROW(),COLUMN()))=TRUNC(INDIRECT(ADDRESS(ROW(),COLUMN())))</formula>
    </cfRule>
  </conditionalFormatting>
  <conditionalFormatting sqref="G21 G23">
    <cfRule type="expression" dxfId="182" priority="342">
      <formula>INDIRECT(ADDRESS(ROW(),COLUMN()))=TRUNC(INDIRECT(ADDRESS(ROW(),COLUMN())))</formula>
    </cfRule>
  </conditionalFormatting>
  <conditionalFormatting sqref="G22">
    <cfRule type="expression" dxfId="181" priority="341">
      <formula>INDIRECT(ADDRESS(ROW(),COLUMN()))=TRUNC(INDIRECT(ADDRESS(ROW(),COLUMN())))</formula>
    </cfRule>
  </conditionalFormatting>
  <conditionalFormatting sqref="G24:G25">
    <cfRule type="expression" dxfId="180" priority="340">
      <formula>INDIRECT(ADDRESS(ROW(),COLUMN()))=TRUNC(INDIRECT(ADDRESS(ROW(),COLUMN())))</formula>
    </cfRule>
  </conditionalFormatting>
  <conditionalFormatting sqref="G26:G28">
    <cfRule type="expression" dxfId="179" priority="339">
      <formula>INDIRECT(ADDRESS(ROW(),COLUMN()))=TRUNC(INDIRECT(ADDRESS(ROW(),COLUMN())))</formula>
    </cfRule>
  </conditionalFormatting>
  <conditionalFormatting sqref="I26:I28">
    <cfRule type="expression" dxfId="178" priority="338">
      <formula>INDIRECT(ADDRESS(ROW(),COLUMN()))=TRUNC(INDIRECT(ADDRESS(ROW(),COLUMN())))</formula>
    </cfRule>
  </conditionalFormatting>
  <conditionalFormatting sqref="L26:L28">
    <cfRule type="expression" dxfId="177" priority="337">
      <formula>INDIRECT(ADDRESS(ROW(),COLUMN()))=TRUNC(INDIRECT(ADDRESS(ROW(),COLUMN())))</formula>
    </cfRule>
  </conditionalFormatting>
  <conditionalFormatting sqref="G29:G30">
    <cfRule type="expression" dxfId="176" priority="336">
      <formula>INDIRECT(ADDRESS(ROW(),COLUMN()))=TRUNC(INDIRECT(ADDRESS(ROW(),COLUMN())))</formula>
    </cfRule>
  </conditionalFormatting>
  <conditionalFormatting sqref="I29:I30">
    <cfRule type="expression" dxfId="175" priority="335">
      <formula>INDIRECT(ADDRESS(ROW(),COLUMN()))=TRUNC(INDIRECT(ADDRESS(ROW(),COLUMN())))</formula>
    </cfRule>
  </conditionalFormatting>
  <conditionalFormatting sqref="G31:G32 G42 G44">
    <cfRule type="expression" dxfId="174" priority="334">
      <formula>INDIRECT(ADDRESS(ROW(),COLUMN()))=TRUNC(INDIRECT(ADDRESS(ROW(),COLUMN())))</formula>
    </cfRule>
  </conditionalFormatting>
  <conditionalFormatting sqref="I31:I32 I42 I44">
    <cfRule type="expression" dxfId="173" priority="333">
      <formula>INDIRECT(ADDRESS(ROW(),COLUMN()))=TRUNC(INDIRECT(ADDRESS(ROW(),COLUMN())))</formula>
    </cfRule>
  </conditionalFormatting>
  <conditionalFormatting sqref="G40">
    <cfRule type="expression" dxfId="172" priority="332">
      <formula>INDIRECT(ADDRESS(ROW(),COLUMN()))=TRUNC(INDIRECT(ADDRESS(ROW(),COLUMN())))</formula>
    </cfRule>
  </conditionalFormatting>
  <conditionalFormatting sqref="I40">
    <cfRule type="expression" dxfId="171" priority="331">
      <formula>INDIRECT(ADDRESS(ROW(),COLUMN()))=TRUNC(INDIRECT(ADDRESS(ROW(),COLUMN())))</formula>
    </cfRule>
  </conditionalFormatting>
  <conditionalFormatting sqref="G37">
    <cfRule type="expression" dxfId="170" priority="330">
      <formula>INDIRECT(ADDRESS(ROW(),COLUMN()))=TRUNC(INDIRECT(ADDRESS(ROW(),COLUMN())))</formula>
    </cfRule>
  </conditionalFormatting>
  <conditionalFormatting sqref="I37">
    <cfRule type="expression" dxfId="169" priority="329">
      <formula>INDIRECT(ADDRESS(ROW(),COLUMN()))=TRUNC(INDIRECT(ADDRESS(ROW(),COLUMN())))</formula>
    </cfRule>
  </conditionalFormatting>
  <conditionalFormatting sqref="G38">
    <cfRule type="expression" dxfId="168" priority="328">
      <formula>INDIRECT(ADDRESS(ROW(),COLUMN()))=TRUNC(INDIRECT(ADDRESS(ROW(),COLUMN())))</formula>
    </cfRule>
  </conditionalFormatting>
  <conditionalFormatting sqref="I38">
    <cfRule type="expression" dxfId="167" priority="327">
      <formula>INDIRECT(ADDRESS(ROW(),COLUMN()))=TRUNC(INDIRECT(ADDRESS(ROW(),COLUMN())))</formula>
    </cfRule>
  </conditionalFormatting>
  <conditionalFormatting sqref="G41">
    <cfRule type="expression" dxfId="166" priority="326">
      <formula>INDIRECT(ADDRESS(ROW(),COLUMN()))=TRUNC(INDIRECT(ADDRESS(ROW(),COLUMN())))</formula>
    </cfRule>
  </conditionalFormatting>
  <conditionalFormatting sqref="I41">
    <cfRule type="expression" dxfId="165" priority="325">
      <formula>INDIRECT(ADDRESS(ROW(),COLUMN()))=TRUNC(INDIRECT(ADDRESS(ROW(),COLUMN())))</formula>
    </cfRule>
  </conditionalFormatting>
  <conditionalFormatting sqref="G43">
    <cfRule type="expression" dxfId="164" priority="324">
      <formula>INDIRECT(ADDRESS(ROW(),COLUMN()))=TRUNC(INDIRECT(ADDRESS(ROW(),COLUMN())))</formula>
    </cfRule>
  </conditionalFormatting>
  <conditionalFormatting sqref="I43">
    <cfRule type="expression" dxfId="163" priority="323">
      <formula>INDIRECT(ADDRESS(ROW(),COLUMN()))=TRUNC(INDIRECT(ADDRESS(ROW(),COLUMN())))</formula>
    </cfRule>
  </conditionalFormatting>
  <conditionalFormatting sqref="G36">
    <cfRule type="expression" dxfId="162" priority="322">
      <formula>INDIRECT(ADDRESS(ROW(),COLUMN()))=TRUNC(INDIRECT(ADDRESS(ROW(),COLUMN())))</formula>
    </cfRule>
  </conditionalFormatting>
  <conditionalFormatting sqref="I36">
    <cfRule type="expression" dxfId="161" priority="321">
      <formula>INDIRECT(ADDRESS(ROW(),COLUMN()))=TRUNC(INDIRECT(ADDRESS(ROW(),COLUMN())))</formula>
    </cfRule>
  </conditionalFormatting>
  <conditionalFormatting sqref="G39">
    <cfRule type="expression" dxfId="160" priority="320">
      <formula>INDIRECT(ADDRESS(ROW(),COLUMN()))=TRUNC(INDIRECT(ADDRESS(ROW(),COLUMN())))</formula>
    </cfRule>
  </conditionalFormatting>
  <conditionalFormatting sqref="I39">
    <cfRule type="expression" dxfId="159" priority="319">
      <formula>INDIRECT(ADDRESS(ROW(),COLUMN()))=TRUNC(INDIRECT(ADDRESS(ROW(),COLUMN())))</formula>
    </cfRule>
  </conditionalFormatting>
  <conditionalFormatting sqref="G35">
    <cfRule type="expression" dxfId="158" priority="318">
      <formula>INDIRECT(ADDRESS(ROW(),COLUMN()))=TRUNC(INDIRECT(ADDRESS(ROW(),COLUMN())))</formula>
    </cfRule>
  </conditionalFormatting>
  <conditionalFormatting sqref="I35">
    <cfRule type="expression" dxfId="157" priority="317">
      <formula>INDIRECT(ADDRESS(ROW(),COLUMN()))=TRUNC(INDIRECT(ADDRESS(ROW(),COLUMN())))</formula>
    </cfRule>
  </conditionalFormatting>
  <conditionalFormatting sqref="G33">
    <cfRule type="expression" dxfId="156" priority="316">
      <formula>INDIRECT(ADDRESS(ROW(),COLUMN()))=TRUNC(INDIRECT(ADDRESS(ROW(),COLUMN())))</formula>
    </cfRule>
  </conditionalFormatting>
  <conditionalFormatting sqref="I33">
    <cfRule type="expression" dxfId="155" priority="315">
      <formula>INDIRECT(ADDRESS(ROW(),COLUMN()))=TRUNC(INDIRECT(ADDRESS(ROW(),COLUMN())))</formula>
    </cfRule>
  </conditionalFormatting>
  <conditionalFormatting sqref="G34">
    <cfRule type="expression" dxfId="154" priority="314">
      <formula>INDIRECT(ADDRESS(ROW(),COLUMN()))=TRUNC(INDIRECT(ADDRESS(ROW(),COLUMN())))</formula>
    </cfRule>
  </conditionalFormatting>
  <conditionalFormatting sqref="I34">
    <cfRule type="expression" dxfId="153" priority="313">
      <formula>INDIRECT(ADDRESS(ROW(),COLUMN()))=TRUNC(INDIRECT(ADDRESS(ROW(),COLUMN())))</formula>
    </cfRule>
  </conditionalFormatting>
  <conditionalFormatting sqref="G45">
    <cfRule type="expression" dxfId="152" priority="312">
      <formula>INDIRECT(ADDRESS(ROW(),COLUMN()))=TRUNC(INDIRECT(ADDRESS(ROW(),COLUMN())))</formula>
    </cfRule>
  </conditionalFormatting>
  <conditionalFormatting sqref="G46:G47">
    <cfRule type="expression" dxfId="151" priority="311">
      <formula>INDIRECT(ADDRESS(ROW(),COLUMN()))=TRUNC(INDIRECT(ADDRESS(ROW(),COLUMN())))</formula>
    </cfRule>
  </conditionalFormatting>
  <conditionalFormatting sqref="I46:I47">
    <cfRule type="expression" dxfId="150" priority="310">
      <formula>INDIRECT(ADDRESS(ROW(),COLUMN()))=TRUNC(INDIRECT(ADDRESS(ROW(),COLUMN())))</formula>
    </cfRule>
  </conditionalFormatting>
  <conditionalFormatting sqref="I169">
    <cfRule type="expression" dxfId="149" priority="308">
      <formula>INDIRECT(ADDRESS(ROW(),COLUMN()))=TRUNC(INDIRECT(ADDRESS(ROW(),COLUMN())))</formula>
    </cfRule>
  </conditionalFormatting>
  <conditionalFormatting sqref="L169">
    <cfRule type="expression" dxfId="148" priority="307">
      <formula>INDIRECT(ADDRESS(ROW(),COLUMN()))=TRUNC(INDIRECT(ADDRESS(ROW(),COLUMN())))</formula>
    </cfRule>
  </conditionalFormatting>
  <conditionalFormatting sqref="O169">
    <cfRule type="expression" dxfId="147" priority="306">
      <formula>INDIRECT(ADDRESS(ROW(),COLUMN()))=TRUNC(INDIRECT(ADDRESS(ROW(),COLUMN())))</formula>
    </cfRule>
  </conditionalFormatting>
  <conditionalFormatting sqref="G171:G218">
    <cfRule type="expression" dxfId="146" priority="305">
      <formula>INDIRECT(ADDRESS(ROW(),COLUMN()))=TRUNC(INDIRECT(ADDRESS(ROW(),COLUMN())))</formula>
    </cfRule>
  </conditionalFormatting>
  <conditionalFormatting sqref="I170:I218">
    <cfRule type="expression" dxfId="145" priority="304">
      <formula>INDIRECT(ADDRESS(ROW(),COLUMN()))=TRUNC(INDIRECT(ADDRESS(ROW(),COLUMN())))</formula>
    </cfRule>
  </conditionalFormatting>
  <conditionalFormatting sqref="L170:L218">
    <cfRule type="expression" dxfId="144" priority="303">
      <formula>INDIRECT(ADDRESS(ROW(),COLUMN()))=TRUNC(INDIRECT(ADDRESS(ROW(),COLUMN())))</formula>
    </cfRule>
  </conditionalFormatting>
  <conditionalFormatting sqref="O170:O218">
    <cfRule type="expression" dxfId="143" priority="302">
      <formula>INDIRECT(ADDRESS(ROW(),COLUMN()))=TRUNC(INDIRECT(ADDRESS(ROW(),COLUMN())))</formula>
    </cfRule>
  </conditionalFormatting>
  <conditionalFormatting sqref="O107:O159 G107:G159 I107:I159 L107:L159">
    <cfRule type="expression" dxfId="142" priority="301">
      <formula>INDIRECT(ADDRESS(ROW(),COLUMN()))=TRUNC(INDIRECT(ADDRESS(ROW(),COLUMN())))</formula>
    </cfRule>
  </conditionalFormatting>
  <conditionalFormatting sqref="G169">
    <cfRule type="expression" dxfId="141" priority="3">
      <formula>INDIRECT(ADDRESS(ROW(),COLUMN()))=TRUNC(INDIRECT(ADDRESS(ROW(),COLUMN())))</formula>
    </cfRule>
  </conditionalFormatting>
  <conditionalFormatting sqref="G170">
    <cfRule type="expression" dxfId="140" priority="2">
      <formula>INDIRECT(ADDRESS(ROW(),COLUMN()))=TRUNC(INDIRECT(ADDRESS(ROW(),COLUMN())))</formula>
    </cfRule>
  </conditionalFormatting>
  <conditionalFormatting sqref="M6:Q7">
    <cfRule type="cellIs" dxfId="13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190</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202</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48"/>
      <c r="D26" s="49"/>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2-20</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249</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38" priority="372">
      <formula>INDIRECT(ADDRESS(ROW(),COLUMN()))=TRUNC(INDIRECT(ADDRESS(ROW(),COLUMN())))</formula>
    </cfRule>
  </conditionalFormatting>
  <conditionalFormatting sqref="O27:O50">
    <cfRule type="expression" dxfId="137" priority="368">
      <formula>INDIRECT(ADDRESS(ROW(),COLUMN()))=TRUNC(INDIRECT(ADDRESS(ROW(),COLUMN())))</formula>
    </cfRule>
  </conditionalFormatting>
  <conditionalFormatting sqref="G48:G50">
    <cfRule type="expression" dxfId="136" priority="371">
      <formula>INDIRECT(ADDRESS(ROW(),COLUMN()))=TRUNC(INDIRECT(ADDRESS(ROW(),COLUMN())))</formula>
    </cfRule>
  </conditionalFormatting>
  <conditionalFormatting sqref="I45 I48:I50">
    <cfRule type="expression" dxfId="135" priority="370">
      <formula>INDIRECT(ADDRESS(ROW(),COLUMN()))=TRUNC(INDIRECT(ADDRESS(ROW(),COLUMN())))</formula>
    </cfRule>
  </conditionalFormatting>
  <conditionalFormatting sqref="L29:L50">
    <cfRule type="expression" dxfId="134" priority="369">
      <formula>INDIRECT(ADDRESS(ROW(),COLUMN()))=TRUNC(INDIRECT(ADDRESS(ROW(),COLUMN())))</formula>
    </cfRule>
  </conditionalFormatting>
  <conditionalFormatting sqref="O10">
    <cfRule type="expression" dxfId="133" priority="366">
      <formula>INDIRECT(ADDRESS(ROW(),COLUMN()))=TRUNC(INDIRECT(ADDRESS(ROW(),COLUMN())))</formula>
    </cfRule>
  </conditionalFormatting>
  <conditionalFormatting sqref="L10">
    <cfRule type="expression" dxfId="132" priority="367">
      <formula>INDIRECT(ADDRESS(ROW(),COLUMN()))=TRUNC(INDIRECT(ADDRESS(ROW(),COLUMN())))</formula>
    </cfRule>
  </conditionalFormatting>
  <conditionalFormatting sqref="O11">
    <cfRule type="expression" dxfId="131" priority="364">
      <formula>INDIRECT(ADDRESS(ROW(),COLUMN()))=TRUNC(INDIRECT(ADDRESS(ROW(),COLUMN())))</formula>
    </cfRule>
  </conditionalFormatting>
  <conditionalFormatting sqref="L11">
    <cfRule type="expression" dxfId="130" priority="365">
      <formula>INDIRECT(ADDRESS(ROW(),COLUMN()))=TRUNC(INDIRECT(ADDRESS(ROW(),COLUMN())))</formula>
    </cfRule>
  </conditionalFormatting>
  <conditionalFormatting sqref="O12:O26">
    <cfRule type="expression" dxfId="129" priority="361">
      <formula>INDIRECT(ADDRESS(ROW(),COLUMN()))=TRUNC(INDIRECT(ADDRESS(ROW(),COLUMN())))</formula>
    </cfRule>
  </conditionalFormatting>
  <conditionalFormatting sqref="I21:I25">
    <cfRule type="expression" dxfId="128" priority="363">
      <formula>INDIRECT(ADDRESS(ROW(),COLUMN()))=TRUNC(INDIRECT(ADDRESS(ROW(),COLUMN())))</formula>
    </cfRule>
  </conditionalFormatting>
  <conditionalFormatting sqref="L12:L25">
    <cfRule type="expression" dxfId="127" priority="362">
      <formula>INDIRECT(ADDRESS(ROW(),COLUMN()))=TRUNC(INDIRECT(ADDRESS(ROW(),COLUMN())))</formula>
    </cfRule>
  </conditionalFormatting>
  <conditionalFormatting sqref="G10 G15">
    <cfRule type="expression" dxfId="126" priority="360">
      <formula>INDIRECT(ADDRESS(ROW(),COLUMN()))=TRUNC(INDIRECT(ADDRESS(ROW(),COLUMN())))</formula>
    </cfRule>
  </conditionalFormatting>
  <conditionalFormatting sqref="I10 I15">
    <cfRule type="expression" dxfId="125" priority="359">
      <formula>INDIRECT(ADDRESS(ROW(),COLUMN()))=TRUNC(INDIRECT(ADDRESS(ROW(),COLUMN())))</formula>
    </cfRule>
  </conditionalFormatting>
  <conditionalFormatting sqref="G12">
    <cfRule type="expression" dxfId="124" priority="358">
      <formula>INDIRECT(ADDRESS(ROW(),COLUMN()))=TRUNC(INDIRECT(ADDRESS(ROW(),COLUMN())))</formula>
    </cfRule>
  </conditionalFormatting>
  <conditionalFormatting sqref="I12">
    <cfRule type="expression" dxfId="123" priority="357">
      <formula>INDIRECT(ADDRESS(ROW(),COLUMN()))=TRUNC(INDIRECT(ADDRESS(ROW(),COLUMN())))</formula>
    </cfRule>
  </conditionalFormatting>
  <conditionalFormatting sqref="G14">
    <cfRule type="expression" dxfId="122" priority="356">
      <formula>INDIRECT(ADDRESS(ROW(),COLUMN()))=TRUNC(INDIRECT(ADDRESS(ROW(),COLUMN())))</formula>
    </cfRule>
  </conditionalFormatting>
  <conditionalFormatting sqref="I14">
    <cfRule type="expression" dxfId="121" priority="355">
      <formula>INDIRECT(ADDRESS(ROW(),COLUMN()))=TRUNC(INDIRECT(ADDRESS(ROW(),COLUMN())))</formula>
    </cfRule>
  </conditionalFormatting>
  <conditionalFormatting sqref="G11">
    <cfRule type="expression" dxfId="120" priority="354">
      <formula>INDIRECT(ADDRESS(ROW(),COLUMN()))=TRUNC(INDIRECT(ADDRESS(ROW(),COLUMN())))</formula>
    </cfRule>
  </conditionalFormatting>
  <conditionalFormatting sqref="I11">
    <cfRule type="expression" dxfId="119" priority="353">
      <formula>INDIRECT(ADDRESS(ROW(),COLUMN()))=TRUNC(INDIRECT(ADDRESS(ROW(),COLUMN())))</formula>
    </cfRule>
  </conditionalFormatting>
  <conditionalFormatting sqref="G13">
    <cfRule type="expression" dxfId="118" priority="352">
      <formula>INDIRECT(ADDRESS(ROW(),COLUMN()))=TRUNC(INDIRECT(ADDRESS(ROW(),COLUMN())))</formula>
    </cfRule>
  </conditionalFormatting>
  <conditionalFormatting sqref="I13">
    <cfRule type="expression" dxfId="117" priority="351">
      <formula>INDIRECT(ADDRESS(ROW(),COLUMN()))=TRUNC(INDIRECT(ADDRESS(ROW(),COLUMN())))</formula>
    </cfRule>
  </conditionalFormatting>
  <conditionalFormatting sqref="G16 G19">
    <cfRule type="expression" dxfId="116" priority="350">
      <formula>INDIRECT(ADDRESS(ROW(),COLUMN()))=TRUNC(INDIRECT(ADDRESS(ROW(),COLUMN())))</formula>
    </cfRule>
  </conditionalFormatting>
  <conditionalFormatting sqref="I16 I19">
    <cfRule type="expression" dxfId="115" priority="349">
      <formula>INDIRECT(ADDRESS(ROW(),COLUMN()))=TRUNC(INDIRECT(ADDRESS(ROW(),COLUMN())))</formula>
    </cfRule>
  </conditionalFormatting>
  <conditionalFormatting sqref="G17">
    <cfRule type="expression" dxfId="114" priority="348">
      <formula>INDIRECT(ADDRESS(ROW(),COLUMN()))=TRUNC(INDIRECT(ADDRESS(ROW(),COLUMN())))</formula>
    </cfRule>
  </conditionalFormatting>
  <conditionalFormatting sqref="I17">
    <cfRule type="expression" dxfId="113" priority="347">
      <formula>INDIRECT(ADDRESS(ROW(),COLUMN()))=TRUNC(INDIRECT(ADDRESS(ROW(),COLUMN())))</formula>
    </cfRule>
  </conditionalFormatting>
  <conditionalFormatting sqref="G18">
    <cfRule type="expression" dxfId="112" priority="346">
      <formula>INDIRECT(ADDRESS(ROW(),COLUMN()))=TRUNC(INDIRECT(ADDRESS(ROW(),COLUMN())))</formula>
    </cfRule>
  </conditionalFormatting>
  <conditionalFormatting sqref="I18">
    <cfRule type="expression" dxfId="111" priority="345">
      <formula>INDIRECT(ADDRESS(ROW(),COLUMN()))=TRUNC(INDIRECT(ADDRESS(ROW(),COLUMN())))</formula>
    </cfRule>
  </conditionalFormatting>
  <conditionalFormatting sqref="G20">
    <cfRule type="expression" dxfId="110" priority="344">
      <formula>INDIRECT(ADDRESS(ROW(),COLUMN()))=TRUNC(INDIRECT(ADDRESS(ROW(),COLUMN())))</formula>
    </cfRule>
  </conditionalFormatting>
  <conditionalFormatting sqref="I20">
    <cfRule type="expression" dxfId="109" priority="343">
      <formula>INDIRECT(ADDRESS(ROW(),COLUMN()))=TRUNC(INDIRECT(ADDRESS(ROW(),COLUMN())))</formula>
    </cfRule>
  </conditionalFormatting>
  <conditionalFormatting sqref="G21 G23">
    <cfRule type="expression" dxfId="108" priority="342">
      <formula>INDIRECT(ADDRESS(ROW(),COLUMN()))=TRUNC(INDIRECT(ADDRESS(ROW(),COLUMN())))</formula>
    </cfRule>
  </conditionalFormatting>
  <conditionalFormatting sqref="G22">
    <cfRule type="expression" dxfId="107" priority="341">
      <formula>INDIRECT(ADDRESS(ROW(),COLUMN()))=TRUNC(INDIRECT(ADDRESS(ROW(),COLUMN())))</formula>
    </cfRule>
  </conditionalFormatting>
  <conditionalFormatting sqref="G24:G25">
    <cfRule type="expression" dxfId="106" priority="340">
      <formula>INDIRECT(ADDRESS(ROW(),COLUMN()))=TRUNC(INDIRECT(ADDRESS(ROW(),COLUMN())))</formula>
    </cfRule>
  </conditionalFormatting>
  <conditionalFormatting sqref="G26:G28">
    <cfRule type="expression" dxfId="105" priority="339">
      <formula>INDIRECT(ADDRESS(ROW(),COLUMN()))=TRUNC(INDIRECT(ADDRESS(ROW(),COLUMN())))</formula>
    </cfRule>
  </conditionalFormatting>
  <conditionalFormatting sqref="I26:I28">
    <cfRule type="expression" dxfId="104" priority="338">
      <formula>INDIRECT(ADDRESS(ROW(),COLUMN()))=TRUNC(INDIRECT(ADDRESS(ROW(),COLUMN())))</formula>
    </cfRule>
  </conditionalFormatting>
  <conditionalFormatting sqref="L26:L28">
    <cfRule type="expression" dxfId="103" priority="337">
      <formula>INDIRECT(ADDRESS(ROW(),COLUMN()))=TRUNC(INDIRECT(ADDRESS(ROW(),COLUMN())))</formula>
    </cfRule>
  </conditionalFormatting>
  <conditionalFormatting sqref="G29:G30">
    <cfRule type="expression" dxfId="102" priority="336">
      <formula>INDIRECT(ADDRESS(ROW(),COLUMN()))=TRUNC(INDIRECT(ADDRESS(ROW(),COLUMN())))</formula>
    </cfRule>
  </conditionalFormatting>
  <conditionalFormatting sqref="I29:I30">
    <cfRule type="expression" dxfId="101" priority="335">
      <formula>INDIRECT(ADDRESS(ROW(),COLUMN()))=TRUNC(INDIRECT(ADDRESS(ROW(),COLUMN())))</formula>
    </cfRule>
  </conditionalFormatting>
  <conditionalFormatting sqref="G31:G32 G42 G44">
    <cfRule type="expression" dxfId="100" priority="334">
      <formula>INDIRECT(ADDRESS(ROW(),COLUMN()))=TRUNC(INDIRECT(ADDRESS(ROW(),COLUMN())))</formula>
    </cfRule>
  </conditionalFormatting>
  <conditionalFormatting sqref="I31:I32 I42 I44">
    <cfRule type="expression" dxfId="99" priority="333">
      <formula>INDIRECT(ADDRESS(ROW(),COLUMN()))=TRUNC(INDIRECT(ADDRESS(ROW(),COLUMN())))</formula>
    </cfRule>
  </conditionalFormatting>
  <conditionalFormatting sqref="G40">
    <cfRule type="expression" dxfId="98" priority="332">
      <formula>INDIRECT(ADDRESS(ROW(),COLUMN()))=TRUNC(INDIRECT(ADDRESS(ROW(),COLUMN())))</formula>
    </cfRule>
  </conditionalFormatting>
  <conditionalFormatting sqref="I40">
    <cfRule type="expression" dxfId="97" priority="331">
      <formula>INDIRECT(ADDRESS(ROW(),COLUMN()))=TRUNC(INDIRECT(ADDRESS(ROW(),COLUMN())))</formula>
    </cfRule>
  </conditionalFormatting>
  <conditionalFormatting sqref="G37">
    <cfRule type="expression" dxfId="96" priority="330">
      <formula>INDIRECT(ADDRESS(ROW(),COLUMN()))=TRUNC(INDIRECT(ADDRESS(ROW(),COLUMN())))</formula>
    </cfRule>
  </conditionalFormatting>
  <conditionalFormatting sqref="I37">
    <cfRule type="expression" dxfId="95" priority="329">
      <formula>INDIRECT(ADDRESS(ROW(),COLUMN()))=TRUNC(INDIRECT(ADDRESS(ROW(),COLUMN())))</formula>
    </cfRule>
  </conditionalFormatting>
  <conditionalFormatting sqref="G38">
    <cfRule type="expression" dxfId="94" priority="328">
      <formula>INDIRECT(ADDRESS(ROW(),COLUMN()))=TRUNC(INDIRECT(ADDRESS(ROW(),COLUMN())))</formula>
    </cfRule>
  </conditionalFormatting>
  <conditionalFormatting sqref="I38">
    <cfRule type="expression" dxfId="93" priority="327">
      <formula>INDIRECT(ADDRESS(ROW(),COLUMN()))=TRUNC(INDIRECT(ADDRESS(ROW(),COLUMN())))</formula>
    </cfRule>
  </conditionalFormatting>
  <conditionalFormatting sqref="G41">
    <cfRule type="expression" dxfId="92" priority="326">
      <formula>INDIRECT(ADDRESS(ROW(),COLUMN()))=TRUNC(INDIRECT(ADDRESS(ROW(),COLUMN())))</formula>
    </cfRule>
  </conditionalFormatting>
  <conditionalFormatting sqref="I41">
    <cfRule type="expression" dxfId="91" priority="325">
      <formula>INDIRECT(ADDRESS(ROW(),COLUMN()))=TRUNC(INDIRECT(ADDRESS(ROW(),COLUMN())))</formula>
    </cfRule>
  </conditionalFormatting>
  <conditionalFormatting sqref="G43">
    <cfRule type="expression" dxfId="90" priority="324">
      <formula>INDIRECT(ADDRESS(ROW(),COLUMN()))=TRUNC(INDIRECT(ADDRESS(ROW(),COLUMN())))</formula>
    </cfRule>
  </conditionalFormatting>
  <conditionalFormatting sqref="I43">
    <cfRule type="expression" dxfId="89" priority="323">
      <formula>INDIRECT(ADDRESS(ROW(),COLUMN()))=TRUNC(INDIRECT(ADDRESS(ROW(),COLUMN())))</formula>
    </cfRule>
  </conditionalFormatting>
  <conditionalFormatting sqref="G36">
    <cfRule type="expression" dxfId="88" priority="322">
      <formula>INDIRECT(ADDRESS(ROW(),COLUMN()))=TRUNC(INDIRECT(ADDRESS(ROW(),COLUMN())))</formula>
    </cfRule>
  </conditionalFormatting>
  <conditionalFormatting sqref="I36">
    <cfRule type="expression" dxfId="87" priority="321">
      <formula>INDIRECT(ADDRESS(ROW(),COLUMN()))=TRUNC(INDIRECT(ADDRESS(ROW(),COLUMN())))</formula>
    </cfRule>
  </conditionalFormatting>
  <conditionalFormatting sqref="G39">
    <cfRule type="expression" dxfId="86" priority="320">
      <formula>INDIRECT(ADDRESS(ROW(),COLUMN()))=TRUNC(INDIRECT(ADDRESS(ROW(),COLUMN())))</formula>
    </cfRule>
  </conditionalFormatting>
  <conditionalFormatting sqref="I39">
    <cfRule type="expression" dxfId="85" priority="319">
      <formula>INDIRECT(ADDRESS(ROW(),COLUMN()))=TRUNC(INDIRECT(ADDRESS(ROW(),COLUMN())))</formula>
    </cfRule>
  </conditionalFormatting>
  <conditionalFormatting sqref="G35">
    <cfRule type="expression" dxfId="84" priority="318">
      <formula>INDIRECT(ADDRESS(ROW(),COLUMN()))=TRUNC(INDIRECT(ADDRESS(ROW(),COLUMN())))</formula>
    </cfRule>
  </conditionalFormatting>
  <conditionalFormatting sqref="I35">
    <cfRule type="expression" dxfId="83" priority="317">
      <formula>INDIRECT(ADDRESS(ROW(),COLUMN()))=TRUNC(INDIRECT(ADDRESS(ROW(),COLUMN())))</formula>
    </cfRule>
  </conditionalFormatting>
  <conditionalFormatting sqref="G33">
    <cfRule type="expression" dxfId="82" priority="316">
      <formula>INDIRECT(ADDRESS(ROW(),COLUMN()))=TRUNC(INDIRECT(ADDRESS(ROW(),COLUMN())))</formula>
    </cfRule>
  </conditionalFormatting>
  <conditionalFormatting sqref="I33">
    <cfRule type="expression" dxfId="81" priority="315">
      <formula>INDIRECT(ADDRESS(ROW(),COLUMN()))=TRUNC(INDIRECT(ADDRESS(ROW(),COLUMN())))</formula>
    </cfRule>
  </conditionalFormatting>
  <conditionalFormatting sqref="G34">
    <cfRule type="expression" dxfId="80" priority="314">
      <formula>INDIRECT(ADDRESS(ROW(),COLUMN()))=TRUNC(INDIRECT(ADDRESS(ROW(),COLUMN())))</formula>
    </cfRule>
  </conditionalFormatting>
  <conditionalFormatting sqref="I34">
    <cfRule type="expression" dxfId="79" priority="313">
      <formula>INDIRECT(ADDRESS(ROW(),COLUMN()))=TRUNC(INDIRECT(ADDRESS(ROW(),COLUMN())))</formula>
    </cfRule>
  </conditionalFormatting>
  <conditionalFormatting sqref="G45">
    <cfRule type="expression" dxfId="78" priority="312">
      <formula>INDIRECT(ADDRESS(ROW(),COLUMN()))=TRUNC(INDIRECT(ADDRESS(ROW(),COLUMN())))</formula>
    </cfRule>
  </conditionalFormatting>
  <conditionalFormatting sqref="G46:G47">
    <cfRule type="expression" dxfId="77" priority="311">
      <formula>INDIRECT(ADDRESS(ROW(),COLUMN()))=TRUNC(INDIRECT(ADDRESS(ROW(),COLUMN())))</formula>
    </cfRule>
  </conditionalFormatting>
  <conditionalFormatting sqref="I46:I47">
    <cfRule type="expression" dxfId="76" priority="310">
      <formula>INDIRECT(ADDRESS(ROW(),COLUMN()))=TRUNC(INDIRECT(ADDRESS(ROW(),COLUMN())))</formula>
    </cfRule>
  </conditionalFormatting>
  <conditionalFormatting sqref="I169">
    <cfRule type="expression" dxfId="75" priority="308">
      <formula>INDIRECT(ADDRESS(ROW(),COLUMN()))=TRUNC(INDIRECT(ADDRESS(ROW(),COLUMN())))</formula>
    </cfRule>
  </conditionalFormatting>
  <conditionalFormatting sqref="L169">
    <cfRule type="expression" dxfId="74" priority="307">
      <formula>INDIRECT(ADDRESS(ROW(),COLUMN()))=TRUNC(INDIRECT(ADDRESS(ROW(),COLUMN())))</formula>
    </cfRule>
  </conditionalFormatting>
  <conditionalFormatting sqref="O169">
    <cfRule type="expression" dxfId="73" priority="306">
      <formula>INDIRECT(ADDRESS(ROW(),COLUMN()))=TRUNC(INDIRECT(ADDRESS(ROW(),COLUMN())))</formula>
    </cfRule>
  </conditionalFormatting>
  <conditionalFormatting sqref="G171:G218">
    <cfRule type="expression" dxfId="72" priority="305">
      <formula>INDIRECT(ADDRESS(ROW(),COLUMN()))=TRUNC(INDIRECT(ADDRESS(ROW(),COLUMN())))</formula>
    </cfRule>
  </conditionalFormatting>
  <conditionalFormatting sqref="I170:I218">
    <cfRule type="expression" dxfId="71" priority="304">
      <formula>INDIRECT(ADDRESS(ROW(),COLUMN()))=TRUNC(INDIRECT(ADDRESS(ROW(),COLUMN())))</formula>
    </cfRule>
  </conditionalFormatting>
  <conditionalFormatting sqref="L170:L218">
    <cfRule type="expression" dxfId="70" priority="303">
      <formula>INDIRECT(ADDRESS(ROW(),COLUMN()))=TRUNC(INDIRECT(ADDRESS(ROW(),COLUMN())))</formula>
    </cfRule>
  </conditionalFormatting>
  <conditionalFormatting sqref="O170:O218">
    <cfRule type="expression" dxfId="69" priority="302">
      <formula>INDIRECT(ADDRESS(ROW(),COLUMN()))=TRUNC(INDIRECT(ADDRESS(ROW(),COLUMN())))</formula>
    </cfRule>
  </conditionalFormatting>
  <conditionalFormatting sqref="O107:O159 G107:G159 I107:I159 L107:L159">
    <cfRule type="expression" dxfId="68" priority="301">
      <formula>INDIRECT(ADDRESS(ROW(),COLUMN()))=TRUNC(INDIRECT(ADDRESS(ROW(),COLUMN())))</formula>
    </cfRule>
  </conditionalFormatting>
  <conditionalFormatting sqref="G169">
    <cfRule type="expression" dxfId="67" priority="3">
      <formula>INDIRECT(ADDRESS(ROW(),COLUMN()))=TRUNC(INDIRECT(ADDRESS(ROW(),COLUMN())))</formula>
    </cfRule>
  </conditionalFormatting>
  <conditionalFormatting sqref="G170">
    <cfRule type="expression" dxfId="66" priority="2">
      <formula>INDIRECT(ADDRESS(ROW(),COLUMN()))=TRUNC(INDIRECT(ADDRESS(ROW(),COLUMN())))</formula>
    </cfRule>
  </conditionalFormatting>
  <conditionalFormatting sqref="M6:Q7">
    <cfRule type="cellIs" dxfId="6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201"/>
  <sheetViews>
    <sheetView view="pageBreakPreview" zoomScaleSheetLayoutView="100" workbookViewId="0">
      <pane ySplit="9" topLeftCell="A10" activePane="bottomLeft" state="frozen"/>
      <selection activeCell="AU33" sqref="AU33"/>
      <selection pane="bottomLeft" activeCell="AU33" sqref="AU3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191</v>
      </c>
      <c r="B2" s="66"/>
      <c r="C2" s="38"/>
    </row>
    <row r="3" spans="1:24" ht="32.1" customHeight="1" x14ac:dyDescent="0.15">
      <c r="C3" s="657"/>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IF($F$178&lt;&gt;0,"「費目：その他」で補助対象外に仕分けされていないものがあります。","")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206</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4"/>
      <c r="B160" s="4"/>
      <c r="C160" s="11"/>
      <c r="D160" s="11"/>
      <c r="E160" s="16"/>
      <c r="F160" s="17"/>
      <c r="G160" s="19"/>
      <c r="H160" s="20"/>
      <c r="I160" s="19"/>
      <c r="J160" s="20"/>
      <c r="K160" s="20"/>
      <c r="L160" s="19"/>
      <c r="M160" s="20"/>
      <c r="N160" s="20"/>
      <c r="O160" s="19"/>
      <c r="P160" s="17"/>
      <c r="Q160" s="17"/>
    </row>
    <row r="161" spans="1:16" ht="19.5" customHeight="1" x14ac:dyDescent="0.15">
      <c r="A161" s="72" t="s">
        <v>7</v>
      </c>
      <c r="B161" s="72"/>
      <c r="C161" s="72"/>
      <c r="D161" s="72"/>
      <c r="E161" s="89"/>
      <c r="F161" s="69"/>
      <c r="G161" s="69"/>
      <c r="H161" s="69"/>
    </row>
    <row r="162" spans="1:16" ht="19.5" customHeight="1" x14ac:dyDescent="0.15">
      <c r="A162" s="669"/>
      <c r="B162" s="670"/>
      <c r="C162" s="635" t="s">
        <v>14</v>
      </c>
      <c r="D162" s="636"/>
      <c r="E162" s="145" t="s">
        <v>31</v>
      </c>
      <c r="F162" s="637" t="s">
        <v>162</v>
      </c>
      <c r="G162" s="638"/>
      <c r="H162" s="638"/>
      <c r="I162"/>
      <c r="J162"/>
      <c r="K162"/>
      <c r="L162"/>
      <c r="M162"/>
      <c r="N162"/>
      <c r="O162"/>
      <c r="P162"/>
    </row>
    <row r="163" spans="1:16" ht="20.100000000000001" customHeight="1" x14ac:dyDescent="0.15">
      <c r="A163" s="671" t="s">
        <v>32</v>
      </c>
      <c r="B163" s="672"/>
      <c r="C163" s="637" t="s">
        <v>63</v>
      </c>
      <c r="D163" s="636"/>
      <c r="E163" s="146" t="s">
        <v>34</v>
      </c>
      <c r="F163" s="634">
        <f t="shared" ref="F163:F179" si="2">SUMIFS($Q$10:$Q$159,$D$10:$D$159,$E163,$R$10:$R$159,"")</f>
        <v>0</v>
      </c>
      <c r="G163" s="633"/>
      <c r="H163" s="633"/>
      <c r="I163"/>
      <c r="J163"/>
      <c r="K163"/>
      <c r="L163"/>
      <c r="M163"/>
      <c r="N163"/>
      <c r="O163"/>
      <c r="P163"/>
    </row>
    <row r="164" spans="1:16" ht="20.100000000000001" customHeight="1" x14ac:dyDescent="0.15">
      <c r="A164" s="673"/>
      <c r="B164" s="674"/>
      <c r="C164" s="637"/>
      <c r="D164" s="636"/>
      <c r="E164" s="146" t="s">
        <v>35</v>
      </c>
      <c r="F164" s="634">
        <f t="shared" si="2"/>
        <v>0</v>
      </c>
      <c r="G164" s="633"/>
      <c r="H164" s="633"/>
      <c r="I164"/>
      <c r="J164"/>
      <c r="K164"/>
      <c r="L164"/>
      <c r="M164"/>
      <c r="N164"/>
      <c r="O164"/>
      <c r="P164"/>
    </row>
    <row r="165" spans="1:16" ht="20.100000000000001" customHeight="1" x14ac:dyDescent="0.15">
      <c r="A165" s="673"/>
      <c r="B165" s="674"/>
      <c r="C165" s="637"/>
      <c r="D165" s="636"/>
      <c r="E165" s="146" t="s">
        <v>5</v>
      </c>
      <c r="F165" s="634">
        <f t="shared" si="2"/>
        <v>0</v>
      </c>
      <c r="G165" s="633"/>
      <c r="H165" s="633"/>
      <c r="I165"/>
      <c r="J165"/>
      <c r="K165"/>
      <c r="L165"/>
      <c r="M165"/>
      <c r="N165"/>
      <c r="O165"/>
      <c r="P165"/>
    </row>
    <row r="166" spans="1:16" ht="20.100000000000001" customHeight="1" x14ac:dyDescent="0.15">
      <c r="A166" s="673"/>
      <c r="B166" s="674"/>
      <c r="C166" s="637" t="s">
        <v>288</v>
      </c>
      <c r="D166" s="636"/>
      <c r="E166" s="146" t="s">
        <v>3</v>
      </c>
      <c r="F166" s="634">
        <f t="shared" si="2"/>
        <v>0</v>
      </c>
      <c r="G166" s="633"/>
      <c r="H166" s="633"/>
      <c r="I166"/>
      <c r="J166"/>
      <c r="K166"/>
      <c r="L166"/>
      <c r="M166"/>
      <c r="N166"/>
      <c r="O166"/>
      <c r="P166"/>
    </row>
    <row r="167" spans="1:16" ht="20.100000000000001" customHeight="1" x14ac:dyDescent="0.15">
      <c r="A167" s="673"/>
      <c r="B167" s="674"/>
      <c r="C167" s="637"/>
      <c r="D167" s="636"/>
      <c r="E167" s="146" t="s">
        <v>36</v>
      </c>
      <c r="F167" s="634">
        <f t="shared" si="2"/>
        <v>0</v>
      </c>
      <c r="G167" s="633"/>
      <c r="H167" s="633"/>
      <c r="I167"/>
      <c r="J167"/>
      <c r="K167"/>
      <c r="L167"/>
      <c r="M167"/>
      <c r="N167"/>
      <c r="O167"/>
      <c r="P167"/>
    </row>
    <row r="168" spans="1:16" ht="20.100000000000001" customHeight="1" x14ac:dyDescent="0.15">
      <c r="A168" s="673"/>
      <c r="B168" s="674"/>
      <c r="C168" s="637"/>
      <c r="D168" s="636"/>
      <c r="E168" s="146" t="s">
        <v>4</v>
      </c>
      <c r="F168" s="634">
        <f t="shared" si="2"/>
        <v>0</v>
      </c>
      <c r="G168" s="633"/>
      <c r="H168" s="633"/>
      <c r="I168"/>
      <c r="J168"/>
      <c r="K168"/>
      <c r="L168"/>
      <c r="M168"/>
      <c r="N168"/>
      <c r="O168"/>
      <c r="P168"/>
    </row>
    <row r="169" spans="1:16" ht="20.100000000000001" customHeight="1" x14ac:dyDescent="0.15">
      <c r="A169" s="673"/>
      <c r="B169" s="674"/>
      <c r="C169" s="637"/>
      <c r="D169" s="636"/>
      <c r="E169" s="146" t="s">
        <v>38</v>
      </c>
      <c r="F169" s="634">
        <f t="shared" si="2"/>
        <v>0</v>
      </c>
      <c r="G169" s="633"/>
      <c r="H169" s="633"/>
      <c r="I169"/>
      <c r="J169"/>
      <c r="K169"/>
      <c r="L169"/>
      <c r="M169"/>
      <c r="N169"/>
      <c r="O169"/>
      <c r="P169"/>
    </row>
    <row r="170" spans="1:16" ht="20.100000000000001" customHeight="1" x14ac:dyDescent="0.15">
      <c r="A170" s="673"/>
      <c r="B170" s="674"/>
      <c r="C170" s="637"/>
      <c r="D170" s="636"/>
      <c r="E170" s="146" t="s">
        <v>33</v>
      </c>
      <c r="F170" s="634">
        <f t="shared" si="2"/>
        <v>0</v>
      </c>
      <c r="G170" s="633"/>
      <c r="H170" s="633"/>
      <c r="I170"/>
      <c r="J170"/>
      <c r="K170"/>
      <c r="L170"/>
      <c r="M170"/>
      <c r="N170"/>
      <c r="O170"/>
      <c r="P170"/>
    </row>
    <row r="171" spans="1:16" ht="20.100000000000001" customHeight="1" x14ac:dyDescent="0.15">
      <c r="A171" s="673"/>
      <c r="B171" s="674"/>
      <c r="C171" s="637" t="s">
        <v>50</v>
      </c>
      <c r="D171" s="636"/>
      <c r="E171" s="146" t="s">
        <v>1</v>
      </c>
      <c r="F171" s="634">
        <f t="shared" si="2"/>
        <v>0</v>
      </c>
      <c r="G171" s="633"/>
      <c r="H171" s="633"/>
      <c r="I171"/>
      <c r="J171"/>
      <c r="K171"/>
      <c r="L171"/>
      <c r="M171"/>
      <c r="N171"/>
      <c r="O171"/>
      <c r="P171"/>
    </row>
    <row r="172" spans="1:16" ht="20.100000000000001" customHeight="1" x14ac:dyDescent="0.15">
      <c r="A172" s="673"/>
      <c r="B172" s="674"/>
      <c r="C172" s="637"/>
      <c r="D172" s="636"/>
      <c r="E172" s="146" t="s">
        <v>40</v>
      </c>
      <c r="F172" s="634">
        <f t="shared" si="2"/>
        <v>0</v>
      </c>
      <c r="G172" s="633"/>
      <c r="H172" s="633"/>
      <c r="I172"/>
      <c r="J172"/>
      <c r="K172"/>
      <c r="L172"/>
      <c r="M172"/>
      <c r="N172"/>
      <c r="O172"/>
      <c r="P172"/>
    </row>
    <row r="173" spans="1:16" ht="20.100000000000001" customHeight="1" x14ac:dyDescent="0.15">
      <c r="A173" s="673"/>
      <c r="B173" s="674"/>
      <c r="C173" s="637"/>
      <c r="D173" s="636"/>
      <c r="E173" s="146" t="s">
        <v>12</v>
      </c>
      <c r="F173" s="634">
        <f t="shared" si="2"/>
        <v>0</v>
      </c>
      <c r="G173" s="633"/>
      <c r="H173" s="633"/>
      <c r="I173"/>
      <c r="J173"/>
      <c r="K173"/>
      <c r="L173"/>
      <c r="M173"/>
      <c r="N173"/>
      <c r="O173"/>
      <c r="P173"/>
    </row>
    <row r="174" spans="1:16" ht="20.100000000000001" customHeight="1" x14ac:dyDescent="0.15">
      <c r="A174" s="673"/>
      <c r="B174" s="674"/>
      <c r="C174" s="637" t="s">
        <v>64</v>
      </c>
      <c r="D174" s="636"/>
      <c r="E174" s="146" t="s">
        <v>39</v>
      </c>
      <c r="F174" s="634">
        <f t="shared" si="2"/>
        <v>0</v>
      </c>
      <c r="G174" s="633"/>
      <c r="H174" s="633"/>
      <c r="I174"/>
      <c r="J174"/>
      <c r="K174"/>
      <c r="L174"/>
      <c r="M174"/>
      <c r="N174"/>
      <c r="O174"/>
      <c r="P174"/>
    </row>
    <row r="175" spans="1:16" ht="20.100000000000001" customHeight="1" x14ac:dyDescent="0.15">
      <c r="A175" s="673"/>
      <c r="B175" s="674"/>
      <c r="C175" s="637"/>
      <c r="D175" s="636"/>
      <c r="E175" s="146" t="s">
        <v>2</v>
      </c>
      <c r="F175" s="634">
        <f t="shared" si="2"/>
        <v>0</v>
      </c>
      <c r="G175" s="633"/>
      <c r="H175" s="633"/>
      <c r="I175"/>
      <c r="J175"/>
      <c r="K175"/>
      <c r="L175"/>
      <c r="M175"/>
      <c r="N175"/>
      <c r="O175"/>
      <c r="P175"/>
    </row>
    <row r="176" spans="1:16" ht="20.100000000000001" customHeight="1" x14ac:dyDescent="0.15">
      <c r="A176" s="673"/>
      <c r="B176" s="674"/>
      <c r="C176" s="637"/>
      <c r="D176" s="636"/>
      <c r="E176" s="146" t="s">
        <v>37</v>
      </c>
      <c r="F176" s="634">
        <f t="shared" si="2"/>
        <v>0</v>
      </c>
      <c r="G176" s="633"/>
      <c r="H176" s="633"/>
      <c r="I176"/>
      <c r="J176"/>
      <c r="K176"/>
      <c r="L176"/>
      <c r="M176"/>
      <c r="N176"/>
      <c r="O176"/>
      <c r="P176"/>
    </row>
    <row r="177" spans="1:16" ht="20.100000000000001" customHeight="1" x14ac:dyDescent="0.15">
      <c r="A177" s="673"/>
      <c r="B177" s="674"/>
      <c r="C177" s="637"/>
      <c r="D177" s="636"/>
      <c r="E177" s="146" t="s">
        <v>41</v>
      </c>
      <c r="F177" s="634">
        <f t="shared" si="2"/>
        <v>0</v>
      </c>
      <c r="G177" s="633"/>
      <c r="H177" s="633"/>
      <c r="I177"/>
      <c r="J177"/>
      <c r="K177"/>
      <c r="L177"/>
      <c r="M177"/>
      <c r="N177"/>
      <c r="O177"/>
      <c r="P177"/>
    </row>
    <row r="178" spans="1:16" ht="20.100000000000001" customHeight="1" x14ac:dyDescent="0.15">
      <c r="A178" s="673"/>
      <c r="B178" s="674"/>
      <c r="C178" s="637"/>
      <c r="D178" s="636"/>
      <c r="E178" s="146" t="s">
        <v>28</v>
      </c>
      <c r="F178" s="634">
        <f t="shared" si="2"/>
        <v>0</v>
      </c>
      <c r="G178" s="633"/>
      <c r="H178" s="633"/>
      <c r="I178"/>
      <c r="J178"/>
      <c r="K178"/>
      <c r="L178"/>
      <c r="M178"/>
      <c r="N178"/>
      <c r="O178"/>
      <c r="P178"/>
    </row>
    <row r="179" spans="1:16" ht="20.100000000000001" customHeight="1" x14ac:dyDescent="0.15">
      <c r="A179" s="673"/>
      <c r="B179" s="674"/>
      <c r="C179" s="630" t="s">
        <v>280</v>
      </c>
      <c r="D179" s="631"/>
      <c r="E179" s="146" t="s">
        <v>11</v>
      </c>
      <c r="F179" s="634">
        <f t="shared" si="2"/>
        <v>0</v>
      </c>
      <c r="G179" s="633"/>
      <c r="H179" s="633"/>
      <c r="I179"/>
      <c r="J179"/>
      <c r="K179"/>
      <c r="L179"/>
      <c r="M179"/>
      <c r="N179"/>
      <c r="O179"/>
      <c r="P179"/>
    </row>
    <row r="180" spans="1:16" ht="20.100000000000001" customHeight="1" x14ac:dyDescent="0.15">
      <c r="A180" s="673"/>
      <c r="B180" s="674"/>
      <c r="C180" s="635" t="s">
        <v>26</v>
      </c>
      <c r="D180" s="635"/>
      <c r="E180" s="636"/>
      <c r="F180" s="634">
        <f>SUM($F$163:$H$179)</f>
        <v>0</v>
      </c>
      <c r="G180" s="633"/>
      <c r="H180" s="633"/>
      <c r="I180"/>
      <c r="J180"/>
      <c r="K180"/>
      <c r="L180"/>
      <c r="M180"/>
      <c r="N180"/>
      <c r="O180"/>
      <c r="P180"/>
    </row>
    <row r="181" spans="1:16" ht="20.100000000000001" customHeight="1" x14ac:dyDescent="0.15">
      <c r="A181" s="673"/>
      <c r="B181" s="674"/>
      <c r="C181" s="637" t="s">
        <v>23</v>
      </c>
      <c r="D181" s="637"/>
      <c r="E181" s="636"/>
      <c r="F181" s="641"/>
      <c r="G181" s="642"/>
      <c r="H181" s="642"/>
      <c r="I181"/>
      <c r="J181"/>
      <c r="K181"/>
      <c r="L181"/>
      <c r="M181"/>
      <c r="N181"/>
      <c r="O181"/>
      <c r="P181"/>
    </row>
    <row r="182" spans="1:16" ht="20.100000000000001" customHeight="1" x14ac:dyDescent="0.15">
      <c r="A182" s="675"/>
      <c r="B182" s="676"/>
      <c r="C182" s="635" t="s">
        <v>42</v>
      </c>
      <c r="D182" s="635"/>
      <c r="E182" s="636"/>
      <c r="F182" s="634">
        <f>F180-F181</f>
        <v>0</v>
      </c>
      <c r="G182" s="633"/>
      <c r="H182" s="633"/>
      <c r="I182"/>
      <c r="J182"/>
      <c r="K182"/>
      <c r="L182"/>
      <c r="M182"/>
      <c r="N182"/>
      <c r="O182"/>
      <c r="P182"/>
    </row>
    <row r="183" spans="1:16" ht="20.100000000000001" customHeight="1" x14ac:dyDescent="0.15">
      <c r="A183" s="677" t="s">
        <v>57</v>
      </c>
      <c r="B183" s="678"/>
      <c r="C183" s="637" t="s">
        <v>63</v>
      </c>
      <c r="D183" s="636"/>
      <c r="E183" s="146" t="s">
        <v>34</v>
      </c>
      <c r="F183" s="632">
        <f t="shared" ref="F183:F199" si="3">SUMIFS($Q$10:$Q$159,$D$10:$D$159,$E183,$R$10:$R$159,"○")</f>
        <v>0</v>
      </c>
      <c r="G183" s="633"/>
      <c r="H183" s="633"/>
      <c r="I183"/>
      <c r="J183"/>
      <c r="K183"/>
      <c r="L183"/>
      <c r="M183"/>
      <c r="N183"/>
      <c r="O183"/>
      <c r="P183"/>
    </row>
    <row r="184" spans="1:16" ht="20.100000000000001" customHeight="1" x14ac:dyDescent="0.15">
      <c r="A184" s="679"/>
      <c r="B184" s="680"/>
      <c r="C184" s="637"/>
      <c r="D184" s="636"/>
      <c r="E184" s="146" t="s">
        <v>35</v>
      </c>
      <c r="F184" s="632">
        <f t="shared" si="3"/>
        <v>0</v>
      </c>
      <c r="G184" s="633"/>
      <c r="H184" s="633"/>
      <c r="I184"/>
      <c r="J184"/>
      <c r="K184"/>
      <c r="L184"/>
      <c r="M184"/>
      <c r="N184"/>
      <c r="O184"/>
      <c r="P184"/>
    </row>
    <row r="185" spans="1:16" ht="20.100000000000001" customHeight="1" x14ac:dyDescent="0.15">
      <c r="A185" s="679"/>
      <c r="B185" s="680"/>
      <c r="C185" s="637"/>
      <c r="D185" s="636"/>
      <c r="E185" s="146" t="s">
        <v>5</v>
      </c>
      <c r="F185" s="632">
        <f t="shared" si="3"/>
        <v>0</v>
      </c>
      <c r="G185" s="633"/>
      <c r="H185" s="633"/>
      <c r="I185"/>
      <c r="J185"/>
      <c r="K185"/>
      <c r="L185"/>
      <c r="M185"/>
      <c r="N185"/>
      <c r="O185"/>
      <c r="P185"/>
    </row>
    <row r="186" spans="1:16" ht="20.100000000000001" customHeight="1" x14ac:dyDescent="0.15">
      <c r="A186" s="679"/>
      <c r="B186" s="680"/>
      <c r="C186" s="637" t="s">
        <v>288</v>
      </c>
      <c r="D186" s="636"/>
      <c r="E186" s="146" t="s">
        <v>3</v>
      </c>
      <c r="F186" s="632">
        <f t="shared" si="3"/>
        <v>0</v>
      </c>
      <c r="G186" s="633"/>
      <c r="H186" s="633"/>
      <c r="I186"/>
      <c r="J186"/>
      <c r="K186"/>
      <c r="L186"/>
      <c r="M186"/>
      <c r="N186"/>
      <c r="O186"/>
      <c r="P186"/>
    </row>
    <row r="187" spans="1:16" ht="20.100000000000001" customHeight="1" x14ac:dyDescent="0.15">
      <c r="A187" s="679"/>
      <c r="B187" s="680"/>
      <c r="C187" s="637"/>
      <c r="D187" s="636"/>
      <c r="E187" s="146" t="s">
        <v>36</v>
      </c>
      <c r="F187" s="632">
        <f t="shared" si="3"/>
        <v>0</v>
      </c>
      <c r="G187" s="633"/>
      <c r="H187" s="633"/>
      <c r="I187"/>
      <c r="J187"/>
      <c r="K187"/>
      <c r="L187"/>
      <c r="M187"/>
      <c r="N187"/>
      <c r="O187"/>
      <c r="P187"/>
    </row>
    <row r="188" spans="1:16" ht="20.100000000000001" customHeight="1" x14ac:dyDescent="0.15">
      <c r="A188" s="679"/>
      <c r="B188" s="680"/>
      <c r="C188" s="637"/>
      <c r="D188" s="636"/>
      <c r="E188" s="146" t="s">
        <v>4</v>
      </c>
      <c r="F188" s="632">
        <f t="shared" si="3"/>
        <v>0</v>
      </c>
      <c r="G188" s="633"/>
      <c r="H188" s="633"/>
      <c r="I188"/>
      <c r="J188"/>
      <c r="K188"/>
      <c r="L188"/>
      <c r="M188"/>
      <c r="N188"/>
      <c r="O188"/>
      <c r="P188"/>
    </row>
    <row r="189" spans="1:16" ht="20.100000000000001" customHeight="1" x14ac:dyDescent="0.15">
      <c r="A189" s="679"/>
      <c r="B189" s="680"/>
      <c r="C189" s="637"/>
      <c r="D189" s="636"/>
      <c r="E189" s="146" t="s">
        <v>38</v>
      </c>
      <c r="F189" s="632">
        <f t="shared" si="3"/>
        <v>0</v>
      </c>
      <c r="G189" s="633"/>
      <c r="H189" s="633"/>
      <c r="I189"/>
      <c r="J189"/>
      <c r="K189"/>
      <c r="L189"/>
      <c r="M189"/>
      <c r="N189"/>
      <c r="O189"/>
      <c r="P189"/>
    </row>
    <row r="190" spans="1:16" ht="20.100000000000001" customHeight="1" x14ac:dyDescent="0.15">
      <c r="A190" s="679"/>
      <c r="B190" s="680"/>
      <c r="C190" s="637"/>
      <c r="D190" s="636"/>
      <c r="E190" s="146" t="s">
        <v>33</v>
      </c>
      <c r="F190" s="632">
        <f t="shared" si="3"/>
        <v>0</v>
      </c>
      <c r="G190" s="633"/>
      <c r="H190" s="633"/>
      <c r="I190"/>
      <c r="J190"/>
      <c r="K190"/>
      <c r="L190"/>
      <c r="M190"/>
      <c r="N190"/>
      <c r="O190"/>
      <c r="P190"/>
    </row>
    <row r="191" spans="1:16" ht="20.100000000000001" customHeight="1" x14ac:dyDescent="0.15">
      <c r="A191" s="679"/>
      <c r="B191" s="680"/>
      <c r="C191" s="637" t="s">
        <v>50</v>
      </c>
      <c r="D191" s="636"/>
      <c r="E191" s="146" t="s">
        <v>1</v>
      </c>
      <c r="F191" s="632">
        <f t="shared" si="3"/>
        <v>0</v>
      </c>
      <c r="G191" s="633"/>
      <c r="H191" s="633"/>
      <c r="I191"/>
      <c r="J191"/>
      <c r="K191"/>
      <c r="L191"/>
      <c r="M191"/>
      <c r="N191"/>
      <c r="O191"/>
      <c r="P191"/>
    </row>
    <row r="192" spans="1:16" ht="20.100000000000001" customHeight="1" x14ac:dyDescent="0.15">
      <c r="A192" s="679"/>
      <c r="B192" s="680"/>
      <c r="C192" s="637"/>
      <c r="D192" s="636"/>
      <c r="E192" s="146" t="s">
        <v>40</v>
      </c>
      <c r="F192" s="632">
        <f t="shared" si="3"/>
        <v>0</v>
      </c>
      <c r="G192" s="633"/>
      <c r="H192" s="633"/>
      <c r="I192"/>
      <c r="J192"/>
      <c r="K192"/>
      <c r="L192"/>
      <c r="M192"/>
      <c r="N192"/>
      <c r="O192"/>
      <c r="P192"/>
    </row>
    <row r="193" spans="1:16" ht="20.100000000000001" customHeight="1" x14ac:dyDescent="0.15">
      <c r="A193" s="679"/>
      <c r="B193" s="680"/>
      <c r="C193" s="637"/>
      <c r="D193" s="636"/>
      <c r="E193" s="146" t="s">
        <v>12</v>
      </c>
      <c r="F193" s="632">
        <f t="shared" si="3"/>
        <v>0</v>
      </c>
      <c r="G193" s="633"/>
      <c r="H193" s="633"/>
      <c r="I193"/>
      <c r="J193"/>
      <c r="K193"/>
      <c r="L193"/>
      <c r="M193"/>
      <c r="N193"/>
      <c r="O193"/>
      <c r="P193"/>
    </row>
    <row r="194" spans="1:16" ht="20.100000000000001" customHeight="1" x14ac:dyDescent="0.15">
      <c r="A194" s="679"/>
      <c r="B194" s="680"/>
      <c r="C194" s="637" t="s">
        <v>64</v>
      </c>
      <c r="D194" s="636"/>
      <c r="E194" s="146" t="s">
        <v>39</v>
      </c>
      <c r="F194" s="632">
        <f t="shared" si="3"/>
        <v>0</v>
      </c>
      <c r="G194" s="633"/>
      <c r="H194" s="633"/>
      <c r="I194"/>
      <c r="J194"/>
      <c r="K194"/>
      <c r="L194"/>
      <c r="M194"/>
      <c r="N194"/>
      <c r="O194"/>
      <c r="P194"/>
    </row>
    <row r="195" spans="1:16" ht="20.100000000000001" customHeight="1" x14ac:dyDescent="0.15">
      <c r="A195" s="679"/>
      <c r="B195" s="680"/>
      <c r="C195" s="637"/>
      <c r="D195" s="636"/>
      <c r="E195" s="146" t="s">
        <v>2</v>
      </c>
      <c r="F195" s="632">
        <f t="shared" si="3"/>
        <v>0</v>
      </c>
      <c r="G195" s="633"/>
      <c r="H195" s="633"/>
      <c r="I195"/>
      <c r="J195"/>
      <c r="K195"/>
      <c r="L195"/>
      <c r="M195"/>
      <c r="N195"/>
      <c r="O195"/>
      <c r="P195"/>
    </row>
    <row r="196" spans="1:16" ht="20.100000000000001" customHeight="1" x14ac:dyDescent="0.15">
      <c r="A196" s="679"/>
      <c r="B196" s="680"/>
      <c r="C196" s="637"/>
      <c r="D196" s="636"/>
      <c r="E196" s="146" t="s">
        <v>37</v>
      </c>
      <c r="F196" s="632">
        <f t="shared" si="3"/>
        <v>0</v>
      </c>
      <c r="G196" s="633"/>
      <c r="H196" s="633"/>
      <c r="I196"/>
      <c r="J196"/>
      <c r="K196"/>
      <c r="L196"/>
      <c r="M196"/>
      <c r="N196"/>
      <c r="O196"/>
      <c r="P196"/>
    </row>
    <row r="197" spans="1:16" ht="20.100000000000001" customHeight="1" x14ac:dyDescent="0.15">
      <c r="A197" s="679"/>
      <c r="B197" s="680"/>
      <c r="C197" s="637"/>
      <c r="D197" s="636"/>
      <c r="E197" s="146" t="s">
        <v>41</v>
      </c>
      <c r="F197" s="632">
        <f t="shared" si="3"/>
        <v>0</v>
      </c>
      <c r="G197" s="633"/>
      <c r="H197" s="633"/>
      <c r="I197"/>
      <c r="J197"/>
      <c r="K197"/>
      <c r="L197"/>
      <c r="M197"/>
      <c r="N197"/>
      <c r="O197"/>
      <c r="P197"/>
    </row>
    <row r="198" spans="1:16" ht="20.100000000000001" customHeight="1" x14ac:dyDescent="0.15">
      <c r="A198" s="679"/>
      <c r="B198" s="680"/>
      <c r="C198" s="637"/>
      <c r="D198" s="636"/>
      <c r="E198" s="146" t="s">
        <v>28</v>
      </c>
      <c r="F198" s="632">
        <f t="shared" si="3"/>
        <v>0</v>
      </c>
      <c r="G198" s="633"/>
      <c r="H198" s="633"/>
      <c r="I198"/>
      <c r="J198"/>
      <c r="K198"/>
      <c r="L198"/>
      <c r="M198"/>
      <c r="N198"/>
      <c r="O198"/>
      <c r="P198"/>
    </row>
    <row r="199" spans="1:16" ht="20.100000000000001" customHeight="1" x14ac:dyDescent="0.15">
      <c r="A199" s="679"/>
      <c r="B199" s="680"/>
      <c r="C199" s="630" t="s">
        <v>280</v>
      </c>
      <c r="D199" s="631"/>
      <c r="E199" s="146" t="s">
        <v>11</v>
      </c>
      <c r="F199" s="632">
        <f t="shared" si="3"/>
        <v>0</v>
      </c>
      <c r="G199" s="633"/>
      <c r="H199" s="633"/>
      <c r="I199"/>
      <c r="J199"/>
      <c r="K199"/>
      <c r="L199"/>
      <c r="M199"/>
      <c r="N199"/>
      <c r="O199"/>
      <c r="P199"/>
    </row>
    <row r="200" spans="1:16" ht="20.100000000000001" customHeight="1" thickBot="1" x14ac:dyDescent="0.2">
      <c r="A200" s="681"/>
      <c r="B200" s="682"/>
      <c r="C200" s="635" t="s">
        <v>165</v>
      </c>
      <c r="D200" s="635"/>
      <c r="E200" s="636"/>
      <c r="F200" s="639">
        <f>SUM(F183:H199)</f>
        <v>0</v>
      </c>
      <c r="G200" s="640"/>
      <c r="H200" s="640"/>
      <c r="I200"/>
      <c r="J200"/>
      <c r="K200"/>
      <c r="L200"/>
      <c r="M200"/>
      <c r="N200"/>
      <c r="O200"/>
      <c r="P200"/>
    </row>
    <row r="201" spans="1:16" ht="20.100000000000001" customHeight="1" thickTop="1" x14ac:dyDescent="0.15">
      <c r="A201" s="644" t="s">
        <v>166</v>
      </c>
      <c r="B201" s="644"/>
      <c r="C201" s="645"/>
      <c r="D201" s="645"/>
      <c r="E201" s="645"/>
      <c r="F201" s="646">
        <f>SUM(F180,F200)</f>
        <v>0</v>
      </c>
      <c r="G201" s="647"/>
      <c r="H201" s="647"/>
      <c r="I201"/>
      <c r="J201"/>
      <c r="K201"/>
      <c r="L201"/>
      <c r="M201"/>
      <c r="N201"/>
      <c r="O201"/>
      <c r="P201"/>
    </row>
  </sheetData>
  <sheetProtection password="DF8A" sheet="1" objects="1" scenarios="1" formatRows="0"/>
  <mergeCells count="218">
    <mergeCell ref="A159:B159"/>
    <mergeCell ref="A154:B154"/>
    <mergeCell ref="A155:B155"/>
    <mergeCell ref="A156:B156"/>
    <mergeCell ref="A157:B157"/>
    <mergeCell ref="A158:B158"/>
    <mergeCell ref="A162:B162"/>
    <mergeCell ref="A163:B182"/>
    <mergeCell ref="A183:B200"/>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30:B130"/>
    <mergeCell ref="A131:B131"/>
    <mergeCell ref="A132:B132"/>
    <mergeCell ref="A133:B133"/>
    <mergeCell ref="A124:B124"/>
    <mergeCell ref="A125:B125"/>
    <mergeCell ref="A126:B126"/>
    <mergeCell ref="A127:B127"/>
    <mergeCell ref="A128:B128"/>
    <mergeCell ref="A121:B121"/>
    <mergeCell ref="A122:B122"/>
    <mergeCell ref="A123:B123"/>
    <mergeCell ref="A114:B114"/>
    <mergeCell ref="A115:B115"/>
    <mergeCell ref="A116:B116"/>
    <mergeCell ref="A117:B117"/>
    <mergeCell ref="A118:B118"/>
    <mergeCell ref="A129:B129"/>
    <mergeCell ref="A112:B112"/>
    <mergeCell ref="A113:B113"/>
    <mergeCell ref="A104:B104"/>
    <mergeCell ref="A105:B105"/>
    <mergeCell ref="A106:B106"/>
    <mergeCell ref="A107:B107"/>
    <mergeCell ref="A108:B108"/>
    <mergeCell ref="A119:B119"/>
    <mergeCell ref="A120:B120"/>
    <mergeCell ref="A103:B103"/>
    <mergeCell ref="A94:B94"/>
    <mergeCell ref="A95:B95"/>
    <mergeCell ref="A96:B96"/>
    <mergeCell ref="A97:B97"/>
    <mergeCell ref="A98:B98"/>
    <mergeCell ref="A109:B109"/>
    <mergeCell ref="A110:B110"/>
    <mergeCell ref="A111:B111"/>
    <mergeCell ref="A14:B14"/>
    <mergeCell ref="A15:B15"/>
    <mergeCell ref="A16:B16"/>
    <mergeCell ref="A17:B17"/>
    <mergeCell ref="A18:B18"/>
    <mergeCell ref="A49:B49"/>
    <mergeCell ref="A50:B50"/>
    <mergeCell ref="A51:B51"/>
    <mergeCell ref="A52:B52"/>
    <mergeCell ref="A34:B34"/>
    <mergeCell ref="A35:B35"/>
    <mergeCell ref="A36:B36"/>
    <mergeCell ref="A37:B37"/>
    <mergeCell ref="A38:B38"/>
    <mergeCell ref="A24:B24"/>
    <mergeCell ref="A25:B25"/>
    <mergeCell ref="A26:B26"/>
    <mergeCell ref="A27:B27"/>
    <mergeCell ref="A28:B28"/>
    <mergeCell ref="A19:B19"/>
    <mergeCell ref="A20:B20"/>
    <mergeCell ref="A21:B21"/>
    <mergeCell ref="A22:B22"/>
    <mergeCell ref="A23:B23"/>
    <mergeCell ref="F170:H170"/>
    <mergeCell ref="A53:B53"/>
    <mergeCell ref="A44:B44"/>
    <mergeCell ref="A45:B45"/>
    <mergeCell ref="A46:B46"/>
    <mergeCell ref="A47:B47"/>
    <mergeCell ref="A48:B48"/>
    <mergeCell ref="A39:B39"/>
    <mergeCell ref="A40:B40"/>
    <mergeCell ref="A41:B41"/>
    <mergeCell ref="A42:B42"/>
    <mergeCell ref="A43:B43"/>
    <mergeCell ref="A90:B90"/>
    <mergeCell ref="A91:B91"/>
    <mergeCell ref="A92:B92"/>
    <mergeCell ref="A93:B93"/>
    <mergeCell ref="A84:B84"/>
    <mergeCell ref="A85:B85"/>
    <mergeCell ref="A86:B86"/>
    <mergeCell ref="A87:B87"/>
    <mergeCell ref="A88:B88"/>
    <mergeCell ref="A61:B61"/>
    <mergeCell ref="A62:B62"/>
    <mergeCell ref="A63:B63"/>
    <mergeCell ref="A73:B73"/>
    <mergeCell ref="A64:B64"/>
    <mergeCell ref="A65:B65"/>
    <mergeCell ref="A66:B66"/>
    <mergeCell ref="A67:B67"/>
    <mergeCell ref="A68:B68"/>
    <mergeCell ref="A59:B59"/>
    <mergeCell ref="A60:B60"/>
    <mergeCell ref="F169:H169"/>
    <mergeCell ref="A89:B89"/>
    <mergeCell ref="A79:B79"/>
    <mergeCell ref="A80:B80"/>
    <mergeCell ref="A81:B81"/>
    <mergeCell ref="A82:B82"/>
    <mergeCell ref="A83:B83"/>
    <mergeCell ref="A74:B74"/>
    <mergeCell ref="A75:B75"/>
    <mergeCell ref="A76:B76"/>
    <mergeCell ref="A77:B77"/>
    <mergeCell ref="A78:B78"/>
    <mergeCell ref="A99:B99"/>
    <mergeCell ref="A100:B100"/>
    <mergeCell ref="A101:B101"/>
    <mergeCell ref="A102:B102"/>
    <mergeCell ref="A29:B29"/>
    <mergeCell ref="A30:B30"/>
    <mergeCell ref="A31:B31"/>
    <mergeCell ref="A32:B32"/>
    <mergeCell ref="A33:B33"/>
    <mergeCell ref="A69:B69"/>
    <mergeCell ref="A70:B70"/>
    <mergeCell ref="A71:B71"/>
    <mergeCell ref="A72:B72"/>
    <mergeCell ref="A54:B54"/>
    <mergeCell ref="A55:B55"/>
    <mergeCell ref="A56:B56"/>
    <mergeCell ref="A57:B57"/>
    <mergeCell ref="A58:B58"/>
    <mergeCell ref="A9:B9"/>
    <mergeCell ref="A10:B10"/>
    <mergeCell ref="A11:B11"/>
    <mergeCell ref="A12:B12"/>
    <mergeCell ref="A13:B13"/>
    <mergeCell ref="C199:D199"/>
    <mergeCell ref="F199:H199"/>
    <mergeCell ref="C182:E182"/>
    <mergeCell ref="F182:H182"/>
    <mergeCell ref="C183:D185"/>
    <mergeCell ref="F183:H183"/>
    <mergeCell ref="F184:H184"/>
    <mergeCell ref="F185:H185"/>
    <mergeCell ref="C186:D190"/>
    <mergeCell ref="F186:H186"/>
    <mergeCell ref="F187:H187"/>
    <mergeCell ref="C163:D165"/>
    <mergeCell ref="F163:H163"/>
    <mergeCell ref="F164:H164"/>
    <mergeCell ref="F165:H165"/>
    <mergeCell ref="C166:D170"/>
    <mergeCell ref="F188:H188"/>
    <mergeCell ref="F189:H189"/>
    <mergeCell ref="F190:H190"/>
    <mergeCell ref="C200:E200"/>
    <mergeCell ref="F200:H200"/>
    <mergeCell ref="A201:E201"/>
    <mergeCell ref="F201:H201"/>
    <mergeCell ref="F193:H193"/>
    <mergeCell ref="C194:D198"/>
    <mergeCell ref="F194:H194"/>
    <mergeCell ref="F195:H195"/>
    <mergeCell ref="F196:H196"/>
    <mergeCell ref="F197:H197"/>
    <mergeCell ref="F198:H198"/>
    <mergeCell ref="C191:D193"/>
    <mergeCell ref="F191:H191"/>
    <mergeCell ref="F192:H192"/>
    <mergeCell ref="C179:D179"/>
    <mergeCell ref="F179:H179"/>
    <mergeCell ref="C180:E180"/>
    <mergeCell ref="F180:H180"/>
    <mergeCell ref="C181:E181"/>
    <mergeCell ref="F181:H181"/>
    <mergeCell ref="F173:H173"/>
    <mergeCell ref="C174:D178"/>
    <mergeCell ref="F174:H174"/>
    <mergeCell ref="F175:H175"/>
    <mergeCell ref="F176:H176"/>
    <mergeCell ref="F177:H177"/>
    <mergeCell ref="F178:H178"/>
    <mergeCell ref="C171:D173"/>
    <mergeCell ref="F171:H171"/>
    <mergeCell ref="F172:H172"/>
    <mergeCell ref="F166:H166"/>
    <mergeCell ref="F167:H167"/>
    <mergeCell ref="F168:H168"/>
    <mergeCell ref="C7:D7"/>
    <mergeCell ref="F7:K7"/>
    <mergeCell ref="C3:C4"/>
    <mergeCell ref="E3:M3"/>
    <mergeCell ref="E4:M4"/>
    <mergeCell ref="C6:D6"/>
    <mergeCell ref="F6:K6"/>
    <mergeCell ref="M6:Q7"/>
    <mergeCell ref="C162:D162"/>
    <mergeCell ref="F162:H162"/>
  </mergeCells>
  <phoneticPr fontId="6"/>
  <conditionalFormatting sqref="O51:O106 G51:G106 I51:I106 L51:L106 L160 I160 G160 O160">
    <cfRule type="expression" dxfId="64" priority="371">
      <formula>INDIRECT(ADDRESS(ROW(),COLUMN()))=TRUNC(INDIRECT(ADDRESS(ROW(),COLUMN())))</formula>
    </cfRule>
  </conditionalFormatting>
  <conditionalFormatting sqref="O27:O50">
    <cfRule type="expression" dxfId="63" priority="367">
      <formula>INDIRECT(ADDRESS(ROW(),COLUMN()))=TRUNC(INDIRECT(ADDRESS(ROW(),COLUMN())))</formula>
    </cfRule>
  </conditionalFormatting>
  <conditionalFormatting sqref="G48:G50">
    <cfRule type="expression" dxfId="62" priority="370">
      <formula>INDIRECT(ADDRESS(ROW(),COLUMN()))=TRUNC(INDIRECT(ADDRESS(ROW(),COLUMN())))</formula>
    </cfRule>
  </conditionalFormatting>
  <conditionalFormatting sqref="I45 I48:I50">
    <cfRule type="expression" dxfId="61" priority="369">
      <formula>INDIRECT(ADDRESS(ROW(),COLUMN()))=TRUNC(INDIRECT(ADDRESS(ROW(),COLUMN())))</formula>
    </cfRule>
  </conditionalFormatting>
  <conditionalFormatting sqref="L29:L50">
    <cfRule type="expression" dxfId="60" priority="368">
      <formula>INDIRECT(ADDRESS(ROW(),COLUMN()))=TRUNC(INDIRECT(ADDRESS(ROW(),COLUMN())))</formula>
    </cfRule>
  </conditionalFormatting>
  <conditionalFormatting sqref="O10">
    <cfRule type="expression" dxfId="59" priority="365">
      <formula>INDIRECT(ADDRESS(ROW(),COLUMN()))=TRUNC(INDIRECT(ADDRESS(ROW(),COLUMN())))</formula>
    </cfRule>
  </conditionalFormatting>
  <conditionalFormatting sqref="L10">
    <cfRule type="expression" dxfId="58" priority="366">
      <formula>INDIRECT(ADDRESS(ROW(),COLUMN()))=TRUNC(INDIRECT(ADDRESS(ROW(),COLUMN())))</formula>
    </cfRule>
  </conditionalFormatting>
  <conditionalFormatting sqref="O11">
    <cfRule type="expression" dxfId="57" priority="363">
      <formula>INDIRECT(ADDRESS(ROW(),COLUMN()))=TRUNC(INDIRECT(ADDRESS(ROW(),COLUMN())))</formula>
    </cfRule>
  </conditionalFormatting>
  <conditionalFormatting sqref="L11">
    <cfRule type="expression" dxfId="56" priority="364">
      <formula>INDIRECT(ADDRESS(ROW(),COLUMN()))=TRUNC(INDIRECT(ADDRESS(ROW(),COLUMN())))</formula>
    </cfRule>
  </conditionalFormatting>
  <conditionalFormatting sqref="O12:O26">
    <cfRule type="expression" dxfId="55" priority="360">
      <formula>INDIRECT(ADDRESS(ROW(),COLUMN()))=TRUNC(INDIRECT(ADDRESS(ROW(),COLUMN())))</formula>
    </cfRule>
  </conditionalFormatting>
  <conditionalFormatting sqref="I21:I25">
    <cfRule type="expression" dxfId="54" priority="362">
      <formula>INDIRECT(ADDRESS(ROW(),COLUMN()))=TRUNC(INDIRECT(ADDRESS(ROW(),COLUMN())))</formula>
    </cfRule>
  </conditionalFormatting>
  <conditionalFormatting sqref="L12:L25">
    <cfRule type="expression" dxfId="53" priority="361">
      <formula>INDIRECT(ADDRESS(ROW(),COLUMN()))=TRUNC(INDIRECT(ADDRESS(ROW(),COLUMN())))</formula>
    </cfRule>
  </conditionalFormatting>
  <conditionalFormatting sqref="G10 G15">
    <cfRule type="expression" dxfId="52" priority="359">
      <formula>INDIRECT(ADDRESS(ROW(),COLUMN()))=TRUNC(INDIRECT(ADDRESS(ROW(),COLUMN())))</formula>
    </cfRule>
  </conditionalFormatting>
  <conditionalFormatting sqref="I10 I15">
    <cfRule type="expression" dxfId="51" priority="358">
      <formula>INDIRECT(ADDRESS(ROW(),COLUMN()))=TRUNC(INDIRECT(ADDRESS(ROW(),COLUMN())))</formula>
    </cfRule>
  </conditionalFormatting>
  <conditionalFormatting sqref="G12">
    <cfRule type="expression" dxfId="50" priority="357">
      <formula>INDIRECT(ADDRESS(ROW(),COLUMN()))=TRUNC(INDIRECT(ADDRESS(ROW(),COLUMN())))</formula>
    </cfRule>
  </conditionalFormatting>
  <conditionalFormatting sqref="I12">
    <cfRule type="expression" dxfId="49" priority="356">
      <formula>INDIRECT(ADDRESS(ROW(),COLUMN()))=TRUNC(INDIRECT(ADDRESS(ROW(),COLUMN())))</formula>
    </cfRule>
  </conditionalFormatting>
  <conditionalFormatting sqref="G14">
    <cfRule type="expression" dxfId="48" priority="355">
      <formula>INDIRECT(ADDRESS(ROW(),COLUMN()))=TRUNC(INDIRECT(ADDRESS(ROW(),COLUMN())))</formula>
    </cfRule>
  </conditionalFormatting>
  <conditionalFormatting sqref="I14">
    <cfRule type="expression" dxfId="47" priority="354">
      <formula>INDIRECT(ADDRESS(ROW(),COLUMN()))=TRUNC(INDIRECT(ADDRESS(ROW(),COLUMN())))</formula>
    </cfRule>
  </conditionalFormatting>
  <conditionalFormatting sqref="G11">
    <cfRule type="expression" dxfId="46" priority="353">
      <formula>INDIRECT(ADDRESS(ROW(),COLUMN()))=TRUNC(INDIRECT(ADDRESS(ROW(),COLUMN())))</formula>
    </cfRule>
  </conditionalFormatting>
  <conditionalFormatting sqref="I11">
    <cfRule type="expression" dxfId="45" priority="352">
      <formula>INDIRECT(ADDRESS(ROW(),COLUMN()))=TRUNC(INDIRECT(ADDRESS(ROW(),COLUMN())))</formula>
    </cfRule>
  </conditionalFormatting>
  <conditionalFormatting sqref="G13">
    <cfRule type="expression" dxfId="44" priority="351">
      <formula>INDIRECT(ADDRESS(ROW(),COLUMN()))=TRUNC(INDIRECT(ADDRESS(ROW(),COLUMN())))</formula>
    </cfRule>
  </conditionalFormatting>
  <conditionalFormatting sqref="I13">
    <cfRule type="expression" dxfId="43" priority="350">
      <formula>INDIRECT(ADDRESS(ROW(),COLUMN()))=TRUNC(INDIRECT(ADDRESS(ROW(),COLUMN())))</formula>
    </cfRule>
  </conditionalFormatting>
  <conditionalFormatting sqref="G16 G19">
    <cfRule type="expression" dxfId="42" priority="349">
      <formula>INDIRECT(ADDRESS(ROW(),COLUMN()))=TRUNC(INDIRECT(ADDRESS(ROW(),COLUMN())))</formula>
    </cfRule>
  </conditionalFormatting>
  <conditionalFormatting sqref="I16 I19">
    <cfRule type="expression" dxfId="41" priority="348">
      <formula>INDIRECT(ADDRESS(ROW(),COLUMN()))=TRUNC(INDIRECT(ADDRESS(ROW(),COLUMN())))</formula>
    </cfRule>
  </conditionalFormatting>
  <conditionalFormatting sqref="G17">
    <cfRule type="expression" dxfId="40" priority="347">
      <formula>INDIRECT(ADDRESS(ROW(),COLUMN()))=TRUNC(INDIRECT(ADDRESS(ROW(),COLUMN())))</formula>
    </cfRule>
  </conditionalFormatting>
  <conditionalFormatting sqref="I17">
    <cfRule type="expression" dxfId="39" priority="346">
      <formula>INDIRECT(ADDRESS(ROW(),COLUMN()))=TRUNC(INDIRECT(ADDRESS(ROW(),COLUMN())))</formula>
    </cfRule>
  </conditionalFormatting>
  <conditionalFormatting sqref="G18">
    <cfRule type="expression" dxfId="38" priority="345">
      <formula>INDIRECT(ADDRESS(ROW(),COLUMN()))=TRUNC(INDIRECT(ADDRESS(ROW(),COLUMN())))</formula>
    </cfRule>
  </conditionalFormatting>
  <conditionalFormatting sqref="I18">
    <cfRule type="expression" dxfId="37" priority="344">
      <formula>INDIRECT(ADDRESS(ROW(),COLUMN()))=TRUNC(INDIRECT(ADDRESS(ROW(),COLUMN())))</formula>
    </cfRule>
  </conditionalFormatting>
  <conditionalFormatting sqref="G20">
    <cfRule type="expression" dxfId="36" priority="343">
      <formula>INDIRECT(ADDRESS(ROW(),COLUMN()))=TRUNC(INDIRECT(ADDRESS(ROW(),COLUMN())))</formula>
    </cfRule>
  </conditionalFormatting>
  <conditionalFormatting sqref="I20">
    <cfRule type="expression" dxfId="35" priority="342">
      <formula>INDIRECT(ADDRESS(ROW(),COLUMN()))=TRUNC(INDIRECT(ADDRESS(ROW(),COLUMN())))</formula>
    </cfRule>
  </conditionalFormatting>
  <conditionalFormatting sqref="G21 G23">
    <cfRule type="expression" dxfId="34" priority="341">
      <formula>INDIRECT(ADDRESS(ROW(),COLUMN()))=TRUNC(INDIRECT(ADDRESS(ROW(),COLUMN())))</formula>
    </cfRule>
  </conditionalFormatting>
  <conditionalFormatting sqref="G22">
    <cfRule type="expression" dxfId="33" priority="340">
      <formula>INDIRECT(ADDRESS(ROW(),COLUMN()))=TRUNC(INDIRECT(ADDRESS(ROW(),COLUMN())))</formula>
    </cfRule>
  </conditionalFormatting>
  <conditionalFormatting sqref="G24:G25">
    <cfRule type="expression" dxfId="32" priority="339">
      <formula>INDIRECT(ADDRESS(ROW(),COLUMN()))=TRUNC(INDIRECT(ADDRESS(ROW(),COLUMN())))</formula>
    </cfRule>
  </conditionalFormatting>
  <conditionalFormatting sqref="G26:G28">
    <cfRule type="expression" dxfId="31" priority="338">
      <formula>INDIRECT(ADDRESS(ROW(),COLUMN()))=TRUNC(INDIRECT(ADDRESS(ROW(),COLUMN())))</formula>
    </cfRule>
  </conditionalFormatting>
  <conditionalFormatting sqref="I26:I28">
    <cfRule type="expression" dxfId="30" priority="337">
      <formula>INDIRECT(ADDRESS(ROW(),COLUMN()))=TRUNC(INDIRECT(ADDRESS(ROW(),COLUMN())))</formula>
    </cfRule>
  </conditionalFormatting>
  <conditionalFormatting sqref="L26:L28">
    <cfRule type="expression" dxfId="29" priority="336">
      <formula>INDIRECT(ADDRESS(ROW(),COLUMN()))=TRUNC(INDIRECT(ADDRESS(ROW(),COLUMN())))</formula>
    </cfRule>
  </conditionalFormatting>
  <conditionalFormatting sqref="G29:G30">
    <cfRule type="expression" dxfId="28" priority="335">
      <formula>INDIRECT(ADDRESS(ROW(),COLUMN()))=TRUNC(INDIRECT(ADDRESS(ROW(),COLUMN())))</formula>
    </cfRule>
  </conditionalFormatting>
  <conditionalFormatting sqref="I29:I30">
    <cfRule type="expression" dxfId="27" priority="334">
      <formula>INDIRECT(ADDRESS(ROW(),COLUMN()))=TRUNC(INDIRECT(ADDRESS(ROW(),COLUMN())))</formula>
    </cfRule>
  </conditionalFormatting>
  <conditionalFormatting sqref="G31:G32 G42 G44">
    <cfRule type="expression" dxfId="26" priority="333">
      <formula>INDIRECT(ADDRESS(ROW(),COLUMN()))=TRUNC(INDIRECT(ADDRESS(ROW(),COLUMN())))</formula>
    </cfRule>
  </conditionalFormatting>
  <conditionalFormatting sqref="I31:I32 I42 I44">
    <cfRule type="expression" dxfId="25" priority="332">
      <formula>INDIRECT(ADDRESS(ROW(),COLUMN()))=TRUNC(INDIRECT(ADDRESS(ROW(),COLUMN())))</formula>
    </cfRule>
  </conditionalFormatting>
  <conditionalFormatting sqref="G40">
    <cfRule type="expression" dxfId="24" priority="331">
      <formula>INDIRECT(ADDRESS(ROW(),COLUMN()))=TRUNC(INDIRECT(ADDRESS(ROW(),COLUMN())))</formula>
    </cfRule>
  </conditionalFormatting>
  <conditionalFormatting sqref="I40">
    <cfRule type="expression" dxfId="23" priority="330">
      <formula>INDIRECT(ADDRESS(ROW(),COLUMN()))=TRUNC(INDIRECT(ADDRESS(ROW(),COLUMN())))</formula>
    </cfRule>
  </conditionalFormatting>
  <conditionalFormatting sqref="G37">
    <cfRule type="expression" dxfId="22" priority="329">
      <formula>INDIRECT(ADDRESS(ROW(),COLUMN()))=TRUNC(INDIRECT(ADDRESS(ROW(),COLUMN())))</formula>
    </cfRule>
  </conditionalFormatting>
  <conditionalFormatting sqref="I37">
    <cfRule type="expression" dxfId="21" priority="328">
      <formula>INDIRECT(ADDRESS(ROW(),COLUMN()))=TRUNC(INDIRECT(ADDRESS(ROW(),COLUMN())))</formula>
    </cfRule>
  </conditionalFormatting>
  <conditionalFormatting sqref="G38">
    <cfRule type="expression" dxfId="20" priority="327">
      <formula>INDIRECT(ADDRESS(ROW(),COLUMN()))=TRUNC(INDIRECT(ADDRESS(ROW(),COLUMN())))</formula>
    </cfRule>
  </conditionalFormatting>
  <conditionalFormatting sqref="I38">
    <cfRule type="expression" dxfId="19" priority="326">
      <formula>INDIRECT(ADDRESS(ROW(),COLUMN()))=TRUNC(INDIRECT(ADDRESS(ROW(),COLUMN())))</formula>
    </cfRule>
  </conditionalFormatting>
  <conditionalFormatting sqref="G41">
    <cfRule type="expression" dxfId="18" priority="325">
      <formula>INDIRECT(ADDRESS(ROW(),COLUMN()))=TRUNC(INDIRECT(ADDRESS(ROW(),COLUMN())))</formula>
    </cfRule>
  </conditionalFormatting>
  <conditionalFormatting sqref="I41">
    <cfRule type="expression" dxfId="17" priority="324">
      <formula>INDIRECT(ADDRESS(ROW(),COLUMN()))=TRUNC(INDIRECT(ADDRESS(ROW(),COLUMN())))</formula>
    </cfRule>
  </conditionalFormatting>
  <conditionalFormatting sqref="G43">
    <cfRule type="expression" dxfId="16" priority="323">
      <formula>INDIRECT(ADDRESS(ROW(),COLUMN()))=TRUNC(INDIRECT(ADDRESS(ROW(),COLUMN())))</formula>
    </cfRule>
  </conditionalFormatting>
  <conditionalFormatting sqref="I43">
    <cfRule type="expression" dxfId="15" priority="322">
      <formula>INDIRECT(ADDRESS(ROW(),COLUMN()))=TRUNC(INDIRECT(ADDRESS(ROW(),COLUMN())))</formula>
    </cfRule>
  </conditionalFormatting>
  <conditionalFormatting sqref="G36">
    <cfRule type="expression" dxfId="14" priority="321">
      <formula>INDIRECT(ADDRESS(ROW(),COLUMN()))=TRUNC(INDIRECT(ADDRESS(ROW(),COLUMN())))</formula>
    </cfRule>
  </conditionalFormatting>
  <conditionalFormatting sqref="I36">
    <cfRule type="expression" dxfId="13" priority="320">
      <formula>INDIRECT(ADDRESS(ROW(),COLUMN()))=TRUNC(INDIRECT(ADDRESS(ROW(),COLUMN())))</formula>
    </cfRule>
  </conditionalFormatting>
  <conditionalFormatting sqref="G39">
    <cfRule type="expression" dxfId="12" priority="319">
      <formula>INDIRECT(ADDRESS(ROW(),COLUMN()))=TRUNC(INDIRECT(ADDRESS(ROW(),COLUMN())))</formula>
    </cfRule>
  </conditionalFormatting>
  <conditionalFormatting sqref="I39">
    <cfRule type="expression" dxfId="11" priority="318">
      <formula>INDIRECT(ADDRESS(ROW(),COLUMN()))=TRUNC(INDIRECT(ADDRESS(ROW(),COLUMN())))</formula>
    </cfRule>
  </conditionalFormatting>
  <conditionalFormatting sqref="G35">
    <cfRule type="expression" dxfId="10" priority="317">
      <formula>INDIRECT(ADDRESS(ROW(),COLUMN()))=TRUNC(INDIRECT(ADDRESS(ROW(),COLUMN())))</formula>
    </cfRule>
  </conditionalFormatting>
  <conditionalFormatting sqref="I35">
    <cfRule type="expression" dxfId="9" priority="316">
      <formula>INDIRECT(ADDRESS(ROW(),COLUMN()))=TRUNC(INDIRECT(ADDRESS(ROW(),COLUMN())))</formula>
    </cfRule>
  </conditionalFormatting>
  <conditionalFormatting sqref="G33">
    <cfRule type="expression" dxfId="8" priority="315">
      <formula>INDIRECT(ADDRESS(ROW(),COLUMN()))=TRUNC(INDIRECT(ADDRESS(ROW(),COLUMN())))</formula>
    </cfRule>
  </conditionalFormatting>
  <conditionalFormatting sqref="I33">
    <cfRule type="expression" dxfId="7" priority="314">
      <formula>INDIRECT(ADDRESS(ROW(),COLUMN()))=TRUNC(INDIRECT(ADDRESS(ROW(),COLUMN())))</formula>
    </cfRule>
  </conditionalFormatting>
  <conditionalFormatting sqref="G34">
    <cfRule type="expression" dxfId="6" priority="313">
      <formula>INDIRECT(ADDRESS(ROW(),COLUMN()))=TRUNC(INDIRECT(ADDRESS(ROW(),COLUMN())))</formula>
    </cfRule>
  </conditionalFormatting>
  <conditionalFormatting sqref="I34">
    <cfRule type="expression" dxfId="5" priority="312">
      <formula>INDIRECT(ADDRESS(ROW(),COLUMN()))=TRUNC(INDIRECT(ADDRESS(ROW(),COLUMN())))</formula>
    </cfRule>
  </conditionalFormatting>
  <conditionalFormatting sqref="G45">
    <cfRule type="expression" dxfId="4" priority="311">
      <formula>INDIRECT(ADDRESS(ROW(),COLUMN()))=TRUNC(INDIRECT(ADDRESS(ROW(),COLUMN())))</formula>
    </cfRule>
  </conditionalFormatting>
  <conditionalFormatting sqref="G46:G47">
    <cfRule type="expression" dxfId="3" priority="310">
      <formula>INDIRECT(ADDRESS(ROW(),COLUMN()))=TRUNC(INDIRECT(ADDRESS(ROW(),COLUMN())))</formula>
    </cfRule>
  </conditionalFormatting>
  <conditionalFormatting sqref="I46:I47">
    <cfRule type="expression" dxfId="2" priority="309">
      <formula>INDIRECT(ADDRESS(ROW(),COLUMN()))=TRUNC(INDIRECT(ADDRESS(ROW(),COLUMN())))</formula>
    </cfRule>
  </conditionalFormatting>
  <conditionalFormatting sqref="O107:O159 G107:G159 I107:I159 L107:L159">
    <cfRule type="expression" dxfId="1" priority="300">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8">
    <dataValidation imeMode="off" allowBlank="1" showInputMessage="1" showErrorMessage="1" sqref="C3 Q10:Q159 F163:H201 I10:I160 L10:L160 O10:O160 G10:G160"/>
    <dataValidation imeMode="on" allowBlank="1" showInputMessage="1" showErrorMessage="1" sqref="M160 J160"/>
    <dataValidation type="list" imeMode="hiragana" allowBlank="1" showInputMessage="1" showErrorMessage="1" sqref="C10:C159">
      <formula1>区分</formula1>
    </dataValidation>
    <dataValidation type="list" allowBlank="1" showInputMessage="1" showErrorMessage="1" sqref="D160">
      <formula1>INDIRECT(C160)</formula1>
    </dataValidation>
    <dataValidation type="list" allowBlank="1" showInputMessage="1" showErrorMessage="1" sqref="R10:R159">
      <formula1>"○"</formula1>
    </dataValidation>
    <dataValidation imeMode="disabled" allowBlank="1" showInputMessage="1" showErrorMessage="1" sqref="C7:K7 A10:A159"/>
    <dataValidation imeMode="hiragana" allowBlank="1" showInputMessage="1" showErrorMessage="1" sqref="E10:E159 J10:J159 M10:M159"/>
    <dataValidation type="list" imeMode="hiragana" allowBlank="1" showInputMessage="1" showErrorMessage="1" sqref="D10:D159">
      <formula1>INDIRECT(C10)</formula1>
    </dataValidation>
  </dataValidations>
  <pageMargins left="0.70866141732283472" right="0.51181102362204722" top="0.6692913385826772" bottom="0.55118110236220474" header="0.31496062992125984" footer="0.31496062992125984"/>
  <pageSetup paperSize="9" scale="65" orientation="portrait" r:id="rId1"/>
  <colBreaks count="1" manualBreakCount="1">
    <brk id="17" max="1048575" man="1"/>
  </colBreaks>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9"/>
  <sheetViews>
    <sheetView zoomScaleNormal="100" workbookViewId="0">
      <selection activeCell="H17" sqref="H17"/>
    </sheetView>
  </sheetViews>
  <sheetFormatPr defaultRowHeight="23.25" customHeight="1" x14ac:dyDescent="0.15"/>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2:10" ht="23.25" customHeight="1" x14ac:dyDescent="0.15">
      <c r="B2" s="45" t="s">
        <v>63</v>
      </c>
      <c r="C2" s="45" t="s">
        <v>289</v>
      </c>
      <c r="D2" s="45" t="s">
        <v>50</v>
      </c>
      <c r="E2" s="45" t="s">
        <v>64</v>
      </c>
      <c r="F2" s="45" t="s">
        <v>280</v>
      </c>
      <c r="H2" s="46" t="s">
        <v>153</v>
      </c>
      <c r="J2" s="47" t="s">
        <v>161</v>
      </c>
    </row>
    <row r="3" spans="2:10" ht="23.25" customHeight="1" x14ac:dyDescent="0.15">
      <c r="B3" s="24" t="s">
        <v>34</v>
      </c>
      <c r="C3" s="24" t="s">
        <v>3</v>
      </c>
      <c r="D3" s="27" t="s">
        <v>65</v>
      </c>
      <c r="E3" s="24" t="s">
        <v>39</v>
      </c>
      <c r="F3" s="63" t="s">
        <v>128</v>
      </c>
      <c r="H3" s="30" t="s">
        <v>24</v>
      </c>
      <c r="J3" s="39" t="s">
        <v>197</v>
      </c>
    </row>
    <row r="4" spans="2:10" ht="23.25" customHeight="1" x14ac:dyDescent="0.15">
      <c r="B4" s="25" t="s">
        <v>35</v>
      </c>
      <c r="C4" s="25" t="s">
        <v>36</v>
      </c>
      <c r="D4" s="28" t="s">
        <v>40</v>
      </c>
      <c r="E4" s="25" t="s">
        <v>2</v>
      </c>
      <c r="F4" s="23"/>
      <c r="H4" s="31" t="s">
        <v>25</v>
      </c>
      <c r="J4" s="40" t="s">
        <v>198</v>
      </c>
    </row>
    <row r="5" spans="2:10" ht="23.25" customHeight="1" x14ac:dyDescent="0.15">
      <c r="B5" s="26" t="s">
        <v>5</v>
      </c>
      <c r="C5" s="25" t="s">
        <v>4</v>
      </c>
      <c r="D5" s="29" t="s">
        <v>12</v>
      </c>
      <c r="E5" s="25" t="s">
        <v>37</v>
      </c>
      <c r="F5" s="23"/>
      <c r="H5" s="31" t="s">
        <v>27</v>
      </c>
    </row>
    <row r="6" spans="2:10" ht="23.25" customHeight="1" x14ac:dyDescent="0.15">
      <c r="B6" s="23"/>
      <c r="C6" s="25" t="s">
        <v>38</v>
      </c>
      <c r="D6" s="23"/>
      <c r="E6" s="25" t="s">
        <v>41</v>
      </c>
      <c r="F6" s="23"/>
      <c r="H6" s="32" t="s">
        <v>97</v>
      </c>
    </row>
    <row r="7" spans="2:10" ht="23.25" customHeight="1" x14ac:dyDescent="0.15">
      <c r="B7" s="23"/>
      <c r="C7" s="26" t="s">
        <v>33</v>
      </c>
      <c r="D7" s="23"/>
      <c r="E7" s="26" t="s">
        <v>28</v>
      </c>
      <c r="H7" s="32" t="s">
        <v>98</v>
      </c>
    </row>
    <row r="8" spans="2:10" ht="23.25" customHeight="1" x14ac:dyDescent="0.15">
      <c r="H8" s="32" t="s">
        <v>99</v>
      </c>
    </row>
    <row r="9" spans="2:10" ht="23.25" customHeight="1" x14ac:dyDescent="0.15">
      <c r="H9" s="33" t="s">
        <v>132</v>
      </c>
    </row>
  </sheetData>
  <phoneticPr fontId="6"/>
  <pageMargins left="0.70866141732283472" right="0.70866141732283472" top="0.74803149606299213" bottom="0.74803149606299213" header="0.31496062992125984" footer="0.31496062992125984"/>
  <pageSetup paperSize="8" scale="4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J43"/>
  <sheetViews>
    <sheetView showGridLines="0" view="pageBreakPreview" topLeftCell="A4" zoomScaleNormal="70" zoomScaleSheetLayoutView="100" workbookViewId="0">
      <selection activeCell="AU33" sqref="AU33"/>
    </sheetView>
  </sheetViews>
  <sheetFormatPr defaultRowHeight="13.5" x14ac:dyDescent="0.15"/>
  <cols>
    <col min="1" max="40" width="2.625" style="187" customWidth="1"/>
    <col min="41" max="41" width="2" style="187" customWidth="1"/>
    <col min="42" max="57" width="2.625" style="187" customWidth="1"/>
    <col min="58" max="255" width="9" style="187"/>
    <col min="256" max="256" width="2.5" style="187" customWidth="1"/>
    <col min="257" max="257" width="0.75" style="187" customWidth="1"/>
    <col min="258" max="296" width="2.625" style="187" customWidth="1"/>
    <col min="297" max="297" width="2" style="187" customWidth="1"/>
    <col min="298" max="313" width="2.625" style="187" customWidth="1"/>
    <col min="314" max="511" width="9" style="187"/>
    <col min="512" max="512" width="2.5" style="187" customWidth="1"/>
    <col min="513" max="513" width="0.75" style="187" customWidth="1"/>
    <col min="514" max="552" width="2.625" style="187" customWidth="1"/>
    <col min="553" max="553" width="2" style="187" customWidth="1"/>
    <col min="554" max="569" width="2.625" style="187" customWidth="1"/>
    <col min="570" max="767" width="9" style="187"/>
    <col min="768" max="768" width="2.5" style="187" customWidth="1"/>
    <col min="769" max="769" width="0.75" style="187" customWidth="1"/>
    <col min="770" max="808" width="2.625" style="187" customWidth="1"/>
    <col min="809" max="809" width="2" style="187" customWidth="1"/>
    <col min="810" max="825" width="2.625" style="187" customWidth="1"/>
    <col min="826" max="1023" width="9" style="187"/>
    <col min="1024" max="1024" width="2.5" style="187" customWidth="1"/>
    <col min="1025" max="1025" width="0.75" style="187" customWidth="1"/>
    <col min="1026" max="1064" width="2.625" style="187" customWidth="1"/>
    <col min="1065" max="1065" width="2" style="187" customWidth="1"/>
    <col min="1066" max="1081" width="2.625" style="187" customWidth="1"/>
    <col min="1082" max="1279" width="9" style="187"/>
    <col min="1280" max="1280" width="2.5" style="187" customWidth="1"/>
    <col min="1281" max="1281" width="0.75" style="187" customWidth="1"/>
    <col min="1282" max="1320" width="2.625" style="187" customWidth="1"/>
    <col min="1321" max="1321" width="2" style="187" customWidth="1"/>
    <col min="1322" max="1337" width="2.625" style="187" customWidth="1"/>
    <col min="1338" max="1535" width="9" style="187"/>
    <col min="1536" max="1536" width="2.5" style="187" customWidth="1"/>
    <col min="1537" max="1537" width="0.75" style="187" customWidth="1"/>
    <col min="1538" max="1576" width="2.625" style="187" customWidth="1"/>
    <col min="1577" max="1577" width="2" style="187" customWidth="1"/>
    <col min="1578" max="1593" width="2.625" style="187" customWidth="1"/>
    <col min="1594" max="1791" width="9" style="187"/>
    <col min="1792" max="1792" width="2.5" style="187" customWidth="1"/>
    <col min="1793" max="1793" width="0.75" style="187" customWidth="1"/>
    <col min="1794" max="1832" width="2.625" style="187" customWidth="1"/>
    <col min="1833" max="1833" width="2" style="187" customWidth="1"/>
    <col min="1834" max="1849" width="2.625" style="187" customWidth="1"/>
    <col min="1850" max="2047" width="9" style="187"/>
    <col min="2048" max="2048" width="2.5" style="187" customWidth="1"/>
    <col min="2049" max="2049" width="0.75" style="187" customWidth="1"/>
    <col min="2050" max="2088" width="2.625" style="187" customWidth="1"/>
    <col min="2089" max="2089" width="2" style="187" customWidth="1"/>
    <col min="2090" max="2105" width="2.625" style="187" customWidth="1"/>
    <col min="2106" max="2303" width="9" style="187"/>
    <col min="2304" max="2304" width="2.5" style="187" customWidth="1"/>
    <col min="2305" max="2305" width="0.75" style="187" customWidth="1"/>
    <col min="2306" max="2344" width="2.625" style="187" customWidth="1"/>
    <col min="2345" max="2345" width="2" style="187" customWidth="1"/>
    <col min="2346" max="2361" width="2.625" style="187" customWidth="1"/>
    <col min="2362" max="2559" width="9" style="187"/>
    <col min="2560" max="2560" width="2.5" style="187" customWidth="1"/>
    <col min="2561" max="2561" width="0.75" style="187" customWidth="1"/>
    <col min="2562" max="2600" width="2.625" style="187" customWidth="1"/>
    <col min="2601" max="2601" width="2" style="187" customWidth="1"/>
    <col min="2602" max="2617" width="2.625" style="187" customWidth="1"/>
    <col min="2618" max="2815" width="9" style="187"/>
    <col min="2816" max="2816" width="2.5" style="187" customWidth="1"/>
    <col min="2817" max="2817" width="0.75" style="187" customWidth="1"/>
    <col min="2818" max="2856" width="2.625" style="187" customWidth="1"/>
    <col min="2857" max="2857" width="2" style="187" customWidth="1"/>
    <col min="2858" max="2873" width="2.625" style="187" customWidth="1"/>
    <col min="2874" max="3071" width="9" style="187"/>
    <col min="3072" max="3072" width="2.5" style="187" customWidth="1"/>
    <col min="3073" max="3073" width="0.75" style="187" customWidth="1"/>
    <col min="3074" max="3112" width="2.625" style="187" customWidth="1"/>
    <col min="3113" max="3113" width="2" style="187" customWidth="1"/>
    <col min="3114" max="3129" width="2.625" style="187" customWidth="1"/>
    <col min="3130" max="3327" width="9" style="187"/>
    <col min="3328" max="3328" width="2.5" style="187" customWidth="1"/>
    <col min="3329" max="3329" width="0.75" style="187" customWidth="1"/>
    <col min="3330" max="3368" width="2.625" style="187" customWidth="1"/>
    <col min="3369" max="3369" width="2" style="187" customWidth="1"/>
    <col min="3370" max="3385" width="2.625" style="187" customWidth="1"/>
    <col min="3386" max="3583" width="9" style="187"/>
    <col min="3584" max="3584" width="2.5" style="187" customWidth="1"/>
    <col min="3585" max="3585" width="0.75" style="187" customWidth="1"/>
    <col min="3586" max="3624" width="2.625" style="187" customWidth="1"/>
    <col min="3625" max="3625" width="2" style="187" customWidth="1"/>
    <col min="3626" max="3641" width="2.625" style="187" customWidth="1"/>
    <col min="3642" max="3839" width="9" style="187"/>
    <col min="3840" max="3840" width="2.5" style="187" customWidth="1"/>
    <col min="3841" max="3841" width="0.75" style="187" customWidth="1"/>
    <col min="3842" max="3880" width="2.625" style="187" customWidth="1"/>
    <col min="3881" max="3881" width="2" style="187" customWidth="1"/>
    <col min="3882" max="3897" width="2.625" style="187" customWidth="1"/>
    <col min="3898" max="4095" width="9" style="187"/>
    <col min="4096" max="4096" width="2.5" style="187" customWidth="1"/>
    <col min="4097" max="4097" width="0.75" style="187" customWidth="1"/>
    <col min="4098" max="4136" width="2.625" style="187" customWidth="1"/>
    <col min="4137" max="4137" width="2" style="187" customWidth="1"/>
    <col min="4138" max="4153" width="2.625" style="187" customWidth="1"/>
    <col min="4154" max="4351" width="9" style="187"/>
    <col min="4352" max="4352" width="2.5" style="187" customWidth="1"/>
    <col min="4353" max="4353" width="0.75" style="187" customWidth="1"/>
    <col min="4354" max="4392" width="2.625" style="187" customWidth="1"/>
    <col min="4393" max="4393" width="2" style="187" customWidth="1"/>
    <col min="4394" max="4409" width="2.625" style="187" customWidth="1"/>
    <col min="4410" max="4607" width="9" style="187"/>
    <col min="4608" max="4608" width="2.5" style="187" customWidth="1"/>
    <col min="4609" max="4609" width="0.75" style="187" customWidth="1"/>
    <col min="4610" max="4648" width="2.625" style="187" customWidth="1"/>
    <col min="4649" max="4649" width="2" style="187" customWidth="1"/>
    <col min="4650" max="4665" width="2.625" style="187" customWidth="1"/>
    <col min="4666" max="4863" width="9" style="187"/>
    <col min="4864" max="4864" width="2.5" style="187" customWidth="1"/>
    <col min="4865" max="4865" width="0.75" style="187" customWidth="1"/>
    <col min="4866" max="4904" width="2.625" style="187" customWidth="1"/>
    <col min="4905" max="4905" width="2" style="187" customWidth="1"/>
    <col min="4906" max="4921" width="2.625" style="187" customWidth="1"/>
    <col min="4922" max="5119" width="9" style="187"/>
    <col min="5120" max="5120" width="2.5" style="187" customWidth="1"/>
    <col min="5121" max="5121" width="0.75" style="187" customWidth="1"/>
    <col min="5122" max="5160" width="2.625" style="187" customWidth="1"/>
    <col min="5161" max="5161" width="2" style="187" customWidth="1"/>
    <col min="5162" max="5177" width="2.625" style="187" customWidth="1"/>
    <col min="5178" max="5375" width="9" style="187"/>
    <col min="5376" max="5376" width="2.5" style="187" customWidth="1"/>
    <col min="5377" max="5377" width="0.75" style="187" customWidth="1"/>
    <col min="5378" max="5416" width="2.625" style="187" customWidth="1"/>
    <col min="5417" max="5417" width="2" style="187" customWidth="1"/>
    <col min="5418" max="5433" width="2.625" style="187" customWidth="1"/>
    <col min="5434" max="5631" width="9" style="187"/>
    <col min="5632" max="5632" width="2.5" style="187" customWidth="1"/>
    <col min="5633" max="5633" width="0.75" style="187" customWidth="1"/>
    <col min="5634" max="5672" width="2.625" style="187" customWidth="1"/>
    <col min="5673" max="5673" width="2" style="187" customWidth="1"/>
    <col min="5674" max="5689" width="2.625" style="187" customWidth="1"/>
    <col min="5690" max="5887" width="9" style="187"/>
    <col min="5888" max="5888" width="2.5" style="187" customWidth="1"/>
    <col min="5889" max="5889" width="0.75" style="187" customWidth="1"/>
    <col min="5890" max="5928" width="2.625" style="187" customWidth="1"/>
    <col min="5929" max="5929" width="2" style="187" customWidth="1"/>
    <col min="5930" max="5945" width="2.625" style="187" customWidth="1"/>
    <col min="5946" max="6143" width="9" style="187"/>
    <col min="6144" max="6144" width="2.5" style="187" customWidth="1"/>
    <col min="6145" max="6145" width="0.75" style="187" customWidth="1"/>
    <col min="6146" max="6184" width="2.625" style="187" customWidth="1"/>
    <col min="6185" max="6185" width="2" style="187" customWidth="1"/>
    <col min="6186" max="6201" width="2.625" style="187" customWidth="1"/>
    <col min="6202" max="6399" width="9" style="187"/>
    <col min="6400" max="6400" width="2.5" style="187" customWidth="1"/>
    <col min="6401" max="6401" width="0.75" style="187" customWidth="1"/>
    <col min="6402" max="6440" width="2.625" style="187" customWidth="1"/>
    <col min="6441" max="6441" width="2" style="187" customWidth="1"/>
    <col min="6442" max="6457" width="2.625" style="187" customWidth="1"/>
    <col min="6458" max="6655" width="9" style="187"/>
    <col min="6656" max="6656" width="2.5" style="187" customWidth="1"/>
    <col min="6657" max="6657" width="0.75" style="187" customWidth="1"/>
    <col min="6658" max="6696" width="2.625" style="187" customWidth="1"/>
    <col min="6697" max="6697" width="2" style="187" customWidth="1"/>
    <col min="6698" max="6713" width="2.625" style="187" customWidth="1"/>
    <col min="6714" max="6911" width="9" style="187"/>
    <col min="6912" max="6912" width="2.5" style="187" customWidth="1"/>
    <col min="6913" max="6913" width="0.75" style="187" customWidth="1"/>
    <col min="6914" max="6952" width="2.625" style="187" customWidth="1"/>
    <col min="6953" max="6953" width="2" style="187" customWidth="1"/>
    <col min="6954" max="6969" width="2.625" style="187" customWidth="1"/>
    <col min="6970" max="7167" width="9" style="187"/>
    <col min="7168" max="7168" width="2.5" style="187" customWidth="1"/>
    <col min="7169" max="7169" width="0.75" style="187" customWidth="1"/>
    <col min="7170" max="7208" width="2.625" style="187" customWidth="1"/>
    <col min="7209" max="7209" width="2" style="187" customWidth="1"/>
    <col min="7210" max="7225" width="2.625" style="187" customWidth="1"/>
    <col min="7226" max="7423" width="9" style="187"/>
    <col min="7424" max="7424" width="2.5" style="187" customWidth="1"/>
    <col min="7425" max="7425" width="0.75" style="187" customWidth="1"/>
    <col min="7426" max="7464" width="2.625" style="187" customWidth="1"/>
    <col min="7465" max="7465" width="2" style="187" customWidth="1"/>
    <col min="7466" max="7481" width="2.625" style="187" customWidth="1"/>
    <col min="7482" max="7679" width="9" style="187"/>
    <col min="7680" max="7680" width="2.5" style="187" customWidth="1"/>
    <col min="7681" max="7681" width="0.75" style="187" customWidth="1"/>
    <col min="7682" max="7720" width="2.625" style="187" customWidth="1"/>
    <col min="7721" max="7721" width="2" style="187" customWidth="1"/>
    <col min="7722" max="7737" width="2.625" style="187" customWidth="1"/>
    <col min="7738" max="7935" width="9" style="187"/>
    <col min="7936" max="7936" width="2.5" style="187" customWidth="1"/>
    <col min="7937" max="7937" width="0.75" style="187" customWidth="1"/>
    <col min="7938" max="7976" width="2.625" style="187" customWidth="1"/>
    <col min="7977" max="7977" width="2" style="187" customWidth="1"/>
    <col min="7978" max="7993" width="2.625" style="187" customWidth="1"/>
    <col min="7994" max="8191" width="9" style="187"/>
    <col min="8192" max="8192" width="2.5" style="187" customWidth="1"/>
    <col min="8193" max="8193" width="0.75" style="187" customWidth="1"/>
    <col min="8194" max="8232" width="2.625" style="187" customWidth="1"/>
    <col min="8233" max="8233" width="2" style="187" customWidth="1"/>
    <col min="8234" max="8249" width="2.625" style="187" customWidth="1"/>
    <col min="8250" max="8447" width="9" style="187"/>
    <col min="8448" max="8448" width="2.5" style="187" customWidth="1"/>
    <col min="8449" max="8449" width="0.75" style="187" customWidth="1"/>
    <col min="8450" max="8488" width="2.625" style="187" customWidth="1"/>
    <col min="8489" max="8489" width="2" style="187" customWidth="1"/>
    <col min="8490" max="8505" width="2.625" style="187" customWidth="1"/>
    <col min="8506" max="8703" width="9" style="187"/>
    <col min="8704" max="8704" width="2.5" style="187" customWidth="1"/>
    <col min="8705" max="8705" width="0.75" style="187" customWidth="1"/>
    <col min="8706" max="8744" width="2.625" style="187" customWidth="1"/>
    <col min="8745" max="8745" width="2" style="187" customWidth="1"/>
    <col min="8746" max="8761" width="2.625" style="187" customWidth="1"/>
    <col min="8762" max="8959" width="9" style="187"/>
    <col min="8960" max="8960" width="2.5" style="187" customWidth="1"/>
    <col min="8961" max="8961" width="0.75" style="187" customWidth="1"/>
    <col min="8962" max="9000" width="2.625" style="187" customWidth="1"/>
    <col min="9001" max="9001" width="2" style="187" customWidth="1"/>
    <col min="9002" max="9017" width="2.625" style="187" customWidth="1"/>
    <col min="9018" max="9215" width="9" style="187"/>
    <col min="9216" max="9216" width="2.5" style="187" customWidth="1"/>
    <col min="9217" max="9217" width="0.75" style="187" customWidth="1"/>
    <col min="9218" max="9256" width="2.625" style="187" customWidth="1"/>
    <col min="9257" max="9257" width="2" style="187" customWidth="1"/>
    <col min="9258" max="9273" width="2.625" style="187" customWidth="1"/>
    <col min="9274" max="9471" width="9" style="187"/>
    <col min="9472" max="9472" width="2.5" style="187" customWidth="1"/>
    <col min="9473" max="9473" width="0.75" style="187" customWidth="1"/>
    <col min="9474" max="9512" width="2.625" style="187" customWidth="1"/>
    <col min="9513" max="9513" width="2" style="187" customWidth="1"/>
    <col min="9514" max="9529" width="2.625" style="187" customWidth="1"/>
    <col min="9530" max="9727" width="9" style="187"/>
    <col min="9728" max="9728" width="2.5" style="187" customWidth="1"/>
    <col min="9729" max="9729" width="0.75" style="187" customWidth="1"/>
    <col min="9730" max="9768" width="2.625" style="187" customWidth="1"/>
    <col min="9769" max="9769" width="2" style="187" customWidth="1"/>
    <col min="9770" max="9785" width="2.625" style="187" customWidth="1"/>
    <col min="9786" max="9983" width="9" style="187"/>
    <col min="9984" max="9984" width="2.5" style="187" customWidth="1"/>
    <col min="9985" max="9985" width="0.75" style="187" customWidth="1"/>
    <col min="9986" max="10024" width="2.625" style="187" customWidth="1"/>
    <col min="10025" max="10025" width="2" style="187" customWidth="1"/>
    <col min="10026" max="10041" width="2.625" style="187" customWidth="1"/>
    <col min="10042" max="10239" width="9" style="187"/>
    <col min="10240" max="10240" width="2.5" style="187" customWidth="1"/>
    <col min="10241" max="10241" width="0.75" style="187" customWidth="1"/>
    <col min="10242" max="10280" width="2.625" style="187" customWidth="1"/>
    <col min="10281" max="10281" width="2" style="187" customWidth="1"/>
    <col min="10282" max="10297" width="2.625" style="187" customWidth="1"/>
    <col min="10298" max="10495" width="9" style="187"/>
    <col min="10496" max="10496" width="2.5" style="187" customWidth="1"/>
    <col min="10497" max="10497" width="0.75" style="187" customWidth="1"/>
    <col min="10498" max="10536" width="2.625" style="187" customWidth="1"/>
    <col min="10537" max="10537" width="2" style="187" customWidth="1"/>
    <col min="10538" max="10553" width="2.625" style="187" customWidth="1"/>
    <col min="10554" max="10751" width="9" style="187"/>
    <col min="10752" max="10752" width="2.5" style="187" customWidth="1"/>
    <col min="10753" max="10753" width="0.75" style="187" customWidth="1"/>
    <col min="10754" max="10792" width="2.625" style="187" customWidth="1"/>
    <col min="10793" max="10793" width="2" style="187" customWidth="1"/>
    <col min="10794" max="10809" width="2.625" style="187" customWidth="1"/>
    <col min="10810" max="11007" width="9" style="187"/>
    <col min="11008" max="11008" width="2.5" style="187" customWidth="1"/>
    <col min="11009" max="11009" width="0.75" style="187" customWidth="1"/>
    <col min="11010" max="11048" width="2.625" style="187" customWidth="1"/>
    <col min="11049" max="11049" width="2" style="187" customWidth="1"/>
    <col min="11050" max="11065" width="2.625" style="187" customWidth="1"/>
    <col min="11066" max="11263" width="9" style="187"/>
    <col min="11264" max="11264" width="2.5" style="187" customWidth="1"/>
    <col min="11265" max="11265" width="0.75" style="187" customWidth="1"/>
    <col min="11266" max="11304" width="2.625" style="187" customWidth="1"/>
    <col min="11305" max="11305" width="2" style="187" customWidth="1"/>
    <col min="11306" max="11321" width="2.625" style="187" customWidth="1"/>
    <col min="11322" max="11519" width="9" style="187"/>
    <col min="11520" max="11520" width="2.5" style="187" customWidth="1"/>
    <col min="11521" max="11521" width="0.75" style="187" customWidth="1"/>
    <col min="11522" max="11560" width="2.625" style="187" customWidth="1"/>
    <col min="11561" max="11561" width="2" style="187" customWidth="1"/>
    <col min="11562" max="11577" width="2.625" style="187" customWidth="1"/>
    <col min="11578" max="11775" width="9" style="187"/>
    <col min="11776" max="11776" width="2.5" style="187" customWidth="1"/>
    <col min="11777" max="11777" width="0.75" style="187" customWidth="1"/>
    <col min="11778" max="11816" width="2.625" style="187" customWidth="1"/>
    <col min="11817" max="11817" width="2" style="187" customWidth="1"/>
    <col min="11818" max="11833" width="2.625" style="187" customWidth="1"/>
    <col min="11834" max="12031" width="9" style="187"/>
    <col min="12032" max="12032" width="2.5" style="187" customWidth="1"/>
    <col min="12033" max="12033" width="0.75" style="187" customWidth="1"/>
    <col min="12034" max="12072" width="2.625" style="187" customWidth="1"/>
    <col min="12073" max="12073" width="2" style="187" customWidth="1"/>
    <col min="12074" max="12089" width="2.625" style="187" customWidth="1"/>
    <col min="12090" max="12287" width="9" style="187"/>
    <col min="12288" max="12288" width="2.5" style="187" customWidth="1"/>
    <col min="12289" max="12289" width="0.75" style="187" customWidth="1"/>
    <col min="12290" max="12328" width="2.625" style="187" customWidth="1"/>
    <col min="12329" max="12329" width="2" style="187" customWidth="1"/>
    <col min="12330" max="12345" width="2.625" style="187" customWidth="1"/>
    <col min="12346" max="12543" width="9" style="187"/>
    <col min="12544" max="12544" width="2.5" style="187" customWidth="1"/>
    <col min="12545" max="12545" width="0.75" style="187" customWidth="1"/>
    <col min="12546" max="12584" width="2.625" style="187" customWidth="1"/>
    <col min="12585" max="12585" width="2" style="187" customWidth="1"/>
    <col min="12586" max="12601" width="2.625" style="187" customWidth="1"/>
    <col min="12602" max="12799" width="9" style="187"/>
    <col min="12800" max="12800" width="2.5" style="187" customWidth="1"/>
    <col min="12801" max="12801" width="0.75" style="187" customWidth="1"/>
    <col min="12802" max="12840" width="2.625" style="187" customWidth="1"/>
    <col min="12841" max="12841" width="2" style="187" customWidth="1"/>
    <col min="12842" max="12857" width="2.625" style="187" customWidth="1"/>
    <col min="12858" max="13055" width="9" style="187"/>
    <col min="13056" max="13056" width="2.5" style="187" customWidth="1"/>
    <col min="13057" max="13057" width="0.75" style="187" customWidth="1"/>
    <col min="13058" max="13096" width="2.625" style="187" customWidth="1"/>
    <col min="13097" max="13097" width="2" style="187" customWidth="1"/>
    <col min="13098" max="13113" width="2.625" style="187" customWidth="1"/>
    <col min="13114" max="13311" width="9" style="187"/>
    <col min="13312" max="13312" width="2.5" style="187" customWidth="1"/>
    <col min="13313" max="13313" width="0.75" style="187" customWidth="1"/>
    <col min="13314" max="13352" width="2.625" style="187" customWidth="1"/>
    <col min="13353" max="13353" width="2" style="187" customWidth="1"/>
    <col min="13354" max="13369" width="2.625" style="187" customWidth="1"/>
    <col min="13370" max="13567" width="9" style="187"/>
    <col min="13568" max="13568" width="2.5" style="187" customWidth="1"/>
    <col min="13569" max="13569" width="0.75" style="187" customWidth="1"/>
    <col min="13570" max="13608" width="2.625" style="187" customWidth="1"/>
    <col min="13609" max="13609" width="2" style="187" customWidth="1"/>
    <col min="13610" max="13625" width="2.625" style="187" customWidth="1"/>
    <col min="13626" max="13823" width="9" style="187"/>
    <col min="13824" max="13824" width="2.5" style="187" customWidth="1"/>
    <col min="13825" max="13825" width="0.75" style="187" customWidth="1"/>
    <col min="13826" max="13864" width="2.625" style="187" customWidth="1"/>
    <col min="13865" max="13865" width="2" style="187" customWidth="1"/>
    <col min="13866" max="13881" width="2.625" style="187" customWidth="1"/>
    <col min="13882" max="14079" width="9" style="187"/>
    <col min="14080" max="14080" width="2.5" style="187" customWidth="1"/>
    <col min="14081" max="14081" width="0.75" style="187" customWidth="1"/>
    <col min="14082" max="14120" width="2.625" style="187" customWidth="1"/>
    <col min="14121" max="14121" width="2" style="187" customWidth="1"/>
    <col min="14122" max="14137" width="2.625" style="187" customWidth="1"/>
    <col min="14138" max="14335" width="9" style="187"/>
    <col min="14336" max="14336" width="2.5" style="187" customWidth="1"/>
    <col min="14337" max="14337" width="0.75" style="187" customWidth="1"/>
    <col min="14338" max="14376" width="2.625" style="187" customWidth="1"/>
    <col min="14377" max="14377" width="2" style="187" customWidth="1"/>
    <col min="14378" max="14393" width="2.625" style="187" customWidth="1"/>
    <col min="14394" max="14591" width="9" style="187"/>
    <col min="14592" max="14592" width="2.5" style="187" customWidth="1"/>
    <col min="14593" max="14593" width="0.75" style="187" customWidth="1"/>
    <col min="14594" max="14632" width="2.625" style="187" customWidth="1"/>
    <col min="14633" max="14633" width="2" style="187" customWidth="1"/>
    <col min="14634" max="14649" width="2.625" style="187" customWidth="1"/>
    <col min="14650" max="14847" width="9" style="187"/>
    <col min="14848" max="14848" width="2.5" style="187" customWidth="1"/>
    <col min="14849" max="14849" width="0.75" style="187" customWidth="1"/>
    <col min="14850" max="14888" width="2.625" style="187" customWidth="1"/>
    <col min="14889" max="14889" width="2" style="187" customWidth="1"/>
    <col min="14890" max="14905" width="2.625" style="187" customWidth="1"/>
    <col min="14906" max="15103" width="9" style="187"/>
    <col min="15104" max="15104" width="2.5" style="187" customWidth="1"/>
    <col min="15105" max="15105" width="0.75" style="187" customWidth="1"/>
    <col min="15106" max="15144" width="2.625" style="187" customWidth="1"/>
    <col min="15145" max="15145" width="2" style="187" customWidth="1"/>
    <col min="15146" max="15161" width="2.625" style="187" customWidth="1"/>
    <col min="15162" max="15359" width="9" style="187"/>
    <col min="15360" max="15360" width="2.5" style="187" customWidth="1"/>
    <col min="15361" max="15361" width="0.75" style="187" customWidth="1"/>
    <col min="15362" max="15400" width="2.625" style="187" customWidth="1"/>
    <col min="15401" max="15401" width="2" style="187" customWidth="1"/>
    <col min="15402" max="15417" width="2.625" style="187" customWidth="1"/>
    <col min="15418" max="15615" width="9" style="187"/>
    <col min="15616" max="15616" width="2.5" style="187" customWidth="1"/>
    <col min="15617" max="15617" width="0.75" style="187" customWidth="1"/>
    <col min="15618" max="15656" width="2.625" style="187" customWidth="1"/>
    <col min="15657" max="15657" width="2" style="187" customWidth="1"/>
    <col min="15658" max="15673" width="2.625" style="187" customWidth="1"/>
    <col min="15674" max="15871" width="9" style="187"/>
    <col min="15872" max="15872" width="2.5" style="187" customWidth="1"/>
    <col min="15873" max="15873" width="0.75" style="187" customWidth="1"/>
    <col min="15874" max="15912" width="2.625" style="187" customWidth="1"/>
    <col min="15913" max="15913" width="2" style="187" customWidth="1"/>
    <col min="15914" max="15929" width="2.625" style="187" customWidth="1"/>
    <col min="15930" max="16127" width="9" style="187"/>
    <col min="16128" max="16128" width="2.5" style="187" customWidth="1"/>
    <col min="16129" max="16129" width="0.75" style="187" customWidth="1"/>
    <col min="16130" max="16168" width="2.625" style="187" customWidth="1"/>
    <col min="16169" max="16169" width="2" style="187" customWidth="1"/>
    <col min="16170" max="16185" width="2.625" style="187" customWidth="1"/>
    <col min="16186" max="16384" width="9" style="187"/>
  </cols>
  <sheetData>
    <row r="1" spans="1:36" s="188" customFormat="1" ht="18.75" customHeight="1" x14ac:dyDescent="0.15">
      <c r="A1" s="424" t="s">
        <v>272</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6"/>
      <c r="AJ1" s="197"/>
    </row>
    <row r="2" spans="1:36" s="188" customFormat="1" ht="18.75" customHeight="1" x14ac:dyDescent="0.15">
      <c r="A2" s="239"/>
      <c r="B2" s="427" t="s">
        <v>226</v>
      </c>
      <c r="C2" s="428"/>
      <c r="D2" s="428"/>
      <c r="E2" s="428"/>
      <c r="F2" s="428"/>
      <c r="G2" s="428"/>
      <c r="H2" s="428"/>
      <c r="I2" s="428"/>
      <c r="J2" s="428"/>
      <c r="K2" s="428"/>
      <c r="L2" s="428"/>
      <c r="M2" s="429"/>
      <c r="N2" s="430"/>
      <c r="O2" s="431"/>
      <c r="P2" s="431"/>
      <c r="Q2" s="431"/>
      <c r="R2" s="431"/>
      <c r="S2" s="431"/>
      <c r="T2" s="431"/>
      <c r="U2" s="431"/>
      <c r="V2" s="431"/>
      <c r="W2" s="240" t="s">
        <v>227</v>
      </c>
      <c r="X2" s="432" t="s">
        <v>228</v>
      </c>
      <c r="Y2" s="432"/>
      <c r="Z2" s="432"/>
      <c r="AA2" s="432"/>
      <c r="AB2" s="432"/>
      <c r="AC2" s="432"/>
      <c r="AD2" s="417"/>
      <c r="AE2" s="417"/>
      <c r="AF2" s="417"/>
      <c r="AG2" s="417"/>
      <c r="AH2" s="433" t="s">
        <v>256</v>
      </c>
      <c r="AI2" s="434"/>
      <c r="AJ2" s="197"/>
    </row>
    <row r="3" spans="1:36" s="188" customFormat="1" ht="18.600000000000001" customHeight="1" x14ac:dyDescent="0.15">
      <c r="A3" s="241"/>
      <c r="B3" s="427" t="s">
        <v>229</v>
      </c>
      <c r="C3" s="428"/>
      <c r="D3" s="428"/>
      <c r="E3" s="428"/>
      <c r="F3" s="428"/>
      <c r="G3" s="428"/>
      <c r="H3" s="428"/>
      <c r="I3" s="428"/>
      <c r="J3" s="428"/>
      <c r="K3" s="428"/>
      <c r="L3" s="428"/>
      <c r="M3" s="429"/>
      <c r="N3" s="430"/>
      <c r="O3" s="431"/>
      <c r="P3" s="431"/>
      <c r="Q3" s="431"/>
      <c r="R3" s="431"/>
      <c r="S3" s="431"/>
      <c r="T3" s="431"/>
      <c r="U3" s="431"/>
      <c r="V3" s="431"/>
      <c r="W3" s="242" t="s">
        <v>230</v>
      </c>
      <c r="X3" s="242"/>
      <c r="Y3" s="242"/>
      <c r="Z3" s="242"/>
      <c r="AA3" s="242"/>
      <c r="AB3" s="242"/>
      <c r="AC3" s="242"/>
      <c r="AD3" s="242"/>
      <c r="AE3" s="242"/>
      <c r="AF3" s="242"/>
      <c r="AG3" s="242"/>
      <c r="AH3" s="242"/>
      <c r="AI3" s="243"/>
      <c r="AJ3" s="197"/>
    </row>
    <row r="4" spans="1:36" s="188" customFormat="1" ht="18" customHeight="1" x14ac:dyDescent="0.15">
      <c r="A4" s="244"/>
      <c r="B4" s="435" t="s">
        <v>266</v>
      </c>
      <c r="C4" s="436"/>
      <c r="D4" s="436"/>
      <c r="E4" s="436"/>
      <c r="F4" s="436"/>
      <c r="G4" s="436"/>
      <c r="H4" s="436"/>
      <c r="I4" s="436"/>
      <c r="J4" s="436"/>
      <c r="K4" s="436"/>
      <c r="L4" s="436"/>
      <c r="M4" s="437"/>
      <c r="N4" s="444" t="s">
        <v>232</v>
      </c>
      <c r="O4" s="445"/>
      <c r="P4" s="445"/>
      <c r="Q4" s="445"/>
      <c r="R4" s="445"/>
      <c r="S4" s="445"/>
      <c r="T4" s="445"/>
      <c r="U4" s="445"/>
      <c r="V4" s="445"/>
      <c r="W4" s="445"/>
      <c r="X4" s="445"/>
      <c r="Y4" s="445"/>
      <c r="Z4" s="445"/>
      <c r="AA4" s="445"/>
      <c r="AB4" s="445"/>
      <c r="AC4" s="445"/>
      <c r="AD4" s="445"/>
      <c r="AE4" s="445"/>
      <c r="AF4" s="445"/>
      <c r="AG4" s="445"/>
      <c r="AH4" s="445"/>
      <c r="AI4" s="446"/>
      <c r="AJ4" s="197"/>
    </row>
    <row r="5" spans="1:36" s="188" customFormat="1" ht="18.75" customHeight="1" x14ac:dyDescent="0.15">
      <c r="A5" s="244"/>
      <c r="B5" s="438"/>
      <c r="C5" s="439"/>
      <c r="D5" s="439"/>
      <c r="E5" s="439"/>
      <c r="F5" s="439"/>
      <c r="G5" s="439"/>
      <c r="H5" s="439"/>
      <c r="I5" s="439"/>
      <c r="J5" s="439"/>
      <c r="K5" s="439"/>
      <c r="L5" s="439"/>
      <c r="M5" s="440"/>
      <c r="N5" s="447"/>
      <c r="O5" s="448"/>
      <c r="P5" s="448"/>
      <c r="Q5" s="448"/>
      <c r="R5" s="448"/>
      <c r="S5" s="448"/>
      <c r="T5" s="448"/>
      <c r="U5" s="448"/>
      <c r="V5" s="448"/>
      <c r="W5" s="448"/>
      <c r="X5" s="448"/>
      <c r="Y5" s="448"/>
      <c r="Z5" s="448"/>
      <c r="AA5" s="448"/>
      <c r="AB5" s="448"/>
      <c r="AC5" s="448"/>
      <c r="AD5" s="448"/>
      <c r="AE5" s="448"/>
      <c r="AF5" s="448"/>
      <c r="AG5" s="448"/>
      <c r="AH5" s="448"/>
      <c r="AI5" s="449"/>
      <c r="AJ5" s="197"/>
    </row>
    <row r="6" spans="1:36" s="188" customFormat="1" ht="18.75" customHeight="1" x14ac:dyDescent="0.15">
      <c r="A6" s="244"/>
      <c r="B6" s="438"/>
      <c r="C6" s="439"/>
      <c r="D6" s="439"/>
      <c r="E6" s="439"/>
      <c r="F6" s="439"/>
      <c r="G6" s="439"/>
      <c r="H6" s="439"/>
      <c r="I6" s="439"/>
      <c r="J6" s="439"/>
      <c r="K6" s="439"/>
      <c r="L6" s="439"/>
      <c r="M6" s="440"/>
      <c r="N6" s="450" t="s">
        <v>233</v>
      </c>
      <c r="O6" s="451"/>
      <c r="P6" s="451"/>
      <c r="Q6" s="451"/>
      <c r="R6" s="451"/>
      <c r="S6" s="451"/>
      <c r="T6" s="451"/>
      <c r="U6" s="451"/>
      <c r="V6" s="451"/>
      <c r="W6" s="451"/>
      <c r="X6" s="451"/>
      <c r="Y6" s="451"/>
      <c r="Z6" s="451"/>
      <c r="AA6" s="451"/>
      <c r="AB6" s="451"/>
      <c r="AC6" s="451"/>
      <c r="AD6" s="451"/>
      <c r="AE6" s="451"/>
      <c r="AF6" s="451"/>
      <c r="AG6" s="451"/>
      <c r="AH6" s="451"/>
      <c r="AI6" s="452"/>
      <c r="AJ6" s="197"/>
    </row>
    <row r="7" spans="1:36" s="188" customFormat="1" ht="18.75" customHeight="1" x14ac:dyDescent="0.15">
      <c r="A7" s="244"/>
      <c r="B7" s="441"/>
      <c r="C7" s="442"/>
      <c r="D7" s="442"/>
      <c r="E7" s="442"/>
      <c r="F7" s="442"/>
      <c r="G7" s="442"/>
      <c r="H7" s="442"/>
      <c r="I7" s="442"/>
      <c r="J7" s="442"/>
      <c r="K7" s="442"/>
      <c r="L7" s="442"/>
      <c r="M7" s="443"/>
      <c r="N7" s="447"/>
      <c r="O7" s="448"/>
      <c r="P7" s="448"/>
      <c r="Q7" s="448"/>
      <c r="R7" s="448"/>
      <c r="S7" s="448"/>
      <c r="T7" s="448"/>
      <c r="U7" s="448"/>
      <c r="V7" s="448"/>
      <c r="W7" s="448"/>
      <c r="X7" s="448"/>
      <c r="Y7" s="448"/>
      <c r="Z7" s="448"/>
      <c r="AA7" s="448"/>
      <c r="AB7" s="448"/>
      <c r="AC7" s="448"/>
      <c r="AD7" s="448"/>
      <c r="AE7" s="448"/>
      <c r="AF7" s="448"/>
      <c r="AG7" s="448"/>
      <c r="AH7" s="448"/>
      <c r="AI7" s="449"/>
      <c r="AJ7" s="197"/>
    </row>
    <row r="8" spans="1:36" s="188" customFormat="1" ht="18.75" customHeight="1" x14ac:dyDescent="0.15">
      <c r="A8" s="244"/>
      <c r="B8" s="453" t="s">
        <v>231</v>
      </c>
      <c r="C8" s="454"/>
      <c r="D8" s="454"/>
      <c r="E8" s="454"/>
      <c r="F8" s="454"/>
      <c r="G8" s="454"/>
      <c r="H8" s="454"/>
      <c r="I8" s="454"/>
      <c r="J8" s="454"/>
      <c r="K8" s="454"/>
      <c r="L8" s="454"/>
      <c r="M8" s="455"/>
      <c r="N8" s="444" t="s">
        <v>232</v>
      </c>
      <c r="O8" s="445"/>
      <c r="P8" s="445"/>
      <c r="Q8" s="445"/>
      <c r="R8" s="445"/>
      <c r="S8" s="445"/>
      <c r="T8" s="445"/>
      <c r="U8" s="445"/>
      <c r="V8" s="445"/>
      <c r="W8" s="445"/>
      <c r="X8" s="445"/>
      <c r="Y8" s="445"/>
      <c r="Z8" s="445"/>
      <c r="AA8" s="445"/>
      <c r="AB8" s="445"/>
      <c r="AC8" s="445"/>
      <c r="AD8" s="445"/>
      <c r="AE8" s="445"/>
      <c r="AF8" s="445"/>
      <c r="AG8" s="445"/>
      <c r="AH8" s="445"/>
      <c r="AI8" s="446"/>
      <c r="AJ8" s="197"/>
    </row>
    <row r="9" spans="1:36" s="188" customFormat="1" ht="18.75" customHeight="1" x14ac:dyDescent="0.15">
      <c r="A9" s="244"/>
      <c r="B9" s="456"/>
      <c r="C9" s="457"/>
      <c r="D9" s="457"/>
      <c r="E9" s="457"/>
      <c r="F9" s="457"/>
      <c r="G9" s="457"/>
      <c r="H9" s="457"/>
      <c r="I9" s="457"/>
      <c r="J9" s="457"/>
      <c r="K9" s="457"/>
      <c r="L9" s="457"/>
      <c r="M9" s="458"/>
      <c r="N9" s="447"/>
      <c r="O9" s="448"/>
      <c r="P9" s="448"/>
      <c r="Q9" s="448"/>
      <c r="R9" s="448"/>
      <c r="S9" s="448"/>
      <c r="T9" s="448"/>
      <c r="U9" s="448"/>
      <c r="V9" s="448"/>
      <c r="W9" s="448"/>
      <c r="X9" s="448"/>
      <c r="Y9" s="448"/>
      <c r="Z9" s="448"/>
      <c r="AA9" s="448"/>
      <c r="AB9" s="448"/>
      <c r="AC9" s="448"/>
      <c r="AD9" s="448"/>
      <c r="AE9" s="448"/>
      <c r="AF9" s="448"/>
      <c r="AG9" s="448"/>
      <c r="AH9" s="448"/>
      <c r="AI9" s="449"/>
      <c r="AJ9" s="197"/>
    </row>
    <row r="10" spans="1:36" s="188" customFormat="1" ht="18.75" customHeight="1" x14ac:dyDescent="0.15">
      <c r="A10" s="244"/>
      <c r="B10" s="456"/>
      <c r="C10" s="457"/>
      <c r="D10" s="457"/>
      <c r="E10" s="457"/>
      <c r="F10" s="457"/>
      <c r="G10" s="457"/>
      <c r="H10" s="457"/>
      <c r="I10" s="457"/>
      <c r="J10" s="457"/>
      <c r="K10" s="457"/>
      <c r="L10" s="457"/>
      <c r="M10" s="458"/>
      <c r="N10" s="450" t="s">
        <v>233</v>
      </c>
      <c r="O10" s="451"/>
      <c r="P10" s="451"/>
      <c r="Q10" s="451"/>
      <c r="R10" s="451"/>
      <c r="S10" s="451"/>
      <c r="T10" s="451"/>
      <c r="U10" s="451"/>
      <c r="V10" s="451"/>
      <c r="W10" s="451"/>
      <c r="X10" s="451"/>
      <c r="Y10" s="451"/>
      <c r="Z10" s="451"/>
      <c r="AA10" s="451"/>
      <c r="AB10" s="451"/>
      <c r="AC10" s="451"/>
      <c r="AD10" s="451"/>
      <c r="AE10" s="451"/>
      <c r="AF10" s="451"/>
      <c r="AG10" s="451"/>
      <c r="AH10" s="451"/>
      <c r="AI10" s="452"/>
      <c r="AJ10" s="197"/>
    </row>
    <row r="11" spans="1:36" s="188" customFormat="1" ht="18.75" customHeight="1" x14ac:dyDescent="0.15">
      <c r="A11" s="244"/>
      <c r="B11" s="459"/>
      <c r="C11" s="460"/>
      <c r="D11" s="460"/>
      <c r="E11" s="460"/>
      <c r="F11" s="460"/>
      <c r="G11" s="460"/>
      <c r="H11" s="460"/>
      <c r="I11" s="460"/>
      <c r="J11" s="460"/>
      <c r="K11" s="460"/>
      <c r="L11" s="460"/>
      <c r="M11" s="461"/>
      <c r="N11" s="447"/>
      <c r="O11" s="448"/>
      <c r="P11" s="448"/>
      <c r="Q11" s="448"/>
      <c r="R11" s="448"/>
      <c r="S11" s="448"/>
      <c r="T11" s="448"/>
      <c r="U11" s="448"/>
      <c r="V11" s="448"/>
      <c r="W11" s="448"/>
      <c r="X11" s="448"/>
      <c r="Y11" s="448"/>
      <c r="Z11" s="448"/>
      <c r="AA11" s="448"/>
      <c r="AB11" s="448"/>
      <c r="AC11" s="448"/>
      <c r="AD11" s="448"/>
      <c r="AE11" s="448"/>
      <c r="AF11" s="448"/>
      <c r="AG11" s="448"/>
      <c r="AH11" s="448"/>
      <c r="AI11" s="449"/>
      <c r="AJ11" s="197"/>
    </row>
    <row r="12" spans="1:36" s="188" customFormat="1" ht="18.75" customHeight="1" x14ac:dyDescent="0.15">
      <c r="A12" s="245" t="s">
        <v>248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7"/>
      <c r="AJ12" s="197"/>
    </row>
    <row r="13" spans="1:36" ht="18.75" customHeight="1" x14ac:dyDescent="0.15">
      <c r="A13" s="418"/>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20"/>
    </row>
    <row r="14" spans="1:36" s="188" customFormat="1" ht="18.75" customHeight="1" x14ac:dyDescent="0.15">
      <c r="A14" s="418"/>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20"/>
    </row>
    <row r="15" spans="1:36" s="188" customFormat="1" ht="18.75" customHeight="1" x14ac:dyDescent="0.15">
      <c r="A15" s="418"/>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20"/>
    </row>
    <row r="16" spans="1:36" s="188" customFormat="1" ht="18.75" customHeight="1" x14ac:dyDescent="0.15">
      <c r="A16" s="418"/>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20"/>
    </row>
    <row r="17" spans="1:35" s="188" customFormat="1" ht="18.75" customHeight="1" x14ac:dyDescent="0.15">
      <c r="A17" s="418"/>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20"/>
    </row>
    <row r="18" spans="1:35" s="188" customFormat="1" ht="18.75" customHeight="1" x14ac:dyDescent="0.15">
      <c r="A18" s="248" t="s">
        <v>247</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50"/>
    </row>
    <row r="19" spans="1:35" s="188" customFormat="1" ht="18.75" customHeight="1" x14ac:dyDescent="0.15">
      <c r="A19" s="418"/>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20"/>
    </row>
    <row r="20" spans="1:35" s="188" customFormat="1" ht="18.75" customHeight="1" x14ac:dyDescent="0.15">
      <c r="A20" s="418"/>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20"/>
    </row>
    <row r="21" spans="1:35" s="188" customFormat="1" ht="18.75" customHeight="1" x14ac:dyDescent="0.15">
      <c r="A21" s="418"/>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20"/>
    </row>
    <row r="22" spans="1:35" s="188" customFormat="1" ht="18.75" customHeight="1" x14ac:dyDescent="0.15">
      <c r="A22" s="418"/>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20"/>
    </row>
    <row r="23" spans="1:35" s="188" customFormat="1" ht="18.75" customHeight="1" x14ac:dyDescent="0.15">
      <c r="A23" s="421"/>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3"/>
    </row>
    <row r="24" spans="1:35" ht="18.75" customHeight="1" x14ac:dyDescent="0.15">
      <c r="A24" s="232" t="s">
        <v>273</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51"/>
    </row>
    <row r="25" spans="1:35" ht="18.75" customHeight="1" x14ac:dyDescent="0.15">
      <c r="A25" s="467" t="s">
        <v>234</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466"/>
    </row>
    <row r="26" spans="1:35" ht="18.75" customHeight="1" x14ac:dyDescent="0.15">
      <c r="A26" s="252"/>
      <c r="B26" s="228" t="s">
        <v>243</v>
      </c>
      <c r="C26" s="253"/>
      <c r="D26" s="253"/>
      <c r="E26" s="228"/>
      <c r="F26" s="228"/>
      <c r="G26" s="229"/>
      <c r="H26" s="465"/>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466"/>
    </row>
    <row r="27" spans="1:35" ht="18.75" customHeight="1" x14ac:dyDescent="0.15">
      <c r="A27" s="254"/>
      <c r="B27" s="228" t="s">
        <v>244</v>
      </c>
      <c r="C27" s="253"/>
      <c r="D27" s="255"/>
      <c r="E27" s="229"/>
      <c r="F27" s="229"/>
      <c r="G27" s="229"/>
      <c r="H27" s="465"/>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466"/>
    </row>
    <row r="28" spans="1:35" ht="18.75" customHeight="1" x14ac:dyDescent="0.15">
      <c r="A28" s="254"/>
      <c r="B28" s="228" t="s">
        <v>245</v>
      </c>
      <c r="C28" s="253"/>
      <c r="D28" s="255"/>
      <c r="E28" s="229"/>
      <c r="F28" s="229"/>
      <c r="G28" s="229"/>
      <c r="H28" s="465"/>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466"/>
    </row>
    <row r="29" spans="1:35" ht="18.75" customHeight="1" x14ac:dyDescent="0.15">
      <c r="A29" s="254"/>
      <c r="B29" s="228" t="s">
        <v>246</v>
      </c>
      <c r="C29" s="253"/>
      <c r="D29" s="253"/>
      <c r="E29" s="228"/>
      <c r="F29" s="228"/>
      <c r="G29" s="229"/>
      <c r="H29" s="465"/>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466"/>
    </row>
    <row r="30" spans="1:35" ht="18.75" customHeight="1" x14ac:dyDescent="0.15">
      <c r="A30" s="256"/>
      <c r="B30" s="229" t="s">
        <v>28</v>
      </c>
      <c r="C30" s="257"/>
      <c r="D30" s="257"/>
      <c r="E30" s="226"/>
      <c r="F30" s="226"/>
      <c r="G30" s="226"/>
      <c r="H30" s="465"/>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466"/>
    </row>
    <row r="31" spans="1:35" ht="18.75" customHeight="1" x14ac:dyDescent="0.15">
      <c r="A31" s="366" t="s">
        <v>235</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8"/>
    </row>
    <row r="32" spans="1:35" ht="18.75" customHeight="1" x14ac:dyDescent="0.15">
      <c r="A32" s="396"/>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8"/>
    </row>
    <row r="33" spans="1:35" ht="18.75" customHeight="1" x14ac:dyDescent="0.15">
      <c r="A33" s="396"/>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8"/>
    </row>
    <row r="34" spans="1:35" ht="18.75" customHeight="1" x14ac:dyDescent="0.15">
      <c r="A34" s="396"/>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8"/>
    </row>
    <row r="35" spans="1:35" ht="18.75" customHeight="1" x14ac:dyDescent="0.15">
      <c r="A35" s="402"/>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4"/>
    </row>
    <row r="36" spans="1:35" ht="18.75" customHeight="1" x14ac:dyDescent="0.15">
      <c r="A36" s="233" t="s">
        <v>274</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58"/>
    </row>
    <row r="37" spans="1:35" ht="18.75" customHeight="1" x14ac:dyDescent="0.15">
      <c r="A37" s="259"/>
      <c r="B37" s="237" t="s">
        <v>13</v>
      </c>
      <c r="C37" s="260"/>
      <c r="D37" s="260"/>
      <c r="E37" s="260"/>
      <c r="F37" s="260"/>
      <c r="G37" s="260"/>
      <c r="H37" s="260"/>
      <c r="I37" s="260"/>
      <c r="J37" s="260"/>
      <c r="K37" s="260"/>
      <c r="L37" s="260"/>
      <c r="M37" s="329" t="s">
        <v>260</v>
      </c>
      <c r="N37" s="329"/>
      <c r="O37" s="329"/>
      <c r="P37" s="329"/>
      <c r="Q37" s="329"/>
      <c r="R37" s="329"/>
      <c r="S37" s="329"/>
      <c r="T37" s="329"/>
      <c r="U37" s="329"/>
      <c r="V37" s="329"/>
      <c r="W37" s="329"/>
      <c r="X37" s="329"/>
      <c r="Y37" s="229" t="s">
        <v>261</v>
      </c>
      <c r="Z37" s="229"/>
      <c r="AA37" s="229"/>
      <c r="AB37" s="229"/>
      <c r="AC37" s="229"/>
      <c r="AD37" s="229"/>
      <c r="AE37" s="229"/>
      <c r="AF37" s="229"/>
      <c r="AG37" s="229"/>
      <c r="AH37" s="229"/>
      <c r="AI37" s="261"/>
    </row>
    <row r="38" spans="1:35" ht="18.75" customHeight="1" x14ac:dyDescent="0.15">
      <c r="A38" s="259"/>
      <c r="B38" s="237" t="s">
        <v>15</v>
      </c>
      <c r="C38" s="229"/>
      <c r="D38" s="229"/>
      <c r="E38" s="229"/>
      <c r="F38" s="229"/>
      <c r="G38" s="229"/>
      <c r="H38" s="229"/>
      <c r="I38" s="229"/>
      <c r="J38" s="229"/>
      <c r="K38" s="229"/>
      <c r="L38" s="229"/>
      <c r="M38" s="329" t="s">
        <v>260</v>
      </c>
      <c r="N38" s="329"/>
      <c r="O38" s="329"/>
      <c r="P38" s="329"/>
      <c r="Q38" s="329"/>
      <c r="R38" s="329"/>
      <c r="S38" s="329"/>
      <c r="T38" s="329"/>
      <c r="U38" s="329"/>
      <c r="V38" s="329"/>
      <c r="W38" s="329"/>
      <c r="X38" s="329"/>
      <c r="Y38" s="312" t="s">
        <v>261</v>
      </c>
      <c r="Z38" s="312"/>
      <c r="AA38" s="312"/>
      <c r="AB38" s="312"/>
      <c r="AC38" s="312"/>
      <c r="AD38" s="312"/>
      <c r="AE38" s="312"/>
      <c r="AF38" s="312"/>
      <c r="AG38" s="312"/>
      <c r="AH38" s="312"/>
      <c r="AI38" s="313"/>
    </row>
    <row r="39" spans="1:35" ht="18.75" customHeight="1" x14ac:dyDescent="0.15">
      <c r="A39" s="232"/>
      <c r="B39" s="237" t="s">
        <v>236</v>
      </c>
      <c r="C39" s="229"/>
      <c r="D39" s="229"/>
      <c r="E39" s="229"/>
      <c r="F39" s="229"/>
      <c r="G39" s="229"/>
      <c r="H39" s="229"/>
      <c r="I39" s="229"/>
      <c r="J39" s="229"/>
      <c r="K39" s="229"/>
      <c r="L39" s="229"/>
      <c r="M39" s="329" t="s">
        <v>260</v>
      </c>
      <c r="N39" s="329"/>
      <c r="O39" s="329"/>
      <c r="P39" s="329"/>
      <c r="Q39" s="329"/>
      <c r="R39" s="329"/>
      <c r="S39" s="329"/>
      <c r="T39" s="329"/>
      <c r="U39" s="329"/>
      <c r="V39" s="329"/>
      <c r="W39" s="329"/>
      <c r="X39" s="329"/>
      <c r="Y39" s="312" t="s">
        <v>261</v>
      </c>
      <c r="Z39" s="312"/>
      <c r="AA39" s="312"/>
      <c r="AB39" s="312"/>
      <c r="AC39" s="312"/>
      <c r="AD39" s="312"/>
      <c r="AE39" s="312"/>
      <c r="AF39" s="312"/>
      <c r="AG39" s="312"/>
      <c r="AH39" s="312"/>
      <c r="AI39" s="313"/>
    </row>
    <row r="40" spans="1:35" ht="18.75" customHeight="1" x14ac:dyDescent="0.15">
      <c r="A40" s="232" t="s">
        <v>275</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58"/>
    </row>
    <row r="41" spans="1:35" ht="18.75" customHeight="1" x14ac:dyDescent="0.15">
      <c r="A41" s="233"/>
      <c r="B41" s="468" t="s">
        <v>237</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466"/>
    </row>
    <row r="42" spans="1:35" ht="18.75" customHeight="1" x14ac:dyDescent="0.15">
      <c r="A42" s="262" t="s">
        <v>276</v>
      </c>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4"/>
    </row>
    <row r="43" spans="1:35" ht="18.75" customHeight="1" thickBot="1" x14ac:dyDescent="0.2">
      <c r="A43" s="265"/>
      <c r="B43" s="462" t="s">
        <v>262</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4"/>
    </row>
  </sheetData>
  <mergeCells count="33">
    <mergeCell ref="B43:AI43"/>
    <mergeCell ref="H27:AI27"/>
    <mergeCell ref="H28:AI28"/>
    <mergeCell ref="A25:AI25"/>
    <mergeCell ref="H26:AI26"/>
    <mergeCell ref="H29:AI29"/>
    <mergeCell ref="H30:AI30"/>
    <mergeCell ref="A32:AI35"/>
    <mergeCell ref="M37:X37"/>
    <mergeCell ref="M38:X38"/>
    <mergeCell ref="M39:X39"/>
    <mergeCell ref="B41:AI41"/>
    <mergeCell ref="N8:AI8"/>
    <mergeCell ref="N9:AI9"/>
    <mergeCell ref="A31:AI31"/>
    <mergeCell ref="N10:AI10"/>
    <mergeCell ref="N11:AI11"/>
    <mergeCell ref="AD2:AG2"/>
    <mergeCell ref="A19:AI23"/>
    <mergeCell ref="A1:AI1"/>
    <mergeCell ref="B2:M2"/>
    <mergeCell ref="B3:M3"/>
    <mergeCell ref="A13:AI17"/>
    <mergeCell ref="N2:V2"/>
    <mergeCell ref="N3:V3"/>
    <mergeCell ref="X2:AC2"/>
    <mergeCell ref="AH2:AI2"/>
    <mergeCell ref="B4:M7"/>
    <mergeCell ref="N4:AI4"/>
    <mergeCell ref="N5:AI5"/>
    <mergeCell ref="N6:AI6"/>
    <mergeCell ref="N7:AI7"/>
    <mergeCell ref="B8:M11"/>
  </mergeCells>
  <phoneticPr fontId="6"/>
  <pageMargins left="0.70866141732283472" right="0.51181102362204722" top="0.6692913385826772" bottom="0.55118110236220474"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F47"/>
  <sheetViews>
    <sheetView showGridLines="0" view="pageBreakPreview" zoomScaleNormal="100" zoomScaleSheetLayoutView="100" workbookViewId="0">
      <selection activeCell="AU33" sqref="AU33"/>
    </sheetView>
  </sheetViews>
  <sheetFormatPr defaultRowHeight="13.5" x14ac:dyDescent="0.15"/>
  <cols>
    <col min="1" max="1" width="10.625" style="198" customWidth="1"/>
    <col min="2" max="2" width="19.375" style="198" customWidth="1"/>
    <col min="3" max="3" width="30.625" style="198" customWidth="1"/>
    <col min="4" max="6" width="10.375" style="198" customWidth="1"/>
    <col min="7" max="254" width="9" style="198"/>
    <col min="255" max="255" width="2.625" style="198" customWidth="1"/>
    <col min="256" max="256" width="0.625" style="198" customWidth="1"/>
    <col min="257" max="257" width="13.5" style="198" customWidth="1"/>
    <col min="258" max="258" width="23.25" style="198" customWidth="1"/>
    <col min="259" max="259" width="38" style="198" customWidth="1"/>
    <col min="260" max="261" width="10.375" style="198" customWidth="1"/>
    <col min="262" max="262" width="2.625" style="198" customWidth="1"/>
    <col min="263" max="510" width="9" style="198"/>
    <col min="511" max="511" width="2.625" style="198" customWidth="1"/>
    <col min="512" max="512" width="0.625" style="198" customWidth="1"/>
    <col min="513" max="513" width="13.5" style="198" customWidth="1"/>
    <col min="514" max="514" width="23.25" style="198" customWidth="1"/>
    <col min="515" max="515" width="38" style="198" customWidth="1"/>
    <col min="516" max="517" width="10.375" style="198" customWidth="1"/>
    <col min="518" max="518" width="2.625" style="198" customWidth="1"/>
    <col min="519" max="766" width="9" style="198"/>
    <col min="767" max="767" width="2.625" style="198" customWidth="1"/>
    <col min="768" max="768" width="0.625" style="198" customWidth="1"/>
    <col min="769" max="769" width="13.5" style="198" customWidth="1"/>
    <col min="770" max="770" width="23.25" style="198" customWidth="1"/>
    <col min="771" max="771" width="38" style="198" customWidth="1"/>
    <col min="772" max="773" width="10.375" style="198" customWidth="1"/>
    <col min="774" max="774" width="2.625" style="198" customWidth="1"/>
    <col min="775" max="1022" width="9" style="198"/>
    <col min="1023" max="1023" width="2.625" style="198" customWidth="1"/>
    <col min="1024" max="1024" width="0.625" style="198" customWidth="1"/>
    <col min="1025" max="1025" width="13.5" style="198" customWidth="1"/>
    <col min="1026" max="1026" width="23.25" style="198" customWidth="1"/>
    <col min="1027" max="1027" width="38" style="198" customWidth="1"/>
    <col min="1028" max="1029" width="10.375" style="198" customWidth="1"/>
    <col min="1030" max="1030" width="2.625" style="198" customWidth="1"/>
    <col min="1031" max="1278" width="9" style="198"/>
    <col min="1279" max="1279" width="2.625" style="198" customWidth="1"/>
    <col min="1280" max="1280" width="0.625" style="198" customWidth="1"/>
    <col min="1281" max="1281" width="13.5" style="198" customWidth="1"/>
    <col min="1282" max="1282" width="23.25" style="198" customWidth="1"/>
    <col min="1283" max="1283" width="38" style="198" customWidth="1"/>
    <col min="1284" max="1285" width="10.375" style="198" customWidth="1"/>
    <col min="1286" max="1286" width="2.625" style="198" customWidth="1"/>
    <col min="1287" max="1534" width="9" style="198"/>
    <col min="1535" max="1535" width="2.625" style="198" customWidth="1"/>
    <col min="1536" max="1536" width="0.625" style="198" customWidth="1"/>
    <col min="1537" max="1537" width="13.5" style="198" customWidth="1"/>
    <col min="1538" max="1538" width="23.25" style="198" customWidth="1"/>
    <col min="1539" max="1539" width="38" style="198" customWidth="1"/>
    <col min="1540" max="1541" width="10.375" style="198" customWidth="1"/>
    <col min="1542" max="1542" width="2.625" style="198" customWidth="1"/>
    <col min="1543" max="1790" width="9" style="198"/>
    <col min="1791" max="1791" width="2.625" style="198" customWidth="1"/>
    <col min="1792" max="1792" width="0.625" style="198" customWidth="1"/>
    <col min="1793" max="1793" width="13.5" style="198" customWidth="1"/>
    <col min="1794" max="1794" width="23.25" style="198" customWidth="1"/>
    <col min="1795" max="1795" width="38" style="198" customWidth="1"/>
    <col min="1796" max="1797" width="10.375" style="198" customWidth="1"/>
    <col min="1798" max="1798" width="2.625" style="198" customWidth="1"/>
    <col min="1799" max="2046" width="9" style="198"/>
    <col min="2047" max="2047" width="2.625" style="198" customWidth="1"/>
    <col min="2048" max="2048" width="0.625" style="198" customWidth="1"/>
    <col min="2049" max="2049" width="13.5" style="198" customWidth="1"/>
    <col min="2050" max="2050" width="23.25" style="198" customWidth="1"/>
    <col min="2051" max="2051" width="38" style="198" customWidth="1"/>
    <col min="2052" max="2053" width="10.375" style="198" customWidth="1"/>
    <col min="2054" max="2054" width="2.625" style="198" customWidth="1"/>
    <col min="2055" max="2302" width="9" style="198"/>
    <col min="2303" max="2303" width="2.625" style="198" customWidth="1"/>
    <col min="2304" max="2304" width="0.625" style="198" customWidth="1"/>
    <col min="2305" max="2305" width="13.5" style="198" customWidth="1"/>
    <col min="2306" max="2306" width="23.25" style="198" customWidth="1"/>
    <col min="2307" max="2307" width="38" style="198" customWidth="1"/>
    <col min="2308" max="2309" width="10.375" style="198" customWidth="1"/>
    <col min="2310" max="2310" width="2.625" style="198" customWidth="1"/>
    <col min="2311" max="2558" width="9" style="198"/>
    <col min="2559" max="2559" width="2.625" style="198" customWidth="1"/>
    <col min="2560" max="2560" width="0.625" style="198" customWidth="1"/>
    <col min="2561" max="2561" width="13.5" style="198" customWidth="1"/>
    <col min="2562" max="2562" width="23.25" style="198" customWidth="1"/>
    <col min="2563" max="2563" width="38" style="198" customWidth="1"/>
    <col min="2564" max="2565" width="10.375" style="198" customWidth="1"/>
    <col min="2566" max="2566" width="2.625" style="198" customWidth="1"/>
    <col min="2567" max="2814" width="9" style="198"/>
    <col min="2815" max="2815" width="2.625" style="198" customWidth="1"/>
    <col min="2816" max="2816" width="0.625" style="198" customWidth="1"/>
    <col min="2817" max="2817" width="13.5" style="198" customWidth="1"/>
    <col min="2818" max="2818" width="23.25" style="198" customWidth="1"/>
    <col min="2819" max="2819" width="38" style="198" customWidth="1"/>
    <col min="2820" max="2821" width="10.375" style="198" customWidth="1"/>
    <col min="2822" max="2822" width="2.625" style="198" customWidth="1"/>
    <col min="2823" max="3070" width="9" style="198"/>
    <col min="3071" max="3071" width="2.625" style="198" customWidth="1"/>
    <col min="3072" max="3072" width="0.625" style="198" customWidth="1"/>
    <col min="3073" max="3073" width="13.5" style="198" customWidth="1"/>
    <col min="3074" max="3074" width="23.25" style="198" customWidth="1"/>
    <col min="3075" max="3075" width="38" style="198" customWidth="1"/>
    <col min="3076" max="3077" width="10.375" style="198" customWidth="1"/>
    <col min="3078" max="3078" width="2.625" style="198" customWidth="1"/>
    <col min="3079" max="3326" width="9" style="198"/>
    <col min="3327" max="3327" width="2.625" style="198" customWidth="1"/>
    <col min="3328" max="3328" width="0.625" style="198" customWidth="1"/>
    <col min="3329" max="3329" width="13.5" style="198" customWidth="1"/>
    <col min="3330" max="3330" width="23.25" style="198" customWidth="1"/>
    <col min="3331" max="3331" width="38" style="198" customWidth="1"/>
    <col min="3332" max="3333" width="10.375" style="198" customWidth="1"/>
    <col min="3334" max="3334" width="2.625" style="198" customWidth="1"/>
    <col min="3335" max="3582" width="9" style="198"/>
    <col min="3583" max="3583" width="2.625" style="198" customWidth="1"/>
    <col min="3584" max="3584" width="0.625" style="198" customWidth="1"/>
    <col min="3585" max="3585" width="13.5" style="198" customWidth="1"/>
    <col min="3586" max="3586" width="23.25" style="198" customWidth="1"/>
    <col min="3587" max="3587" width="38" style="198" customWidth="1"/>
    <col min="3588" max="3589" width="10.375" style="198" customWidth="1"/>
    <col min="3590" max="3590" width="2.625" style="198" customWidth="1"/>
    <col min="3591" max="3838" width="9" style="198"/>
    <col min="3839" max="3839" width="2.625" style="198" customWidth="1"/>
    <col min="3840" max="3840" width="0.625" style="198" customWidth="1"/>
    <col min="3841" max="3841" width="13.5" style="198" customWidth="1"/>
    <col min="3842" max="3842" width="23.25" style="198" customWidth="1"/>
    <col min="3843" max="3843" width="38" style="198" customWidth="1"/>
    <col min="3844" max="3845" width="10.375" style="198" customWidth="1"/>
    <col min="3846" max="3846" width="2.625" style="198" customWidth="1"/>
    <col min="3847" max="4094" width="9" style="198"/>
    <col min="4095" max="4095" width="2.625" style="198" customWidth="1"/>
    <col min="4096" max="4096" width="0.625" style="198" customWidth="1"/>
    <col min="4097" max="4097" width="13.5" style="198" customWidth="1"/>
    <col min="4098" max="4098" width="23.25" style="198" customWidth="1"/>
    <col min="4099" max="4099" width="38" style="198" customWidth="1"/>
    <col min="4100" max="4101" width="10.375" style="198" customWidth="1"/>
    <col min="4102" max="4102" width="2.625" style="198" customWidth="1"/>
    <col min="4103" max="4350" width="9" style="198"/>
    <col min="4351" max="4351" width="2.625" style="198" customWidth="1"/>
    <col min="4352" max="4352" width="0.625" style="198" customWidth="1"/>
    <col min="4353" max="4353" width="13.5" style="198" customWidth="1"/>
    <col min="4354" max="4354" width="23.25" style="198" customWidth="1"/>
    <col min="4355" max="4355" width="38" style="198" customWidth="1"/>
    <col min="4356" max="4357" width="10.375" style="198" customWidth="1"/>
    <col min="4358" max="4358" width="2.625" style="198" customWidth="1"/>
    <col min="4359" max="4606" width="9" style="198"/>
    <col min="4607" max="4607" width="2.625" style="198" customWidth="1"/>
    <col min="4608" max="4608" width="0.625" style="198" customWidth="1"/>
    <col min="4609" max="4609" width="13.5" style="198" customWidth="1"/>
    <col min="4610" max="4610" width="23.25" style="198" customWidth="1"/>
    <col min="4611" max="4611" width="38" style="198" customWidth="1"/>
    <col min="4612" max="4613" width="10.375" style="198" customWidth="1"/>
    <col min="4614" max="4614" width="2.625" style="198" customWidth="1"/>
    <col min="4615" max="4862" width="9" style="198"/>
    <col min="4863" max="4863" width="2.625" style="198" customWidth="1"/>
    <col min="4864" max="4864" width="0.625" style="198" customWidth="1"/>
    <col min="4865" max="4865" width="13.5" style="198" customWidth="1"/>
    <col min="4866" max="4866" width="23.25" style="198" customWidth="1"/>
    <col min="4867" max="4867" width="38" style="198" customWidth="1"/>
    <col min="4868" max="4869" width="10.375" style="198" customWidth="1"/>
    <col min="4870" max="4870" width="2.625" style="198" customWidth="1"/>
    <col min="4871" max="5118" width="9" style="198"/>
    <col min="5119" max="5119" width="2.625" style="198" customWidth="1"/>
    <col min="5120" max="5120" width="0.625" style="198" customWidth="1"/>
    <col min="5121" max="5121" width="13.5" style="198" customWidth="1"/>
    <col min="5122" max="5122" width="23.25" style="198" customWidth="1"/>
    <col min="5123" max="5123" width="38" style="198" customWidth="1"/>
    <col min="5124" max="5125" width="10.375" style="198" customWidth="1"/>
    <col min="5126" max="5126" width="2.625" style="198" customWidth="1"/>
    <col min="5127" max="5374" width="9" style="198"/>
    <col min="5375" max="5375" width="2.625" style="198" customWidth="1"/>
    <col min="5376" max="5376" width="0.625" style="198" customWidth="1"/>
    <col min="5377" max="5377" width="13.5" style="198" customWidth="1"/>
    <col min="5378" max="5378" width="23.25" style="198" customWidth="1"/>
    <col min="5379" max="5379" width="38" style="198" customWidth="1"/>
    <col min="5380" max="5381" width="10.375" style="198" customWidth="1"/>
    <col min="5382" max="5382" width="2.625" style="198" customWidth="1"/>
    <col min="5383" max="5630" width="9" style="198"/>
    <col min="5631" max="5631" width="2.625" style="198" customWidth="1"/>
    <col min="5632" max="5632" width="0.625" style="198" customWidth="1"/>
    <col min="5633" max="5633" width="13.5" style="198" customWidth="1"/>
    <col min="5634" max="5634" width="23.25" style="198" customWidth="1"/>
    <col min="5635" max="5635" width="38" style="198" customWidth="1"/>
    <col min="5636" max="5637" width="10.375" style="198" customWidth="1"/>
    <col min="5638" max="5638" width="2.625" style="198" customWidth="1"/>
    <col min="5639" max="5886" width="9" style="198"/>
    <col min="5887" max="5887" width="2.625" style="198" customWidth="1"/>
    <col min="5888" max="5888" width="0.625" style="198" customWidth="1"/>
    <col min="5889" max="5889" width="13.5" style="198" customWidth="1"/>
    <col min="5890" max="5890" width="23.25" style="198" customWidth="1"/>
    <col min="5891" max="5891" width="38" style="198" customWidth="1"/>
    <col min="5892" max="5893" width="10.375" style="198" customWidth="1"/>
    <col min="5894" max="5894" width="2.625" style="198" customWidth="1"/>
    <col min="5895" max="6142" width="9" style="198"/>
    <col min="6143" max="6143" width="2.625" style="198" customWidth="1"/>
    <col min="6144" max="6144" width="0.625" style="198" customWidth="1"/>
    <col min="6145" max="6145" width="13.5" style="198" customWidth="1"/>
    <col min="6146" max="6146" width="23.25" style="198" customWidth="1"/>
    <col min="6147" max="6147" width="38" style="198" customWidth="1"/>
    <col min="6148" max="6149" width="10.375" style="198" customWidth="1"/>
    <col min="6150" max="6150" width="2.625" style="198" customWidth="1"/>
    <col min="6151" max="6398" width="9" style="198"/>
    <col min="6399" max="6399" width="2.625" style="198" customWidth="1"/>
    <col min="6400" max="6400" width="0.625" style="198" customWidth="1"/>
    <col min="6401" max="6401" width="13.5" style="198" customWidth="1"/>
    <col min="6402" max="6402" width="23.25" style="198" customWidth="1"/>
    <col min="6403" max="6403" width="38" style="198" customWidth="1"/>
    <col min="6404" max="6405" width="10.375" style="198" customWidth="1"/>
    <col min="6406" max="6406" width="2.625" style="198" customWidth="1"/>
    <col min="6407" max="6654" width="9" style="198"/>
    <col min="6655" max="6655" width="2.625" style="198" customWidth="1"/>
    <col min="6656" max="6656" width="0.625" style="198" customWidth="1"/>
    <col min="6657" max="6657" width="13.5" style="198" customWidth="1"/>
    <col min="6658" max="6658" width="23.25" style="198" customWidth="1"/>
    <col min="6659" max="6659" width="38" style="198" customWidth="1"/>
    <col min="6660" max="6661" width="10.375" style="198" customWidth="1"/>
    <col min="6662" max="6662" width="2.625" style="198" customWidth="1"/>
    <col min="6663" max="6910" width="9" style="198"/>
    <col min="6911" max="6911" width="2.625" style="198" customWidth="1"/>
    <col min="6912" max="6912" width="0.625" style="198" customWidth="1"/>
    <col min="6913" max="6913" width="13.5" style="198" customWidth="1"/>
    <col min="6914" max="6914" width="23.25" style="198" customWidth="1"/>
    <col min="6915" max="6915" width="38" style="198" customWidth="1"/>
    <col min="6916" max="6917" width="10.375" style="198" customWidth="1"/>
    <col min="6918" max="6918" width="2.625" style="198" customWidth="1"/>
    <col min="6919" max="7166" width="9" style="198"/>
    <col min="7167" max="7167" width="2.625" style="198" customWidth="1"/>
    <col min="7168" max="7168" width="0.625" style="198" customWidth="1"/>
    <col min="7169" max="7169" width="13.5" style="198" customWidth="1"/>
    <col min="7170" max="7170" width="23.25" style="198" customWidth="1"/>
    <col min="7171" max="7171" width="38" style="198" customWidth="1"/>
    <col min="7172" max="7173" width="10.375" style="198" customWidth="1"/>
    <col min="7174" max="7174" width="2.625" style="198" customWidth="1"/>
    <col min="7175" max="7422" width="9" style="198"/>
    <col min="7423" max="7423" width="2.625" style="198" customWidth="1"/>
    <col min="7424" max="7424" width="0.625" style="198" customWidth="1"/>
    <col min="7425" max="7425" width="13.5" style="198" customWidth="1"/>
    <col min="7426" max="7426" width="23.25" style="198" customWidth="1"/>
    <col min="7427" max="7427" width="38" style="198" customWidth="1"/>
    <col min="7428" max="7429" width="10.375" style="198" customWidth="1"/>
    <col min="7430" max="7430" width="2.625" style="198" customWidth="1"/>
    <col min="7431" max="7678" width="9" style="198"/>
    <col min="7679" max="7679" width="2.625" style="198" customWidth="1"/>
    <col min="7680" max="7680" width="0.625" style="198" customWidth="1"/>
    <col min="7681" max="7681" width="13.5" style="198" customWidth="1"/>
    <col min="7682" max="7682" width="23.25" style="198" customWidth="1"/>
    <col min="7683" max="7683" width="38" style="198" customWidth="1"/>
    <col min="7684" max="7685" width="10.375" style="198" customWidth="1"/>
    <col min="7686" max="7686" width="2.625" style="198" customWidth="1"/>
    <col min="7687" max="7934" width="9" style="198"/>
    <col min="7935" max="7935" width="2.625" style="198" customWidth="1"/>
    <col min="7936" max="7936" width="0.625" style="198" customWidth="1"/>
    <col min="7937" max="7937" width="13.5" style="198" customWidth="1"/>
    <col min="7938" max="7938" width="23.25" style="198" customWidth="1"/>
    <col min="7939" max="7939" width="38" style="198" customWidth="1"/>
    <col min="7940" max="7941" width="10.375" style="198" customWidth="1"/>
    <col min="7942" max="7942" width="2.625" style="198" customWidth="1"/>
    <col min="7943" max="8190" width="9" style="198"/>
    <col min="8191" max="8191" width="2.625" style="198" customWidth="1"/>
    <col min="8192" max="8192" width="0.625" style="198" customWidth="1"/>
    <col min="8193" max="8193" width="13.5" style="198" customWidth="1"/>
    <col min="8194" max="8194" width="23.25" style="198" customWidth="1"/>
    <col min="8195" max="8195" width="38" style="198" customWidth="1"/>
    <col min="8196" max="8197" width="10.375" style="198" customWidth="1"/>
    <col min="8198" max="8198" width="2.625" style="198" customWidth="1"/>
    <col min="8199" max="8446" width="9" style="198"/>
    <col min="8447" max="8447" width="2.625" style="198" customWidth="1"/>
    <col min="8448" max="8448" width="0.625" style="198" customWidth="1"/>
    <col min="8449" max="8449" width="13.5" style="198" customWidth="1"/>
    <col min="8450" max="8450" width="23.25" style="198" customWidth="1"/>
    <col min="8451" max="8451" width="38" style="198" customWidth="1"/>
    <col min="8452" max="8453" width="10.375" style="198" customWidth="1"/>
    <col min="8454" max="8454" width="2.625" style="198" customWidth="1"/>
    <col min="8455" max="8702" width="9" style="198"/>
    <col min="8703" max="8703" width="2.625" style="198" customWidth="1"/>
    <col min="8704" max="8704" width="0.625" style="198" customWidth="1"/>
    <col min="8705" max="8705" width="13.5" style="198" customWidth="1"/>
    <col min="8706" max="8706" width="23.25" style="198" customWidth="1"/>
    <col min="8707" max="8707" width="38" style="198" customWidth="1"/>
    <col min="8708" max="8709" width="10.375" style="198" customWidth="1"/>
    <col min="8710" max="8710" width="2.625" style="198" customWidth="1"/>
    <col min="8711" max="8958" width="9" style="198"/>
    <col min="8959" max="8959" width="2.625" style="198" customWidth="1"/>
    <col min="8960" max="8960" width="0.625" style="198" customWidth="1"/>
    <col min="8961" max="8961" width="13.5" style="198" customWidth="1"/>
    <col min="8962" max="8962" width="23.25" style="198" customWidth="1"/>
    <col min="8963" max="8963" width="38" style="198" customWidth="1"/>
    <col min="8964" max="8965" width="10.375" style="198" customWidth="1"/>
    <col min="8966" max="8966" width="2.625" style="198" customWidth="1"/>
    <col min="8967" max="9214" width="9" style="198"/>
    <col min="9215" max="9215" width="2.625" style="198" customWidth="1"/>
    <col min="9216" max="9216" width="0.625" style="198" customWidth="1"/>
    <col min="9217" max="9217" width="13.5" style="198" customWidth="1"/>
    <col min="9218" max="9218" width="23.25" style="198" customWidth="1"/>
    <col min="9219" max="9219" width="38" style="198" customWidth="1"/>
    <col min="9220" max="9221" width="10.375" style="198" customWidth="1"/>
    <col min="9222" max="9222" width="2.625" style="198" customWidth="1"/>
    <col min="9223" max="9470" width="9" style="198"/>
    <col min="9471" max="9471" width="2.625" style="198" customWidth="1"/>
    <col min="9472" max="9472" width="0.625" style="198" customWidth="1"/>
    <col min="9473" max="9473" width="13.5" style="198" customWidth="1"/>
    <col min="9474" max="9474" width="23.25" style="198" customWidth="1"/>
    <col min="9475" max="9475" width="38" style="198" customWidth="1"/>
    <col min="9476" max="9477" width="10.375" style="198" customWidth="1"/>
    <col min="9478" max="9478" width="2.625" style="198" customWidth="1"/>
    <col min="9479" max="9726" width="9" style="198"/>
    <col min="9727" max="9727" width="2.625" style="198" customWidth="1"/>
    <col min="9728" max="9728" width="0.625" style="198" customWidth="1"/>
    <col min="9729" max="9729" width="13.5" style="198" customWidth="1"/>
    <col min="9730" max="9730" width="23.25" style="198" customWidth="1"/>
    <col min="9731" max="9731" width="38" style="198" customWidth="1"/>
    <col min="9732" max="9733" width="10.375" style="198" customWidth="1"/>
    <col min="9734" max="9734" width="2.625" style="198" customWidth="1"/>
    <col min="9735" max="9982" width="9" style="198"/>
    <col min="9983" max="9983" width="2.625" style="198" customWidth="1"/>
    <col min="9984" max="9984" width="0.625" style="198" customWidth="1"/>
    <col min="9985" max="9985" width="13.5" style="198" customWidth="1"/>
    <col min="9986" max="9986" width="23.25" style="198" customWidth="1"/>
    <col min="9987" max="9987" width="38" style="198" customWidth="1"/>
    <col min="9988" max="9989" width="10.375" style="198" customWidth="1"/>
    <col min="9990" max="9990" width="2.625" style="198" customWidth="1"/>
    <col min="9991" max="10238" width="9" style="198"/>
    <col min="10239" max="10239" width="2.625" style="198" customWidth="1"/>
    <col min="10240" max="10240" width="0.625" style="198" customWidth="1"/>
    <col min="10241" max="10241" width="13.5" style="198" customWidth="1"/>
    <col min="10242" max="10242" width="23.25" style="198" customWidth="1"/>
    <col min="10243" max="10243" width="38" style="198" customWidth="1"/>
    <col min="10244" max="10245" width="10.375" style="198" customWidth="1"/>
    <col min="10246" max="10246" width="2.625" style="198" customWidth="1"/>
    <col min="10247" max="10494" width="9" style="198"/>
    <col min="10495" max="10495" width="2.625" style="198" customWidth="1"/>
    <col min="10496" max="10496" width="0.625" style="198" customWidth="1"/>
    <col min="10497" max="10497" width="13.5" style="198" customWidth="1"/>
    <col min="10498" max="10498" width="23.25" style="198" customWidth="1"/>
    <col min="10499" max="10499" width="38" style="198" customWidth="1"/>
    <col min="10500" max="10501" width="10.375" style="198" customWidth="1"/>
    <col min="10502" max="10502" width="2.625" style="198" customWidth="1"/>
    <col min="10503" max="10750" width="9" style="198"/>
    <col min="10751" max="10751" width="2.625" style="198" customWidth="1"/>
    <col min="10752" max="10752" width="0.625" style="198" customWidth="1"/>
    <col min="10753" max="10753" width="13.5" style="198" customWidth="1"/>
    <col min="10754" max="10754" width="23.25" style="198" customWidth="1"/>
    <col min="10755" max="10755" width="38" style="198" customWidth="1"/>
    <col min="10756" max="10757" width="10.375" style="198" customWidth="1"/>
    <col min="10758" max="10758" width="2.625" style="198" customWidth="1"/>
    <col min="10759" max="11006" width="9" style="198"/>
    <col min="11007" max="11007" width="2.625" style="198" customWidth="1"/>
    <col min="11008" max="11008" width="0.625" style="198" customWidth="1"/>
    <col min="11009" max="11009" width="13.5" style="198" customWidth="1"/>
    <col min="11010" max="11010" width="23.25" style="198" customWidth="1"/>
    <col min="11011" max="11011" width="38" style="198" customWidth="1"/>
    <col min="11012" max="11013" width="10.375" style="198" customWidth="1"/>
    <col min="11014" max="11014" width="2.625" style="198" customWidth="1"/>
    <col min="11015" max="11262" width="9" style="198"/>
    <col min="11263" max="11263" width="2.625" style="198" customWidth="1"/>
    <col min="11264" max="11264" width="0.625" style="198" customWidth="1"/>
    <col min="11265" max="11265" width="13.5" style="198" customWidth="1"/>
    <col min="11266" max="11266" width="23.25" style="198" customWidth="1"/>
    <col min="11267" max="11267" width="38" style="198" customWidth="1"/>
    <col min="11268" max="11269" width="10.375" style="198" customWidth="1"/>
    <col min="11270" max="11270" width="2.625" style="198" customWidth="1"/>
    <col min="11271" max="11518" width="9" style="198"/>
    <col min="11519" max="11519" width="2.625" style="198" customWidth="1"/>
    <col min="11520" max="11520" width="0.625" style="198" customWidth="1"/>
    <col min="11521" max="11521" width="13.5" style="198" customWidth="1"/>
    <col min="11522" max="11522" width="23.25" style="198" customWidth="1"/>
    <col min="11523" max="11523" width="38" style="198" customWidth="1"/>
    <col min="11524" max="11525" width="10.375" style="198" customWidth="1"/>
    <col min="11526" max="11526" width="2.625" style="198" customWidth="1"/>
    <col min="11527" max="11774" width="9" style="198"/>
    <col min="11775" max="11775" width="2.625" style="198" customWidth="1"/>
    <col min="11776" max="11776" width="0.625" style="198" customWidth="1"/>
    <col min="11777" max="11777" width="13.5" style="198" customWidth="1"/>
    <col min="11778" max="11778" width="23.25" style="198" customWidth="1"/>
    <col min="11779" max="11779" width="38" style="198" customWidth="1"/>
    <col min="11780" max="11781" width="10.375" style="198" customWidth="1"/>
    <col min="11782" max="11782" width="2.625" style="198" customWidth="1"/>
    <col min="11783" max="12030" width="9" style="198"/>
    <col min="12031" max="12031" width="2.625" style="198" customWidth="1"/>
    <col min="12032" max="12032" width="0.625" style="198" customWidth="1"/>
    <col min="12033" max="12033" width="13.5" style="198" customWidth="1"/>
    <col min="12034" max="12034" width="23.25" style="198" customWidth="1"/>
    <col min="12035" max="12035" width="38" style="198" customWidth="1"/>
    <col min="12036" max="12037" width="10.375" style="198" customWidth="1"/>
    <col min="12038" max="12038" width="2.625" style="198" customWidth="1"/>
    <col min="12039" max="12286" width="9" style="198"/>
    <col min="12287" max="12287" width="2.625" style="198" customWidth="1"/>
    <col min="12288" max="12288" width="0.625" style="198" customWidth="1"/>
    <col min="12289" max="12289" width="13.5" style="198" customWidth="1"/>
    <col min="12290" max="12290" width="23.25" style="198" customWidth="1"/>
    <col min="12291" max="12291" width="38" style="198" customWidth="1"/>
    <col min="12292" max="12293" width="10.375" style="198" customWidth="1"/>
    <col min="12294" max="12294" width="2.625" style="198" customWidth="1"/>
    <col min="12295" max="12542" width="9" style="198"/>
    <col min="12543" max="12543" width="2.625" style="198" customWidth="1"/>
    <col min="12544" max="12544" width="0.625" style="198" customWidth="1"/>
    <col min="12545" max="12545" width="13.5" style="198" customWidth="1"/>
    <col min="12546" max="12546" width="23.25" style="198" customWidth="1"/>
    <col min="12547" max="12547" width="38" style="198" customWidth="1"/>
    <col min="12548" max="12549" width="10.375" style="198" customWidth="1"/>
    <col min="12550" max="12550" width="2.625" style="198" customWidth="1"/>
    <col min="12551" max="12798" width="9" style="198"/>
    <col min="12799" max="12799" width="2.625" style="198" customWidth="1"/>
    <col min="12800" max="12800" width="0.625" style="198" customWidth="1"/>
    <col min="12801" max="12801" width="13.5" style="198" customWidth="1"/>
    <col min="12802" max="12802" width="23.25" style="198" customWidth="1"/>
    <col min="12803" max="12803" width="38" style="198" customWidth="1"/>
    <col min="12804" max="12805" width="10.375" style="198" customWidth="1"/>
    <col min="12806" max="12806" width="2.625" style="198" customWidth="1"/>
    <col min="12807" max="13054" width="9" style="198"/>
    <col min="13055" max="13055" width="2.625" style="198" customWidth="1"/>
    <col min="13056" max="13056" width="0.625" style="198" customWidth="1"/>
    <col min="13057" max="13057" width="13.5" style="198" customWidth="1"/>
    <col min="13058" max="13058" width="23.25" style="198" customWidth="1"/>
    <col min="13059" max="13059" width="38" style="198" customWidth="1"/>
    <col min="13060" max="13061" width="10.375" style="198" customWidth="1"/>
    <col min="13062" max="13062" width="2.625" style="198" customWidth="1"/>
    <col min="13063" max="13310" width="9" style="198"/>
    <col min="13311" max="13311" width="2.625" style="198" customWidth="1"/>
    <col min="13312" max="13312" width="0.625" style="198" customWidth="1"/>
    <col min="13313" max="13313" width="13.5" style="198" customWidth="1"/>
    <col min="13314" max="13314" width="23.25" style="198" customWidth="1"/>
    <col min="13315" max="13315" width="38" style="198" customWidth="1"/>
    <col min="13316" max="13317" width="10.375" style="198" customWidth="1"/>
    <col min="13318" max="13318" width="2.625" style="198" customWidth="1"/>
    <col min="13319" max="13566" width="9" style="198"/>
    <col min="13567" max="13567" width="2.625" style="198" customWidth="1"/>
    <col min="13568" max="13568" width="0.625" style="198" customWidth="1"/>
    <col min="13569" max="13569" width="13.5" style="198" customWidth="1"/>
    <col min="13570" max="13570" width="23.25" style="198" customWidth="1"/>
    <col min="13571" max="13571" width="38" style="198" customWidth="1"/>
    <col min="13572" max="13573" width="10.375" style="198" customWidth="1"/>
    <col min="13574" max="13574" width="2.625" style="198" customWidth="1"/>
    <col min="13575" max="13822" width="9" style="198"/>
    <col min="13823" max="13823" width="2.625" style="198" customWidth="1"/>
    <col min="13824" max="13824" width="0.625" style="198" customWidth="1"/>
    <col min="13825" max="13825" width="13.5" style="198" customWidth="1"/>
    <col min="13826" max="13826" width="23.25" style="198" customWidth="1"/>
    <col min="13827" max="13827" width="38" style="198" customWidth="1"/>
    <col min="13828" max="13829" width="10.375" style="198" customWidth="1"/>
    <col min="13830" max="13830" width="2.625" style="198" customWidth="1"/>
    <col min="13831" max="14078" width="9" style="198"/>
    <col min="14079" max="14079" width="2.625" style="198" customWidth="1"/>
    <col min="14080" max="14080" width="0.625" style="198" customWidth="1"/>
    <col min="14081" max="14081" width="13.5" style="198" customWidth="1"/>
    <col min="14082" max="14082" width="23.25" style="198" customWidth="1"/>
    <col min="14083" max="14083" width="38" style="198" customWidth="1"/>
    <col min="14084" max="14085" width="10.375" style="198" customWidth="1"/>
    <col min="14086" max="14086" width="2.625" style="198" customWidth="1"/>
    <col min="14087" max="14334" width="9" style="198"/>
    <col min="14335" max="14335" width="2.625" style="198" customWidth="1"/>
    <col min="14336" max="14336" width="0.625" style="198" customWidth="1"/>
    <col min="14337" max="14337" width="13.5" style="198" customWidth="1"/>
    <col min="14338" max="14338" width="23.25" style="198" customWidth="1"/>
    <col min="14339" max="14339" width="38" style="198" customWidth="1"/>
    <col min="14340" max="14341" width="10.375" style="198" customWidth="1"/>
    <col min="14342" max="14342" width="2.625" style="198" customWidth="1"/>
    <col min="14343" max="14590" width="9" style="198"/>
    <col min="14591" max="14591" width="2.625" style="198" customWidth="1"/>
    <col min="14592" max="14592" width="0.625" style="198" customWidth="1"/>
    <col min="14593" max="14593" width="13.5" style="198" customWidth="1"/>
    <col min="14594" max="14594" width="23.25" style="198" customWidth="1"/>
    <col min="14595" max="14595" width="38" style="198" customWidth="1"/>
    <col min="14596" max="14597" width="10.375" style="198" customWidth="1"/>
    <col min="14598" max="14598" width="2.625" style="198" customWidth="1"/>
    <col min="14599" max="14846" width="9" style="198"/>
    <col min="14847" max="14847" width="2.625" style="198" customWidth="1"/>
    <col min="14848" max="14848" width="0.625" style="198" customWidth="1"/>
    <col min="14849" max="14849" width="13.5" style="198" customWidth="1"/>
    <col min="14850" max="14850" width="23.25" style="198" customWidth="1"/>
    <col min="14851" max="14851" width="38" style="198" customWidth="1"/>
    <col min="14852" max="14853" width="10.375" style="198" customWidth="1"/>
    <col min="14854" max="14854" width="2.625" style="198" customWidth="1"/>
    <col min="14855" max="15102" width="9" style="198"/>
    <col min="15103" max="15103" width="2.625" style="198" customWidth="1"/>
    <col min="15104" max="15104" width="0.625" style="198" customWidth="1"/>
    <col min="15105" max="15105" width="13.5" style="198" customWidth="1"/>
    <col min="15106" max="15106" width="23.25" style="198" customWidth="1"/>
    <col min="15107" max="15107" width="38" style="198" customWidth="1"/>
    <col min="15108" max="15109" width="10.375" style="198" customWidth="1"/>
    <col min="15110" max="15110" width="2.625" style="198" customWidth="1"/>
    <col min="15111" max="15358" width="9" style="198"/>
    <col min="15359" max="15359" width="2.625" style="198" customWidth="1"/>
    <col min="15360" max="15360" width="0.625" style="198" customWidth="1"/>
    <col min="15361" max="15361" width="13.5" style="198" customWidth="1"/>
    <col min="15362" max="15362" width="23.25" style="198" customWidth="1"/>
    <col min="15363" max="15363" width="38" style="198" customWidth="1"/>
    <col min="15364" max="15365" width="10.375" style="198" customWidth="1"/>
    <col min="15366" max="15366" width="2.625" style="198" customWidth="1"/>
    <col min="15367" max="15614" width="9" style="198"/>
    <col min="15615" max="15615" width="2.625" style="198" customWidth="1"/>
    <col min="15616" max="15616" width="0.625" style="198" customWidth="1"/>
    <col min="15617" max="15617" width="13.5" style="198" customWidth="1"/>
    <col min="15618" max="15618" width="23.25" style="198" customWidth="1"/>
    <col min="15619" max="15619" width="38" style="198" customWidth="1"/>
    <col min="15620" max="15621" width="10.375" style="198" customWidth="1"/>
    <col min="15622" max="15622" width="2.625" style="198" customWidth="1"/>
    <col min="15623" max="15870" width="9" style="198"/>
    <col min="15871" max="15871" width="2.625" style="198" customWidth="1"/>
    <col min="15872" max="15872" width="0.625" style="198" customWidth="1"/>
    <col min="15873" max="15873" width="13.5" style="198" customWidth="1"/>
    <col min="15874" max="15874" width="23.25" style="198" customWidth="1"/>
    <col min="15875" max="15875" width="38" style="198" customWidth="1"/>
    <col min="15876" max="15877" width="10.375" style="198" customWidth="1"/>
    <col min="15878" max="15878" width="2.625" style="198" customWidth="1"/>
    <col min="15879" max="16126" width="9" style="198"/>
    <col min="16127" max="16127" width="2.625" style="198" customWidth="1"/>
    <col min="16128" max="16128" width="0.625" style="198" customWidth="1"/>
    <col min="16129" max="16129" width="13.5" style="198" customWidth="1"/>
    <col min="16130" max="16130" width="23.25" style="198" customWidth="1"/>
    <col min="16131" max="16131" width="38" style="198" customWidth="1"/>
    <col min="16132" max="16133" width="10.375" style="198" customWidth="1"/>
    <col min="16134" max="16134" width="2.625" style="198" customWidth="1"/>
    <col min="16135" max="16384" width="9" style="198"/>
  </cols>
  <sheetData>
    <row r="1" spans="1:6" ht="18.75" customHeight="1" x14ac:dyDescent="0.15">
      <c r="A1" s="472" t="s">
        <v>282</v>
      </c>
      <c r="B1" s="473"/>
      <c r="C1" s="473"/>
      <c r="D1" s="473"/>
      <c r="E1" s="473"/>
      <c r="F1" s="474"/>
    </row>
    <row r="2" spans="1:6" ht="18.75" customHeight="1" x14ac:dyDescent="0.15">
      <c r="A2" s="274" t="s">
        <v>17</v>
      </c>
      <c r="B2" s="272" t="s">
        <v>18</v>
      </c>
      <c r="C2" s="272" t="s">
        <v>51</v>
      </c>
      <c r="D2" s="272" t="s">
        <v>19</v>
      </c>
      <c r="E2" s="272" t="s">
        <v>52</v>
      </c>
      <c r="F2" s="273" t="s">
        <v>238</v>
      </c>
    </row>
    <row r="3" spans="1:6" ht="18.75" customHeight="1" x14ac:dyDescent="0.15">
      <c r="A3" s="475" t="s">
        <v>239</v>
      </c>
      <c r="B3" s="476"/>
      <c r="C3" s="476"/>
      <c r="D3" s="476"/>
      <c r="E3" s="476"/>
      <c r="F3" s="477"/>
    </row>
    <row r="4" spans="1:6" ht="18.75" customHeight="1" x14ac:dyDescent="0.15">
      <c r="A4" s="491"/>
      <c r="B4" s="469"/>
      <c r="C4" s="469"/>
      <c r="D4" s="469"/>
      <c r="E4" s="469"/>
      <c r="F4" s="484"/>
    </row>
    <row r="5" spans="1:6" ht="18.75" customHeight="1" x14ac:dyDescent="0.15">
      <c r="A5" s="491"/>
      <c r="B5" s="470"/>
      <c r="C5" s="470"/>
      <c r="D5" s="470"/>
      <c r="E5" s="470"/>
      <c r="F5" s="482"/>
    </row>
    <row r="6" spans="1:6" ht="18.75" customHeight="1" x14ac:dyDescent="0.15">
      <c r="A6" s="492"/>
      <c r="B6" s="470"/>
      <c r="C6" s="470"/>
      <c r="D6" s="470"/>
      <c r="E6" s="470"/>
      <c r="F6" s="482"/>
    </row>
    <row r="7" spans="1:6" ht="18.75" customHeight="1" x14ac:dyDescent="0.15">
      <c r="A7" s="493"/>
      <c r="B7" s="471"/>
      <c r="C7" s="471"/>
      <c r="D7" s="471"/>
      <c r="E7" s="471"/>
      <c r="F7" s="485"/>
    </row>
    <row r="8" spans="1:6" ht="18.75" customHeight="1" x14ac:dyDescent="0.15">
      <c r="A8" s="486"/>
      <c r="B8" s="489"/>
      <c r="C8" s="489"/>
      <c r="D8" s="489"/>
      <c r="E8" s="489"/>
      <c r="F8" s="481"/>
    </row>
    <row r="9" spans="1:6" ht="18.75" customHeight="1" x14ac:dyDescent="0.15">
      <c r="A9" s="487"/>
      <c r="B9" s="470"/>
      <c r="C9" s="470"/>
      <c r="D9" s="470"/>
      <c r="E9" s="470"/>
      <c r="F9" s="482"/>
    </row>
    <row r="10" spans="1:6" ht="18.75" customHeight="1" x14ac:dyDescent="0.15">
      <c r="A10" s="487"/>
      <c r="B10" s="470"/>
      <c r="C10" s="470"/>
      <c r="D10" s="470"/>
      <c r="E10" s="470"/>
      <c r="F10" s="482"/>
    </row>
    <row r="11" spans="1:6" ht="18.75" customHeight="1" x14ac:dyDescent="0.15">
      <c r="A11" s="488"/>
      <c r="B11" s="471"/>
      <c r="C11" s="471"/>
      <c r="D11" s="471"/>
      <c r="E11" s="471"/>
      <c r="F11" s="485"/>
    </row>
    <row r="12" spans="1:6" ht="18.75" customHeight="1" x14ac:dyDescent="0.15">
      <c r="A12" s="486"/>
      <c r="B12" s="489"/>
      <c r="C12" s="489"/>
      <c r="D12" s="489"/>
      <c r="E12" s="489"/>
      <c r="F12" s="481"/>
    </row>
    <row r="13" spans="1:6" ht="18.75" customHeight="1" x14ac:dyDescent="0.15">
      <c r="A13" s="487"/>
      <c r="B13" s="470"/>
      <c r="C13" s="470"/>
      <c r="D13" s="470"/>
      <c r="E13" s="470"/>
      <c r="F13" s="482"/>
    </row>
    <row r="14" spans="1:6" ht="18.75" customHeight="1" x14ac:dyDescent="0.15">
      <c r="A14" s="487"/>
      <c r="B14" s="470"/>
      <c r="C14" s="470"/>
      <c r="D14" s="470"/>
      <c r="E14" s="470"/>
      <c r="F14" s="482"/>
    </row>
    <row r="15" spans="1:6" ht="18.75" customHeight="1" x14ac:dyDescent="0.15">
      <c r="A15" s="488"/>
      <c r="B15" s="471"/>
      <c r="C15" s="471"/>
      <c r="D15" s="471"/>
      <c r="E15" s="490"/>
      <c r="F15" s="483"/>
    </row>
    <row r="16" spans="1:6" ht="18.75" customHeight="1" x14ac:dyDescent="0.15">
      <c r="A16" s="478" t="s">
        <v>240</v>
      </c>
      <c r="B16" s="479"/>
      <c r="C16" s="479"/>
      <c r="D16" s="479"/>
      <c r="E16" s="479"/>
      <c r="F16" s="480"/>
    </row>
    <row r="17" spans="1:6" ht="18.75" customHeight="1" x14ac:dyDescent="0.15">
      <c r="A17" s="486"/>
      <c r="B17" s="494"/>
      <c r="C17" s="497"/>
      <c r="D17" s="500"/>
      <c r="E17" s="494"/>
      <c r="F17" s="503"/>
    </row>
    <row r="18" spans="1:6" ht="18.75" customHeight="1" x14ac:dyDescent="0.15">
      <c r="A18" s="487"/>
      <c r="B18" s="495"/>
      <c r="C18" s="498"/>
      <c r="D18" s="501"/>
      <c r="E18" s="495"/>
      <c r="F18" s="504"/>
    </row>
    <row r="19" spans="1:6" ht="18.75" customHeight="1" x14ac:dyDescent="0.15">
      <c r="A19" s="487"/>
      <c r="B19" s="495"/>
      <c r="C19" s="498"/>
      <c r="D19" s="501"/>
      <c r="E19" s="495"/>
      <c r="F19" s="504"/>
    </row>
    <row r="20" spans="1:6" ht="18.75" customHeight="1" x14ac:dyDescent="0.15">
      <c r="A20" s="488"/>
      <c r="B20" s="496"/>
      <c r="C20" s="499"/>
      <c r="D20" s="502"/>
      <c r="E20" s="496"/>
      <c r="F20" s="505"/>
    </row>
    <row r="21" spans="1:6" ht="18.75" customHeight="1" x14ac:dyDescent="0.15">
      <c r="A21" s="486"/>
      <c r="B21" s="506"/>
      <c r="C21" s="489"/>
      <c r="D21" s="489"/>
      <c r="E21" s="489"/>
      <c r="F21" s="481"/>
    </row>
    <row r="22" spans="1:6" ht="18.75" customHeight="1" x14ac:dyDescent="0.15">
      <c r="A22" s="487"/>
      <c r="B22" s="507"/>
      <c r="C22" s="470"/>
      <c r="D22" s="470"/>
      <c r="E22" s="470"/>
      <c r="F22" s="482"/>
    </row>
    <row r="23" spans="1:6" ht="18.75" customHeight="1" x14ac:dyDescent="0.15">
      <c r="A23" s="487"/>
      <c r="B23" s="507"/>
      <c r="C23" s="470"/>
      <c r="D23" s="470"/>
      <c r="E23" s="470"/>
      <c r="F23" s="482"/>
    </row>
    <row r="24" spans="1:6" ht="18.75" customHeight="1" x14ac:dyDescent="0.15">
      <c r="A24" s="488"/>
      <c r="B24" s="508"/>
      <c r="C24" s="471"/>
      <c r="D24" s="471"/>
      <c r="E24" s="471"/>
      <c r="F24" s="485"/>
    </row>
    <row r="25" spans="1:6" ht="18.75" customHeight="1" x14ac:dyDescent="0.15">
      <c r="A25" s="487"/>
      <c r="B25" s="470"/>
      <c r="C25" s="470"/>
      <c r="D25" s="470"/>
      <c r="E25" s="470"/>
      <c r="F25" s="482"/>
    </row>
    <row r="26" spans="1:6" ht="18.75" customHeight="1" x14ac:dyDescent="0.15">
      <c r="A26" s="487"/>
      <c r="B26" s="470"/>
      <c r="C26" s="470"/>
      <c r="D26" s="470"/>
      <c r="E26" s="470"/>
      <c r="F26" s="482"/>
    </row>
    <row r="27" spans="1:6" ht="18.75" customHeight="1" x14ac:dyDescent="0.15">
      <c r="A27" s="487"/>
      <c r="B27" s="470"/>
      <c r="C27" s="470"/>
      <c r="D27" s="470"/>
      <c r="E27" s="470"/>
      <c r="F27" s="482"/>
    </row>
    <row r="28" spans="1:6" ht="18.75" customHeight="1" x14ac:dyDescent="0.15">
      <c r="A28" s="488"/>
      <c r="B28" s="471"/>
      <c r="C28" s="471"/>
      <c r="D28" s="471"/>
      <c r="E28" s="490"/>
      <c r="F28" s="483"/>
    </row>
    <row r="29" spans="1:6" ht="18.75" customHeight="1" x14ac:dyDescent="0.15">
      <c r="A29" s="475" t="s">
        <v>241</v>
      </c>
      <c r="B29" s="476"/>
      <c r="C29" s="476"/>
      <c r="D29" s="476"/>
      <c r="E29" s="476"/>
      <c r="F29" s="477"/>
    </row>
    <row r="30" spans="1:6" ht="18.75" customHeight="1" x14ac:dyDescent="0.15">
      <c r="A30" s="486"/>
      <c r="B30" s="489"/>
      <c r="C30" s="489"/>
      <c r="D30" s="489"/>
      <c r="E30" s="469"/>
      <c r="F30" s="484"/>
    </row>
    <row r="31" spans="1:6" ht="18.75" customHeight="1" x14ac:dyDescent="0.15">
      <c r="A31" s="487"/>
      <c r="B31" s="470"/>
      <c r="C31" s="470"/>
      <c r="D31" s="470"/>
      <c r="E31" s="470"/>
      <c r="F31" s="482"/>
    </row>
    <row r="32" spans="1:6" ht="18.75" customHeight="1" x14ac:dyDescent="0.15">
      <c r="A32" s="487"/>
      <c r="B32" s="470"/>
      <c r="C32" s="470"/>
      <c r="D32" s="470"/>
      <c r="E32" s="470"/>
      <c r="F32" s="482"/>
    </row>
    <row r="33" spans="1:6" ht="18.75" customHeight="1" x14ac:dyDescent="0.15">
      <c r="A33" s="488"/>
      <c r="B33" s="471"/>
      <c r="C33" s="471"/>
      <c r="D33" s="471"/>
      <c r="E33" s="471"/>
      <c r="F33" s="485"/>
    </row>
    <row r="34" spans="1:6" ht="18.75" customHeight="1" x14ac:dyDescent="0.15">
      <c r="A34" s="486"/>
      <c r="B34" s="489"/>
      <c r="C34" s="489"/>
      <c r="D34" s="489"/>
      <c r="E34" s="489"/>
      <c r="F34" s="481"/>
    </row>
    <row r="35" spans="1:6" ht="18.75" customHeight="1" x14ac:dyDescent="0.15">
      <c r="A35" s="487"/>
      <c r="B35" s="470"/>
      <c r="C35" s="470"/>
      <c r="D35" s="470"/>
      <c r="E35" s="470"/>
      <c r="F35" s="482"/>
    </row>
    <row r="36" spans="1:6" ht="18.75" customHeight="1" x14ac:dyDescent="0.15">
      <c r="A36" s="487"/>
      <c r="B36" s="470"/>
      <c r="C36" s="470"/>
      <c r="D36" s="470"/>
      <c r="E36" s="470"/>
      <c r="F36" s="482"/>
    </row>
    <row r="37" spans="1:6" ht="18.75" customHeight="1" x14ac:dyDescent="0.15">
      <c r="A37" s="488"/>
      <c r="B37" s="471"/>
      <c r="C37" s="471"/>
      <c r="D37" s="471"/>
      <c r="E37" s="471"/>
      <c r="F37" s="485"/>
    </row>
    <row r="38" spans="1:6" ht="18.75" customHeight="1" x14ac:dyDescent="0.15">
      <c r="A38" s="487"/>
      <c r="B38" s="470"/>
      <c r="C38" s="470"/>
      <c r="D38" s="470"/>
      <c r="E38" s="470"/>
      <c r="F38" s="482"/>
    </row>
    <row r="39" spans="1:6" ht="18.75" customHeight="1" x14ac:dyDescent="0.15">
      <c r="A39" s="487"/>
      <c r="B39" s="470"/>
      <c r="C39" s="470"/>
      <c r="D39" s="470"/>
      <c r="E39" s="470"/>
      <c r="F39" s="482"/>
    </row>
    <row r="40" spans="1:6" ht="18.75" customHeight="1" x14ac:dyDescent="0.15">
      <c r="A40" s="487"/>
      <c r="B40" s="470"/>
      <c r="C40" s="470"/>
      <c r="D40" s="470"/>
      <c r="E40" s="470"/>
      <c r="F40" s="482"/>
    </row>
    <row r="41" spans="1:6" ht="18.75" customHeight="1" thickBot="1" x14ac:dyDescent="0.2">
      <c r="A41" s="510"/>
      <c r="B41" s="511"/>
      <c r="C41" s="511"/>
      <c r="D41" s="511"/>
      <c r="E41" s="511"/>
      <c r="F41" s="509"/>
    </row>
    <row r="42" spans="1:6" ht="17.25" customHeight="1" x14ac:dyDescent="0.15"/>
    <row r="43" spans="1:6" ht="17.25" customHeight="1" x14ac:dyDescent="0.15"/>
    <row r="44" spans="1:6" ht="17.25" customHeight="1" x14ac:dyDescent="0.15"/>
    <row r="45" spans="1:6" ht="17.25" customHeight="1" x14ac:dyDescent="0.15"/>
    <row r="46" spans="1:6" ht="17.25" customHeight="1" x14ac:dyDescent="0.15"/>
    <row r="47" spans="1:6" x14ac:dyDescent="0.15">
      <c r="A47" s="199"/>
      <c r="B47" s="199"/>
      <c r="C47" s="200"/>
      <c r="D47" s="200"/>
      <c r="E47" s="200"/>
    </row>
  </sheetData>
  <mergeCells count="58">
    <mergeCell ref="F38:F41"/>
    <mergeCell ref="F30:F33"/>
    <mergeCell ref="A34:A37"/>
    <mergeCell ref="B34:B37"/>
    <mergeCell ref="C34:C37"/>
    <mergeCell ref="D34:D37"/>
    <mergeCell ref="E34:E37"/>
    <mergeCell ref="F34:F37"/>
    <mergeCell ref="A38:A41"/>
    <mergeCell ref="B38:B41"/>
    <mergeCell ref="C38:C41"/>
    <mergeCell ref="D38:D41"/>
    <mergeCell ref="E38:E41"/>
    <mergeCell ref="A30:A33"/>
    <mergeCell ref="B30:B33"/>
    <mergeCell ref="C30:C33"/>
    <mergeCell ref="D30:D33"/>
    <mergeCell ref="E30:E33"/>
    <mergeCell ref="A29:F29"/>
    <mergeCell ref="F25:F28"/>
    <mergeCell ref="F17:F20"/>
    <mergeCell ref="A21:A24"/>
    <mergeCell ref="B21:B24"/>
    <mergeCell ref="C21:C24"/>
    <mergeCell ref="D21:D24"/>
    <mergeCell ref="E21:E24"/>
    <mergeCell ref="F21:F24"/>
    <mergeCell ref="A25:A28"/>
    <mergeCell ref="B25:B28"/>
    <mergeCell ref="C25:C28"/>
    <mergeCell ref="D25:D28"/>
    <mergeCell ref="E25:E28"/>
    <mergeCell ref="A17:A20"/>
    <mergeCell ref="B17:B20"/>
    <mergeCell ref="C17:C20"/>
    <mergeCell ref="D17:D20"/>
    <mergeCell ref="E17:E20"/>
    <mergeCell ref="A16:F16"/>
    <mergeCell ref="F12:F15"/>
    <mergeCell ref="F4:F7"/>
    <mergeCell ref="A8:A11"/>
    <mergeCell ref="B8:B11"/>
    <mergeCell ref="C8:C11"/>
    <mergeCell ref="D8:D11"/>
    <mergeCell ref="E8:E11"/>
    <mergeCell ref="F8:F11"/>
    <mergeCell ref="A12:A15"/>
    <mergeCell ref="B12:B15"/>
    <mergeCell ref="C12:C15"/>
    <mergeCell ref="D12:D15"/>
    <mergeCell ref="E12:E15"/>
    <mergeCell ref="A4:A7"/>
    <mergeCell ref="B4:B7"/>
    <mergeCell ref="C4:C7"/>
    <mergeCell ref="D4:D7"/>
    <mergeCell ref="E4:E7"/>
    <mergeCell ref="A1:F1"/>
    <mergeCell ref="A3:F3"/>
  </mergeCells>
  <phoneticPr fontId="6"/>
  <pageMargins left="0.70866141732283472" right="0.51181102362204722" top="0.6692913385826772" bottom="0.55118110236220474"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57"/>
  <sheetViews>
    <sheetView view="pageBreakPreview" zoomScaleNormal="100" zoomScaleSheetLayoutView="100" workbookViewId="0">
      <selection activeCell="N11" sqref="N11"/>
    </sheetView>
  </sheetViews>
  <sheetFormatPr defaultRowHeight="13.5" x14ac:dyDescent="0.15"/>
  <cols>
    <col min="1" max="1" width="1.625" style="123" customWidth="1"/>
    <col min="2" max="2" width="4.75" style="123" customWidth="1"/>
    <col min="3" max="3" width="14.875" style="123" customWidth="1"/>
    <col min="4" max="4" width="11.625" style="123" customWidth="1"/>
    <col min="5" max="5" width="15.75" style="123" customWidth="1"/>
    <col min="6" max="6" width="39.625" style="123" customWidth="1"/>
    <col min="7" max="7" width="3.5" style="123" customWidth="1"/>
    <col min="8" max="9" width="8" style="123" hidden="1" customWidth="1"/>
    <col min="10" max="10" width="11" style="123" hidden="1" customWidth="1"/>
    <col min="11" max="11" width="1.375" style="123" customWidth="1"/>
    <col min="12" max="16384" width="9" style="123"/>
  </cols>
  <sheetData>
    <row r="1" spans="1:10" ht="15" customHeight="1" x14ac:dyDescent="0.15">
      <c r="A1" s="210" t="str">
        <f>IF(計画書①!$S$3=0,"",計画書①!$S$3)</f>
        <v/>
      </c>
      <c r="B1" s="211"/>
      <c r="C1" s="212"/>
      <c r="D1" s="212"/>
      <c r="E1" s="213"/>
      <c r="F1" s="213"/>
    </row>
    <row r="2" spans="1:10" ht="15" customHeight="1" x14ac:dyDescent="0.15">
      <c r="A2" s="213"/>
      <c r="B2" s="124" t="s">
        <v>201</v>
      </c>
      <c r="C2" s="213"/>
      <c r="D2" s="213"/>
      <c r="E2" s="213"/>
      <c r="F2" s="213"/>
    </row>
    <row r="3" spans="1:10" ht="9.9499999999999993" customHeight="1" x14ac:dyDescent="0.15">
      <c r="A3" s="213"/>
      <c r="B3" s="213"/>
      <c r="C3" s="124"/>
      <c r="D3" s="124"/>
      <c r="E3" s="124"/>
      <c r="F3" s="124"/>
    </row>
    <row r="4" spans="1:10" ht="15" customHeight="1" x14ac:dyDescent="0.15">
      <c r="A4" s="213"/>
      <c r="B4" s="124" t="s">
        <v>21</v>
      </c>
      <c r="C4" s="124"/>
      <c r="D4" s="124"/>
      <c r="E4" s="124"/>
      <c r="F4" s="125" t="s">
        <v>22</v>
      </c>
    </row>
    <row r="5" spans="1:10" ht="15" customHeight="1" x14ac:dyDescent="0.15">
      <c r="A5" s="213"/>
      <c r="B5" s="519" t="s">
        <v>6</v>
      </c>
      <c r="C5" s="520"/>
      <c r="D5" s="521"/>
      <c r="E5" s="208" t="s">
        <v>200</v>
      </c>
      <c r="F5" s="204" t="s">
        <v>199</v>
      </c>
      <c r="H5" s="173"/>
      <c r="I5" s="173"/>
      <c r="J5" s="173"/>
    </row>
    <row r="6" spans="1:10" ht="15" customHeight="1" x14ac:dyDescent="0.15">
      <c r="A6" s="213"/>
      <c r="B6" s="522" t="s">
        <v>24</v>
      </c>
      <c r="C6" s="523"/>
      <c r="D6" s="524"/>
      <c r="E6" s="214">
        <f>'内訳書１(収入事業別)'!$Y8</f>
        <v>0</v>
      </c>
      <c r="F6" s="289"/>
      <c r="H6" s="173"/>
      <c r="I6" s="173"/>
      <c r="J6" s="173"/>
    </row>
    <row r="7" spans="1:10" ht="15" customHeight="1" x14ac:dyDescent="0.15">
      <c r="A7" s="213"/>
      <c r="B7" s="522" t="s">
        <v>25</v>
      </c>
      <c r="C7" s="523"/>
      <c r="D7" s="524"/>
      <c r="E7" s="215">
        <f>'内訳書１(収入事業別)'!$Y9</f>
        <v>0</v>
      </c>
      <c r="F7" s="282"/>
      <c r="H7" s="173"/>
      <c r="I7" s="173"/>
      <c r="J7" s="173"/>
    </row>
    <row r="8" spans="1:10" ht="15" customHeight="1" x14ac:dyDescent="0.15">
      <c r="A8" s="213"/>
      <c r="B8" s="534" t="s">
        <v>179</v>
      </c>
      <c r="C8" s="528" t="s">
        <v>27</v>
      </c>
      <c r="D8" s="529"/>
      <c r="E8" s="216">
        <f>'内訳書１(収入事業別)'!$Y10</f>
        <v>0</v>
      </c>
      <c r="F8" s="284"/>
      <c r="H8" s="173"/>
      <c r="I8" s="173"/>
      <c r="J8" s="173"/>
    </row>
    <row r="9" spans="1:10" ht="15" customHeight="1" x14ac:dyDescent="0.15">
      <c r="A9" s="213"/>
      <c r="B9" s="535"/>
      <c r="C9" s="530" t="s">
        <v>20</v>
      </c>
      <c r="D9" s="531"/>
      <c r="E9" s="217">
        <f>'内訳書１(収入事業別)'!$Y11</f>
        <v>0</v>
      </c>
      <c r="F9" s="285"/>
      <c r="H9" s="173"/>
      <c r="I9" s="173"/>
      <c r="J9" s="173"/>
    </row>
    <row r="10" spans="1:10" ht="15" customHeight="1" x14ac:dyDescent="0.15">
      <c r="A10" s="213"/>
      <c r="B10" s="535"/>
      <c r="C10" s="530" t="s">
        <v>8</v>
      </c>
      <c r="D10" s="531"/>
      <c r="E10" s="217">
        <f>'内訳書１(収入事業別)'!$Y12</f>
        <v>0</v>
      </c>
      <c r="F10" s="285"/>
      <c r="H10" s="173"/>
      <c r="I10" s="173"/>
      <c r="J10" s="173"/>
    </row>
    <row r="11" spans="1:10" ht="15" customHeight="1" x14ac:dyDescent="0.15">
      <c r="A11" s="213"/>
      <c r="B11" s="535"/>
      <c r="C11" s="532" t="s">
        <v>28</v>
      </c>
      <c r="D11" s="533"/>
      <c r="E11" s="218">
        <f>'内訳書１(収入事業別)'!$Y13</f>
        <v>0</v>
      </c>
      <c r="F11" s="286"/>
      <c r="H11" s="173"/>
      <c r="I11" s="173"/>
      <c r="J11" s="173"/>
    </row>
    <row r="12" spans="1:10" ht="15" customHeight="1" x14ac:dyDescent="0.15">
      <c r="A12" s="213"/>
      <c r="B12" s="536"/>
      <c r="C12" s="523" t="s">
        <v>180</v>
      </c>
      <c r="D12" s="524"/>
      <c r="E12" s="219">
        <f>SUM($E$8:$E$11)</f>
        <v>0</v>
      </c>
      <c r="F12" s="290"/>
      <c r="H12" s="173"/>
      <c r="I12" s="173"/>
      <c r="J12" s="173"/>
    </row>
    <row r="13" spans="1:10" ht="15" customHeight="1" thickBot="1" x14ac:dyDescent="0.2">
      <c r="A13" s="213"/>
      <c r="B13" s="712" t="s">
        <v>0</v>
      </c>
      <c r="C13" s="713"/>
      <c r="D13" s="714"/>
      <c r="E13" s="215">
        <f>SUM($E$6:$E$7,$E$12)</f>
        <v>0</v>
      </c>
      <c r="F13" s="715"/>
      <c r="H13" s="173"/>
      <c r="I13" s="173"/>
      <c r="J13" s="173"/>
    </row>
    <row r="14" spans="1:10" ht="15" customHeight="1" thickBot="1" x14ac:dyDescent="0.2">
      <c r="A14" s="213"/>
      <c r="B14" s="542" t="s">
        <v>29</v>
      </c>
      <c r="C14" s="718"/>
      <c r="D14" s="543"/>
      <c r="E14" s="295">
        <f>'内訳書１(収入事業別)'!$Y16</f>
        <v>0</v>
      </c>
      <c r="F14" s="719"/>
    </row>
    <row r="15" spans="1:10" ht="15" customHeight="1" x14ac:dyDescent="0.15">
      <c r="A15" s="213"/>
      <c r="B15" s="538" t="s">
        <v>30</v>
      </c>
      <c r="C15" s="716"/>
      <c r="D15" s="539"/>
      <c r="E15" s="219">
        <f>SUM($E$13:$E$14)</f>
        <v>0</v>
      </c>
      <c r="F15" s="717"/>
    </row>
    <row r="16" spans="1:10" ht="11.25" customHeight="1" x14ac:dyDescent="0.15">
      <c r="A16" s="213"/>
      <c r="B16" s="124"/>
      <c r="C16" s="124"/>
      <c r="D16" s="124"/>
      <c r="E16" s="537" t="str">
        <f>IF(E15&lt;&gt;E57,"収入額と支出額が一致しません。",IF(2*E14&gt;E38,"国庫補助額が補助対象経費の1/2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537"/>
    </row>
    <row r="17" spans="1:6" ht="15" customHeight="1" x14ac:dyDescent="0.15">
      <c r="A17" s="213"/>
      <c r="B17" s="124" t="s">
        <v>7</v>
      </c>
      <c r="C17" s="124"/>
      <c r="D17" s="124"/>
      <c r="E17" s="124"/>
      <c r="F17" s="125" t="s">
        <v>22</v>
      </c>
    </row>
    <row r="18" spans="1:6" ht="15" customHeight="1" x14ac:dyDescent="0.15">
      <c r="A18" s="213"/>
      <c r="B18" s="220"/>
      <c r="C18" s="204" t="s">
        <v>14</v>
      </c>
      <c r="D18" s="204" t="s">
        <v>45</v>
      </c>
      <c r="E18" s="208" t="s">
        <v>200</v>
      </c>
      <c r="F18" s="204" t="s">
        <v>199</v>
      </c>
    </row>
    <row r="19" spans="1:6" ht="15" customHeight="1" x14ac:dyDescent="0.15">
      <c r="A19" s="213"/>
      <c r="B19" s="552" t="s">
        <v>32</v>
      </c>
      <c r="C19" s="516" t="s">
        <v>67</v>
      </c>
      <c r="D19" s="126" t="s">
        <v>34</v>
      </c>
      <c r="E19" s="215">
        <f>SUMIFS('内訳書１(収入事業別)'!$E23:$X23,'内訳書１(収入事業別)'!$E$21:$X$21,計画書①!$S$3)</f>
        <v>0</v>
      </c>
      <c r="F19" s="279"/>
    </row>
    <row r="20" spans="1:6" ht="15" customHeight="1" x14ac:dyDescent="0.15">
      <c r="A20" s="213"/>
      <c r="B20" s="553"/>
      <c r="C20" s="517"/>
      <c r="D20" s="127" t="s">
        <v>35</v>
      </c>
      <c r="E20" s="267">
        <f>SUMIFS('内訳書１(収入事業別)'!$E24:$X24,'内訳書１(収入事業別)'!$E$21:$X$21,計画書①!$S$3)</f>
        <v>0</v>
      </c>
      <c r="F20" s="280"/>
    </row>
    <row r="21" spans="1:6" ht="15" customHeight="1" x14ac:dyDescent="0.15">
      <c r="A21" s="213"/>
      <c r="B21" s="553"/>
      <c r="C21" s="518"/>
      <c r="D21" s="128" t="s">
        <v>5</v>
      </c>
      <c r="E21" s="270">
        <f>SUMIFS('内訳書１(収入事業別)'!$E25:$X25,'内訳書１(収入事業別)'!$E$21:$X$21,計画書①!$S$3)</f>
        <v>0</v>
      </c>
      <c r="F21" s="281"/>
    </row>
    <row r="22" spans="1:6" ht="15" customHeight="1" x14ac:dyDescent="0.15">
      <c r="A22" s="213"/>
      <c r="B22" s="553"/>
      <c r="C22" s="516" t="s">
        <v>285</v>
      </c>
      <c r="D22" s="126" t="s">
        <v>3</v>
      </c>
      <c r="E22" s="269">
        <f>SUMIFS('内訳書１(収入事業別)'!$E26:$X26,'内訳書１(収入事業別)'!$E$21:$X$21,計画書①!$S$3)</f>
        <v>0</v>
      </c>
      <c r="F22" s="279"/>
    </row>
    <row r="23" spans="1:6" ht="15" customHeight="1" x14ac:dyDescent="0.15">
      <c r="A23" s="213"/>
      <c r="B23" s="553"/>
      <c r="C23" s="517"/>
      <c r="D23" s="127" t="s">
        <v>36</v>
      </c>
      <c r="E23" s="267">
        <f>SUMIFS('内訳書１(収入事業別)'!$E27:$X27,'内訳書１(収入事業別)'!$E$21:$X$21,計画書①!$S$3)</f>
        <v>0</v>
      </c>
      <c r="F23" s="280"/>
    </row>
    <row r="24" spans="1:6" ht="15" customHeight="1" x14ac:dyDescent="0.15">
      <c r="A24" s="213"/>
      <c r="B24" s="553"/>
      <c r="C24" s="517"/>
      <c r="D24" s="127" t="s">
        <v>4</v>
      </c>
      <c r="E24" s="267">
        <f>SUMIFS('内訳書１(収入事業別)'!$E28:$X28,'内訳書１(収入事業別)'!$E$21:$X$21,計画書①!$S$3)</f>
        <v>0</v>
      </c>
      <c r="F24" s="280"/>
    </row>
    <row r="25" spans="1:6" ht="15" customHeight="1" x14ac:dyDescent="0.15">
      <c r="A25" s="213"/>
      <c r="B25" s="553"/>
      <c r="C25" s="517"/>
      <c r="D25" s="127" t="s">
        <v>38</v>
      </c>
      <c r="E25" s="268">
        <f>SUMIFS('内訳書１(収入事業別)'!$E29:$X29,'内訳書１(収入事業別)'!$E$21:$X$21,計画書①!$S$3)</f>
        <v>0</v>
      </c>
      <c r="F25" s="280"/>
    </row>
    <row r="26" spans="1:6" ht="15" customHeight="1" x14ac:dyDescent="0.15">
      <c r="A26" s="213"/>
      <c r="B26" s="553"/>
      <c r="C26" s="518"/>
      <c r="D26" s="128" t="s">
        <v>33</v>
      </c>
      <c r="E26" s="266">
        <f>SUMIFS('内訳書１(収入事業別)'!$E30:$X30,'内訳書１(収入事業別)'!$E$21:$X$21,計画書①!$S$3)</f>
        <v>0</v>
      </c>
      <c r="F26" s="281"/>
    </row>
    <row r="27" spans="1:6" ht="15" customHeight="1" x14ac:dyDescent="0.15">
      <c r="A27" s="213"/>
      <c r="B27" s="553"/>
      <c r="C27" s="516" t="s">
        <v>68</v>
      </c>
      <c r="D27" s="126" t="s">
        <v>1</v>
      </c>
      <c r="E27" s="269">
        <f>SUMIFS('内訳書１(収入事業別)'!$E31:$X31,'内訳書１(収入事業別)'!$E$21:$X$21,計画書①!$S$3)</f>
        <v>0</v>
      </c>
      <c r="F27" s="279"/>
    </row>
    <row r="28" spans="1:6" ht="15" customHeight="1" x14ac:dyDescent="0.15">
      <c r="A28" s="213"/>
      <c r="B28" s="553"/>
      <c r="C28" s="517"/>
      <c r="D28" s="127" t="s">
        <v>40</v>
      </c>
      <c r="E28" s="268">
        <f>SUMIFS('内訳書１(収入事業別)'!$E32:$X32,'内訳書１(収入事業別)'!$E$21:$X$21,計画書①!$S$3)</f>
        <v>0</v>
      </c>
      <c r="F28" s="280"/>
    </row>
    <row r="29" spans="1:6" ht="15" customHeight="1" x14ac:dyDescent="0.15">
      <c r="A29" s="213"/>
      <c r="B29" s="553"/>
      <c r="C29" s="518"/>
      <c r="D29" s="128" t="s">
        <v>12</v>
      </c>
      <c r="E29" s="266">
        <f>SUMIFS('内訳書１(収入事業別)'!$E33:$X33,'内訳書１(収入事業別)'!$E$21:$X$21,計画書①!$S$3)</f>
        <v>0</v>
      </c>
      <c r="F29" s="281"/>
    </row>
    <row r="30" spans="1:6" ht="15" customHeight="1" x14ac:dyDescent="0.15">
      <c r="A30" s="213"/>
      <c r="B30" s="553"/>
      <c r="C30" s="516" t="s">
        <v>69</v>
      </c>
      <c r="D30" s="126" t="s">
        <v>39</v>
      </c>
      <c r="E30" s="269">
        <f>SUMIFS('内訳書１(収入事業別)'!$E34:$X34,'内訳書１(収入事業別)'!$E$21:$X$21,計画書①!$S$3)</f>
        <v>0</v>
      </c>
      <c r="F30" s="279"/>
    </row>
    <row r="31" spans="1:6" ht="15" customHeight="1" x14ac:dyDescent="0.15">
      <c r="A31" s="213"/>
      <c r="B31" s="553"/>
      <c r="C31" s="517"/>
      <c r="D31" s="127" t="s">
        <v>2</v>
      </c>
      <c r="E31" s="268">
        <f>SUMIFS('内訳書１(収入事業別)'!$E35:$X35,'内訳書１(収入事業別)'!$E$21:$X$21,計画書①!$S$3)</f>
        <v>0</v>
      </c>
      <c r="F31" s="280"/>
    </row>
    <row r="32" spans="1:6" ht="15" customHeight="1" x14ac:dyDescent="0.15">
      <c r="A32" s="213"/>
      <c r="B32" s="553"/>
      <c r="C32" s="517"/>
      <c r="D32" s="127" t="s">
        <v>37</v>
      </c>
      <c r="E32" s="267">
        <f>SUMIFS('内訳書１(収入事業別)'!$E36:$X36,'内訳書１(収入事業別)'!$E$21:$X$21,計画書①!$S$3)</f>
        <v>0</v>
      </c>
      <c r="F32" s="280"/>
    </row>
    <row r="33" spans="1:11" ht="15" customHeight="1" x14ac:dyDescent="0.15">
      <c r="A33" s="213"/>
      <c r="B33" s="553"/>
      <c r="C33" s="518"/>
      <c r="D33" s="128" t="s">
        <v>41</v>
      </c>
      <c r="E33" s="270">
        <f>SUMIFS('内訳書１(収入事業別)'!$E37:$X37,'内訳書１(収入事業別)'!$E$21:$X$21,計画書①!$S$3)</f>
        <v>0</v>
      </c>
      <c r="F33" s="281"/>
      <c r="H33" s="512" t="s">
        <v>278</v>
      </c>
      <c r="I33" s="513"/>
      <c r="J33" s="142">
        <f>SUMIFS('内訳書１(収入事業別)'!$E39:$X39,'内訳書１(収入事業別)'!$E$21:$X$21,計画書①!S3)+SUMIFS('内訳書１(収入事業別)'!$E40:$X40,'内訳書１(収入事業別)'!$E$21:$X$21,"&lt;&gt;"&amp;計画書①!S3)</f>
        <v>0</v>
      </c>
      <c r="K33"/>
    </row>
    <row r="34" spans="1:11" ht="15" customHeight="1" x14ac:dyDescent="0.15">
      <c r="A34" s="213"/>
      <c r="B34" s="553"/>
      <c r="C34" s="298" t="s">
        <v>279</v>
      </c>
      <c r="D34" s="299" t="s">
        <v>280</v>
      </c>
      <c r="E34" s="283">
        <f>$J$34</f>
        <v>0</v>
      </c>
      <c r="F34" s="327"/>
      <c r="H34" s="514" t="s">
        <v>192</v>
      </c>
      <c r="I34" s="203" t="s">
        <v>128</v>
      </c>
      <c r="J34" s="142">
        <f>$J$33-$J$35</f>
        <v>0</v>
      </c>
      <c r="K34"/>
    </row>
    <row r="35" spans="1:11" ht="15" hidden="1" customHeight="1" x14ac:dyDescent="0.15">
      <c r="A35" s="213"/>
      <c r="B35" s="553"/>
      <c r="C35" s="323"/>
      <c r="D35" s="325"/>
      <c r="E35" s="219">
        <f>$J$35</f>
        <v>0</v>
      </c>
      <c r="F35" s="326"/>
      <c r="H35" s="515"/>
      <c r="I35" s="324" t="s">
        <v>277</v>
      </c>
      <c r="J35" s="143"/>
    </row>
    <row r="36" spans="1:11" ht="15" customHeight="1" x14ac:dyDescent="0.15">
      <c r="A36" s="213"/>
      <c r="B36" s="553"/>
      <c r="C36" s="538" t="s">
        <v>26</v>
      </c>
      <c r="D36" s="539"/>
      <c r="E36" s="219">
        <f>SUM($E$19:$E$35)</f>
        <v>0</v>
      </c>
      <c r="F36" s="292"/>
    </row>
    <row r="37" spans="1:11" ht="15" customHeight="1" thickBot="1" x14ac:dyDescent="0.2">
      <c r="A37" s="213"/>
      <c r="B37" s="553"/>
      <c r="C37" s="540" t="s">
        <v>23</v>
      </c>
      <c r="D37" s="541"/>
      <c r="E37" s="215">
        <f>SUMIFS('内訳書１(収入事業別)'!$E41:$X$41,'内訳書１(収入事業別)'!$E$21:$X$21,計画書①!$S$3)</f>
        <v>0</v>
      </c>
      <c r="F37" s="282"/>
    </row>
    <row r="38" spans="1:11" ht="15" customHeight="1" thickBot="1" x14ac:dyDescent="0.2">
      <c r="A38" s="213"/>
      <c r="B38" s="554"/>
      <c r="C38" s="542" t="s">
        <v>42</v>
      </c>
      <c r="D38" s="543"/>
      <c r="E38" s="295">
        <f>$E$36-$E$37</f>
        <v>0</v>
      </c>
      <c r="F38" s="296"/>
      <c r="J38" s="144" t="s">
        <v>193</v>
      </c>
    </row>
    <row r="39" spans="1:11" ht="15" customHeight="1" x14ac:dyDescent="0.15">
      <c r="A39" s="213"/>
      <c r="B39" s="547" t="s">
        <v>44</v>
      </c>
      <c r="C39" s="544" t="s">
        <v>70</v>
      </c>
      <c r="D39" s="293" t="s">
        <v>71</v>
      </c>
      <c r="E39" s="268">
        <f>SUMIFS('内訳書１(収入事業別)'!$E43:$X43,'内訳書１(収入事業別)'!$E$21:$X$21,計画書①!$S$3)</f>
        <v>0</v>
      </c>
      <c r="F39" s="294"/>
    </row>
    <row r="40" spans="1:11" ht="15" customHeight="1" x14ac:dyDescent="0.15">
      <c r="A40" s="213"/>
      <c r="B40" s="548"/>
      <c r="C40" s="544"/>
      <c r="D40" s="108" t="s">
        <v>72</v>
      </c>
      <c r="E40" s="267">
        <f>SUMIFS('内訳書１(収入事業別)'!$E44:$X44,'内訳書１(収入事業別)'!$E$21:$X$21,計画書①!$S$3)</f>
        <v>0</v>
      </c>
      <c r="F40" s="285"/>
    </row>
    <row r="41" spans="1:11" ht="15" customHeight="1" x14ac:dyDescent="0.15">
      <c r="A41" s="213"/>
      <c r="B41" s="548"/>
      <c r="C41" s="545"/>
      <c r="D41" s="110" t="s">
        <v>73</v>
      </c>
      <c r="E41" s="270">
        <f>SUMIFS('内訳書１(収入事業別)'!$E45:$X45,'内訳書１(収入事業別)'!$E$21:$X$21,計画書①!$S$3)</f>
        <v>0</v>
      </c>
      <c r="F41" s="286"/>
    </row>
    <row r="42" spans="1:11" ht="15" customHeight="1" x14ac:dyDescent="0.15">
      <c r="A42" s="213"/>
      <c r="B42" s="548"/>
      <c r="C42" s="546" t="s">
        <v>286</v>
      </c>
      <c r="D42" s="105" t="s">
        <v>74</v>
      </c>
      <c r="E42" s="215">
        <f>SUMIFS('内訳書１(収入事業別)'!$E46:$X46,'内訳書１(収入事業別)'!$E$21:$X$21,計画書①!$S$3)</f>
        <v>0</v>
      </c>
      <c r="F42" s="284"/>
    </row>
    <row r="43" spans="1:11" ht="15" customHeight="1" x14ac:dyDescent="0.15">
      <c r="A43" s="213"/>
      <c r="B43" s="548"/>
      <c r="C43" s="544"/>
      <c r="D43" s="108" t="s">
        <v>75</v>
      </c>
      <c r="E43" s="267">
        <f>SUMIFS('内訳書１(収入事業別)'!$E47:$X47,'内訳書１(収入事業別)'!$E$21:$X$21,計画書①!$S$3)</f>
        <v>0</v>
      </c>
      <c r="F43" s="285"/>
    </row>
    <row r="44" spans="1:11" ht="15" customHeight="1" x14ac:dyDescent="0.15">
      <c r="A44" s="213"/>
      <c r="B44" s="548"/>
      <c r="C44" s="544"/>
      <c r="D44" s="108" t="s">
        <v>76</v>
      </c>
      <c r="E44" s="267">
        <f>SUMIFS('内訳書１(収入事業別)'!$E48:$X48,'内訳書１(収入事業別)'!$E$21:$X$21,計画書①!$S$3)</f>
        <v>0</v>
      </c>
      <c r="F44" s="285"/>
    </row>
    <row r="45" spans="1:11" ht="15" customHeight="1" x14ac:dyDescent="0.15">
      <c r="A45" s="213"/>
      <c r="B45" s="548"/>
      <c r="C45" s="544"/>
      <c r="D45" s="108" t="s">
        <v>77</v>
      </c>
      <c r="E45" s="267">
        <f>SUMIFS('内訳書１(収入事業別)'!$E49:$X49,'内訳書１(収入事業別)'!$E$21:$X$21,計画書①!$S$3)</f>
        <v>0</v>
      </c>
      <c r="F45" s="285"/>
    </row>
    <row r="46" spans="1:11" ht="15" customHeight="1" x14ac:dyDescent="0.15">
      <c r="A46" s="213"/>
      <c r="B46" s="548"/>
      <c r="C46" s="545"/>
      <c r="D46" s="110" t="s">
        <v>78</v>
      </c>
      <c r="E46" s="270">
        <f>SUMIFS('内訳書１(収入事業別)'!$E50:$X50,'内訳書１(収入事業別)'!$E$21:$X$21,計画書①!$S$3)</f>
        <v>0</v>
      </c>
      <c r="F46" s="286"/>
    </row>
    <row r="47" spans="1:11" ht="15" customHeight="1" x14ac:dyDescent="0.15">
      <c r="A47" s="213"/>
      <c r="B47" s="548"/>
      <c r="C47" s="546" t="s">
        <v>79</v>
      </c>
      <c r="D47" s="105" t="s">
        <v>80</v>
      </c>
      <c r="E47" s="269">
        <f>SUMIFS('内訳書１(収入事業別)'!$E51:$X51,'内訳書１(収入事業別)'!$E$21:$X$21,計画書①!$S$3)</f>
        <v>0</v>
      </c>
      <c r="F47" s="284"/>
    </row>
    <row r="48" spans="1:11" ht="15" customHeight="1" x14ac:dyDescent="0.15">
      <c r="A48" s="213"/>
      <c r="B48" s="548"/>
      <c r="C48" s="544"/>
      <c r="D48" s="108" t="s">
        <v>81</v>
      </c>
      <c r="E48" s="271">
        <f>SUMIFS('内訳書１(収入事業別)'!$E52:$X52,'内訳書１(収入事業別)'!$E$21:$X$21,計画書①!$S$3)</f>
        <v>0</v>
      </c>
      <c r="F48" s="285"/>
    </row>
    <row r="49" spans="1:6" ht="15" customHeight="1" x14ac:dyDescent="0.15">
      <c r="A49" s="213"/>
      <c r="B49" s="548"/>
      <c r="C49" s="545"/>
      <c r="D49" s="110" t="s">
        <v>82</v>
      </c>
      <c r="E49" s="270">
        <f>SUMIFS('内訳書１(収入事業別)'!$E53:$X53,'内訳書１(収入事業別)'!$E$21:$X$21,計画書①!$S$3)</f>
        <v>0</v>
      </c>
      <c r="F49" s="286"/>
    </row>
    <row r="50" spans="1:6" ht="15" customHeight="1" x14ac:dyDescent="0.15">
      <c r="A50" s="213"/>
      <c r="B50" s="548"/>
      <c r="C50" s="546" t="s">
        <v>83</v>
      </c>
      <c r="D50" s="105" t="s">
        <v>84</v>
      </c>
      <c r="E50" s="215">
        <f>SUMIFS('内訳書１(収入事業別)'!$E54:$X54,'内訳書１(収入事業別)'!$E$21:$X$21,計画書①!$S$3)</f>
        <v>0</v>
      </c>
      <c r="F50" s="284"/>
    </row>
    <row r="51" spans="1:6" ht="15" customHeight="1" x14ac:dyDescent="0.15">
      <c r="A51" s="213"/>
      <c r="B51" s="548"/>
      <c r="C51" s="544"/>
      <c r="D51" s="108" t="s">
        <v>85</v>
      </c>
      <c r="E51" s="267">
        <f>SUMIFS('内訳書１(収入事業別)'!$E55:$X55,'内訳書１(収入事業別)'!$E$21:$X$21,計画書①!$S$3)</f>
        <v>0</v>
      </c>
      <c r="F51" s="285"/>
    </row>
    <row r="52" spans="1:6" ht="15" customHeight="1" x14ac:dyDescent="0.15">
      <c r="A52" s="213"/>
      <c r="B52" s="548"/>
      <c r="C52" s="544"/>
      <c r="D52" s="108" t="s">
        <v>86</v>
      </c>
      <c r="E52" s="268">
        <f>SUMIFS('内訳書１(収入事業別)'!$E56:$X56,'内訳書１(収入事業別)'!$E$21:$X$21,計画書①!$S$3)</f>
        <v>0</v>
      </c>
      <c r="F52" s="287"/>
    </row>
    <row r="53" spans="1:6" ht="15" customHeight="1" x14ac:dyDescent="0.15">
      <c r="A53" s="213"/>
      <c r="B53" s="548"/>
      <c r="C53" s="544"/>
      <c r="D53" s="108" t="s">
        <v>87</v>
      </c>
      <c r="E53" s="267">
        <f>SUMIFS('内訳書１(収入事業別)'!$E57:$X57,'内訳書１(収入事業別)'!$E$21:$X$21,計画書①!$S$3)</f>
        <v>0</v>
      </c>
      <c r="F53" s="285"/>
    </row>
    <row r="54" spans="1:6" ht="15" customHeight="1" x14ac:dyDescent="0.15">
      <c r="A54" s="213"/>
      <c r="B54" s="548"/>
      <c r="C54" s="545"/>
      <c r="D54" s="110" t="s">
        <v>88</v>
      </c>
      <c r="E54" s="266">
        <f>SUMIFS('内訳書１(収入事業別)'!$E58:$X58,'内訳書１(収入事業別)'!$E$21:$X$21,計画書①!$S$3)</f>
        <v>0</v>
      </c>
      <c r="F54" s="286"/>
    </row>
    <row r="55" spans="1:6" ht="15" customHeight="1" x14ac:dyDescent="0.15">
      <c r="A55" s="213"/>
      <c r="B55" s="548"/>
      <c r="C55" s="298" t="s">
        <v>279</v>
      </c>
      <c r="D55" s="299" t="s">
        <v>281</v>
      </c>
      <c r="E55" s="311">
        <f>SUMIFS('内訳書１(収入事業別)'!$E59:$X59,'内訳書１(収入事業別)'!$E$21:$X$21,計画書①!$S$3)+SUMIFS('内訳書１(収入事業別)'!$E60:$X60,'内訳書１(収入事業別)'!$E$21:$X$21,"&lt;&gt;" &amp; 計画書①!$S$3)</f>
        <v>0</v>
      </c>
      <c r="F55" s="289"/>
    </row>
    <row r="56" spans="1:6" ht="15" customHeight="1" thickBot="1" x14ac:dyDescent="0.2">
      <c r="A56" s="213"/>
      <c r="B56" s="549"/>
      <c r="C56" s="550" t="s">
        <v>43</v>
      </c>
      <c r="D56" s="551"/>
      <c r="E56" s="268">
        <f>SUM($E$39:$E$55)</f>
        <v>0</v>
      </c>
      <c r="F56" s="297"/>
    </row>
    <row r="57" spans="1:6" ht="15" customHeight="1" thickTop="1" x14ac:dyDescent="0.15">
      <c r="A57" s="213"/>
      <c r="B57" s="525" t="s">
        <v>166</v>
      </c>
      <c r="C57" s="526"/>
      <c r="D57" s="527"/>
      <c r="E57" s="221">
        <f>SUM($E$36,$E$56)</f>
        <v>0</v>
      </c>
      <c r="F57" s="288"/>
    </row>
  </sheetData>
  <sheetProtection password="DF8A" sheet="1" objects="1" scenarios="1" formatRows="0"/>
  <mergeCells count="30">
    <mergeCell ref="E16:F16"/>
    <mergeCell ref="B57:D57"/>
    <mergeCell ref="C36:D36"/>
    <mergeCell ref="C37:D37"/>
    <mergeCell ref="C38:D38"/>
    <mergeCell ref="C39:C41"/>
    <mergeCell ref="C42:C46"/>
    <mergeCell ref="C47:C49"/>
    <mergeCell ref="C50:C54"/>
    <mergeCell ref="B39:B56"/>
    <mergeCell ref="C56:D56"/>
    <mergeCell ref="B19:B38"/>
    <mergeCell ref="C30:C33"/>
    <mergeCell ref="C19:C21"/>
    <mergeCell ref="H33:I33"/>
    <mergeCell ref="H34:H35"/>
    <mergeCell ref="C22:C26"/>
    <mergeCell ref="C27:C29"/>
    <mergeCell ref="B5:D5"/>
    <mergeCell ref="B13:D13"/>
    <mergeCell ref="B14:D14"/>
    <mergeCell ref="B15:D15"/>
    <mergeCell ref="B6:D6"/>
    <mergeCell ref="B7:D7"/>
    <mergeCell ref="C8:D8"/>
    <mergeCell ref="C9:D9"/>
    <mergeCell ref="C10:D10"/>
    <mergeCell ref="C11:D11"/>
    <mergeCell ref="B8:B12"/>
    <mergeCell ref="C12:D12"/>
  </mergeCells>
  <phoneticPr fontId="6"/>
  <dataValidations count="1">
    <dataValidation imeMode="off" allowBlank="1" showInputMessage="1" showErrorMessage="1" sqref="E6:F15 J33:J35 E19:F57"/>
  </dataValidations>
  <pageMargins left="0.70866141732283472" right="0.51181102362204722" top="0.6692913385826772" bottom="0.55118110236220474"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zoomScaleNormal="100" zoomScaleSheetLayoutView="100" workbookViewId="0">
      <pane xSplit="4" topLeftCell="E1" activePane="topRight" state="frozen"/>
      <selection activeCell="AU33" sqref="AU33"/>
      <selection pane="topRight" activeCell="Y9" sqref="Y9"/>
    </sheetView>
  </sheetViews>
  <sheetFormatPr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24" width="16.875" style="94" hidden="1" customWidth="1"/>
    <col min="25" max="25" width="16.875" style="93" customWidth="1"/>
    <col min="26" max="26" width="2.875" style="93" customWidth="1"/>
    <col min="27" max="29" width="16.875" style="94" customWidth="1"/>
    <col min="30" max="16384" width="9" style="93"/>
  </cols>
  <sheetData>
    <row r="1" spans="1:29" ht="17.25" customHeight="1" x14ac:dyDescent="0.15">
      <c r="A1" s="210" t="str">
        <f>IF(計画書①!$S$3=0,"",計画書①!$S$3)</f>
        <v/>
      </c>
      <c r="B1" s="211"/>
      <c r="C1" s="212"/>
      <c r="D1" s="212"/>
      <c r="E1" s="275"/>
      <c r="F1" s="275"/>
      <c r="G1" s="275"/>
      <c r="H1" s="275"/>
      <c r="I1" s="275"/>
      <c r="J1" s="275"/>
      <c r="K1" s="275"/>
      <c r="L1" s="275"/>
      <c r="M1" s="275"/>
      <c r="N1" s="275"/>
      <c r="O1" s="275"/>
      <c r="P1" s="275"/>
      <c r="Q1" s="275"/>
      <c r="R1" s="275"/>
      <c r="S1" s="275"/>
      <c r="T1" s="275"/>
      <c r="U1" s="275"/>
      <c r="V1" s="275"/>
      <c r="W1" s="275"/>
      <c r="X1" s="275"/>
      <c r="Y1" s="213"/>
    </row>
    <row r="2" spans="1:29" x14ac:dyDescent="0.15">
      <c r="A2" s="213"/>
      <c r="B2" s="213" t="s">
        <v>91</v>
      </c>
      <c r="C2" s="213"/>
      <c r="D2" s="213"/>
      <c r="E2" s="213"/>
      <c r="F2" s="213"/>
      <c r="G2" s="213"/>
      <c r="H2" s="213"/>
      <c r="I2" s="213"/>
      <c r="J2" s="213"/>
      <c r="K2" s="213"/>
      <c r="L2" s="213"/>
      <c r="M2" s="213"/>
      <c r="N2" s="213"/>
      <c r="O2" s="213"/>
      <c r="P2" s="213"/>
      <c r="Q2" s="213"/>
      <c r="R2" s="213"/>
      <c r="S2" s="213"/>
      <c r="T2" s="213"/>
      <c r="U2" s="213"/>
      <c r="V2" s="213"/>
      <c r="W2" s="213"/>
      <c r="X2" s="213"/>
      <c r="Y2" s="213"/>
      <c r="AA2" s="93"/>
      <c r="AB2" s="93"/>
      <c r="AC2" s="93"/>
    </row>
    <row r="3" spans="1:29" ht="15" customHeight="1" x14ac:dyDescent="0.15">
      <c r="A3" s="213"/>
      <c r="B3" s="213" t="s">
        <v>92</v>
      </c>
      <c r="C3" s="213"/>
      <c r="D3" s="213"/>
      <c r="E3" s="275"/>
      <c r="F3" s="275"/>
      <c r="G3" s="275"/>
      <c r="H3" s="275"/>
      <c r="I3" s="275"/>
      <c r="J3" s="275"/>
      <c r="K3" s="275"/>
      <c r="L3" s="275"/>
      <c r="M3" s="275"/>
      <c r="N3" s="275"/>
      <c r="O3" s="275"/>
      <c r="P3" s="275"/>
      <c r="Q3" s="275"/>
      <c r="R3" s="275"/>
      <c r="S3" s="275"/>
      <c r="T3" s="275"/>
      <c r="U3" s="275"/>
      <c r="V3" s="275"/>
      <c r="W3" s="275"/>
      <c r="X3" s="275"/>
      <c r="Y3" s="125" t="s">
        <v>22</v>
      </c>
    </row>
    <row r="4" spans="1:29" ht="18" customHeight="1" x14ac:dyDescent="0.15">
      <c r="A4" s="213"/>
      <c r="B4" s="573" t="s">
        <v>93</v>
      </c>
      <c r="C4" s="573"/>
      <c r="D4" s="95" t="s">
        <v>156</v>
      </c>
      <c r="E4" s="276" t="s">
        <v>155</v>
      </c>
      <c r="F4" s="276" t="s">
        <v>134</v>
      </c>
      <c r="G4" s="276" t="s">
        <v>135</v>
      </c>
      <c r="H4" s="276" t="s">
        <v>136</v>
      </c>
      <c r="I4" s="276" t="s">
        <v>137</v>
      </c>
      <c r="J4" s="276" t="s">
        <v>138</v>
      </c>
      <c r="K4" s="276" t="s">
        <v>139</v>
      </c>
      <c r="L4" s="276" t="s">
        <v>140</v>
      </c>
      <c r="M4" s="276" t="s">
        <v>141</v>
      </c>
      <c r="N4" s="276" t="s">
        <v>142</v>
      </c>
      <c r="O4" s="276" t="s">
        <v>143</v>
      </c>
      <c r="P4" s="276" t="s">
        <v>144</v>
      </c>
      <c r="Q4" s="276" t="s">
        <v>145</v>
      </c>
      <c r="R4" s="276" t="s">
        <v>146</v>
      </c>
      <c r="S4" s="276" t="s">
        <v>147</v>
      </c>
      <c r="T4" s="276" t="s">
        <v>148</v>
      </c>
      <c r="U4" s="276" t="s">
        <v>149</v>
      </c>
      <c r="V4" s="276" t="s">
        <v>150</v>
      </c>
      <c r="W4" s="276" t="s">
        <v>151</v>
      </c>
      <c r="X4" s="276" t="s">
        <v>152</v>
      </c>
      <c r="Y4" s="574" t="s">
        <v>242</v>
      </c>
      <c r="AA4" s="93"/>
      <c r="AB4" s="93"/>
      <c r="AC4" s="93"/>
    </row>
    <row r="5" spans="1:29" ht="15" hidden="1" customHeight="1" x14ac:dyDescent="0.15">
      <c r="A5" s="213"/>
      <c r="B5" s="573"/>
      <c r="C5" s="573"/>
      <c r="D5" s="95" t="s">
        <v>181</v>
      </c>
      <c r="E5" s="277" t="str">
        <f t="shared" ref="E5:X5" si="0">IFERROR(VLOOKUP(E$4,実行団体,2,FALSE),"")</f>
        <v/>
      </c>
      <c r="F5" s="277" t="str">
        <f t="shared" si="0"/>
        <v/>
      </c>
      <c r="G5" s="277" t="str">
        <f t="shared" si="0"/>
        <v/>
      </c>
      <c r="H5" s="277" t="str">
        <f t="shared" si="0"/>
        <v/>
      </c>
      <c r="I5" s="277" t="str">
        <f t="shared" si="0"/>
        <v/>
      </c>
      <c r="J5" s="277" t="str">
        <f t="shared" si="0"/>
        <v/>
      </c>
      <c r="K5" s="277" t="str">
        <f t="shared" si="0"/>
        <v/>
      </c>
      <c r="L5" s="277" t="str">
        <f t="shared" si="0"/>
        <v/>
      </c>
      <c r="M5" s="277" t="str">
        <f t="shared" si="0"/>
        <v/>
      </c>
      <c r="N5" s="277" t="str">
        <f t="shared" si="0"/>
        <v/>
      </c>
      <c r="O5" s="277" t="str">
        <f t="shared" si="0"/>
        <v/>
      </c>
      <c r="P5" s="277" t="str">
        <f t="shared" si="0"/>
        <v/>
      </c>
      <c r="Q5" s="277" t="str">
        <f t="shared" si="0"/>
        <v/>
      </c>
      <c r="R5" s="277" t="str">
        <f t="shared" si="0"/>
        <v/>
      </c>
      <c r="S5" s="277" t="str">
        <f t="shared" si="0"/>
        <v/>
      </c>
      <c r="T5" s="277" t="str">
        <f t="shared" si="0"/>
        <v/>
      </c>
      <c r="U5" s="277" t="str">
        <f t="shared" si="0"/>
        <v/>
      </c>
      <c r="V5" s="277" t="str">
        <f t="shared" si="0"/>
        <v/>
      </c>
      <c r="W5" s="277" t="str">
        <f t="shared" si="0"/>
        <v/>
      </c>
      <c r="X5" s="277" t="str">
        <f t="shared" si="0"/>
        <v/>
      </c>
      <c r="Y5" s="574"/>
      <c r="AA5" s="93"/>
      <c r="AB5" s="93"/>
      <c r="AC5" s="93"/>
    </row>
    <row r="6" spans="1:29" ht="60.75" customHeight="1" x14ac:dyDescent="0.15">
      <c r="A6" s="213"/>
      <c r="B6" s="573"/>
      <c r="C6" s="573"/>
      <c r="D6" s="209" t="s">
        <v>90</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574"/>
      <c r="AA6" s="93"/>
      <c r="AB6" s="93"/>
      <c r="AC6" s="93"/>
    </row>
    <row r="7" spans="1:29" ht="60.75" customHeight="1" x14ac:dyDescent="0.15">
      <c r="A7" s="213"/>
      <c r="B7" s="573"/>
      <c r="C7" s="573"/>
      <c r="D7" s="97" t="s">
        <v>89</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574"/>
      <c r="AA7" s="93"/>
      <c r="AB7" s="93"/>
      <c r="AC7" s="93"/>
    </row>
    <row r="8" spans="1:29" ht="18" customHeight="1" x14ac:dyDescent="0.15">
      <c r="A8" s="213"/>
      <c r="B8" s="555" t="s">
        <v>94</v>
      </c>
      <c r="C8" s="556"/>
      <c r="D8" s="557"/>
      <c r="E8" s="115">
        <f>'内訳書2-1'!F$224</f>
        <v>0</v>
      </c>
      <c r="F8" s="115">
        <f>'内訳書2-2'!$F224</f>
        <v>0</v>
      </c>
      <c r="G8" s="115">
        <f>'内訳書2-3'!$F224</f>
        <v>0</v>
      </c>
      <c r="H8" s="115">
        <f>'内訳書2-4'!$F224</f>
        <v>0</v>
      </c>
      <c r="I8" s="115">
        <f>'内訳書2-5'!$F224</f>
        <v>0</v>
      </c>
      <c r="J8" s="115">
        <f>'内訳書2-6'!$F224</f>
        <v>0</v>
      </c>
      <c r="K8" s="115">
        <f>'内訳書2-7'!$F224</f>
        <v>0</v>
      </c>
      <c r="L8" s="115">
        <f>'内訳書2-8'!$F224</f>
        <v>0</v>
      </c>
      <c r="M8" s="115">
        <f>'内訳書2-9'!$F224</f>
        <v>0</v>
      </c>
      <c r="N8" s="115">
        <f>'内訳書2-10'!$F224</f>
        <v>0</v>
      </c>
      <c r="O8" s="115">
        <f>'内訳書2-11'!$F224</f>
        <v>0</v>
      </c>
      <c r="P8" s="115">
        <f>'内訳書2-12'!$F224</f>
        <v>0</v>
      </c>
      <c r="Q8" s="115">
        <f>'内訳書2-13'!$F224</f>
        <v>0</v>
      </c>
      <c r="R8" s="115">
        <f>'内訳書2-14'!$F224</f>
        <v>0</v>
      </c>
      <c r="S8" s="115">
        <f>'内訳書2-15'!$F224</f>
        <v>0</v>
      </c>
      <c r="T8" s="115">
        <f>'内訳書2-16'!$F224</f>
        <v>0</v>
      </c>
      <c r="U8" s="115">
        <f>'内訳書2-17'!$F224</f>
        <v>0</v>
      </c>
      <c r="V8" s="115">
        <f>'内訳書2-18'!$F224</f>
        <v>0</v>
      </c>
      <c r="W8" s="115">
        <f>'内訳書2-19'!$F224</f>
        <v>0</v>
      </c>
      <c r="X8" s="115">
        <f>'内訳書2-20'!$F224</f>
        <v>0</v>
      </c>
      <c r="Y8" s="115">
        <f t="shared" ref="Y8:Y13" si="1">SUM(E8:X8)</f>
        <v>0</v>
      </c>
      <c r="AA8" s="93"/>
      <c r="AB8" s="93"/>
      <c r="AC8" s="93"/>
    </row>
    <row r="9" spans="1:29" ht="18" customHeight="1" x14ac:dyDescent="0.15">
      <c r="A9" s="213"/>
      <c r="B9" s="555" t="s">
        <v>95</v>
      </c>
      <c r="C9" s="556"/>
      <c r="D9" s="557"/>
      <c r="E9" s="115">
        <f>'内訳書2-1'!$F225</f>
        <v>0</v>
      </c>
      <c r="F9" s="115">
        <f>'内訳書2-2'!$F225</f>
        <v>0</v>
      </c>
      <c r="G9" s="115">
        <f>'内訳書2-3'!$F225</f>
        <v>0</v>
      </c>
      <c r="H9" s="115">
        <f>'内訳書2-4'!$F225</f>
        <v>0</v>
      </c>
      <c r="I9" s="115">
        <f>'内訳書2-5'!$F225</f>
        <v>0</v>
      </c>
      <c r="J9" s="115">
        <f>'内訳書2-6'!$F225</f>
        <v>0</v>
      </c>
      <c r="K9" s="115">
        <f>'内訳書2-7'!$F225</f>
        <v>0</v>
      </c>
      <c r="L9" s="115">
        <f>'内訳書2-8'!$F225</f>
        <v>0</v>
      </c>
      <c r="M9" s="115">
        <f>'内訳書2-9'!$F225</f>
        <v>0</v>
      </c>
      <c r="N9" s="115">
        <f>'内訳書2-10'!$F225</f>
        <v>0</v>
      </c>
      <c r="O9" s="115">
        <f>'内訳書2-11'!$F225</f>
        <v>0</v>
      </c>
      <c r="P9" s="115">
        <f>'内訳書2-12'!$F225</f>
        <v>0</v>
      </c>
      <c r="Q9" s="115">
        <f>'内訳書2-13'!$F225</f>
        <v>0</v>
      </c>
      <c r="R9" s="115">
        <f>'内訳書2-14'!$F225</f>
        <v>0</v>
      </c>
      <c r="S9" s="115">
        <f>'内訳書2-15'!$F225</f>
        <v>0</v>
      </c>
      <c r="T9" s="115">
        <f>'内訳書2-16'!$F225</f>
        <v>0</v>
      </c>
      <c r="U9" s="115">
        <f>'内訳書2-17'!$F225</f>
        <v>0</v>
      </c>
      <c r="V9" s="115">
        <f>'内訳書2-18'!$F225</f>
        <v>0</v>
      </c>
      <c r="W9" s="115">
        <f>'内訳書2-19'!$F225</f>
        <v>0</v>
      </c>
      <c r="X9" s="115">
        <f>'内訳書2-20'!$F225</f>
        <v>0</v>
      </c>
      <c r="Y9" s="115">
        <f t="shared" si="1"/>
        <v>0</v>
      </c>
      <c r="AA9" s="93"/>
      <c r="AB9" s="93"/>
      <c r="AC9" s="93"/>
    </row>
    <row r="10" spans="1:29" ht="18" customHeight="1" x14ac:dyDescent="0.15">
      <c r="A10" s="213"/>
      <c r="B10" s="579" t="s">
        <v>179</v>
      </c>
      <c r="C10" s="581" t="s">
        <v>96</v>
      </c>
      <c r="D10" s="582"/>
      <c r="E10" s="116">
        <f>'内訳書2-1'!$F226</f>
        <v>0</v>
      </c>
      <c r="F10" s="116">
        <f>'内訳書2-2'!$F226</f>
        <v>0</v>
      </c>
      <c r="G10" s="116">
        <f>'内訳書2-3'!$F226</f>
        <v>0</v>
      </c>
      <c r="H10" s="116">
        <f>'内訳書2-4'!$F226</f>
        <v>0</v>
      </c>
      <c r="I10" s="116">
        <f>'内訳書2-5'!$F226</f>
        <v>0</v>
      </c>
      <c r="J10" s="116">
        <f>'内訳書2-6'!$F226</f>
        <v>0</v>
      </c>
      <c r="K10" s="116">
        <f>'内訳書2-7'!$F226</f>
        <v>0</v>
      </c>
      <c r="L10" s="116">
        <f>'内訳書2-8'!$F226</f>
        <v>0</v>
      </c>
      <c r="M10" s="116">
        <f>'内訳書2-9'!$F226</f>
        <v>0</v>
      </c>
      <c r="N10" s="116">
        <f>'内訳書2-10'!$F226</f>
        <v>0</v>
      </c>
      <c r="O10" s="116">
        <f>'内訳書2-11'!$F226</f>
        <v>0</v>
      </c>
      <c r="P10" s="116">
        <f>'内訳書2-12'!$F226</f>
        <v>0</v>
      </c>
      <c r="Q10" s="116">
        <f>'内訳書2-13'!$F226</f>
        <v>0</v>
      </c>
      <c r="R10" s="116">
        <f>'内訳書2-14'!$F226</f>
        <v>0</v>
      </c>
      <c r="S10" s="116">
        <f>'内訳書2-15'!$F226</f>
        <v>0</v>
      </c>
      <c r="T10" s="116">
        <f>'内訳書2-16'!$F226</f>
        <v>0</v>
      </c>
      <c r="U10" s="116">
        <f>'内訳書2-17'!$F226</f>
        <v>0</v>
      </c>
      <c r="V10" s="116">
        <f>'内訳書2-18'!$F226</f>
        <v>0</v>
      </c>
      <c r="W10" s="116">
        <f>'内訳書2-19'!$F226</f>
        <v>0</v>
      </c>
      <c r="X10" s="116">
        <f>'内訳書2-20'!$F226</f>
        <v>0</v>
      </c>
      <c r="Y10" s="116">
        <f t="shared" si="1"/>
        <v>0</v>
      </c>
      <c r="AA10" s="93"/>
      <c r="AB10" s="93"/>
      <c r="AC10" s="93"/>
    </row>
    <row r="11" spans="1:29" ht="18" customHeight="1" x14ac:dyDescent="0.15">
      <c r="A11" s="213"/>
      <c r="B11" s="580"/>
      <c r="C11" s="575" t="s">
        <v>97</v>
      </c>
      <c r="D11" s="576"/>
      <c r="E11" s="117">
        <f>'内訳書2-1'!$F227</f>
        <v>0</v>
      </c>
      <c r="F11" s="117">
        <f>'内訳書2-2'!$F227</f>
        <v>0</v>
      </c>
      <c r="G11" s="117">
        <f>'内訳書2-3'!$F227</f>
        <v>0</v>
      </c>
      <c r="H11" s="117">
        <f>'内訳書2-4'!$F227</f>
        <v>0</v>
      </c>
      <c r="I11" s="117">
        <f>'内訳書2-5'!$F227</f>
        <v>0</v>
      </c>
      <c r="J11" s="117">
        <f>'内訳書2-6'!$F227</f>
        <v>0</v>
      </c>
      <c r="K11" s="117">
        <f>'内訳書2-7'!$F227</f>
        <v>0</v>
      </c>
      <c r="L11" s="117">
        <f>'内訳書2-8'!$F227</f>
        <v>0</v>
      </c>
      <c r="M11" s="117">
        <f>'内訳書2-9'!$F227</f>
        <v>0</v>
      </c>
      <c r="N11" s="117">
        <f>'内訳書2-10'!$F227</f>
        <v>0</v>
      </c>
      <c r="O11" s="117">
        <f>'内訳書2-11'!$F227</f>
        <v>0</v>
      </c>
      <c r="P11" s="117">
        <f>'内訳書2-12'!$F227</f>
        <v>0</v>
      </c>
      <c r="Q11" s="117">
        <f>'内訳書2-13'!$F227</f>
        <v>0</v>
      </c>
      <c r="R11" s="117">
        <f>'内訳書2-14'!$F227</f>
        <v>0</v>
      </c>
      <c r="S11" s="117">
        <f>'内訳書2-15'!$F227</f>
        <v>0</v>
      </c>
      <c r="T11" s="117">
        <f>'内訳書2-16'!$F227</f>
        <v>0</v>
      </c>
      <c r="U11" s="117">
        <f>'内訳書2-17'!$F227</f>
        <v>0</v>
      </c>
      <c r="V11" s="117">
        <f>'内訳書2-18'!$F227</f>
        <v>0</v>
      </c>
      <c r="W11" s="117">
        <f>'内訳書2-19'!$F227</f>
        <v>0</v>
      </c>
      <c r="X11" s="117">
        <f>'内訳書2-20'!$F227</f>
        <v>0</v>
      </c>
      <c r="Y11" s="117">
        <f t="shared" si="1"/>
        <v>0</v>
      </c>
      <c r="AA11" s="93"/>
      <c r="AB11" s="93"/>
      <c r="AC11" s="93"/>
    </row>
    <row r="12" spans="1:29" ht="18" customHeight="1" x14ac:dyDescent="0.15">
      <c r="A12" s="213"/>
      <c r="B12" s="580"/>
      <c r="C12" s="575" t="s">
        <v>98</v>
      </c>
      <c r="D12" s="576"/>
      <c r="E12" s="117">
        <f>'内訳書2-1'!$F228</f>
        <v>0</v>
      </c>
      <c r="F12" s="117">
        <f>'内訳書2-2'!$F228</f>
        <v>0</v>
      </c>
      <c r="G12" s="117">
        <f>'内訳書2-3'!$F228</f>
        <v>0</v>
      </c>
      <c r="H12" s="117">
        <f>'内訳書2-4'!$F228</f>
        <v>0</v>
      </c>
      <c r="I12" s="117">
        <f>'内訳書2-5'!$F228</f>
        <v>0</v>
      </c>
      <c r="J12" s="117">
        <f>'内訳書2-6'!$F228</f>
        <v>0</v>
      </c>
      <c r="K12" s="117">
        <f>'内訳書2-7'!$F228</f>
        <v>0</v>
      </c>
      <c r="L12" s="117">
        <f>'内訳書2-8'!$F228</f>
        <v>0</v>
      </c>
      <c r="M12" s="117">
        <f>'内訳書2-9'!$F228</f>
        <v>0</v>
      </c>
      <c r="N12" s="117">
        <f>'内訳書2-10'!$F228</f>
        <v>0</v>
      </c>
      <c r="O12" s="117">
        <f>'内訳書2-11'!$F228</f>
        <v>0</v>
      </c>
      <c r="P12" s="117">
        <f>'内訳書2-12'!$F228</f>
        <v>0</v>
      </c>
      <c r="Q12" s="117">
        <f>'内訳書2-13'!$F228</f>
        <v>0</v>
      </c>
      <c r="R12" s="117">
        <f>'内訳書2-14'!$F228</f>
        <v>0</v>
      </c>
      <c r="S12" s="117">
        <f>'内訳書2-15'!$F228</f>
        <v>0</v>
      </c>
      <c r="T12" s="117">
        <f>'内訳書2-16'!$F228</f>
        <v>0</v>
      </c>
      <c r="U12" s="117">
        <f>'内訳書2-17'!$F228</f>
        <v>0</v>
      </c>
      <c r="V12" s="117">
        <f>'内訳書2-18'!$F228</f>
        <v>0</v>
      </c>
      <c r="W12" s="117">
        <f>'内訳書2-19'!$F228</f>
        <v>0</v>
      </c>
      <c r="X12" s="117">
        <f>'内訳書2-20'!$F228</f>
        <v>0</v>
      </c>
      <c r="Y12" s="117">
        <f t="shared" si="1"/>
        <v>0</v>
      </c>
      <c r="AA12" s="93"/>
      <c r="AB12" s="93"/>
      <c r="AC12" s="93"/>
    </row>
    <row r="13" spans="1:29" ht="18" customHeight="1" x14ac:dyDescent="0.15">
      <c r="A13" s="213"/>
      <c r="B13" s="580"/>
      <c r="C13" s="577" t="s">
        <v>99</v>
      </c>
      <c r="D13" s="578"/>
      <c r="E13" s="118">
        <f>'内訳書2-1'!$F229</f>
        <v>0</v>
      </c>
      <c r="F13" s="118">
        <f>'内訳書2-2'!$F229</f>
        <v>0</v>
      </c>
      <c r="G13" s="118">
        <f>'内訳書2-3'!$F229</f>
        <v>0</v>
      </c>
      <c r="H13" s="118">
        <f>'内訳書2-4'!$F229</f>
        <v>0</v>
      </c>
      <c r="I13" s="118">
        <f>'内訳書2-5'!$F229</f>
        <v>0</v>
      </c>
      <c r="J13" s="118">
        <f>'内訳書2-6'!$F229</f>
        <v>0</v>
      </c>
      <c r="K13" s="118">
        <f>'内訳書2-7'!$F229</f>
        <v>0</v>
      </c>
      <c r="L13" s="118">
        <f>'内訳書2-8'!$F229</f>
        <v>0</v>
      </c>
      <c r="M13" s="118">
        <f>'内訳書2-9'!$F229</f>
        <v>0</v>
      </c>
      <c r="N13" s="118">
        <f>'内訳書2-10'!$F229</f>
        <v>0</v>
      </c>
      <c r="O13" s="118">
        <f>'内訳書2-11'!$F229</f>
        <v>0</v>
      </c>
      <c r="P13" s="118">
        <f>'内訳書2-12'!$F229</f>
        <v>0</v>
      </c>
      <c r="Q13" s="118">
        <f>'内訳書2-13'!$F229</f>
        <v>0</v>
      </c>
      <c r="R13" s="118">
        <f>'内訳書2-14'!$F229</f>
        <v>0</v>
      </c>
      <c r="S13" s="118">
        <f>'内訳書2-15'!$F229</f>
        <v>0</v>
      </c>
      <c r="T13" s="118">
        <f>'内訳書2-16'!$F229</f>
        <v>0</v>
      </c>
      <c r="U13" s="118">
        <f>'内訳書2-17'!$F229</f>
        <v>0</v>
      </c>
      <c r="V13" s="118">
        <f>'内訳書2-18'!$F229</f>
        <v>0</v>
      </c>
      <c r="W13" s="118">
        <f>'内訳書2-19'!$F229</f>
        <v>0</v>
      </c>
      <c r="X13" s="118">
        <f>'内訳書2-20'!$F229</f>
        <v>0</v>
      </c>
      <c r="Y13" s="118">
        <f t="shared" si="1"/>
        <v>0</v>
      </c>
      <c r="AA13" s="93"/>
      <c r="AB13" s="93"/>
      <c r="AC13" s="93"/>
    </row>
    <row r="14" spans="1:29" ht="18" customHeight="1" x14ac:dyDescent="0.15">
      <c r="A14" s="213"/>
      <c r="B14" s="536"/>
      <c r="C14" s="556" t="s">
        <v>180</v>
      </c>
      <c r="D14" s="557"/>
      <c r="E14" s="119">
        <f>SUM(E$10:E$13)</f>
        <v>0</v>
      </c>
      <c r="F14" s="119">
        <f t="shared" ref="F14:X14" si="2">SUM(F$10:F$13)</f>
        <v>0</v>
      </c>
      <c r="G14" s="119">
        <f t="shared" si="2"/>
        <v>0</v>
      </c>
      <c r="H14" s="119">
        <f t="shared" si="2"/>
        <v>0</v>
      </c>
      <c r="I14" s="119">
        <f t="shared" si="2"/>
        <v>0</v>
      </c>
      <c r="J14" s="119">
        <f t="shared" si="2"/>
        <v>0</v>
      </c>
      <c r="K14" s="119">
        <f t="shared" si="2"/>
        <v>0</v>
      </c>
      <c r="L14" s="119">
        <f t="shared" si="2"/>
        <v>0</v>
      </c>
      <c r="M14" s="119">
        <f t="shared" si="2"/>
        <v>0</v>
      </c>
      <c r="N14" s="119">
        <f t="shared" si="2"/>
        <v>0</v>
      </c>
      <c r="O14" s="119">
        <f t="shared" si="2"/>
        <v>0</v>
      </c>
      <c r="P14" s="119">
        <f t="shared" si="2"/>
        <v>0</v>
      </c>
      <c r="Q14" s="119">
        <f t="shared" si="2"/>
        <v>0</v>
      </c>
      <c r="R14" s="119">
        <f t="shared" si="2"/>
        <v>0</v>
      </c>
      <c r="S14" s="119">
        <f t="shared" si="2"/>
        <v>0</v>
      </c>
      <c r="T14" s="119">
        <f t="shared" si="2"/>
        <v>0</v>
      </c>
      <c r="U14" s="119">
        <f t="shared" si="2"/>
        <v>0</v>
      </c>
      <c r="V14" s="119">
        <f t="shared" si="2"/>
        <v>0</v>
      </c>
      <c r="W14" s="119">
        <f t="shared" si="2"/>
        <v>0</v>
      </c>
      <c r="X14" s="119">
        <f t="shared" si="2"/>
        <v>0</v>
      </c>
      <c r="Y14" s="119">
        <f t="shared" ref="Y14" si="3">SUM(Y10:Y13)</f>
        <v>0</v>
      </c>
      <c r="AA14" s="93"/>
      <c r="AB14" s="93"/>
      <c r="AC14" s="93"/>
    </row>
    <row r="15" spans="1:29" ht="18" customHeight="1" x14ac:dyDescent="0.15">
      <c r="A15" s="213"/>
      <c r="B15" s="563" t="s">
        <v>100</v>
      </c>
      <c r="C15" s="563"/>
      <c r="D15" s="563"/>
      <c r="E15" s="112">
        <f>SUM(E$8:E$9,E$14)</f>
        <v>0</v>
      </c>
      <c r="F15" s="112">
        <f t="shared" ref="F15:X15" si="4">SUM(F$8:F$9,F$14)</f>
        <v>0</v>
      </c>
      <c r="G15" s="112">
        <f t="shared" si="4"/>
        <v>0</v>
      </c>
      <c r="H15" s="112">
        <f t="shared" si="4"/>
        <v>0</v>
      </c>
      <c r="I15" s="112">
        <f t="shared" si="4"/>
        <v>0</v>
      </c>
      <c r="J15" s="112">
        <f t="shared" si="4"/>
        <v>0</v>
      </c>
      <c r="K15" s="112">
        <f t="shared" si="4"/>
        <v>0</v>
      </c>
      <c r="L15" s="112">
        <f t="shared" si="4"/>
        <v>0</v>
      </c>
      <c r="M15" s="112">
        <f t="shared" si="4"/>
        <v>0</v>
      </c>
      <c r="N15" s="112">
        <f t="shared" si="4"/>
        <v>0</v>
      </c>
      <c r="O15" s="112">
        <f t="shared" si="4"/>
        <v>0</v>
      </c>
      <c r="P15" s="112">
        <f t="shared" si="4"/>
        <v>0</v>
      </c>
      <c r="Q15" s="112">
        <f t="shared" si="4"/>
        <v>0</v>
      </c>
      <c r="R15" s="112">
        <f t="shared" si="4"/>
        <v>0</v>
      </c>
      <c r="S15" s="112">
        <f t="shared" si="4"/>
        <v>0</v>
      </c>
      <c r="T15" s="112">
        <f t="shared" si="4"/>
        <v>0</v>
      </c>
      <c r="U15" s="112">
        <f t="shared" si="4"/>
        <v>0</v>
      </c>
      <c r="V15" s="112">
        <f t="shared" si="4"/>
        <v>0</v>
      </c>
      <c r="W15" s="112">
        <f t="shared" si="4"/>
        <v>0</v>
      </c>
      <c r="X15" s="112">
        <f t="shared" si="4"/>
        <v>0</v>
      </c>
      <c r="Y15" s="112">
        <f t="shared" ref="Y15" si="5">SUM(Y8:Y9,Y14)</f>
        <v>0</v>
      </c>
      <c r="AA15" s="93"/>
      <c r="AB15" s="93"/>
      <c r="AC15" s="93"/>
    </row>
    <row r="16" spans="1:29" ht="18" customHeight="1" thickBot="1" x14ac:dyDescent="0.2">
      <c r="A16" s="213"/>
      <c r="B16" s="555" t="s">
        <v>29</v>
      </c>
      <c r="C16" s="556"/>
      <c r="D16" s="557"/>
      <c r="E16" s="113">
        <f>'内訳書2-1'!$F232</f>
        <v>0</v>
      </c>
      <c r="F16" s="113">
        <f>'内訳書2-2'!$F232</f>
        <v>0</v>
      </c>
      <c r="G16" s="113">
        <f>'内訳書2-3'!$F232</f>
        <v>0</v>
      </c>
      <c r="H16" s="113">
        <f>'内訳書2-4'!$F232</f>
        <v>0</v>
      </c>
      <c r="I16" s="113">
        <f>'内訳書2-5'!$F232</f>
        <v>0</v>
      </c>
      <c r="J16" s="113">
        <f>'内訳書2-6'!$F232</f>
        <v>0</v>
      </c>
      <c r="K16" s="113">
        <f>'内訳書2-7'!$F232</f>
        <v>0</v>
      </c>
      <c r="L16" s="113">
        <f>'内訳書2-8'!$F232</f>
        <v>0</v>
      </c>
      <c r="M16" s="113">
        <f>'内訳書2-9'!$F232</f>
        <v>0</v>
      </c>
      <c r="N16" s="113">
        <f>'内訳書2-10'!$F232</f>
        <v>0</v>
      </c>
      <c r="O16" s="113">
        <f>'内訳書2-11'!$F232</f>
        <v>0</v>
      </c>
      <c r="P16" s="113">
        <f>'内訳書2-12'!$F232</f>
        <v>0</v>
      </c>
      <c r="Q16" s="113">
        <f>'内訳書2-13'!$F232</f>
        <v>0</v>
      </c>
      <c r="R16" s="113">
        <f>'内訳書2-14'!$F232</f>
        <v>0</v>
      </c>
      <c r="S16" s="113">
        <f>'内訳書2-15'!$F232</f>
        <v>0</v>
      </c>
      <c r="T16" s="113">
        <f>'内訳書2-16'!$F232</f>
        <v>0</v>
      </c>
      <c r="U16" s="113">
        <f>'内訳書2-17'!$F232</f>
        <v>0</v>
      </c>
      <c r="V16" s="113">
        <f>'内訳書2-18'!$F232</f>
        <v>0</v>
      </c>
      <c r="W16" s="113">
        <f>'内訳書2-19'!$F232</f>
        <v>0</v>
      </c>
      <c r="X16" s="113">
        <f>'内訳書2-20'!$F232</f>
        <v>0</v>
      </c>
      <c r="Y16" s="113">
        <f>SUM(E16:X16)</f>
        <v>0</v>
      </c>
      <c r="AA16" s="93"/>
      <c r="AB16" s="93"/>
      <c r="AC16" s="93"/>
    </row>
    <row r="17" spans="1:29" ht="18" customHeight="1" thickTop="1" x14ac:dyDescent="0.15">
      <c r="A17" s="213"/>
      <c r="B17" s="558" t="s">
        <v>101</v>
      </c>
      <c r="C17" s="558"/>
      <c r="D17" s="558"/>
      <c r="E17" s="120">
        <f>SUM(E$15:E$16)</f>
        <v>0</v>
      </c>
      <c r="F17" s="120">
        <f t="shared" ref="F17:Y17" si="6">SUM(F$15:F$16)</f>
        <v>0</v>
      </c>
      <c r="G17" s="120">
        <f t="shared" si="6"/>
        <v>0</v>
      </c>
      <c r="H17" s="120">
        <f t="shared" si="6"/>
        <v>0</v>
      </c>
      <c r="I17" s="120">
        <f t="shared" si="6"/>
        <v>0</v>
      </c>
      <c r="J17" s="120">
        <f t="shared" si="6"/>
        <v>0</v>
      </c>
      <c r="K17" s="120">
        <f t="shared" si="6"/>
        <v>0</v>
      </c>
      <c r="L17" s="120">
        <f t="shared" si="6"/>
        <v>0</v>
      </c>
      <c r="M17" s="120">
        <f t="shared" si="6"/>
        <v>0</v>
      </c>
      <c r="N17" s="120">
        <f t="shared" si="6"/>
        <v>0</v>
      </c>
      <c r="O17" s="120">
        <f t="shared" si="6"/>
        <v>0</v>
      </c>
      <c r="P17" s="120">
        <f t="shared" si="6"/>
        <v>0</v>
      </c>
      <c r="Q17" s="120">
        <f t="shared" si="6"/>
        <v>0</v>
      </c>
      <c r="R17" s="120">
        <f t="shared" si="6"/>
        <v>0</v>
      </c>
      <c r="S17" s="120">
        <f t="shared" si="6"/>
        <v>0</v>
      </c>
      <c r="T17" s="120">
        <f t="shared" si="6"/>
        <v>0</v>
      </c>
      <c r="U17" s="120">
        <f t="shared" si="6"/>
        <v>0</v>
      </c>
      <c r="V17" s="120">
        <f t="shared" si="6"/>
        <v>0</v>
      </c>
      <c r="W17" s="120">
        <f t="shared" si="6"/>
        <v>0</v>
      </c>
      <c r="X17" s="120">
        <f t="shared" si="6"/>
        <v>0</v>
      </c>
      <c r="Y17" s="120">
        <f t="shared" si="6"/>
        <v>0</v>
      </c>
      <c r="AA17" s="93"/>
      <c r="AB17" s="93"/>
      <c r="AC17" s="93"/>
    </row>
    <row r="18" spans="1:29" ht="18.75" customHeight="1" x14ac:dyDescent="0.15">
      <c r="A18" s="213"/>
      <c r="B18" s="213"/>
      <c r="C18" s="213"/>
      <c r="D18" s="213"/>
      <c r="E18" s="317" t="str">
        <f t="shared" ref="E18:X18" si="7">IF(E$17&lt;&gt;E$61,"収入額と支出額が一致しません。","")</f>
        <v/>
      </c>
      <c r="F18" s="317" t="str">
        <f t="shared" si="7"/>
        <v/>
      </c>
      <c r="G18" s="317" t="str">
        <f t="shared" si="7"/>
        <v/>
      </c>
      <c r="H18" s="317" t="str">
        <f t="shared" si="7"/>
        <v/>
      </c>
      <c r="I18" s="317" t="str">
        <f t="shared" si="7"/>
        <v/>
      </c>
      <c r="J18" s="317" t="str">
        <f t="shared" si="7"/>
        <v/>
      </c>
      <c r="K18" s="317" t="str">
        <f t="shared" si="7"/>
        <v/>
      </c>
      <c r="L18" s="317" t="str">
        <f t="shared" si="7"/>
        <v/>
      </c>
      <c r="M18" s="317" t="str">
        <f t="shared" si="7"/>
        <v/>
      </c>
      <c r="N18" s="317" t="str">
        <f t="shared" si="7"/>
        <v/>
      </c>
      <c r="O18" s="317" t="str">
        <f t="shared" si="7"/>
        <v/>
      </c>
      <c r="P18" s="317" t="str">
        <f t="shared" si="7"/>
        <v/>
      </c>
      <c r="Q18" s="317" t="str">
        <f t="shared" si="7"/>
        <v/>
      </c>
      <c r="R18" s="317" t="str">
        <f t="shared" si="7"/>
        <v/>
      </c>
      <c r="S18" s="317" t="str">
        <f t="shared" si="7"/>
        <v/>
      </c>
      <c r="T18" s="317" t="str">
        <f t="shared" si="7"/>
        <v/>
      </c>
      <c r="U18" s="317" t="str">
        <f t="shared" si="7"/>
        <v/>
      </c>
      <c r="V18" s="317" t="str">
        <f t="shared" si="7"/>
        <v/>
      </c>
      <c r="W18" s="317" t="str">
        <f t="shared" si="7"/>
        <v/>
      </c>
      <c r="X18" s="317" t="str">
        <f t="shared" si="7"/>
        <v/>
      </c>
      <c r="Y18" s="278"/>
      <c r="AA18" s="92"/>
      <c r="AB18" s="92"/>
      <c r="AC18" s="92"/>
    </row>
    <row r="19" spans="1:29" ht="15" customHeight="1" x14ac:dyDescent="0.15">
      <c r="A19" s="213"/>
      <c r="B19" s="213" t="s">
        <v>102</v>
      </c>
      <c r="C19" s="213"/>
      <c r="D19" s="213"/>
      <c r="E19" s="275"/>
      <c r="F19" s="275"/>
      <c r="G19" s="275"/>
      <c r="H19" s="275"/>
      <c r="I19" s="275"/>
      <c r="J19" s="275"/>
      <c r="K19" s="275"/>
      <c r="L19" s="275"/>
      <c r="M19" s="275"/>
      <c r="N19" s="275"/>
      <c r="O19" s="275"/>
      <c r="P19" s="275"/>
      <c r="Q19" s="275"/>
      <c r="R19" s="275"/>
      <c r="S19" s="275"/>
      <c r="T19" s="275"/>
      <c r="U19" s="275"/>
      <c r="V19" s="275"/>
      <c r="W19" s="275"/>
      <c r="X19" s="275"/>
      <c r="Y19" s="125" t="s">
        <v>66</v>
      </c>
    </row>
    <row r="20" spans="1:29" ht="18" customHeight="1" x14ac:dyDescent="0.15">
      <c r="A20" s="213"/>
      <c r="B20" s="573"/>
      <c r="C20" s="573" t="s">
        <v>103</v>
      </c>
      <c r="D20" s="95" t="s">
        <v>133</v>
      </c>
      <c r="E20" s="276" t="str">
        <f t="shared" ref="E20:X20" si="8">E4</f>
        <v>2-1</v>
      </c>
      <c r="F20" s="276" t="str">
        <f t="shared" si="8"/>
        <v>2-2</v>
      </c>
      <c r="G20" s="276" t="str">
        <f t="shared" si="8"/>
        <v>2-3</v>
      </c>
      <c r="H20" s="276" t="str">
        <f t="shared" si="8"/>
        <v>2-4</v>
      </c>
      <c r="I20" s="276" t="str">
        <f t="shared" si="8"/>
        <v>2-5</v>
      </c>
      <c r="J20" s="276" t="str">
        <f t="shared" si="8"/>
        <v>2-6</v>
      </c>
      <c r="K20" s="276" t="str">
        <f t="shared" si="8"/>
        <v>2-7</v>
      </c>
      <c r="L20" s="276" t="str">
        <f t="shared" si="8"/>
        <v>2-8</v>
      </c>
      <c r="M20" s="276" t="str">
        <f t="shared" si="8"/>
        <v>2-9</v>
      </c>
      <c r="N20" s="276" t="str">
        <f t="shared" si="8"/>
        <v>2-10</v>
      </c>
      <c r="O20" s="276" t="str">
        <f t="shared" si="8"/>
        <v>2-11</v>
      </c>
      <c r="P20" s="276" t="str">
        <f t="shared" si="8"/>
        <v>2-12</v>
      </c>
      <c r="Q20" s="276" t="str">
        <f t="shared" si="8"/>
        <v>2-13</v>
      </c>
      <c r="R20" s="276" t="str">
        <f t="shared" si="8"/>
        <v>2-14</v>
      </c>
      <c r="S20" s="276" t="str">
        <f t="shared" si="8"/>
        <v>2-15</v>
      </c>
      <c r="T20" s="276" t="str">
        <f t="shared" si="8"/>
        <v>2-16</v>
      </c>
      <c r="U20" s="276" t="str">
        <f t="shared" si="8"/>
        <v>2-17</v>
      </c>
      <c r="V20" s="276" t="str">
        <f t="shared" si="8"/>
        <v>2-18</v>
      </c>
      <c r="W20" s="276" t="str">
        <f t="shared" si="8"/>
        <v>2-19</v>
      </c>
      <c r="X20" s="276" t="str">
        <f t="shared" si="8"/>
        <v>2-20</v>
      </c>
      <c r="Y20" s="574" t="s">
        <v>242</v>
      </c>
      <c r="AA20" s="93"/>
      <c r="AB20" s="93"/>
      <c r="AC20" s="93"/>
    </row>
    <row r="21" spans="1:29" ht="60.75" customHeight="1" x14ac:dyDescent="0.15">
      <c r="A21" s="213"/>
      <c r="B21" s="573"/>
      <c r="C21" s="573"/>
      <c r="D21" s="573" t="s">
        <v>104</v>
      </c>
      <c r="E21" s="104">
        <f t="shared" ref="E21:X21" si="9">E6</f>
        <v>0</v>
      </c>
      <c r="F21" s="104">
        <f t="shared" si="9"/>
        <v>0</v>
      </c>
      <c r="G21" s="104">
        <f t="shared" si="9"/>
        <v>0</v>
      </c>
      <c r="H21" s="104">
        <f t="shared" si="9"/>
        <v>0</v>
      </c>
      <c r="I21" s="104">
        <f t="shared" si="9"/>
        <v>0</v>
      </c>
      <c r="J21" s="104">
        <f t="shared" si="9"/>
        <v>0</v>
      </c>
      <c r="K21" s="104">
        <f t="shared" si="9"/>
        <v>0</v>
      </c>
      <c r="L21" s="104">
        <f t="shared" si="9"/>
        <v>0</v>
      </c>
      <c r="M21" s="104">
        <f t="shared" si="9"/>
        <v>0</v>
      </c>
      <c r="N21" s="104">
        <f t="shared" si="9"/>
        <v>0</v>
      </c>
      <c r="O21" s="104">
        <f t="shared" si="9"/>
        <v>0</v>
      </c>
      <c r="P21" s="104">
        <f t="shared" si="9"/>
        <v>0</v>
      </c>
      <c r="Q21" s="104">
        <f t="shared" si="9"/>
        <v>0</v>
      </c>
      <c r="R21" s="104">
        <f t="shared" si="9"/>
        <v>0</v>
      </c>
      <c r="S21" s="104">
        <f t="shared" si="9"/>
        <v>0</v>
      </c>
      <c r="T21" s="104">
        <f t="shared" si="9"/>
        <v>0</v>
      </c>
      <c r="U21" s="104">
        <f t="shared" si="9"/>
        <v>0</v>
      </c>
      <c r="V21" s="104">
        <f t="shared" si="9"/>
        <v>0</v>
      </c>
      <c r="W21" s="104">
        <f t="shared" si="9"/>
        <v>0</v>
      </c>
      <c r="X21" s="104">
        <f t="shared" si="9"/>
        <v>0</v>
      </c>
      <c r="Y21" s="574"/>
      <c r="AA21" s="93"/>
      <c r="AB21" s="93"/>
      <c r="AC21" s="93"/>
    </row>
    <row r="22" spans="1:29" ht="60.75" customHeight="1" x14ac:dyDescent="0.15">
      <c r="A22" s="213"/>
      <c r="B22" s="573"/>
      <c r="C22" s="573"/>
      <c r="D22" s="573"/>
      <c r="E22" s="104">
        <f t="shared" ref="E22:X22" si="10">E7</f>
        <v>0</v>
      </c>
      <c r="F22" s="104">
        <f t="shared" si="10"/>
        <v>0</v>
      </c>
      <c r="G22" s="104">
        <f t="shared" si="10"/>
        <v>0</v>
      </c>
      <c r="H22" s="104">
        <f t="shared" si="10"/>
        <v>0</v>
      </c>
      <c r="I22" s="104">
        <f t="shared" si="10"/>
        <v>0</v>
      </c>
      <c r="J22" s="104">
        <f t="shared" si="10"/>
        <v>0</v>
      </c>
      <c r="K22" s="104">
        <f t="shared" si="10"/>
        <v>0</v>
      </c>
      <c r="L22" s="104">
        <f t="shared" si="10"/>
        <v>0</v>
      </c>
      <c r="M22" s="104">
        <f t="shared" si="10"/>
        <v>0</v>
      </c>
      <c r="N22" s="104">
        <f t="shared" si="10"/>
        <v>0</v>
      </c>
      <c r="O22" s="104">
        <f t="shared" si="10"/>
        <v>0</v>
      </c>
      <c r="P22" s="104">
        <f t="shared" si="10"/>
        <v>0</v>
      </c>
      <c r="Q22" s="104">
        <f t="shared" si="10"/>
        <v>0</v>
      </c>
      <c r="R22" s="104">
        <f t="shared" si="10"/>
        <v>0</v>
      </c>
      <c r="S22" s="104">
        <f t="shared" si="10"/>
        <v>0</v>
      </c>
      <c r="T22" s="104">
        <f t="shared" si="10"/>
        <v>0</v>
      </c>
      <c r="U22" s="104">
        <f t="shared" si="10"/>
        <v>0</v>
      </c>
      <c r="V22" s="104">
        <f t="shared" si="10"/>
        <v>0</v>
      </c>
      <c r="W22" s="104">
        <f t="shared" si="10"/>
        <v>0</v>
      </c>
      <c r="X22" s="104">
        <f t="shared" si="10"/>
        <v>0</v>
      </c>
      <c r="Y22" s="574"/>
      <c r="AA22" s="93"/>
      <c r="AB22" s="93"/>
      <c r="AC22" s="93"/>
    </row>
    <row r="23" spans="1:29" ht="18" customHeight="1" x14ac:dyDescent="0.15">
      <c r="A23" s="213"/>
      <c r="B23" s="571" t="s">
        <v>105</v>
      </c>
      <c r="C23" s="564" t="s">
        <v>106</v>
      </c>
      <c r="D23" s="105" t="s">
        <v>107</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 t="shared" ref="Y23:Y39" si="11">SUM(E23:X23)</f>
        <v>0</v>
      </c>
      <c r="AA23" s="93"/>
      <c r="AB23" s="93"/>
      <c r="AC23" s="93"/>
    </row>
    <row r="24" spans="1:29" ht="18" customHeight="1" x14ac:dyDescent="0.15">
      <c r="A24" s="213"/>
      <c r="B24" s="571"/>
      <c r="C24" s="563"/>
      <c r="D24" s="108" t="s">
        <v>108</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si="11"/>
        <v>0</v>
      </c>
      <c r="AA24" s="93"/>
      <c r="AB24" s="93"/>
      <c r="AC24" s="93"/>
    </row>
    <row r="25" spans="1:29" ht="18" customHeight="1" x14ac:dyDescent="0.15">
      <c r="A25" s="213"/>
      <c r="B25" s="571"/>
      <c r="C25" s="563"/>
      <c r="D25" s="110" t="s">
        <v>109</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11"/>
        <v>0</v>
      </c>
      <c r="AA25" s="93"/>
      <c r="AB25" s="93"/>
      <c r="AC25" s="93"/>
    </row>
    <row r="26" spans="1:29" ht="18" customHeight="1" x14ac:dyDescent="0.15">
      <c r="A26" s="213"/>
      <c r="B26" s="571"/>
      <c r="C26" s="564" t="s">
        <v>287</v>
      </c>
      <c r="D26" s="105" t="s">
        <v>110</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11"/>
        <v>0</v>
      </c>
      <c r="AA26" s="93"/>
      <c r="AB26" s="93"/>
      <c r="AC26" s="93"/>
    </row>
    <row r="27" spans="1:29" ht="18" customHeight="1" x14ac:dyDescent="0.15">
      <c r="A27" s="213"/>
      <c r="B27" s="571"/>
      <c r="C27" s="563"/>
      <c r="D27" s="108" t="s">
        <v>111</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11"/>
        <v>0</v>
      </c>
      <c r="AA27" s="93"/>
      <c r="AB27" s="93"/>
      <c r="AC27" s="93"/>
    </row>
    <row r="28" spans="1:29" ht="18" customHeight="1" x14ac:dyDescent="0.15">
      <c r="A28" s="213"/>
      <c r="B28" s="571"/>
      <c r="C28" s="563"/>
      <c r="D28" s="108" t="s">
        <v>112</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11"/>
        <v>0</v>
      </c>
      <c r="AA28" s="93"/>
      <c r="AB28" s="93"/>
      <c r="AC28" s="93"/>
    </row>
    <row r="29" spans="1:29" ht="18" customHeight="1" x14ac:dyDescent="0.15">
      <c r="A29" s="213"/>
      <c r="B29" s="571"/>
      <c r="C29" s="563"/>
      <c r="D29" s="108" t="s">
        <v>113</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11"/>
        <v>0</v>
      </c>
      <c r="AA29" s="93"/>
      <c r="AB29" s="93"/>
      <c r="AC29" s="93"/>
    </row>
    <row r="30" spans="1:29" ht="18" customHeight="1" x14ac:dyDescent="0.15">
      <c r="A30" s="213"/>
      <c r="B30" s="571"/>
      <c r="C30" s="563"/>
      <c r="D30" s="110" t="s">
        <v>114</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11"/>
        <v>0</v>
      </c>
      <c r="AA30" s="93"/>
      <c r="AB30" s="93"/>
      <c r="AC30" s="93"/>
    </row>
    <row r="31" spans="1:29" ht="18" customHeight="1" x14ac:dyDescent="0.15">
      <c r="A31" s="213"/>
      <c r="B31" s="571"/>
      <c r="C31" s="564" t="s">
        <v>115</v>
      </c>
      <c r="D31" s="105" t="s">
        <v>116</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11"/>
        <v>0</v>
      </c>
      <c r="AA31" s="93"/>
      <c r="AB31" s="93"/>
      <c r="AC31" s="93"/>
    </row>
    <row r="32" spans="1:29" ht="18" customHeight="1" x14ac:dyDescent="0.15">
      <c r="A32" s="213"/>
      <c r="B32" s="571"/>
      <c r="C32" s="563"/>
      <c r="D32" s="108" t="s">
        <v>117</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11"/>
        <v>0</v>
      </c>
      <c r="AA32" s="93"/>
      <c r="AB32" s="93"/>
      <c r="AC32" s="93"/>
    </row>
    <row r="33" spans="1:29" ht="18" customHeight="1" x14ac:dyDescent="0.15">
      <c r="A33" s="213"/>
      <c r="B33" s="571"/>
      <c r="C33" s="563"/>
      <c r="D33" s="110" t="s">
        <v>118</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11"/>
        <v>0</v>
      </c>
      <c r="AA33" s="93"/>
      <c r="AB33" s="93"/>
      <c r="AC33" s="93"/>
    </row>
    <row r="34" spans="1:29" ht="18" customHeight="1" x14ac:dyDescent="0.15">
      <c r="A34" s="213"/>
      <c r="B34" s="571"/>
      <c r="C34" s="564" t="s">
        <v>119</v>
      </c>
      <c r="D34" s="105" t="s">
        <v>120</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11"/>
        <v>0</v>
      </c>
      <c r="AA34" s="93"/>
      <c r="AB34" s="93"/>
      <c r="AC34" s="93"/>
    </row>
    <row r="35" spans="1:29" ht="18" customHeight="1" x14ac:dyDescent="0.15">
      <c r="A35" s="213"/>
      <c r="B35" s="571"/>
      <c r="C35" s="563"/>
      <c r="D35" s="108" t="s">
        <v>121</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11"/>
        <v>0</v>
      </c>
      <c r="AA35" s="93"/>
      <c r="AB35" s="93"/>
      <c r="AC35" s="93"/>
    </row>
    <row r="36" spans="1:29" ht="18" customHeight="1" x14ac:dyDescent="0.15">
      <c r="A36" s="213"/>
      <c r="B36" s="571"/>
      <c r="C36" s="563"/>
      <c r="D36" s="108" t="s">
        <v>122</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11"/>
        <v>0</v>
      </c>
      <c r="AA36" s="93"/>
      <c r="AB36" s="93"/>
      <c r="AC36" s="93"/>
    </row>
    <row r="37" spans="1:29" ht="18" customHeight="1" x14ac:dyDescent="0.15">
      <c r="A37" s="213"/>
      <c r="B37" s="571"/>
      <c r="C37" s="563"/>
      <c r="D37" s="147" t="s">
        <v>123</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12">SUM(E37:X37)</f>
        <v>0</v>
      </c>
      <c r="AA37" s="93"/>
      <c r="AB37" s="93"/>
      <c r="AC37" s="93"/>
    </row>
    <row r="38" spans="1:29" ht="18" hidden="1" customHeight="1" x14ac:dyDescent="0.15">
      <c r="A38" s="213"/>
      <c r="B38" s="571"/>
      <c r="C38" s="563"/>
      <c r="D38" s="151" t="s">
        <v>99</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11"/>
        <v>0</v>
      </c>
      <c r="AA38" s="93"/>
      <c r="AB38" s="93"/>
      <c r="AC38" s="93"/>
    </row>
    <row r="39" spans="1:29" ht="18" customHeight="1" x14ac:dyDescent="0.15">
      <c r="A39" s="213"/>
      <c r="B39" s="571"/>
      <c r="C39" s="207" t="s">
        <v>279</v>
      </c>
      <c r="D39" s="105" t="s">
        <v>283</v>
      </c>
      <c r="E39" s="106">
        <f>'内訳書2-1'!$F254</f>
        <v>0</v>
      </c>
      <c r="F39" s="106">
        <f>'内訳書2-2'!$F254</f>
        <v>0</v>
      </c>
      <c r="G39" s="106">
        <f>'内訳書2-3'!$F254</f>
        <v>0</v>
      </c>
      <c r="H39" s="106">
        <f>'内訳書2-4'!$F254</f>
        <v>0</v>
      </c>
      <c r="I39" s="106">
        <f>'内訳書2-5'!$F254</f>
        <v>0</v>
      </c>
      <c r="J39" s="106">
        <f>'内訳書2-6'!$F254</f>
        <v>0</v>
      </c>
      <c r="K39" s="106">
        <f>'内訳書2-7'!$F254</f>
        <v>0</v>
      </c>
      <c r="L39" s="106">
        <f>'内訳書2-8'!$F254</f>
        <v>0</v>
      </c>
      <c r="M39" s="106">
        <f>'内訳書2-9'!$F254</f>
        <v>0</v>
      </c>
      <c r="N39" s="106">
        <f>'内訳書2-10'!$F254</f>
        <v>0</v>
      </c>
      <c r="O39" s="106">
        <f>'内訳書2-11'!$F254</f>
        <v>0</v>
      </c>
      <c r="P39" s="106">
        <f>'内訳書2-12'!$F254</f>
        <v>0</v>
      </c>
      <c r="Q39" s="106">
        <f>'内訳書2-13'!$F254</f>
        <v>0</v>
      </c>
      <c r="R39" s="106">
        <f>'内訳書2-14'!$F254</f>
        <v>0</v>
      </c>
      <c r="S39" s="106">
        <f>'内訳書2-15'!$F254</f>
        <v>0</v>
      </c>
      <c r="T39" s="106">
        <f>'内訳書2-16'!$F254</f>
        <v>0</v>
      </c>
      <c r="U39" s="106">
        <f>'内訳書2-17'!$F254</f>
        <v>0</v>
      </c>
      <c r="V39" s="106">
        <f>'内訳書2-18'!$F254</f>
        <v>0</v>
      </c>
      <c r="W39" s="106">
        <f>'内訳書2-19'!$F254</f>
        <v>0</v>
      </c>
      <c r="X39" s="106">
        <f>'内訳書2-20'!$F254</f>
        <v>0</v>
      </c>
      <c r="Y39" s="107">
        <f t="shared" si="11"/>
        <v>0</v>
      </c>
      <c r="AA39" s="93"/>
      <c r="AB39" s="93"/>
      <c r="AC39" s="93"/>
    </row>
    <row r="40" spans="1:29" ht="18" customHeight="1" x14ac:dyDescent="0.15">
      <c r="A40" s="213"/>
      <c r="B40" s="571"/>
      <c r="C40" s="563" t="s">
        <v>124</v>
      </c>
      <c r="D40" s="563"/>
      <c r="E40" s="112">
        <f t="shared" ref="E40:X40" si="13">SUM(E23:E39)</f>
        <v>0</v>
      </c>
      <c r="F40" s="112">
        <f t="shared" si="13"/>
        <v>0</v>
      </c>
      <c r="G40" s="112">
        <f t="shared" si="13"/>
        <v>0</v>
      </c>
      <c r="H40" s="112">
        <f t="shared" si="13"/>
        <v>0</v>
      </c>
      <c r="I40" s="112">
        <f t="shared" si="13"/>
        <v>0</v>
      </c>
      <c r="J40" s="112">
        <f t="shared" si="13"/>
        <v>0</v>
      </c>
      <c r="K40" s="112">
        <f t="shared" si="13"/>
        <v>0</v>
      </c>
      <c r="L40" s="112">
        <f t="shared" si="13"/>
        <v>0</v>
      </c>
      <c r="M40" s="112">
        <f t="shared" si="13"/>
        <v>0</v>
      </c>
      <c r="N40" s="112">
        <f t="shared" si="13"/>
        <v>0</v>
      </c>
      <c r="O40" s="112">
        <f t="shared" si="13"/>
        <v>0</v>
      </c>
      <c r="P40" s="112">
        <f t="shared" si="13"/>
        <v>0</v>
      </c>
      <c r="Q40" s="112">
        <f t="shared" si="13"/>
        <v>0</v>
      </c>
      <c r="R40" s="112">
        <f t="shared" si="13"/>
        <v>0</v>
      </c>
      <c r="S40" s="112">
        <f t="shared" si="13"/>
        <v>0</v>
      </c>
      <c r="T40" s="112">
        <f t="shared" si="13"/>
        <v>0</v>
      </c>
      <c r="U40" s="112">
        <f t="shared" si="13"/>
        <v>0</v>
      </c>
      <c r="V40" s="112">
        <f t="shared" si="13"/>
        <v>0</v>
      </c>
      <c r="W40" s="112">
        <f t="shared" si="13"/>
        <v>0</v>
      </c>
      <c r="X40" s="112">
        <f t="shared" si="13"/>
        <v>0</v>
      </c>
      <c r="Y40" s="98">
        <f>SUM(Y23:Y39)</f>
        <v>0</v>
      </c>
      <c r="AA40" s="93"/>
      <c r="AB40" s="93"/>
      <c r="AC40" s="93"/>
    </row>
    <row r="41" spans="1:29" ht="18" customHeight="1" thickBot="1" x14ac:dyDescent="0.2">
      <c r="A41" s="213"/>
      <c r="B41" s="571"/>
      <c r="C41" s="559" t="s">
        <v>253</v>
      </c>
      <c r="D41" s="559"/>
      <c r="E41" s="301"/>
      <c r="F41" s="301"/>
      <c r="G41" s="301"/>
      <c r="H41" s="301"/>
      <c r="I41" s="301"/>
      <c r="J41" s="301"/>
      <c r="K41" s="301"/>
      <c r="L41" s="301"/>
      <c r="M41" s="301"/>
      <c r="N41" s="301"/>
      <c r="O41" s="301"/>
      <c r="P41" s="301"/>
      <c r="Q41" s="301"/>
      <c r="R41" s="301"/>
      <c r="S41" s="301"/>
      <c r="T41" s="301"/>
      <c r="U41" s="301"/>
      <c r="V41" s="301"/>
      <c r="W41" s="301"/>
      <c r="X41" s="301"/>
      <c r="Y41" s="302">
        <f>SUM(E41:X41)</f>
        <v>0</v>
      </c>
      <c r="AA41" s="93"/>
      <c r="AB41" s="93"/>
      <c r="AC41" s="93"/>
    </row>
    <row r="42" spans="1:29" ht="18" customHeight="1" thickBot="1" x14ac:dyDescent="0.2">
      <c r="A42" s="213"/>
      <c r="B42" s="572"/>
      <c r="C42" s="560" t="s">
        <v>125</v>
      </c>
      <c r="D42" s="561"/>
      <c r="E42" s="304">
        <f>E40-E41</f>
        <v>0</v>
      </c>
      <c r="F42" s="304">
        <f t="shared" ref="F42:X42" si="14">F40-F41</f>
        <v>0</v>
      </c>
      <c r="G42" s="304">
        <f t="shared" si="14"/>
        <v>0</v>
      </c>
      <c r="H42" s="304">
        <f t="shared" si="14"/>
        <v>0</v>
      </c>
      <c r="I42" s="304">
        <f t="shared" si="14"/>
        <v>0</v>
      </c>
      <c r="J42" s="304">
        <f t="shared" si="14"/>
        <v>0</v>
      </c>
      <c r="K42" s="304">
        <f t="shared" si="14"/>
        <v>0</v>
      </c>
      <c r="L42" s="304">
        <f t="shared" si="14"/>
        <v>0</v>
      </c>
      <c r="M42" s="304">
        <f t="shared" si="14"/>
        <v>0</v>
      </c>
      <c r="N42" s="304">
        <f t="shared" si="14"/>
        <v>0</v>
      </c>
      <c r="O42" s="304">
        <f t="shared" si="14"/>
        <v>0</v>
      </c>
      <c r="P42" s="304">
        <f t="shared" si="14"/>
        <v>0</v>
      </c>
      <c r="Q42" s="304">
        <f t="shared" si="14"/>
        <v>0</v>
      </c>
      <c r="R42" s="304">
        <f t="shared" si="14"/>
        <v>0</v>
      </c>
      <c r="S42" s="304">
        <f t="shared" si="14"/>
        <v>0</v>
      </c>
      <c r="T42" s="304">
        <f t="shared" si="14"/>
        <v>0</v>
      </c>
      <c r="U42" s="304">
        <f t="shared" si="14"/>
        <v>0</v>
      </c>
      <c r="V42" s="304">
        <f t="shared" si="14"/>
        <v>0</v>
      </c>
      <c r="W42" s="304">
        <f t="shared" si="14"/>
        <v>0</v>
      </c>
      <c r="X42" s="304">
        <f t="shared" si="14"/>
        <v>0</v>
      </c>
      <c r="Y42" s="306">
        <f t="shared" ref="Y42" si="15">Y40-Y41</f>
        <v>0</v>
      </c>
      <c r="AA42" s="93"/>
      <c r="AB42" s="93"/>
      <c r="AC42" s="93"/>
    </row>
    <row r="43" spans="1:29" ht="18" customHeight="1" x14ac:dyDescent="0.15">
      <c r="A43" s="213"/>
      <c r="B43" s="569" t="s">
        <v>126</v>
      </c>
      <c r="C43" s="562" t="s">
        <v>129</v>
      </c>
      <c r="D43" s="293" t="s">
        <v>107</v>
      </c>
      <c r="E43" s="303">
        <f>'内訳書2-1'!$F258</f>
        <v>0</v>
      </c>
      <c r="F43" s="303">
        <f>'内訳書2-2'!$F258</f>
        <v>0</v>
      </c>
      <c r="G43" s="303">
        <f>'内訳書2-3'!$F258</f>
        <v>0</v>
      </c>
      <c r="H43" s="303">
        <f>'内訳書2-4'!$F258</f>
        <v>0</v>
      </c>
      <c r="I43" s="303">
        <f>'内訳書2-5'!$F258</f>
        <v>0</v>
      </c>
      <c r="J43" s="303">
        <f>'内訳書2-6'!$F258</f>
        <v>0</v>
      </c>
      <c r="K43" s="303">
        <f>'内訳書2-7'!$F258</f>
        <v>0</v>
      </c>
      <c r="L43" s="303">
        <f>'内訳書2-8'!$F258</f>
        <v>0</v>
      </c>
      <c r="M43" s="303">
        <f>'内訳書2-9'!$F258</f>
        <v>0</v>
      </c>
      <c r="N43" s="303">
        <f>'内訳書2-10'!$F258</f>
        <v>0</v>
      </c>
      <c r="O43" s="303">
        <f>'内訳書2-11'!$F258</f>
        <v>0</v>
      </c>
      <c r="P43" s="303">
        <f>'内訳書2-12'!$F258</f>
        <v>0</v>
      </c>
      <c r="Q43" s="303">
        <f>'内訳書2-13'!$F258</f>
        <v>0</v>
      </c>
      <c r="R43" s="303">
        <f>'内訳書2-14'!$F258</f>
        <v>0</v>
      </c>
      <c r="S43" s="303">
        <f>'内訳書2-15'!$F258</f>
        <v>0</v>
      </c>
      <c r="T43" s="303">
        <f>'内訳書2-16'!$F258</f>
        <v>0</v>
      </c>
      <c r="U43" s="303">
        <f>'内訳書2-17'!$F258</f>
        <v>0</v>
      </c>
      <c r="V43" s="303">
        <f>'内訳書2-18'!$F258</f>
        <v>0</v>
      </c>
      <c r="W43" s="303">
        <f>'内訳書2-19'!$F258</f>
        <v>0</v>
      </c>
      <c r="X43" s="303">
        <f>'内訳書2-20'!$F258</f>
        <v>0</v>
      </c>
      <c r="Y43" s="99">
        <f t="shared" ref="Y43:Y59" si="16">SUM(E43:X43)</f>
        <v>0</v>
      </c>
      <c r="AA43" s="93"/>
      <c r="AB43" s="93"/>
      <c r="AC43" s="93"/>
    </row>
    <row r="44" spans="1:29" ht="18" customHeight="1" x14ac:dyDescent="0.15">
      <c r="A44" s="213"/>
      <c r="B44" s="570"/>
      <c r="C44" s="563"/>
      <c r="D44" s="108" t="s">
        <v>108</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16"/>
        <v>0</v>
      </c>
      <c r="AA44" s="93"/>
      <c r="AB44" s="93"/>
      <c r="AC44" s="93"/>
    </row>
    <row r="45" spans="1:29" ht="18" customHeight="1" x14ac:dyDescent="0.15">
      <c r="A45" s="213"/>
      <c r="B45" s="570"/>
      <c r="C45" s="563"/>
      <c r="D45" s="110" t="s">
        <v>109</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16"/>
        <v>0</v>
      </c>
      <c r="AA45" s="93"/>
      <c r="AB45" s="93"/>
      <c r="AC45" s="93"/>
    </row>
    <row r="46" spans="1:29" ht="18" customHeight="1" x14ac:dyDescent="0.15">
      <c r="A46" s="213"/>
      <c r="B46" s="570"/>
      <c r="C46" s="564" t="s">
        <v>290</v>
      </c>
      <c r="D46" s="105" t="s">
        <v>110</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16"/>
        <v>0</v>
      </c>
      <c r="AA46" s="93"/>
      <c r="AB46" s="93"/>
      <c r="AC46" s="93"/>
    </row>
    <row r="47" spans="1:29" ht="18" customHeight="1" x14ac:dyDescent="0.15">
      <c r="A47" s="213"/>
      <c r="B47" s="570"/>
      <c r="C47" s="563"/>
      <c r="D47" s="108" t="s">
        <v>111</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16"/>
        <v>0</v>
      </c>
      <c r="AA47" s="93"/>
      <c r="AB47" s="93"/>
      <c r="AC47" s="93"/>
    </row>
    <row r="48" spans="1:29" ht="18" customHeight="1" x14ac:dyDescent="0.15">
      <c r="A48" s="213"/>
      <c r="B48" s="570"/>
      <c r="C48" s="563"/>
      <c r="D48" s="108" t="s">
        <v>112</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16"/>
        <v>0</v>
      </c>
      <c r="AA48" s="93"/>
      <c r="AB48" s="93"/>
      <c r="AC48" s="93"/>
    </row>
    <row r="49" spans="1:29" ht="18" customHeight="1" x14ac:dyDescent="0.15">
      <c r="A49" s="213"/>
      <c r="B49" s="570"/>
      <c r="C49" s="563"/>
      <c r="D49" s="108" t="s">
        <v>113</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16"/>
        <v>0</v>
      </c>
      <c r="AA49" s="93"/>
      <c r="AB49" s="93"/>
      <c r="AC49" s="93"/>
    </row>
    <row r="50" spans="1:29" ht="18" customHeight="1" x14ac:dyDescent="0.15">
      <c r="A50" s="213"/>
      <c r="B50" s="570"/>
      <c r="C50" s="563"/>
      <c r="D50" s="110" t="s">
        <v>114</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16"/>
        <v>0</v>
      </c>
      <c r="AA50" s="93"/>
      <c r="AB50" s="93"/>
      <c r="AC50" s="93"/>
    </row>
    <row r="51" spans="1:29" ht="18" customHeight="1" x14ac:dyDescent="0.15">
      <c r="A51" s="213"/>
      <c r="B51" s="570"/>
      <c r="C51" s="564" t="s">
        <v>130</v>
      </c>
      <c r="D51" s="105" t="s">
        <v>116</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16"/>
        <v>0</v>
      </c>
      <c r="AA51" s="93"/>
      <c r="AB51" s="93"/>
      <c r="AC51" s="93"/>
    </row>
    <row r="52" spans="1:29" ht="18" customHeight="1" x14ac:dyDescent="0.15">
      <c r="A52" s="213"/>
      <c r="B52" s="570"/>
      <c r="C52" s="563"/>
      <c r="D52" s="108" t="s">
        <v>117</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16"/>
        <v>0</v>
      </c>
      <c r="AA52" s="93"/>
      <c r="AB52" s="93"/>
      <c r="AC52" s="93"/>
    </row>
    <row r="53" spans="1:29" ht="18" customHeight="1" x14ac:dyDescent="0.15">
      <c r="A53" s="213"/>
      <c r="B53" s="570"/>
      <c r="C53" s="563"/>
      <c r="D53" s="110" t="s">
        <v>118</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16"/>
        <v>0</v>
      </c>
      <c r="AA53" s="93"/>
      <c r="AB53" s="93"/>
      <c r="AC53" s="93"/>
    </row>
    <row r="54" spans="1:29" ht="18" customHeight="1" x14ac:dyDescent="0.15">
      <c r="A54" s="213"/>
      <c r="B54" s="570"/>
      <c r="C54" s="565" t="s">
        <v>131</v>
      </c>
      <c r="D54" s="105" t="s">
        <v>120</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16"/>
        <v>0</v>
      </c>
      <c r="AA54" s="93"/>
      <c r="AB54" s="93"/>
      <c r="AC54" s="93"/>
    </row>
    <row r="55" spans="1:29" ht="18" customHeight="1" x14ac:dyDescent="0.15">
      <c r="A55" s="213"/>
      <c r="B55" s="570"/>
      <c r="C55" s="566"/>
      <c r="D55" s="108" t="s">
        <v>121</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16"/>
        <v>0</v>
      </c>
      <c r="AA55" s="93"/>
      <c r="AB55" s="93"/>
      <c r="AC55" s="93"/>
    </row>
    <row r="56" spans="1:29" ht="18" customHeight="1" x14ac:dyDescent="0.15">
      <c r="A56" s="213"/>
      <c r="B56" s="570"/>
      <c r="C56" s="566"/>
      <c r="D56" s="108" t="s">
        <v>122</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16"/>
        <v>0</v>
      </c>
      <c r="AA56" s="93"/>
      <c r="AB56" s="93"/>
      <c r="AC56" s="93"/>
    </row>
    <row r="57" spans="1:29" ht="18" customHeight="1" x14ac:dyDescent="0.15">
      <c r="A57" s="213"/>
      <c r="B57" s="570"/>
      <c r="C57" s="566"/>
      <c r="D57" s="108" t="s">
        <v>123</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16"/>
        <v>0</v>
      </c>
      <c r="AA57" s="93"/>
      <c r="AB57" s="93"/>
      <c r="AC57" s="93"/>
    </row>
    <row r="58" spans="1:29" ht="18" customHeight="1" x14ac:dyDescent="0.15">
      <c r="A58" s="213"/>
      <c r="B58" s="570"/>
      <c r="C58" s="567"/>
      <c r="D58" s="110" t="s">
        <v>88</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16"/>
        <v>0</v>
      </c>
      <c r="AA58" s="93"/>
      <c r="AB58" s="93"/>
      <c r="AC58" s="93"/>
    </row>
    <row r="59" spans="1:29" ht="18" customHeight="1" x14ac:dyDescent="0.15">
      <c r="A59" s="213"/>
      <c r="B59" s="570"/>
      <c r="C59" s="207" t="s">
        <v>279</v>
      </c>
      <c r="D59" s="105" t="s">
        <v>283</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16"/>
        <v>0</v>
      </c>
      <c r="AA59" s="93"/>
      <c r="AB59" s="93"/>
      <c r="AC59" s="93"/>
    </row>
    <row r="60" spans="1:29" ht="18" customHeight="1" thickBot="1" x14ac:dyDescent="0.2">
      <c r="A60" s="213"/>
      <c r="B60" s="570"/>
      <c r="C60" s="568" t="s">
        <v>127</v>
      </c>
      <c r="D60" s="568"/>
      <c r="E60" s="113">
        <f t="shared" ref="E60:Y60" si="17">SUM(E43:E59)</f>
        <v>0</v>
      </c>
      <c r="F60" s="113">
        <f t="shared" si="17"/>
        <v>0</v>
      </c>
      <c r="G60" s="113">
        <f t="shared" si="17"/>
        <v>0</v>
      </c>
      <c r="H60" s="113">
        <f t="shared" si="17"/>
        <v>0</v>
      </c>
      <c r="I60" s="113">
        <f t="shared" si="17"/>
        <v>0</v>
      </c>
      <c r="J60" s="113">
        <f t="shared" si="17"/>
        <v>0</v>
      </c>
      <c r="K60" s="113">
        <f t="shared" si="17"/>
        <v>0</v>
      </c>
      <c r="L60" s="113">
        <f t="shared" si="17"/>
        <v>0</v>
      </c>
      <c r="M60" s="113">
        <f t="shared" si="17"/>
        <v>0</v>
      </c>
      <c r="N60" s="113">
        <f t="shared" si="17"/>
        <v>0</v>
      </c>
      <c r="O60" s="113">
        <f t="shared" si="17"/>
        <v>0</v>
      </c>
      <c r="P60" s="113">
        <f t="shared" si="17"/>
        <v>0</v>
      </c>
      <c r="Q60" s="113">
        <f t="shared" si="17"/>
        <v>0</v>
      </c>
      <c r="R60" s="113">
        <f t="shared" si="17"/>
        <v>0</v>
      </c>
      <c r="S60" s="113">
        <f t="shared" si="17"/>
        <v>0</v>
      </c>
      <c r="T60" s="113">
        <f t="shared" si="17"/>
        <v>0</v>
      </c>
      <c r="U60" s="113">
        <f t="shared" si="17"/>
        <v>0</v>
      </c>
      <c r="V60" s="113">
        <f t="shared" si="17"/>
        <v>0</v>
      </c>
      <c r="W60" s="113">
        <f t="shared" si="17"/>
        <v>0</v>
      </c>
      <c r="X60" s="113">
        <f t="shared" si="17"/>
        <v>0</v>
      </c>
      <c r="Y60" s="121">
        <f t="shared" si="17"/>
        <v>0</v>
      </c>
      <c r="AA60" s="93"/>
      <c r="AB60" s="93"/>
      <c r="AC60" s="93"/>
    </row>
    <row r="61" spans="1:29" ht="18" customHeight="1" thickTop="1" x14ac:dyDescent="0.15">
      <c r="A61" s="213"/>
      <c r="B61" s="558" t="s">
        <v>167</v>
      </c>
      <c r="C61" s="558"/>
      <c r="D61" s="558"/>
      <c r="E61" s="114">
        <f>SUM(E40,E60)</f>
        <v>0</v>
      </c>
      <c r="F61" s="114">
        <f t="shared" ref="F61:Y61" si="18">SUM(F40,F60)</f>
        <v>0</v>
      </c>
      <c r="G61" s="114">
        <f t="shared" si="18"/>
        <v>0</v>
      </c>
      <c r="H61" s="114">
        <f t="shared" si="18"/>
        <v>0</v>
      </c>
      <c r="I61" s="114">
        <f t="shared" si="18"/>
        <v>0</v>
      </c>
      <c r="J61" s="114">
        <f t="shared" si="18"/>
        <v>0</v>
      </c>
      <c r="K61" s="114">
        <f t="shared" si="18"/>
        <v>0</v>
      </c>
      <c r="L61" s="114">
        <f t="shared" si="18"/>
        <v>0</v>
      </c>
      <c r="M61" s="114">
        <f t="shared" si="18"/>
        <v>0</v>
      </c>
      <c r="N61" s="114">
        <f t="shared" si="18"/>
        <v>0</v>
      </c>
      <c r="O61" s="114">
        <f t="shared" si="18"/>
        <v>0</v>
      </c>
      <c r="P61" s="114">
        <f t="shared" si="18"/>
        <v>0</v>
      </c>
      <c r="Q61" s="114">
        <f t="shared" si="18"/>
        <v>0</v>
      </c>
      <c r="R61" s="114">
        <f t="shared" si="18"/>
        <v>0</v>
      </c>
      <c r="S61" s="114">
        <f t="shared" si="18"/>
        <v>0</v>
      </c>
      <c r="T61" s="114">
        <f t="shared" si="18"/>
        <v>0</v>
      </c>
      <c r="U61" s="114">
        <f t="shared" si="18"/>
        <v>0</v>
      </c>
      <c r="V61" s="114">
        <f t="shared" si="18"/>
        <v>0</v>
      </c>
      <c r="W61" s="114">
        <f t="shared" si="18"/>
        <v>0</v>
      </c>
      <c r="X61" s="114">
        <f t="shared" si="18"/>
        <v>0</v>
      </c>
      <c r="Y61" s="122">
        <f t="shared" si="18"/>
        <v>0</v>
      </c>
      <c r="AA61" s="93"/>
      <c r="AB61" s="93"/>
      <c r="AC61" s="93"/>
    </row>
    <row r="62" spans="1:29" ht="18.75" customHeight="1" x14ac:dyDescent="0.15">
      <c r="E62" s="150" t="str">
        <f t="shared" ref="E62:G62" si="19">IF(E$38&lt;&gt;0,"補助対象「その他」エラー","")</f>
        <v/>
      </c>
      <c r="F62" s="150" t="str">
        <f t="shared" si="19"/>
        <v/>
      </c>
      <c r="G62" s="150" t="str">
        <f t="shared" si="19"/>
        <v/>
      </c>
      <c r="H62" s="150" t="str">
        <f t="shared" ref="H62:X62" si="20">IF(H$38&lt;&gt;0,"補助対象「その他」エラー","")</f>
        <v/>
      </c>
      <c r="I62" s="150" t="str">
        <f t="shared" si="20"/>
        <v/>
      </c>
      <c r="J62" s="150" t="str">
        <f t="shared" si="20"/>
        <v/>
      </c>
      <c r="K62" s="150" t="str">
        <f t="shared" si="20"/>
        <v/>
      </c>
      <c r="L62" s="150" t="str">
        <f t="shared" si="20"/>
        <v/>
      </c>
      <c r="M62" s="150" t="str">
        <f t="shared" si="20"/>
        <v/>
      </c>
      <c r="N62" s="150" t="str">
        <f t="shared" si="20"/>
        <v/>
      </c>
      <c r="O62" s="150" t="str">
        <f t="shared" si="20"/>
        <v/>
      </c>
      <c r="P62" s="150" t="str">
        <f t="shared" si="20"/>
        <v/>
      </c>
      <c r="Q62" s="150" t="str">
        <f t="shared" si="20"/>
        <v/>
      </c>
      <c r="R62" s="150" t="str">
        <f t="shared" si="20"/>
        <v/>
      </c>
      <c r="S62" s="150" t="str">
        <f t="shared" si="20"/>
        <v/>
      </c>
      <c r="T62" s="150" t="str">
        <f t="shared" si="20"/>
        <v/>
      </c>
      <c r="U62" s="150" t="str">
        <f t="shared" si="20"/>
        <v/>
      </c>
      <c r="V62" s="150" t="str">
        <f t="shared" si="20"/>
        <v/>
      </c>
      <c r="W62" s="150" t="str">
        <f t="shared" si="20"/>
        <v/>
      </c>
      <c r="X62" s="150" t="str">
        <f t="shared" si="20"/>
        <v/>
      </c>
      <c r="AA62" s="93"/>
      <c r="AB62" s="93"/>
      <c r="AC62" s="93"/>
    </row>
  </sheetData>
  <sheetProtection password="DF8A" sheet="1" objects="1" scenarios="1" formatColumns="0"/>
  <mergeCells count="32">
    <mergeCell ref="B20:B22"/>
    <mergeCell ref="C20:C22"/>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61:D61"/>
    <mergeCell ref="C41:D41"/>
    <mergeCell ref="C42:D42"/>
    <mergeCell ref="C43:C45"/>
    <mergeCell ref="C46:C50"/>
    <mergeCell ref="C51:C53"/>
    <mergeCell ref="C54:C58"/>
    <mergeCell ref="C60:D60"/>
    <mergeCell ref="B43:B60"/>
    <mergeCell ref="B23:B42"/>
    <mergeCell ref="C26:C30"/>
    <mergeCell ref="C31:C33"/>
    <mergeCell ref="C23:C25"/>
    <mergeCell ref="C34:C38"/>
    <mergeCell ref="C40:D40"/>
  </mergeCells>
  <phoneticPr fontId="1"/>
  <conditionalFormatting sqref="AA18">
    <cfRule type="cellIs" dxfId="1550" priority="3" operator="equal">
      <formula>"修正入力が必要"</formula>
    </cfRule>
  </conditionalFormatting>
  <conditionalFormatting sqref="AB18:AC18">
    <cfRule type="cellIs" dxfId="1549" priority="2" operator="equal">
      <formula>"修正入力が必要"</formula>
    </cfRule>
  </conditionalFormatting>
  <conditionalFormatting sqref="E62:X62">
    <cfRule type="cellIs" dxfId="1548" priority="1" operator="equal">
      <formula>"補助対象「その他」エラー"</formula>
    </cfRule>
  </conditionalFormatting>
  <dataValidations count="1">
    <dataValidation imeMode="off" allowBlank="1" showInputMessage="1" showErrorMessage="1" sqref="E23:Y61 E20:X20 E4:X5 AA18:AC18 E8:Y17"/>
  </dataValidations>
  <pageMargins left="0.70866141732283472" right="0.51181102362204722" top="0.6692913385826772" bottom="0.55118110236220474" header="0.31496062992125984" footer="0.31496062992125984"/>
  <pageSetup paperSize="9" scale="6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zoomScaleNormal="100" zoomScaleSheetLayoutView="100" workbookViewId="0">
      <pane xSplit="4" topLeftCell="E1" activePane="topRight" state="frozen"/>
      <selection pane="topRight" activeCell="E1" sqref="E1"/>
    </sheetView>
  </sheetViews>
  <sheetFormatPr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12" width="16.875" style="94" hidden="1" customWidth="1"/>
    <col min="13" max="13" width="16.625" style="94" hidden="1" customWidth="1"/>
    <col min="14" max="24" width="16.875" style="94" hidden="1" customWidth="1"/>
    <col min="25" max="25" width="16.875" style="93" customWidth="1"/>
    <col min="26" max="26" width="2.625" style="93" customWidth="1"/>
    <col min="27" max="29" width="16.875" style="94" customWidth="1"/>
    <col min="30" max="16384" width="9" style="93"/>
  </cols>
  <sheetData>
    <row r="1" spans="1:29" ht="17.25" customHeight="1" x14ac:dyDescent="0.15">
      <c r="A1" s="212" t="str">
        <f>IF(計画書①!$S$3=0,"",計画書①!$S$3)</f>
        <v/>
      </c>
      <c r="B1" s="213"/>
      <c r="C1" s="212"/>
      <c r="D1" s="212"/>
      <c r="E1" s="275"/>
      <c r="F1" s="275"/>
      <c r="G1" s="275"/>
      <c r="H1" s="275"/>
      <c r="I1" s="275"/>
      <c r="J1" s="275"/>
      <c r="K1" s="275"/>
      <c r="L1" s="275"/>
      <c r="M1" s="275"/>
      <c r="N1" s="275"/>
      <c r="O1" s="275"/>
      <c r="P1" s="275"/>
      <c r="Q1" s="275"/>
      <c r="R1" s="275"/>
      <c r="S1" s="275"/>
      <c r="T1" s="275"/>
      <c r="U1" s="275"/>
      <c r="V1" s="275"/>
      <c r="W1" s="275"/>
      <c r="X1" s="275"/>
      <c r="Y1" s="213"/>
    </row>
    <row r="2" spans="1:29" x14ac:dyDescent="0.15">
      <c r="A2" s="213"/>
      <c r="B2" s="213" t="s">
        <v>91</v>
      </c>
      <c r="C2" s="213"/>
      <c r="D2" s="213"/>
      <c r="E2" s="275"/>
      <c r="F2" s="275"/>
      <c r="G2" s="275"/>
      <c r="H2" s="275"/>
      <c r="I2" s="275"/>
      <c r="J2" s="275"/>
      <c r="K2" s="275"/>
      <c r="L2" s="275"/>
      <c r="M2" s="275"/>
      <c r="N2" s="275"/>
      <c r="O2" s="275"/>
      <c r="P2" s="275"/>
      <c r="Q2" s="275"/>
      <c r="R2" s="275"/>
      <c r="S2" s="275"/>
      <c r="T2" s="275"/>
      <c r="U2" s="275"/>
      <c r="V2" s="275"/>
      <c r="W2" s="275"/>
      <c r="X2" s="275"/>
      <c r="Y2" s="213"/>
      <c r="AA2" s="93"/>
      <c r="AB2" s="93"/>
      <c r="AC2" s="93"/>
    </row>
    <row r="3" spans="1:29" ht="15" customHeight="1" x14ac:dyDescent="0.15">
      <c r="A3" s="213"/>
      <c r="B3" s="213" t="s">
        <v>92</v>
      </c>
      <c r="C3" s="213"/>
      <c r="D3" s="213"/>
      <c r="E3" s="275"/>
      <c r="F3" s="275"/>
      <c r="G3" s="275"/>
      <c r="H3" s="275"/>
      <c r="I3" s="275"/>
      <c r="J3" s="275"/>
      <c r="K3" s="275"/>
      <c r="L3" s="275"/>
      <c r="M3" s="275"/>
      <c r="N3" s="275"/>
      <c r="O3" s="275"/>
      <c r="P3" s="275"/>
      <c r="Q3" s="275"/>
      <c r="R3" s="275"/>
      <c r="S3" s="275"/>
      <c r="T3" s="275"/>
      <c r="U3" s="275"/>
      <c r="V3" s="275"/>
      <c r="W3" s="275"/>
      <c r="X3" s="275"/>
      <c r="Y3" s="125" t="s">
        <v>22</v>
      </c>
      <c r="AA3"/>
      <c r="AB3"/>
      <c r="AC3"/>
    </row>
    <row r="4" spans="1:29" ht="18" customHeight="1" x14ac:dyDescent="0.15">
      <c r="A4" s="213"/>
      <c r="B4" s="573" t="s">
        <v>93</v>
      </c>
      <c r="C4" s="573"/>
      <c r="D4" s="95" t="s">
        <v>156</v>
      </c>
      <c r="E4" s="276" t="s">
        <v>157</v>
      </c>
      <c r="F4" s="276" t="s">
        <v>134</v>
      </c>
      <c r="G4" s="276" t="s">
        <v>135</v>
      </c>
      <c r="H4" s="276" t="s">
        <v>136</v>
      </c>
      <c r="I4" s="276" t="s">
        <v>137</v>
      </c>
      <c r="J4" s="276" t="s">
        <v>138</v>
      </c>
      <c r="K4" s="276" t="s">
        <v>139</v>
      </c>
      <c r="L4" s="276" t="s">
        <v>140</v>
      </c>
      <c r="M4" s="276" t="s">
        <v>141</v>
      </c>
      <c r="N4" s="276" t="s">
        <v>142</v>
      </c>
      <c r="O4" s="276" t="s">
        <v>143</v>
      </c>
      <c r="P4" s="276" t="s">
        <v>144</v>
      </c>
      <c r="Q4" s="276" t="s">
        <v>145</v>
      </c>
      <c r="R4" s="276" t="s">
        <v>146</v>
      </c>
      <c r="S4" s="276" t="s">
        <v>147</v>
      </c>
      <c r="T4" s="276" t="s">
        <v>148</v>
      </c>
      <c r="U4" s="276" t="s">
        <v>149</v>
      </c>
      <c r="V4" s="276" t="s">
        <v>150</v>
      </c>
      <c r="W4" s="276" t="s">
        <v>151</v>
      </c>
      <c r="X4" s="276" t="s">
        <v>152</v>
      </c>
      <c r="Y4" s="574" t="s">
        <v>207</v>
      </c>
      <c r="AA4"/>
      <c r="AB4"/>
      <c r="AC4"/>
    </row>
    <row r="5" spans="1:29" ht="15" hidden="1" customHeight="1" x14ac:dyDescent="0.15">
      <c r="A5" s="213"/>
      <c r="B5" s="573"/>
      <c r="C5" s="573"/>
      <c r="D5" s="95" t="s">
        <v>181</v>
      </c>
      <c r="E5" s="277" t="str">
        <f t="shared" ref="E5:X5" si="0">IFERROR(VLOOKUP(E$4,実行団体,2,FALSE),"")</f>
        <v/>
      </c>
      <c r="F5" s="277" t="str">
        <f t="shared" si="0"/>
        <v/>
      </c>
      <c r="G5" s="277" t="str">
        <f t="shared" si="0"/>
        <v/>
      </c>
      <c r="H5" s="277" t="str">
        <f t="shared" si="0"/>
        <v/>
      </c>
      <c r="I5" s="277" t="str">
        <f t="shared" si="0"/>
        <v/>
      </c>
      <c r="J5" s="277" t="str">
        <f t="shared" si="0"/>
        <v/>
      </c>
      <c r="K5" s="277" t="str">
        <f t="shared" si="0"/>
        <v/>
      </c>
      <c r="L5" s="277" t="str">
        <f t="shared" si="0"/>
        <v/>
      </c>
      <c r="M5" s="277" t="str">
        <f t="shared" si="0"/>
        <v/>
      </c>
      <c r="N5" s="277" t="str">
        <f t="shared" si="0"/>
        <v/>
      </c>
      <c r="O5" s="277" t="str">
        <f t="shared" si="0"/>
        <v/>
      </c>
      <c r="P5" s="277" t="str">
        <f t="shared" si="0"/>
        <v/>
      </c>
      <c r="Q5" s="277" t="str">
        <f t="shared" si="0"/>
        <v/>
      </c>
      <c r="R5" s="277" t="str">
        <f t="shared" si="0"/>
        <v/>
      </c>
      <c r="S5" s="277" t="str">
        <f t="shared" si="0"/>
        <v/>
      </c>
      <c r="T5" s="277" t="str">
        <f t="shared" si="0"/>
        <v/>
      </c>
      <c r="U5" s="277" t="str">
        <f t="shared" si="0"/>
        <v/>
      </c>
      <c r="V5" s="277" t="str">
        <f t="shared" si="0"/>
        <v/>
      </c>
      <c r="W5" s="277" t="str">
        <f t="shared" si="0"/>
        <v/>
      </c>
      <c r="X5" s="277" t="str">
        <f t="shared" si="0"/>
        <v/>
      </c>
      <c r="Y5" s="574"/>
      <c r="AA5"/>
      <c r="AB5"/>
      <c r="AC5"/>
    </row>
    <row r="6" spans="1:29" ht="60.75" customHeight="1" x14ac:dyDescent="0.15">
      <c r="A6" s="213"/>
      <c r="B6" s="573"/>
      <c r="C6" s="573"/>
      <c r="D6" s="209" t="s">
        <v>90</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574"/>
      <c r="AA6"/>
      <c r="AB6"/>
      <c r="AC6"/>
    </row>
    <row r="7" spans="1:29" ht="60.75" customHeight="1" x14ac:dyDescent="0.15">
      <c r="A7" s="213"/>
      <c r="B7" s="573"/>
      <c r="C7" s="573"/>
      <c r="D7" s="97" t="s">
        <v>89</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574"/>
      <c r="AA7"/>
      <c r="AB7"/>
      <c r="AC7"/>
    </row>
    <row r="8" spans="1:29" ht="18" customHeight="1" x14ac:dyDescent="0.15">
      <c r="A8" s="213"/>
      <c r="B8" s="555" t="s">
        <v>94</v>
      </c>
      <c r="C8" s="556"/>
      <c r="D8" s="557"/>
      <c r="E8" s="592">
        <f t="shared" ref="E8:E17" si="1">Y8</f>
        <v>0</v>
      </c>
      <c r="F8" s="593"/>
      <c r="G8" s="593"/>
      <c r="H8" s="593"/>
      <c r="I8" s="593"/>
      <c r="J8" s="593"/>
      <c r="K8" s="593"/>
      <c r="L8" s="593"/>
      <c r="M8" s="593"/>
      <c r="N8" s="593"/>
      <c r="O8" s="593"/>
      <c r="P8" s="593"/>
      <c r="Q8" s="593"/>
      <c r="R8" s="593"/>
      <c r="S8" s="593"/>
      <c r="T8" s="593"/>
      <c r="U8" s="593"/>
      <c r="V8" s="593"/>
      <c r="W8" s="593"/>
      <c r="X8" s="594"/>
      <c r="Y8" s="98">
        <f>'内訳書１(収入事業別)'!$Y8</f>
        <v>0</v>
      </c>
      <c r="AA8"/>
      <c r="AB8"/>
      <c r="AC8"/>
    </row>
    <row r="9" spans="1:29" ht="18" customHeight="1" x14ac:dyDescent="0.15">
      <c r="A9" s="213"/>
      <c r="B9" s="555" t="s">
        <v>95</v>
      </c>
      <c r="C9" s="556"/>
      <c r="D9" s="557"/>
      <c r="E9" s="595">
        <f t="shared" si="1"/>
        <v>0</v>
      </c>
      <c r="F9" s="596"/>
      <c r="G9" s="596"/>
      <c r="H9" s="596"/>
      <c r="I9" s="596"/>
      <c r="J9" s="596"/>
      <c r="K9" s="596"/>
      <c r="L9" s="596"/>
      <c r="M9" s="596"/>
      <c r="N9" s="596"/>
      <c r="O9" s="596"/>
      <c r="P9" s="596"/>
      <c r="Q9" s="596"/>
      <c r="R9" s="596"/>
      <c r="S9" s="596"/>
      <c r="T9" s="596"/>
      <c r="U9" s="596"/>
      <c r="V9" s="596"/>
      <c r="W9" s="596"/>
      <c r="X9" s="597"/>
      <c r="Y9" s="98">
        <f>'内訳書１(収入事業別)'!$Y9</f>
        <v>0</v>
      </c>
      <c r="AA9"/>
      <c r="AB9"/>
      <c r="AC9"/>
    </row>
    <row r="10" spans="1:29" ht="18" customHeight="1" x14ac:dyDescent="0.15">
      <c r="A10" s="213"/>
      <c r="B10" s="579" t="s">
        <v>179</v>
      </c>
      <c r="C10" s="581" t="s">
        <v>96</v>
      </c>
      <c r="D10" s="582"/>
      <c r="E10" s="598">
        <f t="shared" si="1"/>
        <v>0</v>
      </c>
      <c r="F10" s="599"/>
      <c r="G10" s="599"/>
      <c r="H10" s="599"/>
      <c r="I10" s="599"/>
      <c r="J10" s="599"/>
      <c r="K10" s="599"/>
      <c r="L10" s="599"/>
      <c r="M10" s="599"/>
      <c r="N10" s="599"/>
      <c r="O10" s="599"/>
      <c r="P10" s="599"/>
      <c r="Q10" s="599"/>
      <c r="R10" s="599"/>
      <c r="S10" s="599"/>
      <c r="T10" s="599"/>
      <c r="U10" s="599"/>
      <c r="V10" s="599"/>
      <c r="W10" s="599"/>
      <c r="X10" s="600"/>
      <c r="Y10" s="99">
        <f>'内訳書１(収入事業別)'!$Y10</f>
        <v>0</v>
      </c>
      <c r="AA10"/>
      <c r="AB10"/>
      <c r="AC10"/>
    </row>
    <row r="11" spans="1:29" ht="18" customHeight="1" x14ac:dyDescent="0.15">
      <c r="A11" s="213"/>
      <c r="B11" s="580"/>
      <c r="C11" s="575" t="s">
        <v>97</v>
      </c>
      <c r="D11" s="576"/>
      <c r="E11" s="604">
        <f t="shared" si="1"/>
        <v>0</v>
      </c>
      <c r="F11" s="605"/>
      <c r="G11" s="605"/>
      <c r="H11" s="605"/>
      <c r="I11" s="605"/>
      <c r="J11" s="605"/>
      <c r="K11" s="605"/>
      <c r="L11" s="605"/>
      <c r="M11" s="605"/>
      <c r="N11" s="605"/>
      <c r="O11" s="605"/>
      <c r="P11" s="605"/>
      <c r="Q11" s="605"/>
      <c r="R11" s="605"/>
      <c r="S11" s="605"/>
      <c r="T11" s="605"/>
      <c r="U11" s="605"/>
      <c r="V11" s="605"/>
      <c r="W11" s="605"/>
      <c r="X11" s="606"/>
      <c r="Y11" s="100">
        <f>'内訳書１(収入事業別)'!$Y11</f>
        <v>0</v>
      </c>
      <c r="AA11"/>
      <c r="AB11"/>
      <c r="AC11"/>
    </row>
    <row r="12" spans="1:29" ht="18" customHeight="1" x14ac:dyDescent="0.15">
      <c r="A12" s="213"/>
      <c r="B12" s="580"/>
      <c r="C12" s="575" t="s">
        <v>98</v>
      </c>
      <c r="D12" s="576"/>
      <c r="E12" s="601">
        <f t="shared" si="1"/>
        <v>0</v>
      </c>
      <c r="F12" s="602"/>
      <c r="G12" s="602"/>
      <c r="H12" s="602"/>
      <c r="I12" s="602"/>
      <c r="J12" s="602"/>
      <c r="K12" s="602"/>
      <c r="L12" s="602"/>
      <c r="M12" s="602"/>
      <c r="N12" s="602"/>
      <c r="O12" s="602"/>
      <c r="P12" s="602"/>
      <c r="Q12" s="602"/>
      <c r="R12" s="602"/>
      <c r="S12" s="602"/>
      <c r="T12" s="602"/>
      <c r="U12" s="602"/>
      <c r="V12" s="602"/>
      <c r="W12" s="602"/>
      <c r="X12" s="603"/>
      <c r="Y12" s="100">
        <f>'内訳書１(収入事業別)'!$Y12</f>
        <v>0</v>
      </c>
      <c r="AA12"/>
      <c r="AB12"/>
      <c r="AC12"/>
    </row>
    <row r="13" spans="1:29" ht="18" customHeight="1" x14ac:dyDescent="0.15">
      <c r="A13" s="213"/>
      <c r="B13" s="580"/>
      <c r="C13" s="577" t="s">
        <v>99</v>
      </c>
      <c r="D13" s="578"/>
      <c r="E13" s="607">
        <f t="shared" si="1"/>
        <v>0</v>
      </c>
      <c r="F13" s="608"/>
      <c r="G13" s="608"/>
      <c r="H13" s="608"/>
      <c r="I13" s="608"/>
      <c r="J13" s="608"/>
      <c r="K13" s="608"/>
      <c r="L13" s="608"/>
      <c r="M13" s="608"/>
      <c r="N13" s="608"/>
      <c r="O13" s="608"/>
      <c r="P13" s="608"/>
      <c r="Q13" s="608"/>
      <c r="R13" s="608"/>
      <c r="S13" s="608"/>
      <c r="T13" s="608"/>
      <c r="U13" s="608"/>
      <c r="V13" s="608"/>
      <c r="W13" s="608"/>
      <c r="X13" s="609"/>
      <c r="Y13" s="101">
        <f>'内訳書１(収入事業別)'!$Y13</f>
        <v>0</v>
      </c>
      <c r="AA13"/>
      <c r="AB13"/>
      <c r="AC13"/>
    </row>
    <row r="14" spans="1:29" ht="18" customHeight="1" x14ac:dyDescent="0.15">
      <c r="A14" s="213"/>
      <c r="B14" s="536"/>
      <c r="C14" s="556" t="s">
        <v>180</v>
      </c>
      <c r="D14" s="557"/>
      <c r="E14" s="595">
        <f t="shared" si="1"/>
        <v>0</v>
      </c>
      <c r="F14" s="596"/>
      <c r="G14" s="596"/>
      <c r="H14" s="596"/>
      <c r="I14" s="596"/>
      <c r="J14" s="596"/>
      <c r="K14" s="596"/>
      <c r="L14" s="596"/>
      <c r="M14" s="596"/>
      <c r="N14" s="596"/>
      <c r="O14" s="596"/>
      <c r="P14" s="596"/>
      <c r="Q14" s="596"/>
      <c r="R14" s="596"/>
      <c r="S14" s="596"/>
      <c r="T14" s="596"/>
      <c r="U14" s="596"/>
      <c r="V14" s="596"/>
      <c r="W14" s="596"/>
      <c r="X14" s="597"/>
      <c r="Y14" s="102">
        <f>SUM($Y$10:$Y$13)</f>
        <v>0</v>
      </c>
      <c r="AA14"/>
      <c r="AB14"/>
      <c r="AC14"/>
    </row>
    <row r="15" spans="1:29" ht="18" customHeight="1" x14ac:dyDescent="0.15">
      <c r="A15" s="213"/>
      <c r="B15" s="563" t="s">
        <v>100</v>
      </c>
      <c r="C15" s="563"/>
      <c r="D15" s="563"/>
      <c r="E15" s="595">
        <f t="shared" si="1"/>
        <v>0</v>
      </c>
      <c r="F15" s="596"/>
      <c r="G15" s="596"/>
      <c r="H15" s="596"/>
      <c r="I15" s="596"/>
      <c r="J15" s="596"/>
      <c r="K15" s="596"/>
      <c r="L15" s="596"/>
      <c r="M15" s="596"/>
      <c r="N15" s="596"/>
      <c r="O15" s="596"/>
      <c r="P15" s="596"/>
      <c r="Q15" s="596"/>
      <c r="R15" s="596"/>
      <c r="S15" s="596"/>
      <c r="T15" s="596"/>
      <c r="U15" s="596"/>
      <c r="V15" s="596"/>
      <c r="W15" s="596"/>
      <c r="X15" s="597"/>
      <c r="Y15" s="98">
        <f>SUM($Y$8:$Y$9,$Y$14)</f>
        <v>0</v>
      </c>
      <c r="AA15"/>
      <c r="AB15"/>
      <c r="AC15"/>
    </row>
    <row r="16" spans="1:29" ht="18" customHeight="1" thickBot="1" x14ac:dyDescent="0.2">
      <c r="A16" s="213"/>
      <c r="B16" s="555" t="s">
        <v>29</v>
      </c>
      <c r="C16" s="556"/>
      <c r="D16" s="557"/>
      <c r="E16" s="585">
        <f t="shared" si="1"/>
        <v>0</v>
      </c>
      <c r="F16" s="586"/>
      <c r="G16" s="586"/>
      <c r="H16" s="586"/>
      <c r="I16" s="586"/>
      <c r="J16" s="586"/>
      <c r="K16" s="586"/>
      <c r="L16" s="586"/>
      <c r="M16" s="586"/>
      <c r="N16" s="586"/>
      <c r="O16" s="586"/>
      <c r="P16" s="586"/>
      <c r="Q16" s="586"/>
      <c r="R16" s="586"/>
      <c r="S16" s="586"/>
      <c r="T16" s="586"/>
      <c r="U16" s="586"/>
      <c r="V16" s="586"/>
      <c r="W16" s="586"/>
      <c r="X16" s="587"/>
      <c r="Y16" s="98">
        <f>'内訳書１(収入事業別)'!$Y16</f>
        <v>0</v>
      </c>
      <c r="AA16"/>
      <c r="AB16"/>
      <c r="AC16"/>
    </row>
    <row r="17" spans="1:29" ht="18" customHeight="1" thickTop="1" x14ac:dyDescent="0.15">
      <c r="A17" s="213"/>
      <c r="B17" s="558" t="s">
        <v>101</v>
      </c>
      <c r="C17" s="558"/>
      <c r="D17" s="558"/>
      <c r="E17" s="589">
        <f t="shared" si="1"/>
        <v>0</v>
      </c>
      <c r="F17" s="590"/>
      <c r="G17" s="590"/>
      <c r="H17" s="590"/>
      <c r="I17" s="590"/>
      <c r="J17" s="590"/>
      <c r="K17" s="590"/>
      <c r="L17" s="590"/>
      <c r="M17" s="590"/>
      <c r="N17" s="590"/>
      <c r="O17" s="590"/>
      <c r="P17" s="590"/>
      <c r="Q17" s="590"/>
      <c r="R17" s="590"/>
      <c r="S17" s="590"/>
      <c r="T17" s="590"/>
      <c r="U17" s="590"/>
      <c r="V17" s="590"/>
      <c r="W17" s="590"/>
      <c r="X17" s="591"/>
      <c r="Y17" s="103">
        <f>SUM(Y$15:Y$16)</f>
        <v>0</v>
      </c>
      <c r="AA17"/>
      <c r="AB17"/>
      <c r="AC17"/>
    </row>
    <row r="18" spans="1:29" ht="18" customHeight="1" x14ac:dyDescent="0.15">
      <c r="A18" s="213"/>
      <c r="B18" s="213"/>
      <c r="C18" s="213"/>
      <c r="D18" s="213"/>
      <c r="E18" s="588" t="str">
        <f>IF(E$17&lt;&gt;Y61,"収入額と支出額が一致しません。","")</f>
        <v/>
      </c>
      <c r="F18" s="588" t="str">
        <f t="shared" ref="F18:X18" si="2">IF(F$17&lt;&gt;F$61,"収支不一致","")</f>
        <v/>
      </c>
      <c r="G18" s="588" t="str">
        <f t="shared" si="2"/>
        <v/>
      </c>
      <c r="H18" s="588" t="str">
        <f t="shared" si="2"/>
        <v/>
      </c>
      <c r="I18" s="588" t="str">
        <f t="shared" si="2"/>
        <v/>
      </c>
      <c r="J18" s="588" t="str">
        <f t="shared" si="2"/>
        <v/>
      </c>
      <c r="K18" s="588" t="str">
        <f t="shared" si="2"/>
        <v/>
      </c>
      <c r="L18" s="588" t="str">
        <f t="shared" si="2"/>
        <v/>
      </c>
      <c r="M18" s="588" t="str">
        <f t="shared" si="2"/>
        <v/>
      </c>
      <c r="N18" s="588" t="str">
        <f t="shared" si="2"/>
        <v/>
      </c>
      <c r="O18" s="588" t="str">
        <f t="shared" si="2"/>
        <v/>
      </c>
      <c r="P18" s="588" t="str">
        <f t="shared" si="2"/>
        <v/>
      </c>
      <c r="Q18" s="588" t="str">
        <f t="shared" si="2"/>
        <v/>
      </c>
      <c r="R18" s="588" t="str">
        <f t="shared" si="2"/>
        <v/>
      </c>
      <c r="S18" s="588" t="str">
        <f t="shared" si="2"/>
        <v/>
      </c>
      <c r="T18" s="588" t="str">
        <f t="shared" si="2"/>
        <v/>
      </c>
      <c r="U18" s="588" t="str">
        <f t="shared" si="2"/>
        <v/>
      </c>
      <c r="V18" s="588" t="str">
        <f t="shared" si="2"/>
        <v/>
      </c>
      <c r="W18" s="588" t="str">
        <f t="shared" si="2"/>
        <v/>
      </c>
      <c r="X18" s="588" t="str">
        <f t="shared" si="2"/>
        <v/>
      </c>
      <c r="Y18" s="213"/>
      <c r="AA18" s="92"/>
      <c r="AB18" s="92"/>
      <c r="AC18" s="92"/>
    </row>
    <row r="19" spans="1:29" ht="15" customHeight="1" x14ac:dyDescent="0.15">
      <c r="A19" s="213"/>
      <c r="B19" s="213" t="s">
        <v>102</v>
      </c>
      <c r="C19" s="213"/>
      <c r="D19" s="213"/>
      <c r="E19" s="275"/>
      <c r="F19" s="275"/>
      <c r="G19" s="275"/>
      <c r="H19" s="275"/>
      <c r="I19" s="275"/>
      <c r="J19" s="275"/>
      <c r="K19" s="275"/>
      <c r="L19" s="275"/>
      <c r="M19" s="275"/>
      <c r="N19" s="275"/>
      <c r="O19" s="275"/>
      <c r="P19" s="275"/>
      <c r="Q19" s="275"/>
      <c r="R19" s="275"/>
      <c r="S19" s="275"/>
      <c r="T19" s="275"/>
      <c r="U19" s="275"/>
      <c r="V19" s="275"/>
      <c r="W19" s="275"/>
      <c r="X19" s="275"/>
      <c r="Y19" s="125" t="s">
        <v>22</v>
      </c>
    </row>
    <row r="20" spans="1:29" ht="18" customHeight="1" x14ac:dyDescent="0.15">
      <c r="A20" s="213"/>
      <c r="B20" s="573"/>
      <c r="C20" s="573" t="s">
        <v>103</v>
      </c>
      <c r="D20" s="95" t="s">
        <v>133</v>
      </c>
      <c r="E20" s="276" t="str">
        <f t="shared" ref="E20:X20" si="3">E4</f>
        <v>2-1</v>
      </c>
      <c r="F20" s="276" t="str">
        <f t="shared" si="3"/>
        <v>2-2</v>
      </c>
      <c r="G20" s="276" t="str">
        <f t="shared" si="3"/>
        <v>2-3</v>
      </c>
      <c r="H20" s="276" t="str">
        <f t="shared" si="3"/>
        <v>2-4</v>
      </c>
      <c r="I20" s="276" t="str">
        <f t="shared" si="3"/>
        <v>2-5</v>
      </c>
      <c r="J20" s="276" t="str">
        <f t="shared" si="3"/>
        <v>2-6</v>
      </c>
      <c r="K20" s="276" t="str">
        <f t="shared" si="3"/>
        <v>2-7</v>
      </c>
      <c r="L20" s="276" t="str">
        <f t="shared" si="3"/>
        <v>2-8</v>
      </c>
      <c r="M20" s="276" t="str">
        <f t="shared" si="3"/>
        <v>2-9</v>
      </c>
      <c r="N20" s="276" t="str">
        <f t="shared" si="3"/>
        <v>2-10</v>
      </c>
      <c r="O20" s="276" t="str">
        <f t="shared" si="3"/>
        <v>2-11</v>
      </c>
      <c r="P20" s="276" t="str">
        <f t="shared" si="3"/>
        <v>2-12</v>
      </c>
      <c r="Q20" s="276" t="str">
        <f t="shared" si="3"/>
        <v>2-13</v>
      </c>
      <c r="R20" s="276" t="str">
        <f t="shared" si="3"/>
        <v>2-14</v>
      </c>
      <c r="S20" s="276" t="str">
        <f t="shared" si="3"/>
        <v>2-15</v>
      </c>
      <c r="T20" s="276" t="str">
        <f t="shared" si="3"/>
        <v>2-16</v>
      </c>
      <c r="U20" s="276" t="str">
        <f t="shared" si="3"/>
        <v>2-17</v>
      </c>
      <c r="V20" s="276" t="str">
        <f t="shared" si="3"/>
        <v>2-18</v>
      </c>
      <c r="W20" s="276" t="str">
        <f t="shared" si="3"/>
        <v>2-19</v>
      </c>
      <c r="X20" s="276" t="str">
        <f t="shared" si="3"/>
        <v>2-20</v>
      </c>
      <c r="Y20" s="574" t="s">
        <v>207</v>
      </c>
      <c r="AA20" s="93"/>
      <c r="AB20" s="93"/>
      <c r="AC20" s="93"/>
    </row>
    <row r="21" spans="1:29" ht="60.75" customHeight="1" x14ac:dyDescent="0.15">
      <c r="A21" s="213"/>
      <c r="B21" s="573"/>
      <c r="C21" s="573"/>
      <c r="D21" s="573" t="s">
        <v>104</v>
      </c>
      <c r="E21" s="104">
        <f t="shared" ref="E21:X21" si="4">E6</f>
        <v>0</v>
      </c>
      <c r="F21" s="104">
        <f>F6</f>
        <v>0</v>
      </c>
      <c r="G21" s="104">
        <f>G6</f>
        <v>0</v>
      </c>
      <c r="H21" s="104">
        <f t="shared" si="4"/>
        <v>0</v>
      </c>
      <c r="I21" s="104">
        <f t="shared" si="4"/>
        <v>0</v>
      </c>
      <c r="J21" s="104">
        <f t="shared" si="4"/>
        <v>0</v>
      </c>
      <c r="K21" s="104">
        <f t="shared" si="4"/>
        <v>0</v>
      </c>
      <c r="L21" s="104">
        <f t="shared" si="4"/>
        <v>0</v>
      </c>
      <c r="M21" s="104">
        <f t="shared" si="4"/>
        <v>0</v>
      </c>
      <c r="N21" s="104">
        <f t="shared" si="4"/>
        <v>0</v>
      </c>
      <c r="O21" s="104">
        <f t="shared" si="4"/>
        <v>0</v>
      </c>
      <c r="P21" s="104">
        <f t="shared" si="4"/>
        <v>0</v>
      </c>
      <c r="Q21" s="104">
        <f t="shared" si="4"/>
        <v>0</v>
      </c>
      <c r="R21" s="104">
        <f t="shared" si="4"/>
        <v>0</v>
      </c>
      <c r="S21" s="104">
        <f t="shared" si="4"/>
        <v>0</v>
      </c>
      <c r="T21" s="104">
        <f t="shared" si="4"/>
        <v>0</v>
      </c>
      <c r="U21" s="104">
        <f t="shared" si="4"/>
        <v>0</v>
      </c>
      <c r="V21" s="104">
        <f t="shared" si="4"/>
        <v>0</v>
      </c>
      <c r="W21" s="104">
        <f t="shared" si="4"/>
        <v>0</v>
      </c>
      <c r="X21" s="104">
        <f t="shared" si="4"/>
        <v>0</v>
      </c>
      <c r="Y21" s="574"/>
      <c r="AA21" s="93"/>
      <c r="AB21" s="93"/>
      <c r="AC21" s="93"/>
    </row>
    <row r="22" spans="1:29" ht="60.75" customHeight="1" x14ac:dyDescent="0.15">
      <c r="A22" s="213"/>
      <c r="B22" s="573"/>
      <c r="C22" s="573"/>
      <c r="D22" s="573"/>
      <c r="E22" s="104">
        <f t="shared" ref="E22:X22" si="5">E7</f>
        <v>0</v>
      </c>
      <c r="F22" s="104">
        <f t="shared" si="5"/>
        <v>0</v>
      </c>
      <c r="G22" s="104">
        <f t="shared" si="5"/>
        <v>0</v>
      </c>
      <c r="H22" s="104">
        <f t="shared" si="5"/>
        <v>0</v>
      </c>
      <c r="I22" s="104">
        <f t="shared" si="5"/>
        <v>0</v>
      </c>
      <c r="J22" s="104">
        <f t="shared" si="5"/>
        <v>0</v>
      </c>
      <c r="K22" s="104">
        <f t="shared" si="5"/>
        <v>0</v>
      </c>
      <c r="L22" s="104">
        <f t="shared" si="5"/>
        <v>0</v>
      </c>
      <c r="M22" s="104">
        <f t="shared" si="5"/>
        <v>0</v>
      </c>
      <c r="N22" s="104">
        <f t="shared" si="5"/>
        <v>0</v>
      </c>
      <c r="O22" s="104">
        <f t="shared" si="5"/>
        <v>0</v>
      </c>
      <c r="P22" s="104">
        <f t="shared" si="5"/>
        <v>0</v>
      </c>
      <c r="Q22" s="104">
        <f t="shared" si="5"/>
        <v>0</v>
      </c>
      <c r="R22" s="104">
        <f t="shared" si="5"/>
        <v>0</v>
      </c>
      <c r="S22" s="104">
        <f t="shared" si="5"/>
        <v>0</v>
      </c>
      <c r="T22" s="104">
        <f t="shared" si="5"/>
        <v>0</v>
      </c>
      <c r="U22" s="104">
        <f t="shared" si="5"/>
        <v>0</v>
      </c>
      <c r="V22" s="104">
        <f t="shared" si="5"/>
        <v>0</v>
      </c>
      <c r="W22" s="104">
        <f t="shared" si="5"/>
        <v>0</v>
      </c>
      <c r="X22" s="104">
        <f t="shared" si="5"/>
        <v>0</v>
      </c>
      <c r="Y22" s="574"/>
      <c r="AA22" s="93"/>
      <c r="AB22" s="93"/>
      <c r="AC22" s="93"/>
    </row>
    <row r="23" spans="1:29" ht="18" customHeight="1" x14ac:dyDescent="0.15">
      <c r="A23" s="213"/>
      <c r="B23" s="571" t="s">
        <v>105</v>
      </c>
      <c r="C23" s="564" t="s">
        <v>106</v>
      </c>
      <c r="D23" s="105" t="s">
        <v>107</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SUM(E23:X23)</f>
        <v>0</v>
      </c>
      <c r="AA23" s="93"/>
      <c r="AB23" s="93"/>
      <c r="AC23" s="93"/>
    </row>
    <row r="24" spans="1:29" ht="18" customHeight="1" x14ac:dyDescent="0.15">
      <c r="A24" s="213"/>
      <c r="B24" s="571"/>
      <c r="C24" s="563"/>
      <c r="D24" s="108" t="s">
        <v>108</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ref="Y24:Y59" si="6">SUM(E24:X24)</f>
        <v>0</v>
      </c>
      <c r="AA24" s="93"/>
      <c r="AB24" s="93"/>
      <c r="AC24" s="93"/>
    </row>
    <row r="25" spans="1:29" ht="18" customHeight="1" x14ac:dyDescent="0.15">
      <c r="A25" s="213"/>
      <c r="B25" s="571"/>
      <c r="C25" s="563"/>
      <c r="D25" s="110" t="s">
        <v>109</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6"/>
        <v>0</v>
      </c>
      <c r="AA25" s="93"/>
      <c r="AB25" s="93"/>
      <c r="AC25" s="93"/>
    </row>
    <row r="26" spans="1:29" ht="18" customHeight="1" x14ac:dyDescent="0.15">
      <c r="A26" s="213"/>
      <c r="B26" s="571"/>
      <c r="C26" s="564" t="s">
        <v>287</v>
      </c>
      <c r="D26" s="105" t="s">
        <v>110</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6"/>
        <v>0</v>
      </c>
      <c r="AA26" s="93"/>
      <c r="AB26" s="93"/>
      <c r="AC26" s="93"/>
    </row>
    <row r="27" spans="1:29" ht="18" customHeight="1" x14ac:dyDescent="0.15">
      <c r="A27" s="213"/>
      <c r="B27" s="571"/>
      <c r="C27" s="563"/>
      <c r="D27" s="108" t="s">
        <v>111</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6"/>
        <v>0</v>
      </c>
      <c r="AA27" s="93"/>
      <c r="AB27" s="93"/>
      <c r="AC27" s="93"/>
    </row>
    <row r="28" spans="1:29" ht="18" customHeight="1" x14ac:dyDescent="0.15">
      <c r="A28" s="213"/>
      <c r="B28" s="571"/>
      <c r="C28" s="563"/>
      <c r="D28" s="108" t="s">
        <v>112</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6"/>
        <v>0</v>
      </c>
      <c r="AA28" s="93"/>
      <c r="AB28" s="93"/>
      <c r="AC28" s="93"/>
    </row>
    <row r="29" spans="1:29" ht="18" customHeight="1" x14ac:dyDescent="0.15">
      <c r="A29" s="213"/>
      <c r="B29" s="571"/>
      <c r="C29" s="563"/>
      <c r="D29" s="108" t="s">
        <v>113</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6"/>
        <v>0</v>
      </c>
      <c r="AA29" s="93"/>
      <c r="AB29" s="93"/>
      <c r="AC29" s="93"/>
    </row>
    <row r="30" spans="1:29" ht="18" customHeight="1" x14ac:dyDescent="0.15">
      <c r="A30" s="213"/>
      <c r="B30" s="571"/>
      <c r="C30" s="563"/>
      <c r="D30" s="110" t="s">
        <v>114</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6"/>
        <v>0</v>
      </c>
      <c r="AA30" s="93"/>
      <c r="AB30" s="93"/>
      <c r="AC30" s="93"/>
    </row>
    <row r="31" spans="1:29" ht="18" customHeight="1" x14ac:dyDescent="0.15">
      <c r="A31" s="213"/>
      <c r="B31" s="571"/>
      <c r="C31" s="564" t="s">
        <v>115</v>
      </c>
      <c r="D31" s="105" t="s">
        <v>116</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6"/>
        <v>0</v>
      </c>
      <c r="AA31" s="93"/>
      <c r="AB31" s="93"/>
      <c r="AC31" s="93"/>
    </row>
    <row r="32" spans="1:29" ht="18" customHeight="1" x14ac:dyDescent="0.15">
      <c r="A32" s="213"/>
      <c r="B32" s="571"/>
      <c r="C32" s="563"/>
      <c r="D32" s="108" t="s">
        <v>117</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6"/>
        <v>0</v>
      </c>
      <c r="AA32" s="93"/>
      <c r="AB32" s="93"/>
      <c r="AC32" s="93"/>
    </row>
    <row r="33" spans="1:29" ht="18" customHeight="1" x14ac:dyDescent="0.15">
      <c r="A33" s="213"/>
      <c r="B33" s="571"/>
      <c r="C33" s="563"/>
      <c r="D33" s="110" t="s">
        <v>118</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6"/>
        <v>0</v>
      </c>
      <c r="AA33" s="93"/>
      <c r="AB33" s="93"/>
      <c r="AC33" s="93"/>
    </row>
    <row r="34" spans="1:29" ht="18" customHeight="1" x14ac:dyDescent="0.15">
      <c r="A34" s="213"/>
      <c r="B34" s="571"/>
      <c r="C34" s="564" t="s">
        <v>119</v>
      </c>
      <c r="D34" s="105" t="s">
        <v>120</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6"/>
        <v>0</v>
      </c>
      <c r="AA34" s="93"/>
      <c r="AB34" s="93"/>
      <c r="AC34" s="93"/>
    </row>
    <row r="35" spans="1:29" ht="18" customHeight="1" x14ac:dyDescent="0.15">
      <c r="A35" s="213"/>
      <c r="B35" s="571"/>
      <c r="C35" s="563"/>
      <c r="D35" s="108" t="s">
        <v>121</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6"/>
        <v>0</v>
      </c>
      <c r="AA35" s="93"/>
      <c r="AB35" s="93"/>
      <c r="AC35" s="93"/>
    </row>
    <row r="36" spans="1:29" ht="18" customHeight="1" x14ac:dyDescent="0.15">
      <c r="A36" s="213"/>
      <c r="B36" s="571"/>
      <c r="C36" s="563"/>
      <c r="D36" s="108" t="s">
        <v>122</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6"/>
        <v>0</v>
      </c>
      <c r="AA36" s="93"/>
      <c r="AB36" s="93"/>
      <c r="AC36" s="93"/>
    </row>
    <row r="37" spans="1:29" ht="18" customHeight="1" x14ac:dyDescent="0.15">
      <c r="A37" s="213"/>
      <c r="B37" s="571"/>
      <c r="C37" s="563"/>
      <c r="D37" s="147" t="s">
        <v>123</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7">SUM(E37:X37)</f>
        <v>0</v>
      </c>
      <c r="AA37" s="93"/>
      <c r="AB37" s="93"/>
      <c r="AC37" s="93"/>
    </row>
    <row r="38" spans="1:29" ht="18" hidden="1" customHeight="1" x14ac:dyDescent="0.15">
      <c r="A38" s="213"/>
      <c r="B38" s="571"/>
      <c r="C38" s="563"/>
      <c r="D38" s="151" t="s">
        <v>99</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6"/>
        <v>0</v>
      </c>
      <c r="AA38" s="93"/>
      <c r="AB38" s="93"/>
      <c r="AC38" s="93"/>
    </row>
    <row r="39" spans="1:29" ht="18" customHeight="1" x14ac:dyDescent="0.15">
      <c r="A39" s="213"/>
      <c r="B39" s="571"/>
      <c r="C39" s="298" t="s">
        <v>279</v>
      </c>
      <c r="D39" s="300" t="s">
        <v>283</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98">
        <f t="shared" si="6"/>
        <v>0</v>
      </c>
      <c r="AA39" s="93"/>
      <c r="AB39" s="93"/>
      <c r="AC39" s="93"/>
    </row>
    <row r="40" spans="1:29" ht="18" customHeight="1" x14ac:dyDescent="0.15">
      <c r="A40" s="213"/>
      <c r="B40" s="571"/>
      <c r="C40" s="567" t="s">
        <v>124</v>
      </c>
      <c r="D40" s="567"/>
      <c r="E40" s="291">
        <f t="shared" ref="E40:Y40" si="8">SUM(E23:E39)</f>
        <v>0</v>
      </c>
      <c r="F40" s="291">
        <f t="shared" si="8"/>
        <v>0</v>
      </c>
      <c r="G40" s="291">
        <f t="shared" si="8"/>
        <v>0</v>
      </c>
      <c r="H40" s="291">
        <f t="shared" si="8"/>
        <v>0</v>
      </c>
      <c r="I40" s="291">
        <f t="shared" si="8"/>
        <v>0</v>
      </c>
      <c r="J40" s="291">
        <f t="shared" si="8"/>
        <v>0</v>
      </c>
      <c r="K40" s="291">
        <f t="shared" si="8"/>
        <v>0</v>
      </c>
      <c r="L40" s="291">
        <f t="shared" si="8"/>
        <v>0</v>
      </c>
      <c r="M40" s="291">
        <f t="shared" si="8"/>
        <v>0</v>
      </c>
      <c r="N40" s="291">
        <f t="shared" si="8"/>
        <v>0</v>
      </c>
      <c r="O40" s="291">
        <f t="shared" si="8"/>
        <v>0</v>
      </c>
      <c r="P40" s="291">
        <f t="shared" si="8"/>
        <v>0</v>
      </c>
      <c r="Q40" s="291">
        <f t="shared" si="8"/>
        <v>0</v>
      </c>
      <c r="R40" s="291">
        <f t="shared" si="8"/>
        <v>0</v>
      </c>
      <c r="S40" s="291">
        <f t="shared" si="8"/>
        <v>0</v>
      </c>
      <c r="T40" s="291">
        <f t="shared" si="8"/>
        <v>0</v>
      </c>
      <c r="U40" s="291">
        <f t="shared" si="8"/>
        <v>0</v>
      </c>
      <c r="V40" s="291">
        <f t="shared" si="8"/>
        <v>0</v>
      </c>
      <c r="W40" s="291">
        <f t="shared" si="8"/>
        <v>0</v>
      </c>
      <c r="X40" s="291">
        <f t="shared" si="8"/>
        <v>0</v>
      </c>
      <c r="Y40" s="291">
        <f t="shared" si="8"/>
        <v>0</v>
      </c>
      <c r="AA40" s="93"/>
      <c r="AB40" s="93"/>
      <c r="AC40" s="93"/>
    </row>
    <row r="41" spans="1:29" ht="18" customHeight="1" thickBot="1" x14ac:dyDescent="0.2">
      <c r="A41" s="213"/>
      <c r="B41" s="571"/>
      <c r="C41" s="559" t="s">
        <v>253</v>
      </c>
      <c r="D41" s="559"/>
      <c r="E41" s="301"/>
      <c r="F41" s="301"/>
      <c r="G41" s="301"/>
      <c r="H41" s="301"/>
      <c r="I41" s="301"/>
      <c r="J41" s="301"/>
      <c r="K41" s="301"/>
      <c r="L41" s="301"/>
      <c r="M41" s="301"/>
      <c r="N41" s="301"/>
      <c r="O41" s="301"/>
      <c r="P41" s="301"/>
      <c r="Q41" s="301"/>
      <c r="R41" s="301"/>
      <c r="S41" s="301"/>
      <c r="T41" s="301"/>
      <c r="U41" s="301"/>
      <c r="V41" s="301"/>
      <c r="W41" s="301"/>
      <c r="X41" s="301"/>
      <c r="Y41" s="302">
        <f t="shared" si="6"/>
        <v>0</v>
      </c>
      <c r="AA41" s="93"/>
      <c r="AB41" s="93"/>
      <c r="AC41" s="93"/>
    </row>
    <row r="42" spans="1:29" ht="18" customHeight="1" thickBot="1" x14ac:dyDescent="0.2">
      <c r="A42" s="213"/>
      <c r="B42" s="572"/>
      <c r="C42" s="560" t="s">
        <v>125</v>
      </c>
      <c r="D42" s="561"/>
      <c r="E42" s="304">
        <f>E40-E41</f>
        <v>0</v>
      </c>
      <c r="F42" s="304">
        <f t="shared" ref="F42:Y42" si="9">F40-F41</f>
        <v>0</v>
      </c>
      <c r="G42" s="304">
        <f t="shared" si="9"/>
        <v>0</v>
      </c>
      <c r="H42" s="304">
        <f t="shared" si="9"/>
        <v>0</v>
      </c>
      <c r="I42" s="304">
        <f t="shared" si="9"/>
        <v>0</v>
      </c>
      <c r="J42" s="304">
        <f t="shared" si="9"/>
        <v>0</v>
      </c>
      <c r="K42" s="304">
        <f t="shared" si="9"/>
        <v>0</v>
      </c>
      <c r="L42" s="304">
        <f t="shared" si="9"/>
        <v>0</v>
      </c>
      <c r="M42" s="304">
        <f t="shared" si="9"/>
        <v>0</v>
      </c>
      <c r="N42" s="304">
        <f t="shared" si="9"/>
        <v>0</v>
      </c>
      <c r="O42" s="304">
        <f t="shared" si="9"/>
        <v>0</v>
      </c>
      <c r="P42" s="304">
        <f t="shared" si="9"/>
        <v>0</v>
      </c>
      <c r="Q42" s="304">
        <f t="shared" si="9"/>
        <v>0</v>
      </c>
      <c r="R42" s="304">
        <f t="shared" si="9"/>
        <v>0</v>
      </c>
      <c r="S42" s="304">
        <f t="shared" si="9"/>
        <v>0</v>
      </c>
      <c r="T42" s="304">
        <f t="shared" si="9"/>
        <v>0</v>
      </c>
      <c r="U42" s="304">
        <f t="shared" si="9"/>
        <v>0</v>
      </c>
      <c r="V42" s="304">
        <f t="shared" si="9"/>
        <v>0</v>
      </c>
      <c r="W42" s="304">
        <f t="shared" si="9"/>
        <v>0</v>
      </c>
      <c r="X42" s="304">
        <f t="shared" si="9"/>
        <v>0</v>
      </c>
      <c r="Y42" s="305">
        <f t="shared" si="9"/>
        <v>0</v>
      </c>
      <c r="AA42" s="93"/>
      <c r="AB42" s="93"/>
      <c r="AC42" s="93"/>
    </row>
    <row r="43" spans="1:29" ht="18" customHeight="1" x14ac:dyDescent="0.15">
      <c r="A43" s="213"/>
      <c r="B43" s="583" t="s">
        <v>126</v>
      </c>
      <c r="C43" s="562" t="s">
        <v>106</v>
      </c>
      <c r="D43" s="293" t="s">
        <v>107</v>
      </c>
      <c r="E43" s="303">
        <f>'内訳書2-1'!$F258</f>
        <v>0</v>
      </c>
      <c r="F43" s="303">
        <f>'内訳書2-2'!$F258</f>
        <v>0</v>
      </c>
      <c r="G43" s="303">
        <f>'内訳書2-3'!$F258</f>
        <v>0</v>
      </c>
      <c r="H43" s="303">
        <f>'内訳書2-4'!$F258</f>
        <v>0</v>
      </c>
      <c r="I43" s="303">
        <f>'内訳書2-5'!$F258</f>
        <v>0</v>
      </c>
      <c r="J43" s="303">
        <f>'内訳書2-6'!$F258</f>
        <v>0</v>
      </c>
      <c r="K43" s="303">
        <f>'内訳書2-7'!$F258</f>
        <v>0</v>
      </c>
      <c r="L43" s="303">
        <f>'内訳書2-8'!$F258</f>
        <v>0</v>
      </c>
      <c r="M43" s="303">
        <f>'内訳書2-9'!$F258</f>
        <v>0</v>
      </c>
      <c r="N43" s="303">
        <f>'内訳書2-10'!$F258</f>
        <v>0</v>
      </c>
      <c r="O43" s="303">
        <f>'内訳書2-11'!$F258</f>
        <v>0</v>
      </c>
      <c r="P43" s="303">
        <f>'内訳書2-12'!$F258</f>
        <v>0</v>
      </c>
      <c r="Q43" s="303">
        <f>'内訳書2-13'!$F258</f>
        <v>0</v>
      </c>
      <c r="R43" s="303">
        <f>'内訳書2-14'!$F258</f>
        <v>0</v>
      </c>
      <c r="S43" s="303">
        <f>'内訳書2-15'!$F258</f>
        <v>0</v>
      </c>
      <c r="T43" s="303">
        <f>'内訳書2-16'!$F258</f>
        <v>0</v>
      </c>
      <c r="U43" s="303">
        <f>'内訳書2-17'!$F258</f>
        <v>0</v>
      </c>
      <c r="V43" s="303">
        <f>'内訳書2-18'!$F258</f>
        <v>0</v>
      </c>
      <c r="W43" s="303">
        <f>'内訳書2-19'!$F258</f>
        <v>0</v>
      </c>
      <c r="X43" s="303">
        <f>'内訳書2-20'!$F258</f>
        <v>0</v>
      </c>
      <c r="Y43" s="99">
        <f t="shared" si="6"/>
        <v>0</v>
      </c>
      <c r="AA43" s="93"/>
      <c r="AB43" s="93"/>
      <c r="AC43" s="93"/>
    </row>
    <row r="44" spans="1:29" ht="18" customHeight="1" x14ac:dyDescent="0.15">
      <c r="A44" s="213"/>
      <c r="B44" s="584"/>
      <c r="C44" s="563"/>
      <c r="D44" s="108" t="s">
        <v>108</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6"/>
        <v>0</v>
      </c>
      <c r="AA44" s="93"/>
      <c r="AB44" s="93"/>
      <c r="AC44" s="93"/>
    </row>
    <row r="45" spans="1:29" ht="18" customHeight="1" x14ac:dyDescent="0.15">
      <c r="A45" s="213"/>
      <c r="B45" s="584"/>
      <c r="C45" s="563"/>
      <c r="D45" s="110" t="s">
        <v>109</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6"/>
        <v>0</v>
      </c>
      <c r="AA45" s="93"/>
      <c r="AB45" s="93"/>
      <c r="AC45" s="93"/>
    </row>
    <row r="46" spans="1:29" ht="18" customHeight="1" x14ac:dyDescent="0.15">
      <c r="A46" s="213"/>
      <c r="B46" s="584"/>
      <c r="C46" s="564" t="s">
        <v>287</v>
      </c>
      <c r="D46" s="105" t="s">
        <v>110</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6"/>
        <v>0</v>
      </c>
      <c r="AA46" s="93"/>
      <c r="AB46" s="93"/>
      <c r="AC46" s="93"/>
    </row>
    <row r="47" spans="1:29" ht="18" customHeight="1" x14ac:dyDescent="0.15">
      <c r="A47" s="213"/>
      <c r="B47" s="584"/>
      <c r="C47" s="563"/>
      <c r="D47" s="108" t="s">
        <v>111</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6"/>
        <v>0</v>
      </c>
      <c r="AA47" s="93"/>
      <c r="AB47" s="93"/>
      <c r="AC47" s="93"/>
    </row>
    <row r="48" spans="1:29" ht="18" customHeight="1" x14ac:dyDescent="0.15">
      <c r="A48" s="213"/>
      <c r="B48" s="584"/>
      <c r="C48" s="563"/>
      <c r="D48" s="108" t="s">
        <v>112</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6"/>
        <v>0</v>
      </c>
      <c r="AA48" s="93"/>
      <c r="AB48" s="93"/>
      <c r="AC48" s="93"/>
    </row>
    <row r="49" spans="1:29" ht="18" customHeight="1" x14ac:dyDescent="0.15">
      <c r="A49" s="213"/>
      <c r="B49" s="584"/>
      <c r="C49" s="563"/>
      <c r="D49" s="108" t="s">
        <v>113</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6"/>
        <v>0</v>
      </c>
      <c r="AA49" s="93"/>
      <c r="AB49" s="93"/>
      <c r="AC49" s="93"/>
    </row>
    <row r="50" spans="1:29" ht="18" customHeight="1" x14ac:dyDescent="0.15">
      <c r="A50" s="213"/>
      <c r="B50" s="584"/>
      <c r="C50" s="563"/>
      <c r="D50" s="110" t="s">
        <v>114</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6"/>
        <v>0</v>
      </c>
      <c r="AA50" s="93"/>
      <c r="AB50" s="93"/>
      <c r="AC50" s="93"/>
    </row>
    <row r="51" spans="1:29" ht="18" customHeight="1" x14ac:dyDescent="0.15">
      <c r="A51" s="213"/>
      <c r="B51" s="584"/>
      <c r="C51" s="564" t="s">
        <v>115</v>
      </c>
      <c r="D51" s="105" t="s">
        <v>116</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6"/>
        <v>0</v>
      </c>
      <c r="AA51" s="93"/>
      <c r="AB51" s="93"/>
      <c r="AC51" s="93"/>
    </row>
    <row r="52" spans="1:29" ht="18" customHeight="1" x14ac:dyDescent="0.15">
      <c r="A52" s="213"/>
      <c r="B52" s="584"/>
      <c r="C52" s="563"/>
      <c r="D52" s="108" t="s">
        <v>117</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6"/>
        <v>0</v>
      </c>
      <c r="AA52" s="93"/>
      <c r="AB52" s="93"/>
      <c r="AC52" s="93"/>
    </row>
    <row r="53" spans="1:29" ht="18" customHeight="1" x14ac:dyDescent="0.15">
      <c r="A53" s="213"/>
      <c r="B53" s="584"/>
      <c r="C53" s="563"/>
      <c r="D53" s="110" t="s">
        <v>118</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6"/>
        <v>0</v>
      </c>
      <c r="AA53" s="93"/>
      <c r="AB53" s="93"/>
      <c r="AC53" s="93"/>
    </row>
    <row r="54" spans="1:29" ht="18" customHeight="1" x14ac:dyDescent="0.15">
      <c r="A54" s="213"/>
      <c r="B54" s="584"/>
      <c r="C54" s="565" t="s">
        <v>119</v>
      </c>
      <c r="D54" s="105" t="s">
        <v>120</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6"/>
        <v>0</v>
      </c>
      <c r="AA54" s="93"/>
      <c r="AB54" s="93"/>
      <c r="AC54" s="93"/>
    </row>
    <row r="55" spans="1:29" ht="18" customHeight="1" x14ac:dyDescent="0.15">
      <c r="A55" s="213"/>
      <c r="B55" s="584"/>
      <c r="C55" s="566"/>
      <c r="D55" s="108" t="s">
        <v>121</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6"/>
        <v>0</v>
      </c>
      <c r="AA55" s="93"/>
      <c r="AB55" s="93"/>
      <c r="AC55" s="93"/>
    </row>
    <row r="56" spans="1:29" ht="18" customHeight="1" x14ac:dyDescent="0.15">
      <c r="A56" s="213"/>
      <c r="B56" s="584"/>
      <c r="C56" s="566"/>
      <c r="D56" s="108" t="s">
        <v>122</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6"/>
        <v>0</v>
      </c>
      <c r="AA56" s="93"/>
      <c r="AB56" s="93"/>
      <c r="AC56" s="93"/>
    </row>
    <row r="57" spans="1:29" ht="18" customHeight="1" x14ac:dyDescent="0.15">
      <c r="A57" s="213"/>
      <c r="B57" s="584"/>
      <c r="C57" s="566"/>
      <c r="D57" s="108" t="s">
        <v>123</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6"/>
        <v>0</v>
      </c>
      <c r="AA57" s="93"/>
      <c r="AB57" s="93"/>
      <c r="AC57" s="93"/>
    </row>
    <row r="58" spans="1:29" ht="18" customHeight="1" x14ac:dyDescent="0.15">
      <c r="A58" s="213"/>
      <c r="B58" s="584"/>
      <c r="C58" s="567"/>
      <c r="D58" s="110" t="s">
        <v>88</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6"/>
        <v>0</v>
      </c>
      <c r="AA58" s="93"/>
      <c r="AB58" s="93"/>
      <c r="AC58" s="93"/>
    </row>
    <row r="59" spans="1:29" ht="18" customHeight="1" x14ac:dyDescent="0.15">
      <c r="A59" s="213"/>
      <c r="B59" s="584"/>
      <c r="C59" s="207" t="s">
        <v>279</v>
      </c>
      <c r="D59" s="105" t="s">
        <v>284</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6"/>
        <v>0</v>
      </c>
      <c r="AA59" s="93"/>
      <c r="AB59" s="93"/>
      <c r="AC59" s="93"/>
    </row>
    <row r="60" spans="1:29" ht="18" customHeight="1" thickBot="1" x14ac:dyDescent="0.2">
      <c r="A60" s="213"/>
      <c r="B60" s="584"/>
      <c r="C60" s="568" t="s">
        <v>127</v>
      </c>
      <c r="D60" s="568"/>
      <c r="E60" s="113">
        <f t="shared" ref="E60:Y60" si="10">SUM(E43:E59)</f>
        <v>0</v>
      </c>
      <c r="F60" s="113">
        <f t="shared" si="10"/>
        <v>0</v>
      </c>
      <c r="G60" s="113">
        <f t="shared" si="10"/>
        <v>0</v>
      </c>
      <c r="H60" s="113">
        <f t="shared" si="10"/>
        <v>0</v>
      </c>
      <c r="I60" s="113">
        <f t="shared" si="10"/>
        <v>0</v>
      </c>
      <c r="J60" s="113">
        <f t="shared" si="10"/>
        <v>0</v>
      </c>
      <c r="K60" s="113">
        <f t="shared" si="10"/>
        <v>0</v>
      </c>
      <c r="L60" s="113">
        <f t="shared" si="10"/>
        <v>0</v>
      </c>
      <c r="M60" s="113">
        <f t="shared" si="10"/>
        <v>0</v>
      </c>
      <c r="N60" s="113">
        <f t="shared" si="10"/>
        <v>0</v>
      </c>
      <c r="O60" s="113">
        <f t="shared" si="10"/>
        <v>0</v>
      </c>
      <c r="P60" s="113">
        <f t="shared" si="10"/>
        <v>0</v>
      </c>
      <c r="Q60" s="113">
        <f t="shared" si="10"/>
        <v>0</v>
      </c>
      <c r="R60" s="113">
        <f t="shared" si="10"/>
        <v>0</v>
      </c>
      <c r="S60" s="113">
        <f t="shared" si="10"/>
        <v>0</v>
      </c>
      <c r="T60" s="113">
        <f t="shared" si="10"/>
        <v>0</v>
      </c>
      <c r="U60" s="113">
        <f t="shared" si="10"/>
        <v>0</v>
      </c>
      <c r="V60" s="113">
        <f t="shared" si="10"/>
        <v>0</v>
      </c>
      <c r="W60" s="113">
        <f t="shared" si="10"/>
        <v>0</v>
      </c>
      <c r="X60" s="113">
        <f t="shared" si="10"/>
        <v>0</v>
      </c>
      <c r="Y60" s="113">
        <f t="shared" si="10"/>
        <v>0</v>
      </c>
      <c r="AA60" s="93"/>
      <c r="AB60" s="93"/>
      <c r="AC60" s="93"/>
    </row>
    <row r="61" spans="1:29" ht="18" customHeight="1" thickTop="1" x14ac:dyDescent="0.15">
      <c r="A61" s="213"/>
      <c r="B61" s="558" t="s">
        <v>167</v>
      </c>
      <c r="C61" s="558"/>
      <c r="D61" s="558"/>
      <c r="E61" s="114">
        <f>SUM(E40,E60)</f>
        <v>0</v>
      </c>
      <c r="F61" s="114">
        <f t="shared" ref="F61:Y61" si="11">SUM(F40,F60)</f>
        <v>0</v>
      </c>
      <c r="G61" s="114">
        <f t="shared" si="11"/>
        <v>0</v>
      </c>
      <c r="H61" s="114">
        <f t="shared" si="11"/>
        <v>0</v>
      </c>
      <c r="I61" s="114">
        <f t="shared" si="11"/>
        <v>0</v>
      </c>
      <c r="J61" s="114">
        <f t="shared" si="11"/>
        <v>0</v>
      </c>
      <c r="K61" s="114">
        <f t="shared" si="11"/>
        <v>0</v>
      </c>
      <c r="L61" s="114">
        <f t="shared" si="11"/>
        <v>0</v>
      </c>
      <c r="M61" s="114">
        <f t="shared" si="11"/>
        <v>0</v>
      </c>
      <c r="N61" s="114">
        <f t="shared" si="11"/>
        <v>0</v>
      </c>
      <c r="O61" s="114">
        <f t="shared" si="11"/>
        <v>0</v>
      </c>
      <c r="P61" s="114">
        <f t="shared" si="11"/>
        <v>0</v>
      </c>
      <c r="Q61" s="114">
        <f t="shared" si="11"/>
        <v>0</v>
      </c>
      <c r="R61" s="114">
        <f t="shared" si="11"/>
        <v>0</v>
      </c>
      <c r="S61" s="114">
        <f t="shared" si="11"/>
        <v>0</v>
      </c>
      <c r="T61" s="114">
        <f t="shared" si="11"/>
        <v>0</v>
      </c>
      <c r="U61" s="114">
        <f t="shared" si="11"/>
        <v>0</v>
      </c>
      <c r="V61" s="114">
        <f t="shared" si="11"/>
        <v>0</v>
      </c>
      <c r="W61" s="114">
        <f t="shared" si="11"/>
        <v>0</v>
      </c>
      <c r="X61" s="114">
        <f t="shared" si="11"/>
        <v>0</v>
      </c>
      <c r="Y61" s="103">
        <f t="shared" si="11"/>
        <v>0</v>
      </c>
      <c r="AA61" s="93"/>
      <c r="AB61" s="93"/>
      <c r="AC61" s="93"/>
    </row>
    <row r="62" spans="1:29" ht="18.75" customHeight="1" x14ac:dyDescent="0.15">
      <c r="E62" s="150" t="str">
        <f>IF(E$38&lt;&gt;0,"補助対象「その他」エラー","")</f>
        <v/>
      </c>
      <c r="F62" s="150" t="str">
        <f t="shared" ref="F62:X62" si="12">IF(F$38&lt;&gt;0,"補助対象「その他」エラー","")</f>
        <v/>
      </c>
      <c r="G62" s="150" t="str">
        <f t="shared" si="12"/>
        <v/>
      </c>
      <c r="H62" s="150" t="str">
        <f t="shared" si="12"/>
        <v/>
      </c>
      <c r="I62" s="150" t="str">
        <f t="shared" si="12"/>
        <v/>
      </c>
      <c r="J62" s="150" t="str">
        <f t="shared" si="12"/>
        <v/>
      </c>
      <c r="K62" s="150" t="str">
        <f t="shared" si="12"/>
        <v/>
      </c>
      <c r="L62" s="150" t="str">
        <f t="shared" si="12"/>
        <v/>
      </c>
      <c r="M62" s="150" t="str">
        <f t="shared" si="12"/>
        <v/>
      </c>
      <c r="N62" s="150" t="str">
        <f t="shared" si="12"/>
        <v/>
      </c>
      <c r="O62" s="150" t="str">
        <f t="shared" si="12"/>
        <v/>
      </c>
      <c r="P62" s="150" t="str">
        <f t="shared" si="12"/>
        <v/>
      </c>
      <c r="Q62" s="150" t="str">
        <f t="shared" si="12"/>
        <v/>
      </c>
      <c r="R62" s="150" t="str">
        <f t="shared" si="12"/>
        <v/>
      </c>
      <c r="S62" s="150" t="str">
        <f t="shared" si="12"/>
        <v/>
      </c>
      <c r="T62" s="150" t="str">
        <f t="shared" si="12"/>
        <v/>
      </c>
      <c r="U62" s="150" t="str">
        <f t="shared" si="12"/>
        <v/>
      </c>
      <c r="V62" s="150" t="str">
        <f t="shared" si="12"/>
        <v/>
      </c>
      <c r="W62" s="150" t="str">
        <f t="shared" si="12"/>
        <v/>
      </c>
      <c r="X62" s="150" t="str">
        <f t="shared" si="12"/>
        <v/>
      </c>
      <c r="AA62" s="93"/>
      <c r="AB62" s="93"/>
      <c r="AC62" s="93"/>
    </row>
  </sheetData>
  <sheetProtection password="DF8A" sheet="1" objects="1" scenarios="1" formatColumns="0"/>
  <mergeCells count="43">
    <mergeCell ref="B15:D15"/>
    <mergeCell ref="E15:X15"/>
    <mergeCell ref="E10:X10"/>
    <mergeCell ref="E12:X12"/>
    <mergeCell ref="E11:X11"/>
    <mergeCell ref="B10:B14"/>
    <mergeCell ref="C10:D10"/>
    <mergeCell ref="C11:D11"/>
    <mergeCell ref="C12:D12"/>
    <mergeCell ref="C13:D13"/>
    <mergeCell ref="C14:D14"/>
    <mergeCell ref="E14:X14"/>
    <mergeCell ref="E13:X13"/>
    <mergeCell ref="Y4:Y7"/>
    <mergeCell ref="B8:D8"/>
    <mergeCell ref="E8:X8"/>
    <mergeCell ref="B9:D9"/>
    <mergeCell ref="E9:X9"/>
    <mergeCell ref="B4:C7"/>
    <mergeCell ref="B23:B42"/>
    <mergeCell ref="C23:C25"/>
    <mergeCell ref="C26:C30"/>
    <mergeCell ref="C31:C33"/>
    <mergeCell ref="C34:C38"/>
    <mergeCell ref="C40:D40"/>
    <mergeCell ref="C41:D41"/>
    <mergeCell ref="C42:D42"/>
    <mergeCell ref="D21:D22"/>
    <mergeCell ref="C20:C22"/>
    <mergeCell ref="B20:B22"/>
    <mergeCell ref="Y20:Y22"/>
    <mergeCell ref="E16:X16"/>
    <mergeCell ref="E18:X18"/>
    <mergeCell ref="B16:D16"/>
    <mergeCell ref="B17:D17"/>
    <mergeCell ref="E17:X17"/>
    <mergeCell ref="B61:D61"/>
    <mergeCell ref="C43:C45"/>
    <mergeCell ref="C46:C50"/>
    <mergeCell ref="C51:C53"/>
    <mergeCell ref="C54:C58"/>
    <mergeCell ref="C60:D60"/>
    <mergeCell ref="B43:B60"/>
  </mergeCells>
  <phoneticPr fontId="1"/>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62:X62">
    <cfRule type="cellIs" dxfId="1545"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E23:Y61"/>
  </dataValidations>
  <pageMargins left="0.78740157480314965" right="0.39370078740157483" top="0.39370078740157483" bottom="0.59055118110236227" header="0.31496062992125984" footer="0.31496062992125984"/>
  <pageSetup paperSize="9" scale="70" fitToWidth="0" orientation="portrait" r:id="rId1"/>
  <headerFooter>
    <oddFooter>&amp;C&amp;P</oddFooter>
  </headerFooter>
  <rowBreaks count="1" manualBreakCount="1">
    <brk id="28" max="2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77"/>
  <sheetViews>
    <sheetView view="pageBreakPreview" zoomScaleNormal="100" zoomScaleSheetLayoutView="100" workbookViewId="0">
      <pane ySplit="9" topLeftCell="A10" activePane="bottomLeft" state="frozen"/>
      <selection activeCell="AQ24" sqref="AQ24"/>
      <selection pane="bottomLeft" activeCell="AQ24" sqref="AQ24"/>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34" t="s">
        <v>154</v>
      </c>
      <c r="B2" s="66"/>
      <c r="C2" s="38"/>
    </row>
    <row r="3" spans="1:24" ht="32.1" customHeight="1" x14ac:dyDescent="0.15">
      <c r="C3" s="657" t="s">
        <v>155</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64"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65">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8" t="s">
        <v>22</v>
      </c>
    </row>
    <row r="9" spans="1:24" ht="36" customHeight="1" x14ac:dyDescent="0.15">
      <c r="A9" s="614" t="s">
        <v>203</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IF(G11="",0,INT(SUM(PRODUCT(G11,I11,L11),O11)))</f>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ref="Q12:Q106" si="0">IF(G12="",0,INT(SUM(PRODUCT(G12,I12,L12),O12)))</f>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2-1</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71"/>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77" t="s">
        <v>22</v>
      </c>
    </row>
    <row r="168" spans="1:25" s="57" customFormat="1" ht="36" customHeight="1" x14ac:dyDescent="0.15">
      <c r="A168" s="614" t="s">
        <v>203</v>
      </c>
      <c r="B168" s="615"/>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50"/>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6"/>
      <c r="C226" s="625" t="s">
        <v>96</v>
      </c>
      <c r="D226" s="626"/>
      <c r="E226" s="627"/>
      <c r="F226" s="622">
        <f>SUMIFS($Q$169:$Q$218,$C$169:$C$218,C226)</f>
        <v>0</v>
      </c>
      <c r="G226" s="623"/>
      <c r="H226" s="624"/>
    </row>
    <row r="227" spans="1:16" ht="20.100000000000001" customHeight="1" x14ac:dyDescent="0.15">
      <c r="A227" s="649"/>
      <c r="B227" s="177"/>
      <c r="C227" s="625" t="s">
        <v>97</v>
      </c>
      <c r="D227" s="626"/>
      <c r="E227" s="627"/>
      <c r="F227" s="622">
        <f>SUMIFS($Q$169:$Q$218,$C$169:$C$218,C227)</f>
        <v>0</v>
      </c>
      <c r="G227" s="623"/>
      <c r="H227" s="624"/>
    </row>
    <row r="228" spans="1:16" ht="20.100000000000001" customHeight="1" x14ac:dyDescent="0.15">
      <c r="A228" s="649"/>
      <c r="B228" s="177"/>
      <c r="C228" s="625" t="s">
        <v>98</v>
      </c>
      <c r="D228" s="626"/>
      <c r="E228" s="627"/>
      <c r="F228" s="622">
        <f>SUMIFS($Q$169:$Q$218,$C$169:$C$218,C228)</f>
        <v>0</v>
      </c>
      <c r="G228" s="623"/>
      <c r="H228" s="624"/>
    </row>
    <row r="229" spans="1:16" ht="20.100000000000001" customHeight="1" x14ac:dyDescent="0.15">
      <c r="A229" s="649"/>
      <c r="B229" s="177"/>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90"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91"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91" t="s">
        <v>35</v>
      </c>
      <c r="F239" s="634">
        <f t="shared" si="3"/>
        <v>0</v>
      </c>
      <c r="G239" s="633"/>
      <c r="H239" s="633"/>
      <c r="I239"/>
      <c r="J239"/>
      <c r="K239"/>
      <c r="L239"/>
      <c r="M239"/>
      <c r="N239"/>
      <c r="O239"/>
      <c r="P239"/>
    </row>
    <row r="240" spans="1:16" ht="20.100000000000001" customHeight="1" x14ac:dyDescent="0.15">
      <c r="A240" s="673"/>
      <c r="B240" s="674"/>
      <c r="C240" s="637"/>
      <c r="D240" s="636"/>
      <c r="E240" s="91" t="s">
        <v>5</v>
      </c>
      <c r="F240" s="634">
        <f t="shared" si="3"/>
        <v>0</v>
      </c>
      <c r="G240" s="633"/>
      <c r="H240" s="633"/>
      <c r="I240"/>
      <c r="J240"/>
      <c r="K240"/>
      <c r="L240"/>
      <c r="M240"/>
      <c r="N240"/>
      <c r="O240"/>
      <c r="P240"/>
    </row>
    <row r="241" spans="1:16" ht="20.100000000000001" customHeight="1" x14ac:dyDescent="0.15">
      <c r="A241" s="673"/>
      <c r="B241" s="674"/>
      <c r="C241" s="637" t="s">
        <v>288</v>
      </c>
      <c r="D241" s="636"/>
      <c r="E241" s="91" t="s">
        <v>3</v>
      </c>
      <c r="F241" s="634">
        <f t="shared" si="3"/>
        <v>0</v>
      </c>
      <c r="G241" s="633"/>
      <c r="H241" s="633"/>
      <c r="I241"/>
      <c r="J241"/>
      <c r="K241"/>
      <c r="L241"/>
      <c r="M241"/>
      <c r="N241"/>
      <c r="O241"/>
      <c r="P241"/>
    </row>
    <row r="242" spans="1:16" ht="20.100000000000001" customHeight="1" x14ac:dyDescent="0.15">
      <c r="A242" s="673"/>
      <c r="B242" s="674"/>
      <c r="C242" s="637"/>
      <c r="D242" s="636"/>
      <c r="E242" s="91" t="s">
        <v>36</v>
      </c>
      <c r="F242" s="634">
        <f t="shared" si="3"/>
        <v>0</v>
      </c>
      <c r="G242" s="633"/>
      <c r="H242" s="633"/>
      <c r="I242"/>
      <c r="J242"/>
      <c r="K242"/>
      <c r="L242"/>
      <c r="M242"/>
      <c r="N242"/>
      <c r="O242"/>
      <c r="P242"/>
    </row>
    <row r="243" spans="1:16" ht="20.100000000000001" customHeight="1" x14ac:dyDescent="0.15">
      <c r="A243" s="673"/>
      <c r="B243" s="674"/>
      <c r="C243" s="637"/>
      <c r="D243" s="636"/>
      <c r="E243" s="91" t="s">
        <v>4</v>
      </c>
      <c r="F243" s="634">
        <f t="shared" si="3"/>
        <v>0</v>
      </c>
      <c r="G243" s="633"/>
      <c r="H243" s="633"/>
      <c r="I243"/>
      <c r="J243"/>
      <c r="K243"/>
      <c r="L243"/>
      <c r="M243"/>
      <c r="N243"/>
      <c r="O243"/>
      <c r="P243"/>
    </row>
    <row r="244" spans="1:16" ht="20.100000000000001" customHeight="1" x14ac:dyDescent="0.15">
      <c r="A244" s="673"/>
      <c r="B244" s="674"/>
      <c r="C244" s="637"/>
      <c r="D244" s="636"/>
      <c r="E244" s="91" t="s">
        <v>38</v>
      </c>
      <c r="F244" s="634">
        <f t="shared" si="3"/>
        <v>0</v>
      </c>
      <c r="G244" s="633"/>
      <c r="H244" s="633"/>
      <c r="I244"/>
      <c r="J244"/>
      <c r="K244"/>
      <c r="L244"/>
      <c r="M244"/>
      <c r="N244"/>
      <c r="O244"/>
      <c r="P244"/>
    </row>
    <row r="245" spans="1:16" ht="20.100000000000001" customHeight="1" x14ac:dyDescent="0.15">
      <c r="A245" s="673"/>
      <c r="B245" s="674"/>
      <c r="C245" s="637"/>
      <c r="D245" s="636"/>
      <c r="E245" s="91" t="s">
        <v>33</v>
      </c>
      <c r="F245" s="634">
        <f t="shared" si="3"/>
        <v>0</v>
      </c>
      <c r="G245" s="633"/>
      <c r="H245" s="633"/>
      <c r="I245"/>
      <c r="J245"/>
      <c r="K245"/>
      <c r="L245"/>
      <c r="M245"/>
      <c r="N245"/>
      <c r="O245"/>
      <c r="P245"/>
    </row>
    <row r="246" spans="1:16" ht="20.100000000000001" customHeight="1" x14ac:dyDescent="0.15">
      <c r="A246" s="673"/>
      <c r="B246" s="674"/>
      <c r="C246" s="637" t="s">
        <v>50</v>
      </c>
      <c r="D246" s="636"/>
      <c r="E246" s="91" t="s">
        <v>1</v>
      </c>
      <c r="F246" s="634">
        <f t="shared" si="3"/>
        <v>0</v>
      </c>
      <c r="G246" s="633"/>
      <c r="H246" s="633"/>
      <c r="I246"/>
      <c r="J246"/>
      <c r="K246"/>
      <c r="L246"/>
      <c r="M246"/>
      <c r="N246"/>
      <c r="O246"/>
      <c r="P246"/>
    </row>
    <row r="247" spans="1:16" ht="20.100000000000001" customHeight="1" x14ac:dyDescent="0.15">
      <c r="A247" s="673"/>
      <c r="B247" s="674"/>
      <c r="C247" s="637"/>
      <c r="D247" s="636"/>
      <c r="E247" s="91" t="s">
        <v>40</v>
      </c>
      <c r="F247" s="634">
        <f t="shared" si="3"/>
        <v>0</v>
      </c>
      <c r="G247" s="633"/>
      <c r="H247" s="633"/>
      <c r="I247"/>
      <c r="J247"/>
      <c r="K247"/>
      <c r="L247"/>
      <c r="M247"/>
      <c r="N247"/>
      <c r="O247"/>
      <c r="P247"/>
    </row>
    <row r="248" spans="1:16" ht="20.100000000000001" customHeight="1" x14ac:dyDescent="0.15">
      <c r="A248" s="673"/>
      <c r="B248" s="674"/>
      <c r="C248" s="637"/>
      <c r="D248" s="636"/>
      <c r="E248" s="91" t="s">
        <v>12</v>
      </c>
      <c r="F248" s="634">
        <f t="shared" si="3"/>
        <v>0</v>
      </c>
      <c r="G248" s="633"/>
      <c r="H248" s="633"/>
      <c r="I248"/>
      <c r="J248"/>
      <c r="K248"/>
      <c r="L248"/>
      <c r="M248"/>
      <c r="N248"/>
      <c r="O248"/>
      <c r="P248"/>
    </row>
    <row r="249" spans="1:16" ht="20.100000000000001" customHeight="1" x14ac:dyDescent="0.15">
      <c r="A249" s="673"/>
      <c r="B249" s="674"/>
      <c r="C249" s="637" t="s">
        <v>64</v>
      </c>
      <c r="D249" s="636"/>
      <c r="E249" s="91" t="s">
        <v>39</v>
      </c>
      <c r="F249" s="634">
        <f t="shared" si="3"/>
        <v>0</v>
      </c>
      <c r="G249" s="633"/>
      <c r="H249" s="633"/>
      <c r="I249"/>
      <c r="J249"/>
      <c r="K249"/>
      <c r="L249"/>
      <c r="M249"/>
      <c r="N249"/>
      <c r="O249"/>
      <c r="P249"/>
    </row>
    <row r="250" spans="1:16" ht="20.100000000000001" customHeight="1" x14ac:dyDescent="0.15">
      <c r="A250" s="673"/>
      <c r="B250" s="674"/>
      <c r="C250" s="637"/>
      <c r="D250" s="636"/>
      <c r="E250" s="91" t="s">
        <v>2</v>
      </c>
      <c r="F250" s="634">
        <f t="shared" si="3"/>
        <v>0</v>
      </c>
      <c r="G250" s="633"/>
      <c r="H250" s="633"/>
      <c r="I250"/>
      <c r="J250"/>
      <c r="K250"/>
      <c r="L250"/>
      <c r="M250"/>
      <c r="N250"/>
      <c r="O250"/>
      <c r="P250"/>
    </row>
    <row r="251" spans="1:16" ht="20.100000000000001" customHeight="1" x14ac:dyDescent="0.15">
      <c r="A251" s="673"/>
      <c r="B251" s="674"/>
      <c r="C251" s="637"/>
      <c r="D251" s="636"/>
      <c r="E251" s="91"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91"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91"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91"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91" t="s">
        <v>35</v>
      </c>
      <c r="F259" s="632">
        <f t="shared" si="4"/>
        <v>0</v>
      </c>
      <c r="G259" s="633"/>
      <c r="H259" s="633"/>
      <c r="I259"/>
      <c r="J259"/>
      <c r="K259"/>
      <c r="L259"/>
      <c r="M259"/>
      <c r="N259"/>
      <c r="O259"/>
      <c r="P259"/>
    </row>
    <row r="260" spans="1:16" ht="20.100000000000001" customHeight="1" x14ac:dyDescent="0.15">
      <c r="A260" s="679"/>
      <c r="B260" s="680"/>
      <c r="C260" s="637"/>
      <c r="D260" s="636"/>
      <c r="E260" s="91" t="s">
        <v>5</v>
      </c>
      <c r="F260" s="632">
        <f t="shared" si="4"/>
        <v>0</v>
      </c>
      <c r="G260" s="633"/>
      <c r="H260" s="633"/>
      <c r="I260"/>
      <c r="J260"/>
      <c r="K260"/>
      <c r="L260"/>
      <c r="M260"/>
      <c r="N260"/>
      <c r="O260"/>
      <c r="P260"/>
    </row>
    <row r="261" spans="1:16" ht="20.100000000000001" customHeight="1" x14ac:dyDescent="0.15">
      <c r="A261" s="679"/>
      <c r="B261" s="680"/>
      <c r="C261" s="637" t="s">
        <v>288</v>
      </c>
      <c r="D261" s="636"/>
      <c r="E261" s="91" t="s">
        <v>3</v>
      </c>
      <c r="F261" s="632">
        <f t="shared" si="4"/>
        <v>0</v>
      </c>
      <c r="G261" s="633"/>
      <c r="H261" s="633"/>
      <c r="I261"/>
      <c r="J261"/>
      <c r="K261"/>
      <c r="L261"/>
      <c r="M261"/>
      <c r="N261"/>
      <c r="O261"/>
      <c r="P261"/>
    </row>
    <row r="262" spans="1:16" ht="20.100000000000001" customHeight="1" x14ac:dyDescent="0.15">
      <c r="A262" s="679"/>
      <c r="B262" s="680"/>
      <c r="C262" s="637"/>
      <c r="D262" s="636"/>
      <c r="E262" s="91" t="s">
        <v>36</v>
      </c>
      <c r="F262" s="632">
        <f t="shared" si="4"/>
        <v>0</v>
      </c>
      <c r="G262" s="633"/>
      <c r="H262" s="633"/>
      <c r="I262"/>
      <c r="J262"/>
      <c r="K262"/>
      <c r="L262"/>
      <c r="M262"/>
      <c r="N262"/>
      <c r="O262"/>
      <c r="P262"/>
    </row>
    <row r="263" spans="1:16" ht="20.100000000000001" customHeight="1" x14ac:dyDescent="0.15">
      <c r="A263" s="679"/>
      <c r="B263" s="680"/>
      <c r="C263" s="637"/>
      <c r="D263" s="636"/>
      <c r="E263" s="91" t="s">
        <v>4</v>
      </c>
      <c r="F263" s="632">
        <f t="shared" si="4"/>
        <v>0</v>
      </c>
      <c r="G263" s="633"/>
      <c r="H263" s="633"/>
      <c r="I263"/>
      <c r="J263"/>
      <c r="K263"/>
      <c r="L263"/>
      <c r="M263"/>
      <c r="N263"/>
      <c r="O263"/>
      <c r="P263"/>
    </row>
    <row r="264" spans="1:16" ht="20.100000000000001" customHeight="1" x14ac:dyDescent="0.15">
      <c r="A264" s="679"/>
      <c r="B264" s="680"/>
      <c r="C264" s="637"/>
      <c r="D264" s="636"/>
      <c r="E264" s="91" t="s">
        <v>38</v>
      </c>
      <c r="F264" s="632">
        <f t="shared" si="4"/>
        <v>0</v>
      </c>
      <c r="G264" s="633"/>
      <c r="H264" s="633"/>
      <c r="I264"/>
      <c r="J264"/>
      <c r="K264"/>
      <c r="L264"/>
      <c r="M264"/>
      <c r="N264"/>
      <c r="O264"/>
      <c r="P264"/>
    </row>
    <row r="265" spans="1:16" ht="20.100000000000001" customHeight="1" x14ac:dyDescent="0.15">
      <c r="A265" s="679"/>
      <c r="B265" s="680"/>
      <c r="C265" s="637"/>
      <c r="D265" s="636"/>
      <c r="E265" s="91" t="s">
        <v>33</v>
      </c>
      <c r="F265" s="632">
        <f t="shared" si="4"/>
        <v>0</v>
      </c>
      <c r="G265" s="633"/>
      <c r="H265" s="633"/>
      <c r="I265"/>
      <c r="J265"/>
      <c r="K265"/>
      <c r="L265"/>
      <c r="M265"/>
      <c r="N265"/>
      <c r="O265"/>
      <c r="P265"/>
    </row>
    <row r="266" spans="1:16" ht="20.100000000000001" customHeight="1" x14ac:dyDescent="0.15">
      <c r="A266" s="679"/>
      <c r="B266" s="680"/>
      <c r="C266" s="637" t="s">
        <v>50</v>
      </c>
      <c r="D266" s="636"/>
      <c r="E266" s="91" t="s">
        <v>1</v>
      </c>
      <c r="F266" s="632">
        <f t="shared" si="4"/>
        <v>0</v>
      </c>
      <c r="G266" s="633"/>
      <c r="H266" s="633"/>
      <c r="I266"/>
      <c r="J266"/>
      <c r="K266"/>
      <c r="L266"/>
      <c r="M266"/>
      <c r="N266"/>
      <c r="O266"/>
      <c r="P266"/>
    </row>
    <row r="267" spans="1:16" ht="20.100000000000001" customHeight="1" x14ac:dyDescent="0.15">
      <c r="A267" s="679"/>
      <c r="B267" s="680"/>
      <c r="C267" s="637"/>
      <c r="D267" s="636"/>
      <c r="E267" s="91" t="s">
        <v>40</v>
      </c>
      <c r="F267" s="632">
        <f t="shared" si="4"/>
        <v>0</v>
      </c>
      <c r="G267" s="633"/>
      <c r="H267" s="633"/>
      <c r="I267"/>
      <c r="J267"/>
      <c r="K267"/>
      <c r="L267"/>
      <c r="M267"/>
      <c r="N267"/>
      <c r="O267"/>
      <c r="P267"/>
    </row>
    <row r="268" spans="1:16" ht="20.100000000000001" customHeight="1" x14ac:dyDescent="0.15">
      <c r="A268" s="679"/>
      <c r="B268" s="680"/>
      <c r="C268" s="637"/>
      <c r="D268" s="636"/>
      <c r="E268" s="91" t="s">
        <v>12</v>
      </c>
      <c r="F268" s="632">
        <f t="shared" si="4"/>
        <v>0</v>
      </c>
      <c r="G268" s="633"/>
      <c r="H268" s="633"/>
      <c r="I268"/>
      <c r="J268"/>
      <c r="K268"/>
      <c r="L268"/>
      <c r="M268"/>
      <c r="N268"/>
      <c r="O268"/>
      <c r="P268"/>
    </row>
    <row r="269" spans="1:16" ht="20.100000000000001" customHeight="1" x14ac:dyDescent="0.15">
      <c r="A269" s="679"/>
      <c r="B269" s="680"/>
      <c r="C269" s="637" t="s">
        <v>64</v>
      </c>
      <c r="D269" s="636"/>
      <c r="E269" s="91" t="s">
        <v>39</v>
      </c>
      <c r="F269" s="632">
        <f t="shared" si="4"/>
        <v>0</v>
      </c>
      <c r="G269" s="633"/>
      <c r="H269" s="633"/>
      <c r="I269"/>
      <c r="J269"/>
      <c r="K269"/>
      <c r="L269"/>
      <c r="M269"/>
      <c r="N269"/>
      <c r="O269"/>
      <c r="P269"/>
    </row>
    <row r="270" spans="1:16" ht="20.100000000000001" customHeight="1" x14ac:dyDescent="0.15">
      <c r="A270" s="679"/>
      <c r="B270" s="680"/>
      <c r="C270" s="637"/>
      <c r="D270" s="636"/>
      <c r="E270" s="91" t="s">
        <v>2</v>
      </c>
      <c r="F270" s="632">
        <f t="shared" si="4"/>
        <v>0</v>
      </c>
      <c r="G270" s="633"/>
      <c r="H270" s="633"/>
      <c r="I270"/>
      <c r="J270"/>
      <c r="K270"/>
      <c r="L270"/>
      <c r="M270"/>
      <c r="N270"/>
      <c r="O270"/>
      <c r="P270"/>
    </row>
    <row r="271" spans="1:16" ht="20.100000000000001" customHeight="1" x14ac:dyDescent="0.15">
      <c r="A271" s="679"/>
      <c r="B271" s="680"/>
      <c r="C271" s="637"/>
      <c r="D271" s="636"/>
      <c r="E271" s="91" t="s">
        <v>37</v>
      </c>
      <c r="F271" s="632">
        <f t="shared" si="4"/>
        <v>0</v>
      </c>
      <c r="G271" s="633"/>
      <c r="H271" s="633"/>
      <c r="I271"/>
      <c r="J271"/>
      <c r="K271"/>
      <c r="L271"/>
      <c r="M271"/>
      <c r="N271"/>
      <c r="O271"/>
      <c r="P271"/>
    </row>
    <row r="272" spans="1:16" ht="20.100000000000001" customHeight="1" x14ac:dyDescent="0.15">
      <c r="A272" s="679"/>
      <c r="B272" s="680"/>
      <c r="C272" s="637"/>
      <c r="D272" s="636"/>
      <c r="E272" s="91" t="s">
        <v>41</v>
      </c>
      <c r="F272" s="632">
        <f t="shared" si="4"/>
        <v>0</v>
      </c>
      <c r="G272" s="633"/>
      <c r="H272" s="633"/>
      <c r="I272"/>
      <c r="J272"/>
      <c r="K272"/>
      <c r="L272"/>
      <c r="M272"/>
      <c r="N272"/>
      <c r="O272"/>
      <c r="P272"/>
    </row>
    <row r="273" spans="1:24" ht="20.100000000000001" customHeight="1" x14ac:dyDescent="0.15">
      <c r="A273" s="679"/>
      <c r="B273" s="680"/>
      <c r="C273" s="637"/>
      <c r="D273" s="636"/>
      <c r="E273" s="91"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91"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37:B237"/>
    <mergeCell ref="A238:B257"/>
    <mergeCell ref="A258:B275"/>
    <mergeCell ref="C6:D6"/>
    <mergeCell ref="F6:K6"/>
    <mergeCell ref="C7:D7"/>
    <mergeCell ref="F7:K7"/>
    <mergeCell ref="F165:K165"/>
    <mergeCell ref="F166:K166"/>
    <mergeCell ref="C168:D168"/>
    <mergeCell ref="C169:D169"/>
    <mergeCell ref="E162:M162"/>
    <mergeCell ref="E163:M163"/>
    <mergeCell ref="F252:H252"/>
    <mergeCell ref="M6:Q7"/>
    <mergeCell ref="C175:D175"/>
    <mergeCell ref="C176:D176"/>
    <mergeCell ref="C177:D177"/>
    <mergeCell ref="C178:D178"/>
    <mergeCell ref="C179:D179"/>
    <mergeCell ref="C180:D180"/>
    <mergeCell ref="C185:D185"/>
    <mergeCell ref="C186:D186"/>
    <mergeCell ref="C187:D187"/>
    <mergeCell ref="C3:C4"/>
    <mergeCell ref="E3:M3"/>
    <mergeCell ref="E4:M4"/>
    <mergeCell ref="C162:C163"/>
    <mergeCell ref="C170:D170"/>
    <mergeCell ref="C171:D171"/>
    <mergeCell ref="C172:D172"/>
    <mergeCell ref="C173:D173"/>
    <mergeCell ref="C174:D174"/>
    <mergeCell ref="C181:D181"/>
    <mergeCell ref="C229:E229"/>
    <mergeCell ref="C230:E230"/>
    <mergeCell ref="A226:A230"/>
    <mergeCell ref="F230:H230"/>
    <mergeCell ref="C199:D199"/>
    <mergeCell ref="C200:D200"/>
    <mergeCell ref="C201:D201"/>
    <mergeCell ref="C202:D202"/>
    <mergeCell ref="C203:D203"/>
    <mergeCell ref="C194:D194"/>
    <mergeCell ref="C195:D195"/>
    <mergeCell ref="C196:D196"/>
    <mergeCell ref="C197:D197"/>
    <mergeCell ref="C198:D198"/>
    <mergeCell ref="C184:D184"/>
    <mergeCell ref="C188:D188"/>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76:E276"/>
    <mergeCell ref="F276:H276"/>
    <mergeCell ref="C238:D240"/>
    <mergeCell ref="C241:D245"/>
    <mergeCell ref="C246:D248"/>
    <mergeCell ref="C249:D253"/>
    <mergeCell ref="C258:D260"/>
    <mergeCell ref="C261:D265"/>
    <mergeCell ref="C266:D268"/>
    <mergeCell ref="C269:D273"/>
    <mergeCell ref="F263:H263"/>
    <mergeCell ref="F264:H264"/>
    <mergeCell ref="F265:H265"/>
    <mergeCell ref="F266:H266"/>
    <mergeCell ref="F267:H267"/>
    <mergeCell ref="F268:H268"/>
    <mergeCell ref="F253:H253"/>
    <mergeCell ref="F254:H254"/>
    <mergeCell ref="C255:E255"/>
    <mergeCell ref="F255:H255"/>
    <mergeCell ref="C254:D254"/>
    <mergeCell ref="C275:E275"/>
    <mergeCell ref="F240:H240"/>
    <mergeCell ref="F241:H241"/>
    <mergeCell ref="F242:H242"/>
    <mergeCell ref="F238:H238"/>
    <mergeCell ref="F239:H239"/>
    <mergeCell ref="F251:H251"/>
    <mergeCell ref="F275:H275"/>
    <mergeCell ref="F269:H269"/>
    <mergeCell ref="F270:H270"/>
    <mergeCell ref="F271:H271"/>
    <mergeCell ref="C256:E256"/>
    <mergeCell ref="F256:H256"/>
    <mergeCell ref="C257:E257"/>
    <mergeCell ref="F257:H257"/>
    <mergeCell ref="F258:H258"/>
    <mergeCell ref="F259:H259"/>
    <mergeCell ref="F260:H260"/>
    <mergeCell ref="F261:H261"/>
    <mergeCell ref="F262:H262"/>
    <mergeCell ref="C274:D274"/>
    <mergeCell ref="F272:H272"/>
    <mergeCell ref="F273:H273"/>
    <mergeCell ref="F274:H274"/>
    <mergeCell ref="F225:H225"/>
    <mergeCell ref="A225:E225"/>
    <mergeCell ref="F224:H224"/>
    <mergeCell ref="A224:E224"/>
    <mergeCell ref="F243:H243"/>
    <mergeCell ref="F244:H244"/>
    <mergeCell ref="F245:H245"/>
    <mergeCell ref="F246:H246"/>
    <mergeCell ref="F247:H247"/>
    <mergeCell ref="F248:H248"/>
    <mergeCell ref="F249:H249"/>
    <mergeCell ref="F250:H250"/>
    <mergeCell ref="F226:H226"/>
    <mergeCell ref="F227:H227"/>
    <mergeCell ref="F228:H228"/>
    <mergeCell ref="F229:H229"/>
    <mergeCell ref="F233:H233"/>
    <mergeCell ref="A231:E231"/>
    <mergeCell ref="C237:D237"/>
    <mergeCell ref="F237:H237"/>
    <mergeCell ref="F231:H231"/>
    <mergeCell ref="A232:E232"/>
    <mergeCell ref="F232:H232"/>
    <mergeCell ref="A233:E233"/>
    <mergeCell ref="C226:E226"/>
    <mergeCell ref="C227:E227"/>
    <mergeCell ref="C228:E228"/>
    <mergeCell ref="A9:B9"/>
    <mergeCell ref="A10:B10"/>
    <mergeCell ref="A11:B11"/>
    <mergeCell ref="A12:B12"/>
    <mergeCell ref="A13:B13"/>
    <mergeCell ref="A14:B14"/>
    <mergeCell ref="A15:B15"/>
    <mergeCell ref="A16:B16"/>
    <mergeCell ref="A17:B17"/>
    <mergeCell ref="C204:D204"/>
    <mergeCell ref="C205:D205"/>
    <mergeCell ref="C206:D206"/>
    <mergeCell ref="C207:D207"/>
    <mergeCell ref="C217:D217"/>
    <mergeCell ref="C208:D208"/>
    <mergeCell ref="C209:D209"/>
    <mergeCell ref="C210:D210"/>
    <mergeCell ref="C211:D211"/>
    <mergeCell ref="C212:D212"/>
    <mergeCell ref="C214:D214"/>
    <mergeCell ref="C215:D215"/>
    <mergeCell ref="C216:D216"/>
    <mergeCell ref="C182:D182"/>
    <mergeCell ref="C183:D183"/>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18:B18"/>
    <mergeCell ref="A19:B19"/>
    <mergeCell ref="A20:B20"/>
    <mergeCell ref="A21:B21"/>
    <mergeCell ref="A22:B22"/>
    <mergeCell ref="A23:B23"/>
    <mergeCell ref="A24:B24"/>
    <mergeCell ref="A25:B25"/>
    <mergeCell ref="A26:B26"/>
    <mergeCell ref="A53:B53"/>
    <mergeCell ref="A36:B36"/>
    <mergeCell ref="A37:B37"/>
    <mergeCell ref="A38:B38"/>
    <mergeCell ref="A39:B39"/>
    <mergeCell ref="A40:B40"/>
    <mergeCell ref="A41:B41"/>
    <mergeCell ref="A42:B42"/>
    <mergeCell ref="A43:B43"/>
    <mergeCell ref="A44:B44"/>
    <mergeCell ref="A63:B63"/>
    <mergeCell ref="A64:B64"/>
    <mergeCell ref="A65:B65"/>
    <mergeCell ref="A66:B66"/>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37:B137"/>
    <mergeCell ref="A138:B138"/>
    <mergeCell ref="A139:B139"/>
    <mergeCell ref="A140:B140"/>
    <mergeCell ref="A141:B141"/>
    <mergeCell ref="A142:B142"/>
    <mergeCell ref="A143:B143"/>
    <mergeCell ref="A126:B126"/>
    <mergeCell ref="A127:B127"/>
    <mergeCell ref="A128:B128"/>
    <mergeCell ref="A129:B129"/>
    <mergeCell ref="A130:B130"/>
    <mergeCell ref="A131:B131"/>
    <mergeCell ref="A132:B132"/>
    <mergeCell ref="A133:B133"/>
    <mergeCell ref="A134:B134"/>
    <mergeCell ref="A169:B169"/>
    <mergeCell ref="A170:B170"/>
    <mergeCell ref="A171:B171"/>
    <mergeCell ref="A172:B172"/>
    <mergeCell ref="A173:B173"/>
    <mergeCell ref="A174:B174"/>
    <mergeCell ref="A175:B175"/>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214:B214"/>
    <mergeCell ref="A215:B215"/>
    <mergeCell ref="A216:B216"/>
    <mergeCell ref="A217:B217"/>
    <mergeCell ref="A218:B218"/>
    <mergeCell ref="A168:B168"/>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180:B180"/>
    <mergeCell ref="A202:B202"/>
    <mergeCell ref="A185:B185"/>
    <mergeCell ref="A186:B186"/>
    <mergeCell ref="A187:B187"/>
    <mergeCell ref="A188:B188"/>
    <mergeCell ref="A189:B189"/>
    <mergeCell ref="A190:B190"/>
    <mergeCell ref="A176:B176"/>
    <mergeCell ref="A213:B213"/>
    <mergeCell ref="A181:B181"/>
    <mergeCell ref="A182:B182"/>
    <mergeCell ref="A183:B183"/>
    <mergeCell ref="A184:B184"/>
    <mergeCell ref="A177:B177"/>
    <mergeCell ref="A178:B178"/>
    <mergeCell ref="A179:B179"/>
  </mergeCells>
  <phoneticPr fontId="6"/>
  <conditionalFormatting sqref="O51:O106 G51:G106 I51:I106 L51:L106">
    <cfRule type="expression" dxfId="1544" priority="438">
      <formula>INDIRECT(ADDRESS(ROW(),COLUMN()))=TRUNC(INDIRECT(ADDRESS(ROW(),COLUMN())))</formula>
    </cfRule>
  </conditionalFormatting>
  <conditionalFormatting sqref="O27:O50">
    <cfRule type="expression" dxfId="1543" priority="434">
      <formula>INDIRECT(ADDRESS(ROW(),COLUMN()))=TRUNC(INDIRECT(ADDRESS(ROW(),COLUMN())))</formula>
    </cfRule>
  </conditionalFormatting>
  <conditionalFormatting sqref="G48:G50">
    <cfRule type="expression" dxfId="1542" priority="437">
      <formula>INDIRECT(ADDRESS(ROW(),COLUMN()))=TRUNC(INDIRECT(ADDRESS(ROW(),COLUMN())))</formula>
    </cfRule>
  </conditionalFormatting>
  <conditionalFormatting sqref="I45 I48:I50">
    <cfRule type="expression" dxfId="1541" priority="436">
      <formula>INDIRECT(ADDRESS(ROW(),COLUMN()))=TRUNC(INDIRECT(ADDRESS(ROW(),COLUMN())))</formula>
    </cfRule>
  </conditionalFormatting>
  <conditionalFormatting sqref="L29:L50">
    <cfRule type="expression" dxfId="1540" priority="435">
      <formula>INDIRECT(ADDRESS(ROW(),COLUMN()))=TRUNC(INDIRECT(ADDRESS(ROW(),COLUMN())))</formula>
    </cfRule>
  </conditionalFormatting>
  <conditionalFormatting sqref="O10">
    <cfRule type="expression" dxfId="1539" priority="432">
      <formula>INDIRECT(ADDRESS(ROW(),COLUMN()))=TRUNC(INDIRECT(ADDRESS(ROW(),COLUMN())))</formula>
    </cfRule>
  </conditionalFormatting>
  <conditionalFormatting sqref="L10">
    <cfRule type="expression" dxfId="1538" priority="433">
      <formula>INDIRECT(ADDRESS(ROW(),COLUMN()))=TRUNC(INDIRECT(ADDRESS(ROW(),COLUMN())))</formula>
    </cfRule>
  </conditionalFormatting>
  <conditionalFormatting sqref="O11">
    <cfRule type="expression" dxfId="1537" priority="430">
      <formula>INDIRECT(ADDRESS(ROW(),COLUMN()))=TRUNC(INDIRECT(ADDRESS(ROW(),COLUMN())))</formula>
    </cfRule>
  </conditionalFormatting>
  <conditionalFormatting sqref="L11">
    <cfRule type="expression" dxfId="1536" priority="431">
      <formula>INDIRECT(ADDRESS(ROW(),COLUMN()))=TRUNC(INDIRECT(ADDRESS(ROW(),COLUMN())))</formula>
    </cfRule>
  </conditionalFormatting>
  <conditionalFormatting sqref="O12:O26">
    <cfRule type="expression" dxfId="1535" priority="427">
      <formula>INDIRECT(ADDRESS(ROW(),COLUMN()))=TRUNC(INDIRECT(ADDRESS(ROW(),COLUMN())))</formula>
    </cfRule>
  </conditionalFormatting>
  <conditionalFormatting sqref="I21:I25">
    <cfRule type="expression" dxfId="1534" priority="429">
      <formula>INDIRECT(ADDRESS(ROW(),COLUMN()))=TRUNC(INDIRECT(ADDRESS(ROW(),COLUMN())))</formula>
    </cfRule>
  </conditionalFormatting>
  <conditionalFormatting sqref="L12:L25">
    <cfRule type="expression" dxfId="1533" priority="428">
      <formula>INDIRECT(ADDRESS(ROW(),COLUMN()))=TRUNC(INDIRECT(ADDRESS(ROW(),COLUMN())))</formula>
    </cfRule>
  </conditionalFormatting>
  <conditionalFormatting sqref="G10 G15">
    <cfRule type="expression" dxfId="1532" priority="426">
      <formula>INDIRECT(ADDRESS(ROW(),COLUMN()))=TRUNC(INDIRECT(ADDRESS(ROW(),COLUMN())))</formula>
    </cfRule>
  </conditionalFormatting>
  <conditionalFormatting sqref="I10 I15">
    <cfRule type="expression" dxfId="1531" priority="425">
      <formula>INDIRECT(ADDRESS(ROW(),COLUMN()))=TRUNC(INDIRECT(ADDRESS(ROW(),COLUMN())))</formula>
    </cfRule>
  </conditionalFormatting>
  <conditionalFormatting sqref="G12">
    <cfRule type="expression" dxfId="1530" priority="424">
      <formula>INDIRECT(ADDRESS(ROW(),COLUMN()))=TRUNC(INDIRECT(ADDRESS(ROW(),COLUMN())))</formula>
    </cfRule>
  </conditionalFormatting>
  <conditionalFormatting sqref="I12">
    <cfRule type="expression" dxfId="1529" priority="423">
      <formula>INDIRECT(ADDRESS(ROW(),COLUMN()))=TRUNC(INDIRECT(ADDRESS(ROW(),COLUMN())))</formula>
    </cfRule>
  </conditionalFormatting>
  <conditionalFormatting sqref="G14">
    <cfRule type="expression" dxfId="1528" priority="422">
      <formula>INDIRECT(ADDRESS(ROW(),COLUMN()))=TRUNC(INDIRECT(ADDRESS(ROW(),COLUMN())))</formula>
    </cfRule>
  </conditionalFormatting>
  <conditionalFormatting sqref="I14">
    <cfRule type="expression" dxfId="1527" priority="421">
      <formula>INDIRECT(ADDRESS(ROW(),COLUMN()))=TRUNC(INDIRECT(ADDRESS(ROW(),COLUMN())))</formula>
    </cfRule>
  </conditionalFormatting>
  <conditionalFormatting sqref="G11">
    <cfRule type="expression" dxfId="1526" priority="420">
      <formula>INDIRECT(ADDRESS(ROW(),COLUMN()))=TRUNC(INDIRECT(ADDRESS(ROW(),COLUMN())))</formula>
    </cfRule>
  </conditionalFormatting>
  <conditionalFormatting sqref="I11">
    <cfRule type="expression" dxfId="1525" priority="419">
      <formula>INDIRECT(ADDRESS(ROW(),COLUMN()))=TRUNC(INDIRECT(ADDRESS(ROW(),COLUMN())))</formula>
    </cfRule>
  </conditionalFormatting>
  <conditionalFormatting sqref="G13">
    <cfRule type="expression" dxfId="1524" priority="418">
      <formula>INDIRECT(ADDRESS(ROW(),COLUMN()))=TRUNC(INDIRECT(ADDRESS(ROW(),COLUMN())))</formula>
    </cfRule>
  </conditionalFormatting>
  <conditionalFormatting sqref="I13">
    <cfRule type="expression" dxfId="1523" priority="417">
      <formula>INDIRECT(ADDRESS(ROW(),COLUMN()))=TRUNC(INDIRECT(ADDRESS(ROW(),COLUMN())))</formula>
    </cfRule>
  </conditionalFormatting>
  <conditionalFormatting sqref="G16 G19">
    <cfRule type="expression" dxfId="1522" priority="416">
      <formula>INDIRECT(ADDRESS(ROW(),COLUMN()))=TRUNC(INDIRECT(ADDRESS(ROW(),COLUMN())))</formula>
    </cfRule>
  </conditionalFormatting>
  <conditionalFormatting sqref="I16 I19">
    <cfRule type="expression" dxfId="1521" priority="415">
      <formula>INDIRECT(ADDRESS(ROW(),COLUMN()))=TRUNC(INDIRECT(ADDRESS(ROW(),COLUMN())))</formula>
    </cfRule>
  </conditionalFormatting>
  <conditionalFormatting sqref="G17">
    <cfRule type="expression" dxfId="1520" priority="414">
      <formula>INDIRECT(ADDRESS(ROW(),COLUMN()))=TRUNC(INDIRECT(ADDRESS(ROW(),COLUMN())))</formula>
    </cfRule>
  </conditionalFormatting>
  <conditionalFormatting sqref="I17">
    <cfRule type="expression" dxfId="1519" priority="413">
      <formula>INDIRECT(ADDRESS(ROW(),COLUMN()))=TRUNC(INDIRECT(ADDRESS(ROW(),COLUMN())))</formula>
    </cfRule>
  </conditionalFormatting>
  <conditionalFormatting sqref="G18">
    <cfRule type="expression" dxfId="1518" priority="412">
      <formula>INDIRECT(ADDRESS(ROW(),COLUMN()))=TRUNC(INDIRECT(ADDRESS(ROW(),COLUMN())))</formula>
    </cfRule>
  </conditionalFormatting>
  <conditionalFormatting sqref="I18">
    <cfRule type="expression" dxfId="1517" priority="411">
      <formula>INDIRECT(ADDRESS(ROW(),COLUMN()))=TRUNC(INDIRECT(ADDRESS(ROW(),COLUMN())))</formula>
    </cfRule>
  </conditionalFormatting>
  <conditionalFormatting sqref="G20">
    <cfRule type="expression" dxfId="1516" priority="410">
      <formula>INDIRECT(ADDRESS(ROW(),COLUMN()))=TRUNC(INDIRECT(ADDRESS(ROW(),COLUMN())))</formula>
    </cfRule>
  </conditionalFormatting>
  <conditionalFormatting sqref="I20">
    <cfRule type="expression" dxfId="1515" priority="409">
      <formula>INDIRECT(ADDRESS(ROW(),COLUMN()))=TRUNC(INDIRECT(ADDRESS(ROW(),COLUMN())))</formula>
    </cfRule>
  </conditionalFormatting>
  <conditionalFormatting sqref="G21 G23">
    <cfRule type="expression" dxfId="1514" priority="408">
      <formula>INDIRECT(ADDRESS(ROW(),COLUMN()))=TRUNC(INDIRECT(ADDRESS(ROW(),COLUMN())))</formula>
    </cfRule>
  </conditionalFormatting>
  <conditionalFormatting sqref="G22">
    <cfRule type="expression" dxfId="1513" priority="407">
      <formula>INDIRECT(ADDRESS(ROW(),COLUMN()))=TRUNC(INDIRECT(ADDRESS(ROW(),COLUMN())))</formula>
    </cfRule>
  </conditionalFormatting>
  <conditionalFormatting sqref="G24:G25">
    <cfRule type="expression" dxfId="1512" priority="406">
      <formula>INDIRECT(ADDRESS(ROW(),COLUMN()))=TRUNC(INDIRECT(ADDRESS(ROW(),COLUMN())))</formula>
    </cfRule>
  </conditionalFormatting>
  <conditionalFormatting sqref="G26:G28">
    <cfRule type="expression" dxfId="1511" priority="405">
      <formula>INDIRECT(ADDRESS(ROW(),COLUMN()))=TRUNC(INDIRECT(ADDRESS(ROW(),COLUMN())))</formula>
    </cfRule>
  </conditionalFormatting>
  <conditionalFormatting sqref="I26:I28">
    <cfRule type="expression" dxfId="1510" priority="404">
      <formula>INDIRECT(ADDRESS(ROW(),COLUMN()))=TRUNC(INDIRECT(ADDRESS(ROW(),COLUMN())))</formula>
    </cfRule>
  </conditionalFormatting>
  <conditionalFormatting sqref="L26:L28">
    <cfRule type="expression" dxfId="1509" priority="403">
      <formula>INDIRECT(ADDRESS(ROW(),COLUMN()))=TRUNC(INDIRECT(ADDRESS(ROW(),COLUMN())))</formula>
    </cfRule>
  </conditionalFormatting>
  <conditionalFormatting sqref="G29:G30">
    <cfRule type="expression" dxfId="1508" priority="402">
      <formula>INDIRECT(ADDRESS(ROW(),COLUMN()))=TRUNC(INDIRECT(ADDRESS(ROW(),COLUMN())))</formula>
    </cfRule>
  </conditionalFormatting>
  <conditionalFormatting sqref="I29:I30">
    <cfRule type="expression" dxfId="1507" priority="401">
      <formula>INDIRECT(ADDRESS(ROW(),COLUMN()))=TRUNC(INDIRECT(ADDRESS(ROW(),COLUMN())))</formula>
    </cfRule>
  </conditionalFormatting>
  <conditionalFormatting sqref="G31:G32 G42 G44">
    <cfRule type="expression" dxfId="1506" priority="400">
      <formula>INDIRECT(ADDRESS(ROW(),COLUMN()))=TRUNC(INDIRECT(ADDRESS(ROW(),COLUMN())))</formula>
    </cfRule>
  </conditionalFormatting>
  <conditionalFormatting sqref="I31:I32 I42 I44">
    <cfRule type="expression" dxfId="1505" priority="399">
      <formula>INDIRECT(ADDRESS(ROW(),COLUMN()))=TRUNC(INDIRECT(ADDRESS(ROW(),COLUMN())))</formula>
    </cfRule>
  </conditionalFormatting>
  <conditionalFormatting sqref="G40">
    <cfRule type="expression" dxfId="1504" priority="398">
      <formula>INDIRECT(ADDRESS(ROW(),COLUMN()))=TRUNC(INDIRECT(ADDRESS(ROW(),COLUMN())))</formula>
    </cfRule>
  </conditionalFormatting>
  <conditionalFormatting sqref="I40">
    <cfRule type="expression" dxfId="1503" priority="397">
      <formula>INDIRECT(ADDRESS(ROW(),COLUMN()))=TRUNC(INDIRECT(ADDRESS(ROW(),COLUMN())))</formula>
    </cfRule>
  </conditionalFormatting>
  <conditionalFormatting sqref="G37">
    <cfRule type="expression" dxfId="1502" priority="396">
      <formula>INDIRECT(ADDRESS(ROW(),COLUMN()))=TRUNC(INDIRECT(ADDRESS(ROW(),COLUMN())))</formula>
    </cfRule>
  </conditionalFormatting>
  <conditionalFormatting sqref="I37">
    <cfRule type="expression" dxfId="1501" priority="395">
      <formula>INDIRECT(ADDRESS(ROW(),COLUMN()))=TRUNC(INDIRECT(ADDRESS(ROW(),COLUMN())))</formula>
    </cfRule>
  </conditionalFormatting>
  <conditionalFormatting sqref="G38">
    <cfRule type="expression" dxfId="1500" priority="394">
      <formula>INDIRECT(ADDRESS(ROW(),COLUMN()))=TRUNC(INDIRECT(ADDRESS(ROW(),COLUMN())))</formula>
    </cfRule>
  </conditionalFormatting>
  <conditionalFormatting sqref="I38">
    <cfRule type="expression" dxfId="1499" priority="393">
      <formula>INDIRECT(ADDRESS(ROW(),COLUMN()))=TRUNC(INDIRECT(ADDRESS(ROW(),COLUMN())))</formula>
    </cfRule>
  </conditionalFormatting>
  <conditionalFormatting sqref="G41">
    <cfRule type="expression" dxfId="1498" priority="392">
      <formula>INDIRECT(ADDRESS(ROW(),COLUMN()))=TRUNC(INDIRECT(ADDRESS(ROW(),COLUMN())))</formula>
    </cfRule>
  </conditionalFormatting>
  <conditionalFormatting sqref="I41">
    <cfRule type="expression" dxfId="1497" priority="391">
      <formula>INDIRECT(ADDRESS(ROW(),COLUMN()))=TRUNC(INDIRECT(ADDRESS(ROW(),COLUMN())))</formula>
    </cfRule>
  </conditionalFormatting>
  <conditionalFormatting sqref="G43">
    <cfRule type="expression" dxfId="1496" priority="390">
      <formula>INDIRECT(ADDRESS(ROW(),COLUMN()))=TRUNC(INDIRECT(ADDRESS(ROW(),COLUMN())))</formula>
    </cfRule>
  </conditionalFormatting>
  <conditionalFormatting sqref="I43">
    <cfRule type="expression" dxfId="1495" priority="389">
      <formula>INDIRECT(ADDRESS(ROW(),COLUMN()))=TRUNC(INDIRECT(ADDRESS(ROW(),COLUMN())))</formula>
    </cfRule>
  </conditionalFormatting>
  <conditionalFormatting sqref="G36">
    <cfRule type="expression" dxfId="1494" priority="388">
      <formula>INDIRECT(ADDRESS(ROW(),COLUMN()))=TRUNC(INDIRECT(ADDRESS(ROW(),COLUMN())))</formula>
    </cfRule>
  </conditionalFormatting>
  <conditionalFormatting sqref="I36">
    <cfRule type="expression" dxfId="1493" priority="387">
      <formula>INDIRECT(ADDRESS(ROW(),COLUMN()))=TRUNC(INDIRECT(ADDRESS(ROW(),COLUMN())))</formula>
    </cfRule>
  </conditionalFormatting>
  <conditionalFormatting sqref="G39">
    <cfRule type="expression" dxfId="1492" priority="386">
      <formula>INDIRECT(ADDRESS(ROW(),COLUMN()))=TRUNC(INDIRECT(ADDRESS(ROW(),COLUMN())))</formula>
    </cfRule>
  </conditionalFormatting>
  <conditionalFormatting sqref="I39">
    <cfRule type="expression" dxfId="1491" priority="385">
      <formula>INDIRECT(ADDRESS(ROW(),COLUMN()))=TRUNC(INDIRECT(ADDRESS(ROW(),COLUMN())))</formula>
    </cfRule>
  </conditionalFormatting>
  <conditionalFormatting sqref="G35">
    <cfRule type="expression" dxfId="1490" priority="384">
      <formula>INDIRECT(ADDRESS(ROW(),COLUMN()))=TRUNC(INDIRECT(ADDRESS(ROW(),COLUMN())))</formula>
    </cfRule>
  </conditionalFormatting>
  <conditionalFormatting sqref="I35">
    <cfRule type="expression" dxfId="1489" priority="383">
      <formula>INDIRECT(ADDRESS(ROW(),COLUMN()))=TRUNC(INDIRECT(ADDRESS(ROW(),COLUMN())))</formula>
    </cfRule>
  </conditionalFormatting>
  <conditionalFormatting sqref="G33">
    <cfRule type="expression" dxfId="1488" priority="382">
      <formula>INDIRECT(ADDRESS(ROW(),COLUMN()))=TRUNC(INDIRECT(ADDRESS(ROW(),COLUMN())))</formula>
    </cfRule>
  </conditionalFormatting>
  <conditionalFormatting sqref="I33">
    <cfRule type="expression" dxfId="1487" priority="381">
      <formula>INDIRECT(ADDRESS(ROW(),COLUMN()))=TRUNC(INDIRECT(ADDRESS(ROW(),COLUMN())))</formula>
    </cfRule>
  </conditionalFormatting>
  <conditionalFormatting sqref="G34">
    <cfRule type="expression" dxfId="1486" priority="380">
      <formula>INDIRECT(ADDRESS(ROW(),COLUMN()))=TRUNC(INDIRECT(ADDRESS(ROW(),COLUMN())))</formula>
    </cfRule>
  </conditionalFormatting>
  <conditionalFormatting sqref="I34">
    <cfRule type="expression" dxfId="1485" priority="379">
      <formula>INDIRECT(ADDRESS(ROW(),COLUMN()))=TRUNC(INDIRECT(ADDRESS(ROW(),COLUMN())))</formula>
    </cfRule>
  </conditionalFormatting>
  <conditionalFormatting sqref="G45">
    <cfRule type="expression" dxfId="1484" priority="378">
      <formula>INDIRECT(ADDRESS(ROW(),COLUMN()))=TRUNC(INDIRECT(ADDRESS(ROW(),COLUMN())))</formula>
    </cfRule>
  </conditionalFormatting>
  <conditionalFormatting sqref="G46:G47">
    <cfRule type="expression" dxfId="1483" priority="377">
      <formula>INDIRECT(ADDRESS(ROW(),COLUMN()))=TRUNC(INDIRECT(ADDRESS(ROW(),COLUMN())))</formula>
    </cfRule>
  </conditionalFormatting>
  <conditionalFormatting sqref="I46:I47">
    <cfRule type="expression" dxfId="1482" priority="376">
      <formula>INDIRECT(ADDRESS(ROW(),COLUMN()))=TRUNC(INDIRECT(ADDRESS(ROW(),COLUMN())))</formula>
    </cfRule>
  </conditionalFormatting>
  <conditionalFormatting sqref="I169">
    <cfRule type="expression" dxfId="1481" priority="371">
      <formula>INDIRECT(ADDRESS(ROW(),COLUMN()))=TRUNC(INDIRECT(ADDRESS(ROW(),COLUMN())))</formula>
    </cfRule>
  </conditionalFormatting>
  <conditionalFormatting sqref="L169">
    <cfRule type="expression" dxfId="1480" priority="370">
      <formula>INDIRECT(ADDRESS(ROW(),COLUMN()))=TRUNC(INDIRECT(ADDRESS(ROW(),COLUMN())))</formula>
    </cfRule>
  </conditionalFormatting>
  <conditionalFormatting sqref="O169">
    <cfRule type="expression" dxfId="1479" priority="360">
      <formula>INDIRECT(ADDRESS(ROW(),COLUMN()))=TRUNC(INDIRECT(ADDRESS(ROW(),COLUMN())))</formula>
    </cfRule>
  </conditionalFormatting>
  <conditionalFormatting sqref="G171:G218">
    <cfRule type="expression" dxfId="1478" priority="357">
      <formula>INDIRECT(ADDRESS(ROW(),COLUMN()))=TRUNC(INDIRECT(ADDRESS(ROW(),COLUMN())))</formula>
    </cfRule>
  </conditionalFormatting>
  <conditionalFormatting sqref="I170:I218">
    <cfRule type="expression" dxfId="1477" priority="356">
      <formula>INDIRECT(ADDRESS(ROW(),COLUMN()))=TRUNC(INDIRECT(ADDRESS(ROW(),COLUMN())))</formula>
    </cfRule>
  </conditionalFormatting>
  <conditionalFormatting sqref="L170:L218">
    <cfRule type="expression" dxfId="1476" priority="355">
      <formula>INDIRECT(ADDRESS(ROW(),COLUMN()))=TRUNC(INDIRECT(ADDRESS(ROW(),COLUMN())))</formula>
    </cfRule>
  </conditionalFormatting>
  <conditionalFormatting sqref="O170:O218">
    <cfRule type="expression" dxfId="1475" priority="354">
      <formula>INDIRECT(ADDRESS(ROW(),COLUMN()))=TRUNC(INDIRECT(ADDRESS(ROW(),COLUMN())))</formula>
    </cfRule>
  </conditionalFormatting>
  <conditionalFormatting sqref="O107:O159 G107:G159 I107:I159 L107:L159">
    <cfRule type="expression" dxfId="1474" priority="353">
      <formula>INDIRECT(ADDRESS(ROW(),COLUMN()))=TRUNC(INDIRECT(ADDRESS(ROW(),COLUMN())))</formula>
    </cfRule>
  </conditionalFormatting>
  <conditionalFormatting sqref="M6:Q7">
    <cfRule type="cellIs" dxfId="1473" priority="5" operator="equal">
      <formula>"「費目：その他」で補助対象外に仕分けされていないものがあります。"</formula>
    </cfRule>
  </conditionalFormatting>
  <conditionalFormatting sqref="G170">
    <cfRule type="expression" dxfId="1472" priority="3">
      <formula>INDIRECT(ADDRESS(ROW(),COLUMN()))=TRUNC(INDIRECT(ADDRESS(ROW(),COLUMN())))</formula>
    </cfRule>
  </conditionalFormatting>
  <conditionalFormatting sqref="G169">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imeMode="hiragana" allowBlank="1" showInputMessage="1" showErrorMessage="1" sqref="C169:D218">
      <formula1>収入</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T29" sqref="T29"/>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01" t="str">
        <f>IF(計画書①!$S$3=0,"",計画書①!$S$3)</f>
        <v/>
      </c>
      <c r="B1" s="202"/>
    </row>
    <row r="2" spans="1:24" ht="25.5" customHeight="1" x14ac:dyDescent="0.15">
      <c r="A2" s="66" t="s">
        <v>154</v>
      </c>
      <c r="B2" s="66"/>
      <c r="C2" s="38"/>
    </row>
    <row r="3" spans="1:24" ht="32.1" customHeight="1" x14ac:dyDescent="0.15">
      <c r="C3" s="657" t="s">
        <v>158</v>
      </c>
      <c r="D3" s="59" t="s">
        <v>182</v>
      </c>
      <c r="E3" s="658"/>
      <c r="F3" s="659"/>
      <c r="G3" s="659"/>
      <c r="H3" s="659"/>
      <c r="I3" s="659"/>
      <c r="J3" s="659"/>
      <c r="K3" s="659"/>
      <c r="L3" s="659"/>
      <c r="M3" s="660"/>
      <c r="N3"/>
      <c r="O3"/>
      <c r="P3"/>
      <c r="Q3" s="15"/>
      <c r="X3" s="5">
        <v>18</v>
      </c>
    </row>
    <row r="4" spans="1:24" ht="32.1" customHeight="1" x14ac:dyDescent="0.15">
      <c r="C4" s="657"/>
      <c r="D4" s="60" t="s">
        <v>183</v>
      </c>
      <c r="E4" s="661"/>
      <c r="F4" s="662"/>
      <c r="G4" s="662"/>
      <c r="H4" s="662"/>
      <c r="I4" s="662"/>
      <c r="J4" s="662"/>
      <c r="K4" s="662"/>
      <c r="L4" s="662"/>
      <c r="M4" s="66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3" t="s">
        <v>49</v>
      </c>
      <c r="D6" s="684"/>
      <c r="E6" s="129" t="s">
        <v>54</v>
      </c>
      <c r="F6" s="685" t="s">
        <v>62</v>
      </c>
      <c r="G6" s="686"/>
      <c r="H6" s="686"/>
      <c r="I6" s="686"/>
      <c r="J6" s="686"/>
      <c r="K6" s="687"/>
      <c r="L6" s="3"/>
      <c r="M6" s="709" t="str">
        <f>IF($F$253&lt;&gt;0,"「費目：その他」で補助対象外に仕分けされていないものがあります。","")</f>
        <v/>
      </c>
      <c r="N6" s="709"/>
      <c r="O6" s="709"/>
      <c r="P6" s="709"/>
      <c r="Q6" s="709"/>
    </row>
    <row r="7" spans="1:24" ht="21.75" customHeight="1" x14ac:dyDescent="0.15">
      <c r="A7" s="6"/>
      <c r="B7" s="6"/>
      <c r="C7" s="688">
        <f>SUMIFS($Q$10:$Q$159,$R$10:$R$159,"")</f>
        <v>0</v>
      </c>
      <c r="D7" s="689"/>
      <c r="E7" s="130">
        <f>SUMIFS($Q$10:$Q$159,$R$10:$R$159,"○")</f>
        <v>0</v>
      </c>
      <c r="F7" s="690">
        <f>SUM(C7,E7)</f>
        <v>0</v>
      </c>
      <c r="G7" s="691"/>
      <c r="H7" s="691"/>
      <c r="I7" s="691"/>
      <c r="J7" s="691"/>
      <c r="K7" s="692"/>
      <c r="L7" s="3"/>
      <c r="M7" s="709"/>
      <c r="N7" s="709"/>
      <c r="O7" s="709"/>
      <c r="P7" s="709"/>
      <c r="Q7" s="709"/>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614" t="s">
        <v>204</v>
      </c>
      <c r="B9" s="615"/>
      <c r="C9" s="52" t="s">
        <v>14</v>
      </c>
      <c r="D9" s="52" t="s">
        <v>31</v>
      </c>
      <c r="E9" s="53" t="s">
        <v>55</v>
      </c>
      <c r="F9" s="67"/>
      <c r="G9" s="54" t="s">
        <v>47</v>
      </c>
      <c r="H9" s="55" t="s">
        <v>56</v>
      </c>
      <c r="I9" s="54" t="s">
        <v>46</v>
      </c>
      <c r="J9" s="56" t="s">
        <v>48</v>
      </c>
      <c r="K9" s="55" t="s">
        <v>56</v>
      </c>
      <c r="L9" s="54" t="s">
        <v>58</v>
      </c>
      <c r="M9" s="56" t="s">
        <v>48</v>
      </c>
      <c r="N9" s="55" t="s">
        <v>59</v>
      </c>
      <c r="O9" s="54" t="s">
        <v>60</v>
      </c>
      <c r="P9" s="55" t="s">
        <v>61</v>
      </c>
      <c r="Q9" s="137" t="s">
        <v>16</v>
      </c>
      <c r="R9" s="181" t="s">
        <v>53</v>
      </c>
    </row>
    <row r="10" spans="1:24" ht="18" customHeight="1" x14ac:dyDescent="0.15">
      <c r="A10" s="628">
        <v>1</v>
      </c>
      <c r="B10" s="629"/>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x14ac:dyDescent="0.15">
      <c r="A11" s="618">
        <v>2</v>
      </c>
      <c r="B11" s="619"/>
      <c r="C11" s="10"/>
      <c r="D11" s="14"/>
      <c r="E11" s="183"/>
      <c r="F11" s="161"/>
      <c r="G11" s="41"/>
      <c r="H11" s="161"/>
      <c r="I11" s="156"/>
      <c r="J11" s="21"/>
      <c r="K11" s="162"/>
      <c r="L11" s="157"/>
      <c r="M11" s="21"/>
      <c r="N11" s="162"/>
      <c r="O11" s="42"/>
      <c r="P11" s="165"/>
      <c r="Q11" s="139">
        <f t="shared" si="0"/>
        <v>0</v>
      </c>
      <c r="R11" s="141"/>
    </row>
    <row r="12" spans="1:24" ht="18" customHeight="1" x14ac:dyDescent="0.15">
      <c r="A12" s="618">
        <v>3</v>
      </c>
      <c r="B12" s="619"/>
      <c r="C12" s="10"/>
      <c r="D12" s="14"/>
      <c r="E12" s="183"/>
      <c r="F12" s="161"/>
      <c r="G12" s="41"/>
      <c r="H12" s="161"/>
      <c r="I12" s="156"/>
      <c r="J12" s="21"/>
      <c r="K12" s="162"/>
      <c r="L12" s="157"/>
      <c r="M12" s="21"/>
      <c r="N12" s="162"/>
      <c r="O12" s="42"/>
      <c r="P12" s="165"/>
      <c r="Q12" s="139">
        <f t="shared" si="0"/>
        <v>0</v>
      </c>
      <c r="R12" s="141"/>
    </row>
    <row r="13" spans="1:24" ht="18" customHeight="1" x14ac:dyDescent="0.15">
      <c r="A13" s="618">
        <v>4</v>
      </c>
      <c r="B13" s="619"/>
      <c r="C13" s="10"/>
      <c r="D13" s="14"/>
      <c r="E13" s="183"/>
      <c r="F13" s="161"/>
      <c r="G13" s="41"/>
      <c r="H13" s="161"/>
      <c r="I13" s="156"/>
      <c r="J13" s="21"/>
      <c r="K13" s="162"/>
      <c r="L13" s="157"/>
      <c r="M13" s="21"/>
      <c r="N13" s="162"/>
      <c r="O13" s="42"/>
      <c r="P13" s="165"/>
      <c r="Q13" s="139">
        <f t="shared" si="0"/>
        <v>0</v>
      </c>
      <c r="R13" s="141"/>
    </row>
    <row r="14" spans="1:24" ht="18" customHeight="1" x14ac:dyDescent="0.15">
      <c r="A14" s="618">
        <v>5</v>
      </c>
      <c r="B14" s="619"/>
      <c r="C14" s="10"/>
      <c r="D14" s="14"/>
      <c r="E14" s="183"/>
      <c r="F14" s="161"/>
      <c r="G14" s="41"/>
      <c r="H14" s="161"/>
      <c r="I14" s="156"/>
      <c r="J14" s="21"/>
      <c r="K14" s="162"/>
      <c r="L14" s="157"/>
      <c r="M14" s="21"/>
      <c r="N14" s="162"/>
      <c r="O14" s="42"/>
      <c r="P14" s="165"/>
      <c r="Q14" s="139">
        <f t="shared" si="0"/>
        <v>0</v>
      </c>
      <c r="R14" s="141"/>
    </row>
    <row r="15" spans="1:24" ht="18" customHeight="1" x14ac:dyDescent="0.15">
      <c r="A15" s="618">
        <v>6</v>
      </c>
      <c r="B15" s="619"/>
      <c r="C15" s="10"/>
      <c r="D15" s="14"/>
      <c r="E15" s="183"/>
      <c r="F15" s="161"/>
      <c r="G15" s="41"/>
      <c r="H15" s="161"/>
      <c r="I15" s="156"/>
      <c r="J15" s="21"/>
      <c r="K15" s="162"/>
      <c r="L15" s="157"/>
      <c r="M15" s="21"/>
      <c r="N15" s="162"/>
      <c r="O15" s="42"/>
      <c r="P15" s="165"/>
      <c r="Q15" s="139">
        <f t="shared" si="0"/>
        <v>0</v>
      </c>
      <c r="R15" s="141"/>
    </row>
    <row r="16" spans="1:24" ht="18" customHeight="1" x14ac:dyDescent="0.15">
      <c r="A16" s="618">
        <v>7</v>
      </c>
      <c r="B16" s="619"/>
      <c r="C16" s="10"/>
      <c r="D16" s="14"/>
      <c r="E16" s="183"/>
      <c r="F16" s="161"/>
      <c r="G16" s="41"/>
      <c r="H16" s="161"/>
      <c r="I16" s="156"/>
      <c r="J16" s="21"/>
      <c r="K16" s="162"/>
      <c r="L16" s="157"/>
      <c r="M16" s="21"/>
      <c r="N16" s="162"/>
      <c r="O16" s="42"/>
      <c r="P16" s="165"/>
      <c r="Q16" s="139">
        <f t="shared" si="0"/>
        <v>0</v>
      </c>
      <c r="R16" s="141"/>
    </row>
    <row r="17" spans="1:18" ht="18" customHeight="1" x14ac:dyDescent="0.15">
      <c r="A17" s="618">
        <v>8</v>
      </c>
      <c r="B17" s="619"/>
      <c r="C17" s="10"/>
      <c r="D17" s="14"/>
      <c r="E17" s="183"/>
      <c r="F17" s="161"/>
      <c r="G17" s="41"/>
      <c r="H17" s="161"/>
      <c r="I17" s="156"/>
      <c r="J17" s="21"/>
      <c r="K17" s="162"/>
      <c r="L17" s="157"/>
      <c r="M17" s="21"/>
      <c r="N17" s="162"/>
      <c r="O17" s="42"/>
      <c r="P17" s="165"/>
      <c r="Q17" s="139">
        <f t="shared" si="0"/>
        <v>0</v>
      </c>
      <c r="R17" s="141"/>
    </row>
    <row r="18" spans="1:18" ht="18" customHeight="1" x14ac:dyDescent="0.15">
      <c r="A18" s="618">
        <v>9</v>
      </c>
      <c r="B18" s="619"/>
      <c r="C18" s="10"/>
      <c r="D18" s="14"/>
      <c r="E18" s="183"/>
      <c r="F18" s="161"/>
      <c r="G18" s="41"/>
      <c r="H18" s="161"/>
      <c r="I18" s="156"/>
      <c r="J18" s="21"/>
      <c r="K18" s="162"/>
      <c r="L18" s="157"/>
      <c r="M18" s="21"/>
      <c r="N18" s="162"/>
      <c r="O18" s="42"/>
      <c r="P18" s="165"/>
      <c r="Q18" s="139">
        <f t="shared" si="0"/>
        <v>0</v>
      </c>
      <c r="R18" s="141"/>
    </row>
    <row r="19" spans="1:18" ht="18" customHeight="1" x14ac:dyDescent="0.15">
      <c r="A19" s="618">
        <v>10</v>
      </c>
      <c r="B19" s="619"/>
      <c r="C19" s="10"/>
      <c r="D19" s="14"/>
      <c r="E19" s="183"/>
      <c r="F19" s="161"/>
      <c r="G19" s="41"/>
      <c r="H19" s="161"/>
      <c r="I19" s="156"/>
      <c r="J19" s="21"/>
      <c r="K19" s="162"/>
      <c r="L19" s="157"/>
      <c r="M19" s="21"/>
      <c r="N19" s="162"/>
      <c r="O19" s="42"/>
      <c r="P19" s="165"/>
      <c r="Q19" s="139">
        <f t="shared" si="0"/>
        <v>0</v>
      </c>
      <c r="R19" s="141"/>
    </row>
    <row r="20" spans="1:18" ht="18" customHeight="1" x14ac:dyDescent="0.15">
      <c r="A20" s="618">
        <v>11</v>
      </c>
      <c r="B20" s="619"/>
      <c r="C20" s="10"/>
      <c r="D20" s="14"/>
      <c r="E20" s="183"/>
      <c r="F20" s="161"/>
      <c r="G20" s="41"/>
      <c r="H20" s="161"/>
      <c r="I20" s="156"/>
      <c r="J20" s="21"/>
      <c r="K20" s="162"/>
      <c r="L20" s="157"/>
      <c r="M20" s="21"/>
      <c r="N20" s="162"/>
      <c r="O20" s="42"/>
      <c r="P20" s="165"/>
      <c r="Q20" s="139">
        <f t="shared" si="0"/>
        <v>0</v>
      </c>
      <c r="R20" s="141"/>
    </row>
    <row r="21" spans="1:18" ht="18" customHeight="1" x14ac:dyDescent="0.15">
      <c r="A21" s="618">
        <v>12</v>
      </c>
      <c r="B21" s="619"/>
      <c r="C21" s="10"/>
      <c r="D21" s="14"/>
      <c r="E21" s="183"/>
      <c r="F21" s="161"/>
      <c r="G21" s="41"/>
      <c r="H21" s="162"/>
      <c r="I21" s="157"/>
      <c r="J21" s="21"/>
      <c r="K21" s="162"/>
      <c r="L21" s="157"/>
      <c r="M21" s="21"/>
      <c r="N21" s="162"/>
      <c r="O21" s="42"/>
      <c r="P21" s="165"/>
      <c r="Q21" s="139">
        <f t="shared" si="0"/>
        <v>0</v>
      </c>
      <c r="R21" s="141"/>
    </row>
    <row r="22" spans="1:18" ht="18" customHeight="1" x14ac:dyDescent="0.15">
      <c r="A22" s="618">
        <v>13</v>
      </c>
      <c r="B22" s="619"/>
      <c r="C22" s="10"/>
      <c r="D22" s="14"/>
      <c r="E22" s="183"/>
      <c r="F22" s="161"/>
      <c r="G22" s="41"/>
      <c r="H22" s="162"/>
      <c r="I22" s="157"/>
      <c r="J22" s="21"/>
      <c r="K22" s="162"/>
      <c r="L22" s="157"/>
      <c r="M22" s="21"/>
      <c r="N22" s="162"/>
      <c r="O22" s="42"/>
      <c r="P22" s="165"/>
      <c r="Q22" s="139">
        <f t="shared" si="0"/>
        <v>0</v>
      </c>
      <c r="R22" s="141"/>
    </row>
    <row r="23" spans="1:18" ht="18" customHeight="1" x14ac:dyDescent="0.15">
      <c r="A23" s="618">
        <v>14</v>
      </c>
      <c r="B23" s="619"/>
      <c r="C23" s="10"/>
      <c r="D23" s="14"/>
      <c r="E23" s="183"/>
      <c r="F23" s="161"/>
      <c r="G23" s="41"/>
      <c r="H23" s="162"/>
      <c r="I23" s="157"/>
      <c r="J23" s="21"/>
      <c r="K23" s="162"/>
      <c r="L23" s="157"/>
      <c r="M23" s="21"/>
      <c r="N23" s="162"/>
      <c r="O23" s="42"/>
      <c r="P23" s="165"/>
      <c r="Q23" s="139">
        <f t="shared" si="0"/>
        <v>0</v>
      </c>
      <c r="R23" s="141"/>
    </row>
    <row r="24" spans="1:18" ht="18" customHeight="1" x14ac:dyDescent="0.15">
      <c r="A24" s="618">
        <v>15</v>
      </c>
      <c r="B24" s="619"/>
      <c r="C24" s="10"/>
      <c r="D24" s="14"/>
      <c r="E24" s="183"/>
      <c r="F24" s="161"/>
      <c r="G24" s="41"/>
      <c r="H24" s="162"/>
      <c r="I24" s="157"/>
      <c r="J24" s="21"/>
      <c r="K24" s="162"/>
      <c r="L24" s="157"/>
      <c r="M24" s="21"/>
      <c r="N24" s="162"/>
      <c r="O24" s="42"/>
      <c r="P24" s="165"/>
      <c r="Q24" s="139">
        <f t="shared" si="0"/>
        <v>0</v>
      </c>
      <c r="R24" s="141"/>
    </row>
    <row r="25" spans="1:18" ht="18" customHeight="1" x14ac:dyDescent="0.15">
      <c r="A25" s="618">
        <v>16</v>
      </c>
      <c r="B25" s="619"/>
      <c r="C25" s="10"/>
      <c r="D25" s="14"/>
      <c r="E25" s="183"/>
      <c r="F25" s="161"/>
      <c r="G25" s="41"/>
      <c r="H25" s="162"/>
      <c r="I25" s="157"/>
      <c r="J25" s="21"/>
      <c r="K25" s="162"/>
      <c r="L25" s="157"/>
      <c r="M25" s="21"/>
      <c r="N25" s="162"/>
      <c r="O25" s="42"/>
      <c r="P25" s="165"/>
      <c r="Q25" s="139">
        <f t="shared" si="0"/>
        <v>0</v>
      </c>
      <c r="R25" s="141"/>
    </row>
    <row r="26" spans="1:18" ht="18" customHeight="1" x14ac:dyDescent="0.15">
      <c r="A26" s="618">
        <v>17</v>
      </c>
      <c r="B26" s="619"/>
      <c r="C26" s="10"/>
      <c r="D26" s="14"/>
      <c r="E26" s="183"/>
      <c r="F26" s="161"/>
      <c r="G26" s="41"/>
      <c r="H26" s="161"/>
      <c r="I26" s="156"/>
      <c r="J26" s="21"/>
      <c r="K26" s="161"/>
      <c r="L26" s="157"/>
      <c r="M26" s="35"/>
      <c r="N26" s="162"/>
      <c r="O26" s="42"/>
      <c r="P26" s="165"/>
      <c r="Q26" s="139">
        <f t="shared" si="0"/>
        <v>0</v>
      </c>
      <c r="R26" s="141"/>
    </row>
    <row r="27" spans="1:18" ht="18" customHeight="1" x14ac:dyDescent="0.15">
      <c r="A27" s="618">
        <v>18</v>
      </c>
      <c r="B27" s="619"/>
      <c r="C27" s="10"/>
      <c r="D27" s="14"/>
      <c r="E27" s="183"/>
      <c r="F27" s="161"/>
      <c r="G27" s="41"/>
      <c r="H27" s="161"/>
      <c r="I27" s="156"/>
      <c r="J27" s="21"/>
      <c r="K27" s="161"/>
      <c r="L27" s="157"/>
      <c r="M27" s="35"/>
      <c r="N27" s="162"/>
      <c r="O27" s="42"/>
      <c r="P27" s="165"/>
      <c r="Q27" s="139">
        <f t="shared" si="0"/>
        <v>0</v>
      </c>
      <c r="R27" s="141"/>
    </row>
    <row r="28" spans="1:18" ht="18" customHeight="1" x14ac:dyDescent="0.15">
      <c r="A28" s="618">
        <v>19</v>
      </c>
      <c r="B28" s="619"/>
      <c r="C28" s="10"/>
      <c r="D28" s="14"/>
      <c r="E28" s="183"/>
      <c r="F28" s="161"/>
      <c r="G28" s="41"/>
      <c r="H28" s="161"/>
      <c r="I28" s="156"/>
      <c r="J28" s="21"/>
      <c r="K28" s="161"/>
      <c r="L28" s="157"/>
      <c r="M28" s="35"/>
      <c r="N28" s="162"/>
      <c r="O28" s="42"/>
      <c r="P28" s="165"/>
      <c r="Q28" s="139">
        <f t="shared" si="0"/>
        <v>0</v>
      </c>
      <c r="R28" s="141"/>
    </row>
    <row r="29" spans="1:18" ht="18" customHeight="1" x14ac:dyDescent="0.15">
      <c r="A29" s="618">
        <v>20</v>
      </c>
      <c r="B29" s="619"/>
      <c r="C29" s="10"/>
      <c r="D29" s="14"/>
      <c r="E29" s="183"/>
      <c r="F29" s="161"/>
      <c r="G29" s="41"/>
      <c r="H29" s="161"/>
      <c r="I29" s="156"/>
      <c r="J29" s="21"/>
      <c r="K29" s="162"/>
      <c r="L29" s="157"/>
      <c r="M29" s="21"/>
      <c r="N29" s="162"/>
      <c r="O29" s="42"/>
      <c r="P29" s="165"/>
      <c r="Q29" s="139">
        <f t="shared" si="0"/>
        <v>0</v>
      </c>
      <c r="R29" s="141"/>
    </row>
    <row r="30" spans="1:18" ht="18" customHeight="1" x14ac:dyDescent="0.15">
      <c r="A30" s="618">
        <v>21</v>
      </c>
      <c r="B30" s="619"/>
      <c r="C30" s="10"/>
      <c r="D30" s="14"/>
      <c r="E30" s="183"/>
      <c r="F30" s="161"/>
      <c r="G30" s="41"/>
      <c r="H30" s="161"/>
      <c r="I30" s="156"/>
      <c r="J30" s="21"/>
      <c r="K30" s="162"/>
      <c r="L30" s="157"/>
      <c r="M30" s="21"/>
      <c r="N30" s="162"/>
      <c r="O30" s="42"/>
      <c r="P30" s="165"/>
      <c r="Q30" s="139">
        <f t="shared" si="0"/>
        <v>0</v>
      </c>
      <c r="R30" s="141"/>
    </row>
    <row r="31" spans="1:18" ht="18" customHeight="1" x14ac:dyDescent="0.15">
      <c r="A31" s="618">
        <v>22</v>
      </c>
      <c r="B31" s="619"/>
      <c r="C31" s="10"/>
      <c r="D31" s="14"/>
      <c r="E31" s="183"/>
      <c r="F31" s="161"/>
      <c r="G31" s="41"/>
      <c r="H31" s="161"/>
      <c r="I31" s="156"/>
      <c r="J31" s="21"/>
      <c r="K31" s="162"/>
      <c r="L31" s="157"/>
      <c r="M31" s="21"/>
      <c r="N31" s="162"/>
      <c r="O31" s="42"/>
      <c r="P31" s="165"/>
      <c r="Q31" s="139">
        <f t="shared" si="0"/>
        <v>0</v>
      </c>
      <c r="R31" s="141"/>
    </row>
    <row r="32" spans="1:18" ht="18" customHeight="1" x14ac:dyDescent="0.15">
      <c r="A32" s="618">
        <v>23</v>
      </c>
      <c r="B32" s="619"/>
      <c r="C32" s="10"/>
      <c r="D32" s="14"/>
      <c r="E32" s="183"/>
      <c r="F32" s="161"/>
      <c r="G32" s="41"/>
      <c r="H32" s="161"/>
      <c r="I32" s="156"/>
      <c r="J32" s="21"/>
      <c r="K32" s="162"/>
      <c r="L32" s="157"/>
      <c r="M32" s="21"/>
      <c r="N32" s="162"/>
      <c r="O32" s="42"/>
      <c r="P32" s="165"/>
      <c r="Q32" s="139">
        <f t="shared" si="0"/>
        <v>0</v>
      </c>
      <c r="R32" s="141"/>
    </row>
    <row r="33" spans="1:18" ht="18" customHeight="1" x14ac:dyDescent="0.15">
      <c r="A33" s="618">
        <v>24</v>
      </c>
      <c r="B33" s="619"/>
      <c r="C33" s="10"/>
      <c r="D33" s="14"/>
      <c r="E33" s="183"/>
      <c r="F33" s="161"/>
      <c r="G33" s="41"/>
      <c r="H33" s="161"/>
      <c r="I33" s="156"/>
      <c r="J33" s="21"/>
      <c r="K33" s="162"/>
      <c r="L33" s="157"/>
      <c r="M33" s="21"/>
      <c r="N33" s="162"/>
      <c r="O33" s="42"/>
      <c r="P33" s="165"/>
      <c r="Q33" s="139">
        <f t="shared" si="0"/>
        <v>0</v>
      </c>
      <c r="R33" s="141"/>
    </row>
    <row r="34" spans="1:18" ht="18" customHeight="1" x14ac:dyDescent="0.15">
      <c r="A34" s="618">
        <v>25</v>
      </c>
      <c r="B34" s="619"/>
      <c r="C34" s="10"/>
      <c r="D34" s="14"/>
      <c r="E34" s="183"/>
      <c r="F34" s="161"/>
      <c r="G34" s="41"/>
      <c r="H34" s="161"/>
      <c r="I34" s="156"/>
      <c r="J34" s="21"/>
      <c r="K34" s="162"/>
      <c r="L34" s="157"/>
      <c r="M34" s="21"/>
      <c r="N34" s="162"/>
      <c r="O34" s="42"/>
      <c r="P34" s="165"/>
      <c r="Q34" s="139">
        <f t="shared" si="0"/>
        <v>0</v>
      </c>
      <c r="R34" s="141"/>
    </row>
    <row r="35" spans="1:18" ht="18" customHeight="1" x14ac:dyDescent="0.15">
      <c r="A35" s="618">
        <v>26</v>
      </c>
      <c r="B35" s="619"/>
      <c r="C35" s="10"/>
      <c r="D35" s="14"/>
      <c r="E35" s="183"/>
      <c r="F35" s="161"/>
      <c r="G35" s="41"/>
      <c r="H35" s="161"/>
      <c r="I35" s="156"/>
      <c r="J35" s="21"/>
      <c r="K35" s="162"/>
      <c r="L35" s="157"/>
      <c r="M35" s="21"/>
      <c r="N35" s="162"/>
      <c r="O35" s="42"/>
      <c r="P35" s="165"/>
      <c r="Q35" s="139">
        <f t="shared" si="0"/>
        <v>0</v>
      </c>
      <c r="R35" s="141"/>
    </row>
    <row r="36" spans="1:18" ht="18" customHeight="1" x14ac:dyDescent="0.15">
      <c r="A36" s="618">
        <v>27</v>
      </c>
      <c r="B36" s="619"/>
      <c r="C36" s="10"/>
      <c r="D36" s="14"/>
      <c r="E36" s="183"/>
      <c r="F36" s="161"/>
      <c r="G36" s="41"/>
      <c r="H36" s="161"/>
      <c r="I36" s="156"/>
      <c r="J36" s="21"/>
      <c r="K36" s="162"/>
      <c r="L36" s="157"/>
      <c r="M36" s="21"/>
      <c r="N36" s="162"/>
      <c r="O36" s="42"/>
      <c r="P36" s="165"/>
      <c r="Q36" s="139">
        <f t="shared" si="0"/>
        <v>0</v>
      </c>
      <c r="R36" s="141"/>
    </row>
    <row r="37" spans="1:18" ht="18" customHeight="1" x14ac:dyDescent="0.15">
      <c r="A37" s="618">
        <v>28</v>
      </c>
      <c r="B37" s="619"/>
      <c r="C37" s="10"/>
      <c r="D37" s="14"/>
      <c r="E37" s="183"/>
      <c r="F37" s="161"/>
      <c r="G37" s="41"/>
      <c r="H37" s="161"/>
      <c r="I37" s="156"/>
      <c r="J37" s="21"/>
      <c r="K37" s="162"/>
      <c r="L37" s="157"/>
      <c r="M37" s="21"/>
      <c r="N37" s="162"/>
      <c r="O37" s="42"/>
      <c r="P37" s="165"/>
      <c r="Q37" s="139">
        <f t="shared" si="0"/>
        <v>0</v>
      </c>
      <c r="R37" s="141"/>
    </row>
    <row r="38" spans="1:18" ht="18" customHeight="1" x14ac:dyDescent="0.15">
      <c r="A38" s="618">
        <v>29</v>
      </c>
      <c r="B38" s="619"/>
      <c r="C38" s="10"/>
      <c r="D38" s="14"/>
      <c r="E38" s="183"/>
      <c r="F38" s="161"/>
      <c r="G38" s="41"/>
      <c r="H38" s="161"/>
      <c r="I38" s="156"/>
      <c r="J38" s="21"/>
      <c r="K38" s="162"/>
      <c r="L38" s="157"/>
      <c r="M38" s="21"/>
      <c r="N38" s="162"/>
      <c r="O38" s="42"/>
      <c r="P38" s="165"/>
      <c r="Q38" s="139">
        <f t="shared" si="0"/>
        <v>0</v>
      </c>
      <c r="R38" s="141"/>
    </row>
    <row r="39" spans="1:18" ht="18" customHeight="1" x14ac:dyDescent="0.15">
      <c r="A39" s="618">
        <v>30</v>
      </c>
      <c r="B39" s="619"/>
      <c r="C39" s="10"/>
      <c r="D39" s="14"/>
      <c r="E39" s="183"/>
      <c r="F39" s="161"/>
      <c r="G39" s="41"/>
      <c r="H39" s="161"/>
      <c r="I39" s="156"/>
      <c r="J39" s="21"/>
      <c r="K39" s="162"/>
      <c r="L39" s="157"/>
      <c r="M39" s="21"/>
      <c r="N39" s="162"/>
      <c r="O39" s="42"/>
      <c r="P39" s="165"/>
      <c r="Q39" s="139">
        <f t="shared" si="0"/>
        <v>0</v>
      </c>
      <c r="R39" s="141"/>
    </row>
    <row r="40" spans="1:18" ht="18" customHeight="1" x14ac:dyDescent="0.15">
      <c r="A40" s="618">
        <v>31</v>
      </c>
      <c r="B40" s="619"/>
      <c r="C40" s="10"/>
      <c r="D40" s="14"/>
      <c r="E40" s="183"/>
      <c r="F40" s="161"/>
      <c r="G40" s="41"/>
      <c r="H40" s="161"/>
      <c r="I40" s="156"/>
      <c r="J40" s="21"/>
      <c r="K40" s="162"/>
      <c r="L40" s="157"/>
      <c r="M40" s="21"/>
      <c r="N40" s="162"/>
      <c r="O40" s="42"/>
      <c r="P40" s="165"/>
      <c r="Q40" s="139">
        <f t="shared" si="0"/>
        <v>0</v>
      </c>
      <c r="R40" s="141"/>
    </row>
    <row r="41" spans="1:18" ht="18" customHeight="1" x14ac:dyDescent="0.15">
      <c r="A41" s="618">
        <v>32</v>
      </c>
      <c r="B41" s="619"/>
      <c r="C41" s="10"/>
      <c r="D41" s="14"/>
      <c r="E41" s="183"/>
      <c r="F41" s="161"/>
      <c r="G41" s="41"/>
      <c r="H41" s="161"/>
      <c r="I41" s="156"/>
      <c r="J41" s="21"/>
      <c r="K41" s="162"/>
      <c r="L41" s="157"/>
      <c r="M41" s="21"/>
      <c r="N41" s="162"/>
      <c r="O41" s="42"/>
      <c r="P41" s="165"/>
      <c r="Q41" s="139">
        <f t="shared" si="0"/>
        <v>0</v>
      </c>
      <c r="R41" s="141"/>
    </row>
    <row r="42" spans="1:18" ht="18" customHeight="1" x14ac:dyDescent="0.15">
      <c r="A42" s="618">
        <v>33</v>
      </c>
      <c r="B42" s="619"/>
      <c r="C42" s="10"/>
      <c r="D42" s="14"/>
      <c r="E42" s="183"/>
      <c r="F42" s="161"/>
      <c r="G42" s="41"/>
      <c r="H42" s="161"/>
      <c r="I42" s="156"/>
      <c r="J42" s="21"/>
      <c r="K42" s="162"/>
      <c r="L42" s="157"/>
      <c r="M42" s="21"/>
      <c r="N42" s="162"/>
      <c r="O42" s="42"/>
      <c r="P42" s="165"/>
      <c r="Q42" s="139">
        <f t="shared" si="0"/>
        <v>0</v>
      </c>
      <c r="R42" s="141"/>
    </row>
    <row r="43" spans="1:18" ht="18" customHeight="1" x14ac:dyDescent="0.15">
      <c r="A43" s="618">
        <v>34</v>
      </c>
      <c r="B43" s="619"/>
      <c r="C43" s="10"/>
      <c r="D43" s="14"/>
      <c r="E43" s="183"/>
      <c r="F43" s="161"/>
      <c r="G43" s="41"/>
      <c r="H43" s="161"/>
      <c r="I43" s="156"/>
      <c r="J43" s="21"/>
      <c r="K43" s="162"/>
      <c r="L43" s="157"/>
      <c r="M43" s="21"/>
      <c r="N43" s="162"/>
      <c r="O43" s="42"/>
      <c r="P43" s="165"/>
      <c r="Q43" s="139">
        <f t="shared" si="0"/>
        <v>0</v>
      </c>
      <c r="R43" s="141"/>
    </row>
    <row r="44" spans="1:18" ht="18" customHeight="1" x14ac:dyDescent="0.15">
      <c r="A44" s="618">
        <v>35</v>
      </c>
      <c r="B44" s="619"/>
      <c r="C44" s="10"/>
      <c r="D44" s="14"/>
      <c r="E44" s="183"/>
      <c r="F44" s="161"/>
      <c r="G44" s="41"/>
      <c r="H44" s="161"/>
      <c r="I44" s="156"/>
      <c r="J44" s="21"/>
      <c r="K44" s="162"/>
      <c r="L44" s="157"/>
      <c r="M44" s="21"/>
      <c r="N44" s="162"/>
      <c r="O44" s="42"/>
      <c r="P44" s="165"/>
      <c r="Q44" s="139">
        <f t="shared" si="0"/>
        <v>0</v>
      </c>
      <c r="R44" s="141"/>
    </row>
    <row r="45" spans="1:18" ht="18" customHeight="1" x14ac:dyDescent="0.15">
      <c r="A45" s="618">
        <v>36</v>
      </c>
      <c r="B45" s="619"/>
      <c r="C45" s="10"/>
      <c r="D45" s="14"/>
      <c r="E45" s="183"/>
      <c r="F45" s="161"/>
      <c r="G45" s="41"/>
      <c r="H45" s="162"/>
      <c r="I45" s="157"/>
      <c r="J45" s="21"/>
      <c r="K45" s="162"/>
      <c r="L45" s="157"/>
      <c r="M45" s="21"/>
      <c r="N45" s="162"/>
      <c r="O45" s="42"/>
      <c r="P45" s="165"/>
      <c r="Q45" s="139">
        <f t="shared" si="0"/>
        <v>0</v>
      </c>
      <c r="R45" s="141"/>
    </row>
    <row r="46" spans="1:18" ht="18" customHeight="1" x14ac:dyDescent="0.15">
      <c r="A46" s="618">
        <v>37</v>
      </c>
      <c r="B46" s="619"/>
      <c r="C46" s="10"/>
      <c r="D46" s="14"/>
      <c r="E46" s="183"/>
      <c r="F46" s="161"/>
      <c r="G46" s="41"/>
      <c r="H46" s="161"/>
      <c r="I46" s="156"/>
      <c r="J46" s="21"/>
      <c r="K46" s="162"/>
      <c r="L46" s="157"/>
      <c r="M46" s="21"/>
      <c r="N46" s="162"/>
      <c r="O46" s="42"/>
      <c r="P46" s="165"/>
      <c r="Q46" s="139">
        <f t="shared" si="0"/>
        <v>0</v>
      </c>
      <c r="R46" s="141"/>
    </row>
    <row r="47" spans="1:18" ht="18" customHeight="1" x14ac:dyDescent="0.15">
      <c r="A47" s="618">
        <v>38</v>
      </c>
      <c r="B47" s="619"/>
      <c r="C47" s="10"/>
      <c r="D47" s="14"/>
      <c r="E47" s="183"/>
      <c r="F47" s="161"/>
      <c r="G47" s="41"/>
      <c r="H47" s="161"/>
      <c r="I47" s="156"/>
      <c r="J47" s="21"/>
      <c r="K47" s="162"/>
      <c r="L47" s="157"/>
      <c r="M47" s="21"/>
      <c r="N47" s="162"/>
      <c r="O47" s="42"/>
      <c r="P47" s="165"/>
      <c r="Q47" s="139">
        <f t="shared" si="0"/>
        <v>0</v>
      </c>
      <c r="R47" s="141"/>
    </row>
    <row r="48" spans="1:18" ht="18" customHeight="1" x14ac:dyDescent="0.15">
      <c r="A48" s="618">
        <v>39</v>
      </c>
      <c r="B48" s="619"/>
      <c r="C48" s="10"/>
      <c r="D48" s="14"/>
      <c r="E48" s="183"/>
      <c r="F48" s="161"/>
      <c r="G48" s="42"/>
      <c r="H48" s="162"/>
      <c r="I48" s="157"/>
      <c r="J48" s="21"/>
      <c r="K48" s="162"/>
      <c r="L48" s="157"/>
      <c r="M48" s="21"/>
      <c r="N48" s="162"/>
      <c r="O48" s="42"/>
      <c r="P48" s="165"/>
      <c r="Q48" s="139">
        <f t="shared" si="0"/>
        <v>0</v>
      </c>
      <c r="R48" s="141"/>
    </row>
    <row r="49" spans="1:18" ht="18" customHeight="1" x14ac:dyDescent="0.15">
      <c r="A49" s="618">
        <v>40</v>
      </c>
      <c r="B49" s="619"/>
      <c r="C49" s="10"/>
      <c r="D49" s="14"/>
      <c r="E49" s="183"/>
      <c r="F49" s="161"/>
      <c r="G49" s="42"/>
      <c r="H49" s="162"/>
      <c r="I49" s="157"/>
      <c r="J49" s="21"/>
      <c r="K49" s="162"/>
      <c r="L49" s="157"/>
      <c r="M49" s="21"/>
      <c r="N49" s="162"/>
      <c r="O49" s="42"/>
      <c r="P49" s="165"/>
      <c r="Q49" s="139">
        <f t="shared" si="0"/>
        <v>0</v>
      </c>
      <c r="R49" s="141"/>
    </row>
    <row r="50" spans="1:18" ht="18" customHeight="1" x14ac:dyDescent="0.15">
      <c r="A50" s="618">
        <v>41</v>
      </c>
      <c r="B50" s="619"/>
      <c r="C50" s="10"/>
      <c r="D50" s="14"/>
      <c r="E50" s="183"/>
      <c r="F50" s="161"/>
      <c r="G50" s="42"/>
      <c r="H50" s="162"/>
      <c r="I50" s="157"/>
      <c r="J50" s="21"/>
      <c r="K50" s="162"/>
      <c r="L50" s="157"/>
      <c r="M50" s="21"/>
      <c r="N50" s="162"/>
      <c r="O50" s="42"/>
      <c r="P50" s="165"/>
      <c r="Q50" s="139">
        <f t="shared" si="0"/>
        <v>0</v>
      </c>
      <c r="R50" s="141"/>
    </row>
    <row r="51" spans="1:18" ht="18" customHeight="1" x14ac:dyDescent="0.15">
      <c r="A51" s="618">
        <v>42</v>
      </c>
      <c r="B51" s="619"/>
      <c r="C51" s="10"/>
      <c r="D51" s="10"/>
      <c r="E51" s="183"/>
      <c r="F51" s="161"/>
      <c r="G51" s="42"/>
      <c r="H51" s="162"/>
      <c r="I51" s="157"/>
      <c r="J51" s="21"/>
      <c r="K51" s="162"/>
      <c r="L51" s="157"/>
      <c r="M51" s="21"/>
      <c r="N51" s="162"/>
      <c r="O51" s="42"/>
      <c r="P51" s="165"/>
      <c r="Q51" s="139">
        <f t="shared" si="0"/>
        <v>0</v>
      </c>
      <c r="R51" s="141"/>
    </row>
    <row r="52" spans="1:18" ht="18" customHeight="1" x14ac:dyDescent="0.15">
      <c r="A52" s="618">
        <v>43</v>
      </c>
      <c r="B52" s="619"/>
      <c r="C52" s="10"/>
      <c r="D52" s="10"/>
      <c r="E52" s="183"/>
      <c r="F52" s="161"/>
      <c r="G52" s="42"/>
      <c r="H52" s="162"/>
      <c r="I52" s="157"/>
      <c r="J52" s="21"/>
      <c r="K52" s="162"/>
      <c r="L52" s="157"/>
      <c r="M52" s="21"/>
      <c r="N52" s="162"/>
      <c r="O52" s="42"/>
      <c r="P52" s="165"/>
      <c r="Q52" s="139">
        <f t="shared" si="0"/>
        <v>0</v>
      </c>
      <c r="R52" s="141"/>
    </row>
    <row r="53" spans="1:18" ht="18" customHeight="1" x14ac:dyDescent="0.15">
      <c r="A53" s="618">
        <v>44</v>
      </c>
      <c r="B53" s="619"/>
      <c r="C53" s="10"/>
      <c r="D53" s="10"/>
      <c r="E53" s="183"/>
      <c r="F53" s="161"/>
      <c r="G53" s="42"/>
      <c r="H53" s="162"/>
      <c r="I53" s="157"/>
      <c r="J53" s="21"/>
      <c r="K53" s="162"/>
      <c r="L53" s="157"/>
      <c r="M53" s="21"/>
      <c r="N53" s="162"/>
      <c r="O53" s="42"/>
      <c r="P53" s="165"/>
      <c r="Q53" s="139">
        <f t="shared" si="0"/>
        <v>0</v>
      </c>
      <c r="R53" s="141"/>
    </row>
    <row r="54" spans="1:18" ht="18" customHeight="1" x14ac:dyDescent="0.15">
      <c r="A54" s="618">
        <v>45</v>
      </c>
      <c r="B54" s="619"/>
      <c r="C54" s="10"/>
      <c r="D54" s="10"/>
      <c r="E54" s="183"/>
      <c r="F54" s="161"/>
      <c r="G54" s="42"/>
      <c r="H54" s="162"/>
      <c r="I54" s="157"/>
      <c r="J54" s="21"/>
      <c r="K54" s="162"/>
      <c r="L54" s="157"/>
      <c r="M54" s="21"/>
      <c r="N54" s="162"/>
      <c r="O54" s="42"/>
      <c r="P54" s="165"/>
      <c r="Q54" s="139">
        <f t="shared" si="0"/>
        <v>0</v>
      </c>
      <c r="R54" s="141"/>
    </row>
    <row r="55" spans="1:18" ht="18" customHeight="1" x14ac:dyDescent="0.15">
      <c r="A55" s="618">
        <v>46</v>
      </c>
      <c r="B55" s="619"/>
      <c r="C55" s="10"/>
      <c r="D55" s="10"/>
      <c r="E55" s="183"/>
      <c r="F55" s="161"/>
      <c r="G55" s="42"/>
      <c r="H55" s="162"/>
      <c r="I55" s="157"/>
      <c r="J55" s="21"/>
      <c r="K55" s="162"/>
      <c r="L55" s="157"/>
      <c r="M55" s="21"/>
      <c r="N55" s="162"/>
      <c r="O55" s="42"/>
      <c r="P55" s="165"/>
      <c r="Q55" s="139">
        <f t="shared" si="0"/>
        <v>0</v>
      </c>
      <c r="R55" s="141"/>
    </row>
    <row r="56" spans="1:18" ht="18" customHeight="1" x14ac:dyDescent="0.15">
      <c r="A56" s="618">
        <v>47</v>
      </c>
      <c r="B56" s="619"/>
      <c r="C56" s="10"/>
      <c r="D56" s="10"/>
      <c r="E56" s="183"/>
      <c r="F56" s="161"/>
      <c r="G56" s="42"/>
      <c r="H56" s="162"/>
      <c r="I56" s="157"/>
      <c r="J56" s="21"/>
      <c r="K56" s="162"/>
      <c r="L56" s="157"/>
      <c r="M56" s="21"/>
      <c r="N56" s="162"/>
      <c r="O56" s="42"/>
      <c r="P56" s="165"/>
      <c r="Q56" s="139">
        <f t="shared" si="0"/>
        <v>0</v>
      </c>
      <c r="R56" s="141"/>
    </row>
    <row r="57" spans="1:18" ht="18" customHeight="1" x14ac:dyDescent="0.15">
      <c r="A57" s="618">
        <v>48</v>
      </c>
      <c r="B57" s="619"/>
      <c r="C57" s="10"/>
      <c r="D57" s="10"/>
      <c r="E57" s="183"/>
      <c r="F57" s="161"/>
      <c r="G57" s="42"/>
      <c r="H57" s="162"/>
      <c r="I57" s="157"/>
      <c r="J57" s="21"/>
      <c r="K57" s="162"/>
      <c r="L57" s="157"/>
      <c r="M57" s="21"/>
      <c r="N57" s="162"/>
      <c r="O57" s="42"/>
      <c r="P57" s="165"/>
      <c r="Q57" s="139">
        <f t="shared" si="0"/>
        <v>0</v>
      </c>
      <c r="R57" s="141"/>
    </row>
    <row r="58" spans="1:18" ht="18" customHeight="1" x14ac:dyDescent="0.15">
      <c r="A58" s="618">
        <v>49</v>
      </c>
      <c r="B58" s="619"/>
      <c r="C58" s="10"/>
      <c r="D58" s="10"/>
      <c r="E58" s="183"/>
      <c r="F58" s="161"/>
      <c r="G58" s="42"/>
      <c r="H58" s="162"/>
      <c r="I58" s="157"/>
      <c r="J58" s="21"/>
      <c r="K58" s="162"/>
      <c r="L58" s="157"/>
      <c r="M58" s="21"/>
      <c r="N58" s="162"/>
      <c r="O58" s="42"/>
      <c r="P58" s="165"/>
      <c r="Q58" s="139">
        <f t="shared" si="0"/>
        <v>0</v>
      </c>
      <c r="R58" s="141"/>
    </row>
    <row r="59" spans="1:18" ht="18" customHeight="1" x14ac:dyDescent="0.15">
      <c r="A59" s="618">
        <v>50</v>
      </c>
      <c r="B59" s="619"/>
      <c r="C59" s="10"/>
      <c r="D59" s="10"/>
      <c r="E59" s="183"/>
      <c r="F59" s="161"/>
      <c r="G59" s="42"/>
      <c r="H59" s="162"/>
      <c r="I59" s="157"/>
      <c r="J59" s="21"/>
      <c r="K59" s="162"/>
      <c r="L59" s="157"/>
      <c r="M59" s="21"/>
      <c r="N59" s="162"/>
      <c r="O59" s="42"/>
      <c r="P59" s="165"/>
      <c r="Q59" s="139">
        <f t="shared" si="0"/>
        <v>0</v>
      </c>
      <c r="R59" s="141"/>
    </row>
    <row r="60" spans="1:18" ht="18" customHeight="1" x14ac:dyDescent="0.15">
      <c r="A60" s="618">
        <v>51</v>
      </c>
      <c r="B60" s="619"/>
      <c r="C60" s="10"/>
      <c r="D60" s="10"/>
      <c r="E60" s="183"/>
      <c r="F60" s="161"/>
      <c r="G60" s="42"/>
      <c r="H60" s="162"/>
      <c r="I60" s="157"/>
      <c r="J60" s="21"/>
      <c r="K60" s="162"/>
      <c r="L60" s="157"/>
      <c r="M60" s="21"/>
      <c r="N60" s="162"/>
      <c r="O60" s="42"/>
      <c r="P60" s="165"/>
      <c r="Q60" s="139">
        <f t="shared" si="0"/>
        <v>0</v>
      </c>
      <c r="R60" s="141"/>
    </row>
    <row r="61" spans="1:18" ht="18" customHeight="1" x14ac:dyDescent="0.15">
      <c r="A61" s="618">
        <v>52</v>
      </c>
      <c r="B61" s="619"/>
      <c r="C61" s="10"/>
      <c r="D61" s="10"/>
      <c r="E61" s="183"/>
      <c r="F61" s="161"/>
      <c r="G61" s="42"/>
      <c r="H61" s="162"/>
      <c r="I61" s="157"/>
      <c r="J61" s="21"/>
      <c r="K61" s="162"/>
      <c r="L61" s="157"/>
      <c r="M61" s="21"/>
      <c r="N61" s="162"/>
      <c r="O61" s="42"/>
      <c r="P61" s="165"/>
      <c r="Q61" s="139">
        <f t="shared" si="0"/>
        <v>0</v>
      </c>
      <c r="R61" s="141"/>
    </row>
    <row r="62" spans="1:18" ht="18" customHeight="1" x14ac:dyDescent="0.15">
      <c r="A62" s="618">
        <v>53</v>
      </c>
      <c r="B62" s="619"/>
      <c r="C62" s="10"/>
      <c r="D62" s="10"/>
      <c r="E62" s="183"/>
      <c r="F62" s="161"/>
      <c r="G62" s="42"/>
      <c r="H62" s="162"/>
      <c r="I62" s="157"/>
      <c r="J62" s="21"/>
      <c r="K62" s="162"/>
      <c r="L62" s="157"/>
      <c r="M62" s="21"/>
      <c r="N62" s="162"/>
      <c r="O62" s="42"/>
      <c r="P62" s="165"/>
      <c r="Q62" s="139">
        <f t="shared" si="0"/>
        <v>0</v>
      </c>
      <c r="R62" s="141"/>
    </row>
    <row r="63" spans="1:18" ht="18" customHeight="1" x14ac:dyDescent="0.15">
      <c r="A63" s="618">
        <v>54</v>
      </c>
      <c r="B63" s="619"/>
      <c r="C63" s="10"/>
      <c r="D63" s="10"/>
      <c r="E63" s="183"/>
      <c r="F63" s="161"/>
      <c r="G63" s="42"/>
      <c r="H63" s="162"/>
      <c r="I63" s="157"/>
      <c r="J63" s="21"/>
      <c r="K63" s="162"/>
      <c r="L63" s="157"/>
      <c r="M63" s="21"/>
      <c r="N63" s="162"/>
      <c r="O63" s="42"/>
      <c r="P63" s="165"/>
      <c r="Q63" s="139">
        <f t="shared" si="0"/>
        <v>0</v>
      </c>
      <c r="R63" s="141"/>
    </row>
    <row r="64" spans="1:18" ht="18" customHeight="1" x14ac:dyDescent="0.15">
      <c r="A64" s="618">
        <v>55</v>
      </c>
      <c r="B64" s="619"/>
      <c r="C64" s="10"/>
      <c r="D64" s="10"/>
      <c r="E64" s="183"/>
      <c r="F64" s="161"/>
      <c r="G64" s="42"/>
      <c r="H64" s="162"/>
      <c r="I64" s="157"/>
      <c r="J64" s="21"/>
      <c r="K64" s="162"/>
      <c r="L64" s="157"/>
      <c r="M64" s="21"/>
      <c r="N64" s="162"/>
      <c r="O64" s="42"/>
      <c r="P64" s="165"/>
      <c r="Q64" s="139">
        <f t="shared" si="0"/>
        <v>0</v>
      </c>
      <c r="R64" s="141"/>
    </row>
    <row r="65" spans="1:18" ht="18" customHeight="1" x14ac:dyDescent="0.15">
      <c r="A65" s="618">
        <v>56</v>
      </c>
      <c r="B65" s="619"/>
      <c r="C65" s="10"/>
      <c r="D65" s="10"/>
      <c r="E65" s="183"/>
      <c r="F65" s="161"/>
      <c r="G65" s="42"/>
      <c r="H65" s="162"/>
      <c r="I65" s="157"/>
      <c r="J65" s="21"/>
      <c r="K65" s="162"/>
      <c r="L65" s="157"/>
      <c r="M65" s="21"/>
      <c r="N65" s="162"/>
      <c r="O65" s="42"/>
      <c r="P65" s="165"/>
      <c r="Q65" s="139">
        <f t="shared" si="0"/>
        <v>0</v>
      </c>
      <c r="R65" s="141"/>
    </row>
    <row r="66" spans="1:18" ht="18" customHeight="1" x14ac:dyDescent="0.15">
      <c r="A66" s="618">
        <v>57</v>
      </c>
      <c r="B66" s="619"/>
      <c r="C66" s="10"/>
      <c r="D66" s="10"/>
      <c r="E66" s="183"/>
      <c r="F66" s="161"/>
      <c r="G66" s="42"/>
      <c r="H66" s="162"/>
      <c r="I66" s="157"/>
      <c r="J66" s="21"/>
      <c r="K66" s="162"/>
      <c r="L66" s="157"/>
      <c r="M66" s="21"/>
      <c r="N66" s="162"/>
      <c r="O66" s="42"/>
      <c r="P66" s="165"/>
      <c r="Q66" s="139">
        <f t="shared" si="0"/>
        <v>0</v>
      </c>
      <c r="R66" s="141"/>
    </row>
    <row r="67" spans="1:18" ht="18" customHeight="1" x14ac:dyDescent="0.15">
      <c r="A67" s="618">
        <v>58</v>
      </c>
      <c r="B67" s="619"/>
      <c r="C67" s="10"/>
      <c r="D67" s="10"/>
      <c r="E67" s="183"/>
      <c r="F67" s="161"/>
      <c r="G67" s="42"/>
      <c r="H67" s="162"/>
      <c r="I67" s="157"/>
      <c r="J67" s="21"/>
      <c r="K67" s="162"/>
      <c r="L67" s="157"/>
      <c r="M67" s="21"/>
      <c r="N67" s="162"/>
      <c r="O67" s="42"/>
      <c r="P67" s="165"/>
      <c r="Q67" s="139">
        <f t="shared" si="0"/>
        <v>0</v>
      </c>
      <c r="R67" s="141"/>
    </row>
    <row r="68" spans="1:18" ht="18" hidden="1" customHeight="1" x14ac:dyDescent="0.15">
      <c r="A68" s="618">
        <v>59</v>
      </c>
      <c r="B68" s="619"/>
      <c r="C68" s="10"/>
      <c r="D68" s="10"/>
      <c r="E68" s="183"/>
      <c r="F68" s="161"/>
      <c r="G68" s="42"/>
      <c r="H68" s="162"/>
      <c r="I68" s="157"/>
      <c r="J68" s="21"/>
      <c r="K68" s="162"/>
      <c r="L68" s="157"/>
      <c r="M68" s="21"/>
      <c r="N68" s="162"/>
      <c r="O68" s="42"/>
      <c r="P68" s="165"/>
      <c r="Q68" s="139">
        <f t="shared" si="0"/>
        <v>0</v>
      </c>
      <c r="R68" s="141"/>
    </row>
    <row r="69" spans="1:18" ht="18" hidden="1" customHeight="1" x14ac:dyDescent="0.15">
      <c r="A69" s="618">
        <v>60</v>
      </c>
      <c r="B69" s="619"/>
      <c r="C69" s="10"/>
      <c r="D69" s="10"/>
      <c r="E69" s="183"/>
      <c r="F69" s="161"/>
      <c r="G69" s="42"/>
      <c r="H69" s="162"/>
      <c r="I69" s="157"/>
      <c r="J69" s="21"/>
      <c r="K69" s="162"/>
      <c r="L69" s="157"/>
      <c r="M69" s="21"/>
      <c r="N69" s="162"/>
      <c r="O69" s="42"/>
      <c r="P69" s="165"/>
      <c r="Q69" s="139">
        <f t="shared" si="0"/>
        <v>0</v>
      </c>
      <c r="R69" s="141"/>
    </row>
    <row r="70" spans="1:18" ht="18" hidden="1" customHeight="1" x14ac:dyDescent="0.15">
      <c r="A70" s="618">
        <v>61</v>
      </c>
      <c r="B70" s="619"/>
      <c r="C70" s="10"/>
      <c r="D70" s="10"/>
      <c r="E70" s="183"/>
      <c r="F70" s="161"/>
      <c r="G70" s="42"/>
      <c r="H70" s="162"/>
      <c r="I70" s="157"/>
      <c r="J70" s="21"/>
      <c r="K70" s="162"/>
      <c r="L70" s="157"/>
      <c r="M70" s="21"/>
      <c r="N70" s="162"/>
      <c r="O70" s="42"/>
      <c r="P70" s="165"/>
      <c r="Q70" s="139">
        <f t="shared" si="0"/>
        <v>0</v>
      </c>
      <c r="R70" s="141"/>
    </row>
    <row r="71" spans="1:18" ht="18" hidden="1" customHeight="1" x14ac:dyDescent="0.15">
      <c r="A71" s="618">
        <v>62</v>
      </c>
      <c r="B71" s="619"/>
      <c r="C71" s="10"/>
      <c r="D71" s="10"/>
      <c r="E71" s="183"/>
      <c r="F71" s="161"/>
      <c r="G71" s="42"/>
      <c r="H71" s="162"/>
      <c r="I71" s="157"/>
      <c r="J71" s="21"/>
      <c r="K71" s="162"/>
      <c r="L71" s="157"/>
      <c r="M71" s="21"/>
      <c r="N71" s="162"/>
      <c r="O71" s="42"/>
      <c r="P71" s="165"/>
      <c r="Q71" s="139">
        <f t="shared" si="0"/>
        <v>0</v>
      </c>
      <c r="R71" s="141"/>
    </row>
    <row r="72" spans="1:18" ht="18" hidden="1" customHeight="1" x14ac:dyDescent="0.15">
      <c r="A72" s="618">
        <v>63</v>
      </c>
      <c r="B72" s="619"/>
      <c r="C72" s="10"/>
      <c r="D72" s="10"/>
      <c r="E72" s="183"/>
      <c r="F72" s="161"/>
      <c r="G72" s="42"/>
      <c r="H72" s="162"/>
      <c r="I72" s="157"/>
      <c r="J72" s="21"/>
      <c r="K72" s="162"/>
      <c r="L72" s="157"/>
      <c r="M72" s="21"/>
      <c r="N72" s="162"/>
      <c r="O72" s="42"/>
      <c r="P72" s="165"/>
      <c r="Q72" s="139">
        <f t="shared" si="0"/>
        <v>0</v>
      </c>
      <c r="R72" s="141"/>
    </row>
    <row r="73" spans="1:18" ht="18" hidden="1" customHeight="1" x14ac:dyDescent="0.15">
      <c r="A73" s="618">
        <v>64</v>
      </c>
      <c r="B73" s="619"/>
      <c r="C73" s="10"/>
      <c r="D73" s="10"/>
      <c r="E73" s="183"/>
      <c r="F73" s="161"/>
      <c r="G73" s="42"/>
      <c r="H73" s="162"/>
      <c r="I73" s="157"/>
      <c r="J73" s="21"/>
      <c r="K73" s="162"/>
      <c r="L73" s="157"/>
      <c r="M73" s="21"/>
      <c r="N73" s="162"/>
      <c r="O73" s="42"/>
      <c r="P73" s="165"/>
      <c r="Q73" s="139">
        <f t="shared" si="0"/>
        <v>0</v>
      </c>
      <c r="R73" s="141"/>
    </row>
    <row r="74" spans="1:18" ht="18" hidden="1" customHeight="1" x14ac:dyDescent="0.15">
      <c r="A74" s="618">
        <v>65</v>
      </c>
      <c r="B74" s="619"/>
      <c r="C74" s="10"/>
      <c r="D74" s="10"/>
      <c r="E74" s="183"/>
      <c r="F74" s="161"/>
      <c r="G74" s="42"/>
      <c r="H74" s="162"/>
      <c r="I74" s="157"/>
      <c r="J74" s="21"/>
      <c r="K74" s="162"/>
      <c r="L74" s="157"/>
      <c r="M74" s="21"/>
      <c r="N74" s="162"/>
      <c r="O74" s="42"/>
      <c r="P74" s="165"/>
      <c r="Q74" s="139">
        <f t="shared" si="0"/>
        <v>0</v>
      </c>
      <c r="R74" s="141"/>
    </row>
    <row r="75" spans="1:18" ht="18" hidden="1" customHeight="1" x14ac:dyDescent="0.15">
      <c r="A75" s="618">
        <v>66</v>
      </c>
      <c r="B75" s="619"/>
      <c r="C75" s="10"/>
      <c r="D75" s="10"/>
      <c r="E75" s="183"/>
      <c r="F75" s="161"/>
      <c r="G75" s="42"/>
      <c r="H75" s="162"/>
      <c r="I75" s="157"/>
      <c r="J75" s="21"/>
      <c r="K75" s="162"/>
      <c r="L75" s="157"/>
      <c r="M75" s="21"/>
      <c r="N75" s="162"/>
      <c r="O75" s="42"/>
      <c r="P75" s="165"/>
      <c r="Q75" s="139">
        <f t="shared" si="0"/>
        <v>0</v>
      </c>
      <c r="R75" s="141"/>
    </row>
    <row r="76" spans="1:18" ht="18" hidden="1" customHeight="1" x14ac:dyDescent="0.15">
      <c r="A76" s="618">
        <v>67</v>
      </c>
      <c r="B76" s="619"/>
      <c r="C76" s="10"/>
      <c r="D76" s="10"/>
      <c r="E76" s="183"/>
      <c r="F76" s="161"/>
      <c r="G76" s="42"/>
      <c r="H76" s="162"/>
      <c r="I76" s="157"/>
      <c r="J76" s="21"/>
      <c r="K76" s="162"/>
      <c r="L76" s="157"/>
      <c r="M76" s="21"/>
      <c r="N76" s="162"/>
      <c r="O76" s="42"/>
      <c r="P76" s="165"/>
      <c r="Q76" s="139">
        <f t="shared" si="0"/>
        <v>0</v>
      </c>
      <c r="R76" s="141"/>
    </row>
    <row r="77" spans="1:18" ht="18" hidden="1" customHeight="1" x14ac:dyDescent="0.15">
      <c r="A77" s="618">
        <v>68</v>
      </c>
      <c r="B77" s="619"/>
      <c r="C77" s="10"/>
      <c r="D77" s="10"/>
      <c r="E77" s="183"/>
      <c r="F77" s="161"/>
      <c r="G77" s="42"/>
      <c r="H77" s="162"/>
      <c r="I77" s="157"/>
      <c r="J77" s="21"/>
      <c r="K77" s="162"/>
      <c r="L77" s="157"/>
      <c r="M77" s="21"/>
      <c r="N77" s="162"/>
      <c r="O77" s="42"/>
      <c r="P77" s="165"/>
      <c r="Q77" s="139">
        <f t="shared" si="0"/>
        <v>0</v>
      </c>
      <c r="R77" s="141"/>
    </row>
    <row r="78" spans="1:18" ht="18" hidden="1" customHeight="1" x14ac:dyDescent="0.15">
      <c r="A78" s="618">
        <v>69</v>
      </c>
      <c r="B78" s="619"/>
      <c r="C78" s="10"/>
      <c r="D78" s="10"/>
      <c r="E78" s="183"/>
      <c r="F78" s="161"/>
      <c r="G78" s="42"/>
      <c r="H78" s="162"/>
      <c r="I78" s="157"/>
      <c r="J78" s="21"/>
      <c r="K78" s="162"/>
      <c r="L78" s="157"/>
      <c r="M78" s="21"/>
      <c r="N78" s="162"/>
      <c r="O78" s="42"/>
      <c r="P78" s="165"/>
      <c r="Q78" s="139">
        <f t="shared" si="0"/>
        <v>0</v>
      </c>
      <c r="R78" s="141"/>
    </row>
    <row r="79" spans="1:18" ht="18" hidden="1" customHeight="1" x14ac:dyDescent="0.15">
      <c r="A79" s="618">
        <v>70</v>
      </c>
      <c r="B79" s="619"/>
      <c r="C79" s="10"/>
      <c r="D79" s="10"/>
      <c r="E79" s="183"/>
      <c r="F79" s="161"/>
      <c r="G79" s="42"/>
      <c r="H79" s="162"/>
      <c r="I79" s="157"/>
      <c r="J79" s="21"/>
      <c r="K79" s="162"/>
      <c r="L79" s="157"/>
      <c r="M79" s="21"/>
      <c r="N79" s="162"/>
      <c r="O79" s="42"/>
      <c r="P79" s="165"/>
      <c r="Q79" s="139">
        <f t="shared" si="0"/>
        <v>0</v>
      </c>
      <c r="R79" s="141"/>
    </row>
    <row r="80" spans="1:18" ht="18" hidden="1" customHeight="1" x14ac:dyDescent="0.15">
      <c r="A80" s="618">
        <v>71</v>
      </c>
      <c r="B80" s="619"/>
      <c r="C80" s="10"/>
      <c r="D80" s="10"/>
      <c r="E80" s="183"/>
      <c r="F80" s="161"/>
      <c r="G80" s="42"/>
      <c r="H80" s="162"/>
      <c r="I80" s="157"/>
      <c r="J80" s="21"/>
      <c r="K80" s="162"/>
      <c r="L80" s="157"/>
      <c r="M80" s="21"/>
      <c r="N80" s="162"/>
      <c r="O80" s="42"/>
      <c r="P80" s="165"/>
      <c r="Q80" s="139">
        <f t="shared" si="0"/>
        <v>0</v>
      </c>
      <c r="R80" s="141"/>
    </row>
    <row r="81" spans="1:18" ht="18" hidden="1" customHeight="1" x14ac:dyDescent="0.15">
      <c r="A81" s="618">
        <v>72</v>
      </c>
      <c r="B81" s="619"/>
      <c r="C81" s="10"/>
      <c r="D81" s="10"/>
      <c r="E81" s="183"/>
      <c r="F81" s="161"/>
      <c r="G81" s="42"/>
      <c r="H81" s="162"/>
      <c r="I81" s="157"/>
      <c r="J81" s="21"/>
      <c r="K81" s="162"/>
      <c r="L81" s="157"/>
      <c r="M81" s="21"/>
      <c r="N81" s="162"/>
      <c r="O81" s="42"/>
      <c r="P81" s="165"/>
      <c r="Q81" s="139">
        <f t="shared" si="0"/>
        <v>0</v>
      </c>
      <c r="R81" s="141"/>
    </row>
    <row r="82" spans="1:18" ht="18" hidden="1" customHeight="1" x14ac:dyDescent="0.15">
      <c r="A82" s="618">
        <v>73</v>
      </c>
      <c r="B82" s="619"/>
      <c r="C82" s="10"/>
      <c r="D82" s="10"/>
      <c r="E82" s="183"/>
      <c r="F82" s="161"/>
      <c r="G82" s="42"/>
      <c r="H82" s="162"/>
      <c r="I82" s="157"/>
      <c r="J82" s="21"/>
      <c r="K82" s="162"/>
      <c r="L82" s="157"/>
      <c r="M82" s="21"/>
      <c r="N82" s="162"/>
      <c r="O82" s="42"/>
      <c r="P82" s="165"/>
      <c r="Q82" s="139">
        <f t="shared" si="0"/>
        <v>0</v>
      </c>
      <c r="R82" s="141"/>
    </row>
    <row r="83" spans="1:18" ht="18" hidden="1" customHeight="1" x14ac:dyDescent="0.15">
      <c r="A83" s="618">
        <v>74</v>
      </c>
      <c r="B83" s="619"/>
      <c r="C83" s="10"/>
      <c r="D83" s="10"/>
      <c r="E83" s="183"/>
      <c r="F83" s="161"/>
      <c r="G83" s="42"/>
      <c r="H83" s="162"/>
      <c r="I83" s="157"/>
      <c r="J83" s="21"/>
      <c r="K83" s="162"/>
      <c r="L83" s="157"/>
      <c r="M83" s="21"/>
      <c r="N83" s="162"/>
      <c r="O83" s="42"/>
      <c r="P83" s="165"/>
      <c r="Q83" s="139">
        <f t="shared" si="0"/>
        <v>0</v>
      </c>
      <c r="R83" s="141"/>
    </row>
    <row r="84" spans="1:18" ht="18" hidden="1" customHeight="1" x14ac:dyDescent="0.15">
      <c r="A84" s="618">
        <v>75</v>
      </c>
      <c r="B84" s="619"/>
      <c r="C84" s="10"/>
      <c r="D84" s="10"/>
      <c r="E84" s="183"/>
      <c r="F84" s="161"/>
      <c r="G84" s="42"/>
      <c r="H84" s="162"/>
      <c r="I84" s="157"/>
      <c r="J84" s="21"/>
      <c r="K84" s="162"/>
      <c r="L84" s="157"/>
      <c r="M84" s="21"/>
      <c r="N84" s="162"/>
      <c r="O84" s="42"/>
      <c r="P84" s="165"/>
      <c r="Q84" s="139">
        <f t="shared" si="0"/>
        <v>0</v>
      </c>
      <c r="R84" s="141"/>
    </row>
    <row r="85" spans="1:18" ht="18" hidden="1" customHeight="1" x14ac:dyDescent="0.15">
      <c r="A85" s="618">
        <v>76</v>
      </c>
      <c r="B85" s="619"/>
      <c r="C85" s="10"/>
      <c r="D85" s="10"/>
      <c r="E85" s="183"/>
      <c r="F85" s="161"/>
      <c r="G85" s="42"/>
      <c r="H85" s="162"/>
      <c r="I85" s="157"/>
      <c r="J85" s="21"/>
      <c r="K85" s="162"/>
      <c r="L85" s="157"/>
      <c r="M85" s="21"/>
      <c r="N85" s="162"/>
      <c r="O85" s="42"/>
      <c r="P85" s="165"/>
      <c r="Q85" s="139">
        <f t="shared" si="0"/>
        <v>0</v>
      </c>
      <c r="R85" s="141"/>
    </row>
    <row r="86" spans="1:18" ht="18" hidden="1" customHeight="1" x14ac:dyDescent="0.15">
      <c r="A86" s="618">
        <v>77</v>
      </c>
      <c r="B86" s="619"/>
      <c r="C86" s="10"/>
      <c r="D86" s="10"/>
      <c r="E86" s="183"/>
      <c r="F86" s="161"/>
      <c r="G86" s="42"/>
      <c r="H86" s="162"/>
      <c r="I86" s="157"/>
      <c r="J86" s="21"/>
      <c r="K86" s="162"/>
      <c r="L86" s="157"/>
      <c r="M86" s="21"/>
      <c r="N86" s="162"/>
      <c r="O86" s="42"/>
      <c r="P86" s="165"/>
      <c r="Q86" s="139">
        <f t="shared" si="0"/>
        <v>0</v>
      </c>
      <c r="R86" s="141"/>
    </row>
    <row r="87" spans="1:18" ht="18" hidden="1" customHeight="1" x14ac:dyDescent="0.15">
      <c r="A87" s="618">
        <v>78</v>
      </c>
      <c r="B87" s="619"/>
      <c r="C87" s="10"/>
      <c r="D87" s="10"/>
      <c r="E87" s="183"/>
      <c r="F87" s="161"/>
      <c r="G87" s="42"/>
      <c r="H87" s="162"/>
      <c r="I87" s="157"/>
      <c r="J87" s="21"/>
      <c r="K87" s="162"/>
      <c r="L87" s="157"/>
      <c r="M87" s="21"/>
      <c r="N87" s="162"/>
      <c r="O87" s="42"/>
      <c r="P87" s="165"/>
      <c r="Q87" s="139">
        <f t="shared" si="0"/>
        <v>0</v>
      </c>
      <c r="R87" s="141"/>
    </row>
    <row r="88" spans="1:18" ht="18" hidden="1" customHeight="1" x14ac:dyDescent="0.15">
      <c r="A88" s="618">
        <v>79</v>
      </c>
      <c r="B88" s="619"/>
      <c r="C88" s="10"/>
      <c r="D88" s="10"/>
      <c r="E88" s="183"/>
      <c r="F88" s="161"/>
      <c r="G88" s="42"/>
      <c r="H88" s="162"/>
      <c r="I88" s="157"/>
      <c r="J88" s="21"/>
      <c r="K88" s="162"/>
      <c r="L88" s="157"/>
      <c r="M88" s="21"/>
      <c r="N88" s="162"/>
      <c r="O88" s="42"/>
      <c r="P88" s="165"/>
      <c r="Q88" s="139">
        <f t="shared" si="0"/>
        <v>0</v>
      </c>
      <c r="R88" s="141"/>
    </row>
    <row r="89" spans="1:18" ht="18" hidden="1" customHeight="1" x14ac:dyDescent="0.15">
      <c r="A89" s="618">
        <v>80</v>
      </c>
      <c r="B89" s="619"/>
      <c r="C89" s="10"/>
      <c r="D89" s="10"/>
      <c r="E89" s="183"/>
      <c r="F89" s="161"/>
      <c r="G89" s="42"/>
      <c r="H89" s="162"/>
      <c r="I89" s="157"/>
      <c r="J89" s="21"/>
      <c r="K89" s="162"/>
      <c r="L89" s="157"/>
      <c r="M89" s="21"/>
      <c r="N89" s="162"/>
      <c r="O89" s="42"/>
      <c r="P89" s="165"/>
      <c r="Q89" s="139">
        <f t="shared" si="0"/>
        <v>0</v>
      </c>
      <c r="R89" s="141"/>
    </row>
    <row r="90" spans="1:18" ht="18" hidden="1" customHeight="1" x14ac:dyDescent="0.15">
      <c r="A90" s="618">
        <v>81</v>
      </c>
      <c r="B90" s="619"/>
      <c r="C90" s="10"/>
      <c r="D90" s="10"/>
      <c r="E90" s="183"/>
      <c r="F90" s="161"/>
      <c r="G90" s="42"/>
      <c r="H90" s="162"/>
      <c r="I90" s="157"/>
      <c r="J90" s="21"/>
      <c r="K90" s="162"/>
      <c r="L90" s="157"/>
      <c r="M90" s="21"/>
      <c r="N90" s="162"/>
      <c r="O90" s="42"/>
      <c r="P90" s="165"/>
      <c r="Q90" s="139">
        <f t="shared" si="0"/>
        <v>0</v>
      </c>
      <c r="R90" s="141"/>
    </row>
    <row r="91" spans="1:18" ht="18" hidden="1" customHeight="1" x14ac:dyDescent="0.15">
      <c r="A91" s="618">
        <v>82</v>
      </c>
      <c r="B91" s="619"/>
      <c r="C91" s="10"/>
      <c r="D91" s="10"/>
      <c r="E91" s="183"/>
      <c r="F91" s="161"/>
      <c r="G91" s="42"/>
      <c r="H91" s="162"/>
      <c r="I91" s="157"/>
      <c r="J91" s="21"/>
      <c r="K91" s="162"/>
      <c r="L91" s="157"/>
      <c r="M91" s="21"/>
      <c r="N91" s="162"/>
      <c r="O91" s="42"/>
      <c r="P91" s="165"/>
      <c r="Q91" s="139">
        <f t="shared" si="0"/>
        <v>0</v>
      </c>
      <c r="R91" s="141"/>
    </row>
    <row r="92" spans="1:18" ht="18" hidden="1" customHeight="1" x14ac:dyDescent="0.15">
      <c r="A92" s="618">
        <v>83</v>
      </c>
      <c r="B92" s="619"/>
      <c r="C92" s="10"/>
      <c r="D92" s="10"/>
      <c r="E92" s="183"/>
      <c r="F92" s="161"/>
      <c r="G92" s="42"/>
      <c r="H92" s="162"/>
      <c r="I92" s="157"/>
      <c r="J92" s="21"/>
      <c r="K92" s="162"/>
      <c r="L92" s="157"/>
      <c r="M92" s="21"/>
      <c r="N92" s="162"/>
      <c r="O92" s="42"/>
      <c r="P92" s="165"/>
      <c r="Q92" s="139">
        <f t="shared" si="0"/>
        <v>0</v>
      </c>
      <c r="R92" s="141"/>
    </row>
    <row r="93" spans="1:18" ht="18" hidden="1" customHeight="1" x14ac:dyDescent="0.15">
      <c r="A93" s="618">
        <v>84</v>
      </c>
      <c r="B93" s="619"/>
      <c r="C93" s="10"/>
      <c r="D93" s="10"/>
      <c r="E93" s="183"/>
      <c r="F93" s="161"/>
      <c r="G93" s="42"/>
      <c r="H93" s="162"/>
      <c r="I93" s="157"/>
      <c r="J93" s="21"/>
      <c r="K93" s="162"/>
      <c r="L93" s="157"/>
      <c r="M93" s="21"/>
      <c r="N93" s="162"/>
      <c r="O93" s="42"/>
      <c r="P93" s="165"/>
      <c r="Q93" s="139">
        <f t="shared" si="0"/>
        <v>0</v>
      </c>
      <c r="R93" s="141"/>
    </row>
    <row r="94" spans="1:18" ht="18" hidden="1" customHeight="1" x14ac:dyDescent="0.15">
      <c r="A94" s="618">
        <v>85</v>
      </c>
      <c r="B94" s="619"/>
      <c r="C94" s="10"/>
      <c r="D94" s="10"/>
      <c r="E94" s="183"/>
      <c r="F94" s="161"/>
      <c r="G94" s="42"/>
      <c r="H94" s="162"/>
      <c r="I94" s="157"/>
      <c r="J94" s="21"/>
      <c r="K94" s="162"/>
      <c r="L94" s="157"/>
      <c r="M94" s="21"/>
      <c r="N94" s="162"/>
      <c r="O94" s="42"/>
      <c r="P94" s="165"/>
      <c r="Q94" s="139">
        <f t="shared" si="0"/>
        <v>0</v>
      </c>
      <c r="R94" s="141"/>
    </row>
    <row r="95" spans="1:18" ht="18" hidden="1" customHeight="1" x14ac:dyDescent="0.15">
      <c r="A95" s="618">
        <v>86</v>
      </c>
      <c r="B95" s="619"/>
      <c r="C95" s="10"/>
      <c r="D95" s="10"/>
      <c r="E95" s="183"/>
      <c r="F95" s="161"/>
      <c r="G95" s="42"/>
      <c r="H95" s="162"/>
      <c r="I95" s="157"/>
      <c r="J95" s="21"/>
      <c r="K95" s="162"/>
      <c r="L95" s="157"/>
      <c r="M95" s="21"/>
      <c r="N95" s="162"/>
      <c r="O95" s="42"/>
      <c r="P95" s="165"/>
      <c r="Q95" s="139">
        <f t="shared" si="0"/>
        <v>0</v>
      </c>
      <c r="R95" s="141"/>
    </row>
    <row r="96" spans="1:18" ht="18" hidden="1" customHeight="1" x14ac:dyDescent="0.15">
      <c r="A96" s="618">
        <v>87</v>
      </c>
      <c r="B96" s="619"/>
      <c r="C96" s="10"/>
      <c r="D96" s="10"/>
      <c r="E96" s="183"/>
      <c r="F96" s="161"/>
      <c r="G96" s="42"/>
      <c r="H96" s="162"/>
      <c r="I96" s="157"/>
      <c r="J96" s="21"/>
      <c r="K96" s="162"/>
      <c r="L96" s="157"/>
      <c r="M96" s="21"/>
      <c r="N96" s="162"/>
      <c r="O96" s="42"/>
      <c r="P96" s="165"/>
      <c r="Q96" s="139">
        <f t="shared" si="0"/>
        <v>0</v>
      </c>
      <c r="R96" s="141"/>
    </row>
    <row r="97" spans="1:18" ht="18" hidden="1" customHeight="1" x14ac:dyDescent="0.15">
      <c r="A97" s="618">
        <v>88</v>
      </c>
      <c r="B97" s="619"/>
      <c r="C97" s="10"/>
      <c r="D97" s="10"/>
      <c r="E97" s="183"/>
      <c r="F97" s="161"/>
      <c r="G97" s="42"/>
      <c r="H97" s="162"/>
      <c r="I97" s="157"/>
      <c r="J97" s="21"/>
      <c r="K97" s="162"/>
      <c r="L97" s="157"/>
      <c r="M97" s="21"/>
      <c r="N97" s="162"/>
      <c r="O97" s="42"/>
      <c r="P97" s="165"/>
      <c r="Q97" s="139">
        <f t="shared" si="0"/>
        <v>0</v>
      </c>
      <c r="R97" s="141"/>
    </row>
    <row r="98" spans="1:18" ht="18" hidden="1" customHeight="1" x14ac:dyDescent="0.15">
      <c r="A98" s="618">
        <v>89</v>
      </c>
      <c r="B98" s="619"/>
      <c r="C98" s="10"/>
      <c r="D98" s="10"/>
      <c r="E98" s="183"/>
      <c r="F98" s="161"/>
      <c r="G98" s="42"/>
      <c r="H98" s="162"/>
      <c r="I98" s="157"/>
      <c r="J98" s="21"/>
      <c r="K98" s="162"/>
      <c r="L98" s="157"/>
      <c r="M98" s="21"/>
      <c r="N98" s="162"/>
      <c r="O98" s="42"/>
      <c r="P98" s="165"/>
      <c r="Q98" s="139">
        <f t="shared" si="0"/>
        <v>0</v>
      </c>
      <c r="R98" s="141"/>
    </row>
    <row r="99" spans="1:18" ht="18" hidden="1" customHeight="1" x14ac:dyDescent="0.15">
      <c r="A99" s="618">
        <v>90</v>
      </c>
      <c r="B99" s="619"/>
      <c r="C99" s="10"/>
      <c r="D99" s="10"/>
      <c r="E99" s="183"/>
      <c r="F99" s="161"/>
      <c r="G99" s="42"/>
      <c r="H99" s="162"/>
      <c r="I99" s="157"/>
      <c r="J99" s="21"/>
      <c r="K99" s="162"/>
      <c r="L99" s="157"/>
      <c r="M99" s="21"/>
      <c r="N99" s="162"/>
      <c r="O99" s="42"/>
      <c r="P99" s="165"/>
      <c r="Q99" s="139">
        <f t="shared" si="0"/>
        <v>0</v>
      </c>
      <c r="R99" s="141"/>
    </row>
    <row r="100" spans="1:18" ht="18" hidden="1" customHeight="1" x14ac:dyDescent="0.15">
      <c r="A100" s="618">
        <v>91</v>
      </c>
      <c r="B100" s="619"/>
      <c r="C100" s="10"/>
      <c r="D100" s="10"/>
      <c r="E100" s="183"/>
      <c r="F100" s="161"/>
      <c r="G100" s="42"/>
      <c r="H100" s="162"/>
      <c r="I100" s="157"/>
      <c r="J100" s="21"/>
      <c r="K100" s="162"/>
      <c r="L100" s="157"/>
      <c r="M100" s="21"/>
      <c r="N100" s="162"/>
      <c r="O100" s="42"/>
      <c r="P100" s="165"/>
      <c r="Q100" s="139">
        <f t="shared" si="0"/>
        <v>0</v>
      </c>
      <c r="R100" s="141"/>
    </row>
    <row r="101" spans="1:18" ht="18" hidden="1" customHeight="1" x14ac:dyDescent="0.15">
      <c r="A101" s="618">
        <v>92</v>
      </c>
      <c r="B101" s="619"/>
      <c r="C101" s="10"/>
      <c r="D101" s="10"/>
      <c r="E101" s="183"/>
      <c r="F101" s="161"/>
      <c r="G101" s="42"/>
      <c r="H101" s="162"/>
      <c r="I101" s="157"/>
      <c r="J101" s="21"/>
      <c r="K101" s="162"/>
      <c r="L101" s="157"/>
      <c r="M101" s="21"/>
      <c r="N101" s="162"/>
      <c r="O101" s="42"/>
      <c r="P101" s="165"/>
      <c r="Q101" s="139">
        <f t="shared" si="0"/>
        <v>0</v>
      </c>
      <c r="R101" s="141"/>
    </row>
    <row r="102" spans="1:18" ht="18" hidden="1" customHeight="1" x14ac:dyDescent="0.15">
      <c r="A102" s="618">
        <v>93</v>
      </c>
      <c r="B102" s="619"/>
      <c r="C102" s="10"/>
      <c r="D102" s="10"/>
      <c r="E102" s="183"/>
      <c r="F102" s="161"/>
      <c r="G102" s="42"/>
      <c r="H102" s="162"/>
      <c r="I102" s="157"/>
      <c r="J102" s="21"/>
      <c r="K102" s="162"/>
      <c r="L102" s="157"/>
      <c r="M102" s="21"/>
      <c r="N102" s="162"/>
      <c r="O102" s="42"/>
      <c r="P102" s="165"/>
      <c r="Q102" s="139">
        <f t="shared" si="0"/>
        <v>0</v>
      </c>
      <c r="R102" s="141"/>
    </row>
    <row r="103" spans="1:18" ht="18" hidden="1" customHeight="1" x14ac:dyDescent="0.15">
      <c r="A103" s="618">
        <v>94</v>
      </c>
      <c r="B103" s="619"/>
      <c r="C103" s="10"/>
      <c r="D103" s="10"/>
      <c r="E103" s="183"/>
      <c r="F103" s="161"/>
      <c r="G103" s="42"/>
      <c r="H103" s="162"/>
      <c r="I103" s="157"/>
      <c r="J103" s="21"/>
      <c r="K103" s="162"/>
      <c r="L103" s="157"/>
      <c r="M103" s="21"/>
      <c r="N103" s="162"/>
      <c r="O103" s="42"/>
      <c r="P103" s="165"/>
      <c r="Q103" s="139">
        <f t="shared" si="0"/>
        <v>0</v>
      </c>
      <c r="R103" s="141"/>
    </row>
    <row r="104" spans="1:18" ht="18" hidden="1" customHeight="1" x14ac:dyDescent="0.15">
      <c r="A104" s="618">
        <v>95</v>
      </c>
      <c r="B104" s="619"/>
      <c r="C104" s="10"/>
      <c r="D104" s="10"/>
      <c r="E104" s="183"/>
      <c r="F104" s="161"/>
      <c r="G104" s="42"/>
      <c r="H104" s="162"/>
      <c r="I104" s="157"/>
      <c r="J104" s="21"/>
      <c r="K104" s="162"/>
      <c r="L104" s="157"/>
      <c r="M104" s="21"/>
      <c r="N104" s="162"/>
      <c r="O104" s="42"/>
      <c r="P104" s="165"/>
      <c r="Q104" s="139">
        <f t="shared" si="0"/>
        <v>0</v>
      </c>
      <c r="R104" s="141"/>
    </row>
    <row r="105" spans="1:18" ht="18" hidden="1" customHeight="1" x14ac:dyDescent="0.15">
      <c r="A105" s="618">
        <v>96</v>
      </c>
      <c r="B105" s="619"/>
      <c r="C105" s="10"/>
      <c r="D105" s="10"/>
      <c r="E105" s="183"/>
      <c r="F105" s="161"/>
      <c r="G105" s="42"/>
      <c r="H105" s="162"/>
      <c r="I105" s="157"/>
      <c r="J105" s="21"/>
      <c r="K105" s="162"/>
      <c r="L105" s="157"/>
      <c r="M105" s="21"/>
      <c r="N105" s="162"/>
      <c r="O105" s="42"/>
      <c r="P105" s="165"/>
      <c r="Q105" s="139">
        <f t="shared" si="0"/>
        <v>0</v>
      </c>
      <c r="R105" s="141"/>
    </row>
    <row r="106" spans="1:18" ht="18" hidden="1" customHeight="1" x14ac:dyDescent="0.15">
      <c r="A106" s="618">
        <v>97</v>
      </c>
      <c r="B106" s="619"/>
      <c r="C106" s="10"/>
      <c r="D106" s="10"/>
      <c r="E106" s="183"/>
      <c r="F106" s="161"/>
      <c r="G106" s="42"/>
      <c r="H106" s="162"/>
      <c r="I106" s="157"/>
      <c r="J106" s="21"/>
      <c r="K106" s="162"/>
      <c r="L106" s="157"/>
      <c r="M106" s="21"/>
      <c r="N106" s="162"/>
      <c r="O106" s="42"/>
      <c r="P106" s="165"/>
      <c r="Q106" s="139">
        <f t="shared" si="0"/>
        <v>0</v>
      </c>
      <c r="R106" s="141"/>
    </row>
    <row r="107" spans="1:18" ht="18" hidden="1" customHeight="1" x14ac:dyDescent="0.15">
      <c r="A107" s="618">
        <v>98</v>
      </c>
      <c r="B107" s="619"/>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x14ac:dyDescent="0.15">
      <c r="A108" s="618">
        <v>99</v>
      </c>
      <c r="B108" s="619"/>
      <c r="C108" s="10"/>
      <c r="D108" s="10"/>
      <c r="E108" s="183"/>
      <c r="F108" s="161"/>
      <c r="G108" s="42"/>
      <c r="H108" s="162"/>
      <c r="I108" s="157"/>
      <c r="J108" s="21"/>
      <c r="K108" s="162"/>
      <c r="L108" s="157"/>
      <c r="M108" s="21"/>
      <c r="N108" s="162"/>
      <c r="O108" s="42"/>
      <c r="P108" s="165"/>
      <c r="Q108" s="139">
        <f t="shared" si="1"/>
        <v>0</v>
      </c>
      <c r="R108" s="141"/>
    </row>
    <row r="109" spans="1:18" ht="18" hidden="1" customHeight="1" x14ac:dyDescent="0.15">
      <c r="A109" s="618">
        <v>100</v>
      </c>
      <c r="B109" s="619"/>
      <c r="C109" s="10"/>
      <c r="D109" s="10"/>
      <c r="E109" s="183"/>
      <c r="F109" s="161"/>
      <c r="G109" s="42"/>
      <c r="H109" s="162"/>
      <c r="I109" s="157"/>
      <c r="J109" s="21"/>
      <c r="K109" s="162"/>
      <c r="L109" s="157"/>
      <c r="M109" s="21"/>
      <c r="N109" s="162"/>
      <c r="O109" s="42"/>
      <c r="P109" s="165"/>
      <c r="Q109" s="139">
        <f t="shared" si="1"/>
        <v>0</v>
      </c>
      <c r="R109" s="141"/>
    </row>
    <row r="110" spans="1:18" ht="18" hidden="1" customHeight="1" x14ac:dyDescent="0.15">
      <c r="A110" s="618">
        <v>101</v>
      </c>
      <c r="B110" s="619"/>
      <c r="C110" s="10"/>
      <c r="D110" s="10"/>
      <c r="E110" s="183"/>
      <c r="F110" s="161"/>
      <c r="G110" s="42"/>
      <c r="H110" s="162"/>
      <c r="I110" s="157"/>
      <c r="J110" s="21"/>
      <c r="K110" s="162"/>
      <c r="L110" s="157"/>
      <c r="M110" s="21"/>
      <c r="N110" s="162"/>
      <c r="O110" s="42"/>
      <c r="P110" s="165"/>
      <c r="Q110" s="139">
        <f t="shared" si="1"/>
        <v>0</v>
      </c>
      <c r="R110" s="141"/>
    </row>
    <row r="111" spans="1:18" ht="18" hidden="1" customHeight="1" x14ac:dyDescent="0.15">
      <c r="A111" s="618">
        <v>102</v>
      </c>
      <c r="B111" s="619"/>
      <c r="C111" s="10"/>
      <c r="D111" s="10"/>
      <c r="E111" s="183"/>
      <c r="F111" s="161"/>
      <c r="G111" s="42"/>
      <c r="H111" s="162"/>
      <c r="I111" s="157"/>
      <c r="J111" s="21"/>
      <c r="K111" s="162"/>
      <c r="L111" s="157"/>
      <c r="M111" s="21"/>
      <c r="N111" s="162"/>
      <c r="O111" s="42"/>
      <c r="P111" s="165"/>
      <c r="Q111" s="139">
        <f t="shared" si="1"/>
        <v>0</v>
      </c>
      <c r="R111" s="141"/>
    </row>
    <row r="112" spans="1:18" ht="18" hidden="1" customHeight="1" x14ac:dyDescent="0.15">
      <c r="A112" s="618">
        <v>103</v>
      </c>
      <c r="B112" s="619"/>
      <c r="C112" s="10"/>
      <c r="D112" s="10"/>
      <c r="E112" s="183"/>
      <c r="F112" s="161"/>
      <c r="G112" s="42"/>
      <c r="H112" s="162"/>
      <c r="I112" s="157"/>
      <c r="J112" s="21"/>
      <c r="K112" s="162"/>
      <c r="L112" s="157"/>
      <c r="M112" s="21"/>
      <c r="N112" s="162"/>
      <c r="O112" s="42"/>
      <c r="P112" s="165"/>
      <c r="Q112" s="139">
        <f t="shared" si="1"/>
        <v>0</v>
      </c>
      <c r="R112" s="141"/>
    </row>
    <row r="113" spans="1:18" ht="18" hidden="1" customHeight="1" x14ac:dyDescent="0.15">
      <c r="A113" s="618">
        <v>104</v>
      </c>
      <c r="B113" s="619"/>
      <c r="C113" s="10"/>
      <c r="D113" s="10"/>
      <c r="E113" s="183"/>
      <c r="F113" s="161"/>
      <c r="G113" s="42"/>
      <c r="H113" s="162"/>
      <c r="I113" s="157"/>
      <c r="J113" s="21"/>
      <c r="K113" s="162"/>
      <c r="L113" s="157"/>
      <c r="M113" s="21"/>
      <c r="N113" s="162"/>
      <c r="O113" s="42"/>
      <c r="P113" s="165"/>
      <c r="Q113" s="139">
        <f t="shared" si="1"/>
        <v>0</v>
      </c>
      <c r="R113" s="141"/>
    </row>
    <row r="114" spans="1:18" ht="18" hidden="1" customHeight="1" x14ac:dyDescent="0.15">
      <c r="A114" s="618">
        <v>105</v>
      </c>
      <c r="B114" s="619"/>
      <c r="C114" s="10"/>
      <c r="D114" s="10"/>
      <c r="E114" s="183"/>
      <c r="F114" s="161"/>
      <c r="G114" s="42"/>
      <c r="H114" s="162"/>
      <c r="I114" s="157"/>
      <c r="J114" s="21"/>
      <c r="K114" s="162"/>
      <c r="L114" s="157"/>
      <c r="M114" s="21"/>
      <c r="N114" s="162"/>
      <c r="O114" s="42"/>
      <c r="P114" s="165"/>
      <c r="Q114" s="139">
        <f t="shared" si="1"/>
        <v>0</v>
      </c>
      <c r="R114" s="141"/>
    </row>
    <row r="115" spans="1:18" ht="18" hidden="1" customHeight="1" x14ac:dyDescent="0.15">
      <c r="A115" s="618">
        <v>106</v>
      </c>
      <c r="B115" s="619"/>
      <c r="C115" s="10"/>
      <c r="D115" s="10"/>
      <c r="E115" s="183"/>
      <c r="F115" s="161"/>
      <c r="G115" s="42"/>
      <c r="H115" s="162"/>
      <c r="I115" s="157"/>
      <c r="J115" s="21"/>
      <c r="K115" s="162"/>
      <c r="L115" s="157"/>
      <c r="M115" s="21"/>
      <c r="N115" s="162"/>
      <c r="O115" s="42"/>
      <c r="P115" s="165"/>
      <c r="Q115" s="139">
        <f t="shared" si="1"/>
        <v>0</v>
      </c>
      <c r="R115" s="141"/>
    </row>
    <row r="116" spans="1:18" ht="18" hidden="1" customHeight="1" x14ac:dyDescent="0.15">
      <c r="A116" s="618">
        <v>107</v>
      </c>
      <c r="B116" s="619"/>
      <c r="C116" s="10"/>
      <c r="D116" s="10"/>
      <c r="E116" s="183"/>
      <c r="F116" s="161"/>
      <c r="G116" s="42"/>
      <c r="H116" s="162"/>
      <c r="I116" s="157"/>
      <c r="J116" s="21"/>
      <c r="K116" s="162"/>
      <c r="L116" s="157"/>
      <c r="M116" s="21"/>
      <c r="N116" s="162"/>
      <c r="O116" s="42"/>
      <c r="P116" s="165"/>
      <c r="Q116" s="139">
        <f t="shared" si="1"/>
        <v>0</v>
      </c>
      <c r="R116" s="141"/>
    </row>
    <row r="117" spans="1:18" ht="18" hidden="1" customHeight="1" x14ac:dyDescent="0.15">
      <c r="A117" s="618">
        <v>108</v>
      </c>
      <c r="B117" s="619"/>
      <c r="C117" s="10"/>
      <c r="D117" s="10"/>
      <c r="E117" s="183"/>
      <c r="F117" s="161"/>
      <c r="G117" s="42"/>
      <c r="H117" s="162"/>
      <c r="I117" s="157"/>
      <c r="J117" s="21"/>
      <c r="K117" s="162"/>
      <c r="L117" s="157"/>
      <c r="M117" s="21"/>
      <c r="N117" s="162"/>
      <c r="O117" s="42"/>
      <c r="P117" s="165"/>
      <c r="Q117" s="139">
        <f t="shared" si="1"/>
        <v>0</v>
      </c>
      <c r="R117" s="141"/>
    </row>
    <row r="118" spans="1:18" ht="18" hidden="1" customHeight="1" x14ac:dyDescent="0.15">
      <c r="A118" s="618">
        <v>109</v>
      </c>
      <c r="B118" s="619"/>
      <c r="C118" s="10"/>
      <c r="D118" s="10"/>
      <c r="E118" s="183"/>
      <c r="F118" s="161"/>
      <c r="G118" s="42"/>
      <c r="H118" s="162"/>
      <c r="I118" s="157"/>
      <c r="J118" s="21"/>
      <c r="K118" s="162"/>
      <c r="L118" s="157"/>
      <c r="M118" s="21"/>
      <c r="N118" s="162"/>
      <c r="O118" s="42"/>
      <c r="P118" s="165"/>
      <c r="Q118" s="139">
        <f t="shared" si="1"/>
        <v>0</v>
      </c>
      <c r="R118" s="141"/>
    </row>
    <row r="119" spans="1:18" ht="18" hidden="1" customHeight="1" x14ac:dyDescent="0.15">
      <c r="A119" s="618">
        <v>110</v>
      </c>
      <c r="B119" s="619"/>
      <c r="C119" s="10"/>
      <c r="D119" s="10"/>
      <c r="E119" s="183"/>
      <c r="F119" s="161"/>
      <c r="G119" s="42"/>
      <c r="H119" s="162"/>
      <c r="I119" s="157"/>
      <c r="J119" s="21"/>
      <c r="K119" s="162"/>
      <c r="L119" s="157"/>
      <c r="M119" s="21"/>
      <c r="N119" s="162"/>
      <c r="O119" s="42"/>
      <c r="P119" s="165"/>
      <c r="Q119" s="139">
        <f t="shared" si="1"/>
        <v>0</v>
      </c>
      <c r="R119" s="141"/>
    </row>
    <row r="120" spans="1:18" ht="18" hidden="1" customHeight="1" x14ac:dyDescent="0.15">
      <c r="A120" s="618">
        <v>111</v>
      </c>
      <c r="B120" s="619"/>
      <c r="C120" s="10"/>
      <c r="D120" s="10"/>
      <c r="E120" s="183"/>
      <c r="F120" s="161"/>
      <c r="G120" s="42"/>
      <c r="H120" s="162"/>
      <c r="I120" s="157"/>
      <c r="J120" s="21"/>
      <c r="K120" s="162"/>
      <c r="L120" s="157"/>
      <c r="M120" s="21"/>
      <c r="N120" s="162"/>
      <c r="O120" s="42"/>
      <c r="P120" s="165"/>
      <c r="Q120" s="139">
        <f t="shared" si="1"/>
        <v>0</v>
      </c>
      <c r="R120" s="141"/>
    </row>
    <row r="121" spans="1:18" ht="18" hidden="1" customHeight="1" x14ac:dyDescent="0.15">
      <c r="A121" s="618">
        <v>112</v>
      </c>
      <c r="B121" s="619"/>
      <c r="C121" s="10"/>
      <c r="D121" s="10"/>
      <c r="E121" s="183"/>
      <c r="F121" s="161"/>
      <c r="G121" s="42"/>
      <c r="H121" s="162"/>
      <c r="I121" s="157"/>
      <c r="J121" s="21"/>
      <c r="K121" s="162"/>
      <c r="L121" s="157"/>
      <c r="M121" s="21"/>
      <c r="N121" s="162"/>
      <c r="O121" s="42"/>
      <c r="P121" s="165"/>
      <c r="Q121" s="139">
        <f t="shared" si="1"/>
        <v>0</v>
      </c>
      <c r="R121" s="141"/>
    </row>
    <row r="122" spans="1:18" ht="18" hidden="1" customHeight="1" x14ac:dyDescent="0.15">
      <c r="A122" s="618">
        <v>113</v>
      </c>
      <c r="B122" s="619"/>
      <c r="C122" s="10"/>
      <c r="D122" s="10"/>
      <c r="E122" s="183"/>
      <c r="F122" s="161"/>
      <c r="G122" s="42"/>
      <c r="H122" s="162"/>
      <c r="I122" s="157"/>
      <c r="J122" s="21"/>
      <c r="K122" s="162"/>
      <c r="L122" s="157"/>
      <c r="M122" s="21"/>
      <c r="N122" s="162"/>
      <c r="O122" s="42"/>
      <c r="P122" s="165"/>
      <c r="Q122" s="139">
        <f t="shared" si="1"/>
        <v>0</v>
      </c>
      <c r="R122" s="141"/>
    </row>
    <row r="123" spans="1:18" ht="18" hidden="1" customHeight="1" x14ac:dyDescent="0.15">
      <c r="A123" s="618">
        <v>114</v>
      </c>
      <c r="B123" s="619"/>
      <c r="C123" s="10"/>
      <c r="D123" s="10"/>
      <c r="E123" s="183"/>
      <c r="F123" s="161"/>
      <c r="G123" s="42"/>
      <c r="H123" s="162"/>
      <c r="I123" s="157"/>
      <c r="J123" s="21"/>
      <c r="K123" s="162"/>
      <c r="L123" s="157"/>
      <c r="M123" s="21"/>
      <c r="N123" s="162"/>
      <c r="O123" s="42"/>
      <c r="P123" s="165"/>
      <c r="Q123" s="139">
        <f t="shared" si="1"/>
        <v>0</v>
      </c>
      <c r="R123" s="141"/>
    </row>
    <row r="124" spans="1:18" ht="18" hidden="1" customHeight="1" x14ac:dyDescent="0.15">
      <c r="A124" s="618">
        <v>115</v>
      </c>
      <c r="B124" s="619"/>
      <c r="C124" s="10"/>
      <c r="D124" s="10"/>
      <c r="E124" s="183"/>
      <c r="F124" s="161"/>
      <c r="G124" s="42"/>
      <c r="H124" s="162"/>
      <c r="I124" s="157"/>
      <c r="J124" s="21"/>
      <c r="K124" s="162"/>
      <c r="L124" s="157"/>
      <c r="M124" s="21"/>
      <c r="N124" s="162"/>
      <c r="O124" s="42"/>
      <c r="P124" s="165"/>
      <c r="Q124" s="139">
        <f t="shared" si="1"/>
        <v>0</v>
      </c>
      <c r="R124" s="141"/>
    </row>
    <row r="125" spans="1:18" ht="18" hidden="1" customHeight="1" x14ac:dyDescent="0.15">
      <c r="A125" s="618">
        <v>116</v>
      </c>
      <c r="B125" s="619"/>
      <c r="C125" s="10"/>
      <c r="D125" s="10"/>
      <c r="E125" s="183"/>
      <c r="F125" s="161"/>
      <c r="G125" s="42"/>
      <c r="H125" s="162"/>
      <c r="I125" s="157"/>
      <c r="J125" s="21"/>
      <c r="K125" s="162"/>
      <c r="L125" s="157"/>
      <c r="M125" s="21"/>
      <c r="N125" s="162"/>
      <c r="O125" s="42"/>
      <c r="P125" s="165"/>
      <c r="Q125" s="139">
        <f t="shared" si="1"/>
        <v>0</v>
      </c>
      <c r="R125" s="141"/>
    </row>
    <row r="126" spans="1:18" ht="18" hidden="1" customHeight="1" x14ac:dyDescent="0.15">
      <c r="A126" s="618">
        <v>117</v>
      </c>
      <c r="B126" s="619"/>
      <c r="C126" s="10"/>
      <c r="D126" s="10"/>
      <c r="E126" s="183"/>
      <c r="F126" s="161"/>
      <c r="G126" s="42"/>
      <c r="H126" s="162"/>
      <c r="I126" s="157"/>
      <c r="J126" s="21"/>
      <c r="K126" s="162"/>
      <c r="L126" s="157"/>
      <c r="M126" s="21"/>
      <c r="N126" s="162"/>
      <c r="O126" s="42"/>
      <c r="P126" s="165"/>
      <c r="Q126" s="139">
        <f t="shared" si="1"/>
        <v>0</v>
      </c>
      <c r="R126" s="141"/>
    </row>
    <row r="127" spans="1:18" ht="18" hidden="1" customHeight="1" x14ac:dyDescent="0.15">
      <c r="A127" s="618">
        <v>118</v>
      </c>
      <c r="B127" s="619"/>
      <c r="C127" s="10"/>
      <c r="D127" s="10"/>
      <c r="E127" s="183"/>
      <c r="F127" s="161"/>
      <c r="G127" s="42"/>
      <c r="H127" s="162"/>
      <c r="I127" s="157"/>
      <c r="J127" s="21"/>
      <c r="K127" s="162"/>
      <c r="L127" s="157"/>
      <c r="M127" s="21"/>
      <c r="N127" s="162"/>
      <c r="O127" s="42"/>
      <c r="P127" s="165"/>
      <c r="Q127" s="139">
        <f t="shared" si="1"/>
        <v>0</v>
      </c>
      <c r="R127" s="141"/>
    </row>
    <row r="128" spans="1:18" ht="18" hidden="1" customHeight="1" x14ac:dyDescent="0.15">
      <c r="A128" s="618">
        <v>119</v>
      </c>
      <c r="B128" s="619"/>
      <c r="C128" s="10"/>
      <c r="D128" s="10"/>
      <c r="E128" s="183"/>
      <c r="F128" s="161"/>
      <c r="G128" s="42"/>
      <c r="H128" s="162"/>
      <c r="I128" s="157"/>
      <c r="J128" s="21"/>
      <c r="K128" s="162"/>
      <c r="L128" s="157"/>
      <c r="M128" s="21"/>
      <c r="N128" s="162"/>
      <c r="O128" s="42"/>
      <c r="P128" s="165"/>
      <c r="Q128" s="139">
        <f t="shared" si="1"/>
        <v>0</v>
      </c>
      <c r="R128" s="141"/>
    </row>
    <row r="129" spans="1:18" ht="18" hidden="1" customHeight="1" x14ac:dyDescent="0.15">
      <c r="A129" s="618">
        <v>120</v>
      </c>
      <c r="B129" s="619"/>
      <c r="C129" s="10"/>
      <c r="D129" s="10"/>
      <c r="E129" s="183"/>
      <c r="F129" s="161"/>
      <c r="G129" s="42"/>
      <c r="H129" s="162"/>
      <c r="I129" s="157"/>
      <c r="J129" s="21"/>
      <c r="K129" s="162"/>
      <c r="L129" s="157"/>
      <c r="M129" s="21"/>
      <c r="N129" s="162"/>
      <c r="O129" s="42"/>
      <c r="P129" s="165"/>
      <c r="Q129" s="139">
        <f t="shared" si="1"/>
        <v>0</v>
      </c>
      <c r="R129" s="141"/>
    </row>
    <row r="130" spans="1:18" ht="18" hidden="1" customHeight="1" x14ac:dyDescent="0.15">
      <c r="A130" s="618">
        <v>121</v>
      </c>
      <c r="B130" s="619"/>
      <c r="C130" s="10"/>
      <c r="D130" s="10"/>
      <c r="E130" s="183"/>
      <c r="F130" s="161"/>
      <c r="G130" s="42"/>
      <c r="H130" s="162"/>
      <c r="I130" s="157"/>
      <c r="J130" s="21"/>
      <c r="K130" s="162"/>
      <c r="L130" s="157"/>
      <c r="M130" s="21"/>
      <c r="N130" s="162"/>
      <c r="O130" s="42"/>
      <c r="P130" s="165"/>
      <c r="Q130" s="139">
        <f t="shared" si="1"/>
        <v>0</v>
      </c>
      <c r="R130" s="141"/>
    </row>
    <row r="131" spans="1:18" ht="18" hidden="1" customHeight="1" x14ac:dyDescent="0.15">
      <c r="A131" s="618">
        <v>122</v>
      </c>
      <c r="B131" s="619"/>
      <c r="C131" s="10"/>
      <c r="D131" s="10"/>
      <c r="E131" s="183"/>
      <c r="F131" s="161"/>
      <c r="G131" s="42"/>
      <c r="H131" s="162"/>
      <c r="I131" s="157"/>
      <c r="J131" s="21"/>
      <c r="K131" s="162"/>
      <c r="L131" s="157"/>
      <c r="M131" s="21"/>
      <c r="N131" s="162"/>
      <c r="O131" s="42"/>
      <c r="P131" s="165"/>
      <c r="Q131" s="139">
        <f t="shared" si="1"/>
        <v>0</v>
      </c>
      <c r="R131" s="141"/>
    </row>
    <row r="132" spans="1:18" ht="18" hidden="1" customHeight="1" x14ac:dyDescent="0.15">
      <c r="A132" s="618">
        <v>123</v>
      </c>
      <c r="B132" s="619"/>
      <c r="C132" s="10"/>
      <c r="D132" s="10"/>
      <c r="E132" s="183"/>
      <c r="F132" s="161"/>
      <c r="G132" s="42"/>
      <c r="H132" s="162"/>
      <c r="I132" s="157"/>
      <c r="J132" s="21"/>
      <c r="K132" s="162"/>
      <c r="L132" s="157"/>
      <c r="M132" s="21"/>
      <c r="N132" s="162"/>
      <c r="O132" s="42"/>
      <c r="P132" s="165"/>
      <c r="Q132" s="139">
        <f t="shared" si="1"/>
        <v>0</v>
      </c>
      <c r="R132" s="141"/>
    </row>
    <row r="133" spans="1:18" ht="18" hidden="1" customHeight="1" x14ac:dyDescent="0.15">
      <c r="A133" s="618">
        <v>124</v>
      </c>
      <c r="B133" s="619"/>
      <c r="C133" s="10"/>
      <c r="D133" s="10"/>
      <c r="E133" s="183"/>
      <c r="F133" s="161"/>
      <c r="G133" s="42"/>
      <c r="H133" s="162"/>
      <c r="I133" s="157"/>
      <c r="J133" s="21"/>
      <c r="K133" s="162"/>
      <c r="L133" s="157"/>
      <c r="M133" s="21"/>
      <c r="N133" s="162"/>
      <c r="O133" s="42"/>
      <c r="P133" s="165"/>
      <c r="Q133" s="139">
        <f t="shared" si="1"/>
        <v>0</v>
      </c>
      <c r="R133" s="141"/>
    </row>
    <row r="134" spans="1:18" ht="18" hidden="1" customHeight="1" x14ac:dyDescent="0.15">
      <c r="A134" s="618">
        <v>125</v>
      </c>
      <c r="B134" s="619"/>
      <c r="C134" s="10"/>
      <c r="D134" s="10"/>
      <c r="E134" s="183"/>
      <c r="F134" s="161"/>
      <c r="G134" s="42"/>
      <c r="H134" s="162"/>
      <c r="I134" s="157"/>
      <c r="J134" s="21"/>
      <c r="K134" s="162"/>
      <c r="L134" s="157"/>
      <c r="M134" s="21"/>
      <c r="N134" s="162"/>
      <c r="O134" s="42"/>
      <c r="P134" s="165"/>
      <c r="Q134" s="139">
        <f t="shared" si="1"/>
        <v>0</v>
      </c>
      <c r="R134" s="141"/>
    </row>
    <row r="135" spans="1:18" ht="18" hidden="1" customHeight="1" x14ac:dyDescent="0.15">
      <c r="A135" s="618">
        <v>126</v>
      </c>
      <c r="B135" s="619"/>
      <c r="C135" s="10"/>
      <c r="D135" s="10"/>
      <c r="E135" s="183"/>
      <c r="F135" s="161"/>
      <c r="G135" s="42"/>
      <c r="H135" s="162"/>
      <c r="I135" s="157"/>
      <c r="J135" s="21"/>
      <c r="K135" s="162"/>
      <c r="L135" s="157"/>
      <c r="M135" s="21"/>
      <c r="N135" s="162"/>
      <c r="O135" s="42"/>
      <c r="P135" s="165"/>
      <c r="Q135" s="139">
        <f t="shared" si="1"/>
        <v>0</v>
      </c>
      <c r="R135" s="141"/>
    </row>
    <row r="136" spans="1:18" ht="18" hidden="1" customHeight="1" x14ac:dyDescent="0.15">
      <c r="A136" s="618">
        <v>127</v>
      </c>
      <c r="B136" s="619"/>
      <c r="C136" s="10"/>
      <c r="D136" s="10"/>
      <c r="E136" s="183"/>
      <c r="F136" s="161"/>
      <c r="G136" s="42"/>
      <c r="H136" s="162"/>
      <c r="I136" s="157"/>
      <c r="J136" s="21"/>
      <c r="K136" s="162"/>
      <c r="L136" s="157"/>
      <c r="M136" s="21"/>
      <c r="N136" s="162"/>
      <c r="O136" s="42"/>
      <c r="P136" s="165"/>
      <c r="Q136" s="139">
        <f t="shared" si="1"/>
        <v>0</v>
      </c>
      <c r="R136" s="141"/>
    </row>
    <row r="137" spans="1:18" ht="18" hidden="1" customHeight="1" x14ac:dyDescent="0.15">
      <c r="A137" s="618">
        <v>128</v>
      </c>
      <c r="B137" s="619"/>
      <c r="C137" s="10"/>
      <c r="D137" s="10"/>
      <c r="E137" s="183"/>
      <c r="F137" s="161"/>
      <c r="G137" s="42"/>
      <c r="H137" s="162"/>
      <c r="I137" s="157"/>
      <c r="J137" s="21"/>
      <c r="K137" s="162"/>
      <c r="L137" s="157"/>
      <c r="M137" s="21"/>
      <c r="N137" s="162"/>
      <c r="O137" s="42"/>
      <c r="P137" s="165"/>
      <c r="Q137" s="139">
        <f t="shared" si="1"/>
        <v>0</v>
      </c>
      <c r="R137" s="141"/>
    </row>
    <row r="138" spans="1:18" ht="18" hidden="1" customHeight="1" x14ac:dyDescent="0.15">
      <c r="A138" s="618">
        <v>129</v>
      </c>
      <c r="B138" s="619"/>
      <c r="C138" s="10"/>
      <c r="D138" s="10"/>
      <c r="E138" s="183"/>
      <c r="F138" s="161"/>
      <c r="G138" s="42"/>
      <c r="H138" s="162"/>
      <c r="I138" s="157"/>
      <c r="J138" s="21"/>
      <c r="K138" s="162"/>
      <c r="L138" s="157"/>
      <c r="M138" s="21"/>
      <c r="N138" s="162"/>
      <c r="O138" s="42"/>
      <c r="P138" s="165"/>
      <c r="Q138" s="139">
        <f t="shared" si="1"/>
        <v>0</v>
      </c>
      <c r="R138" s="141"/>
    </row>
    <row r="139" spans="1:18" ht="18" hidden="1" customHeight="1" x14ac:dyDescent="0.15">
      <c r="A139" s="618">
        <v>130</v>
      </c>
      <c r="B139" s="619"/>
      <c r="C139" s="10"/>
      <c r="D139" s="10"/>
      <c r="E139" s="183"/>
      <c r="F139" s="161"/>
      <c r="G139" s="42"/>
      <c r="H139" s="162"/>
      <c r="I139" s="157"/>
      <c r="J139" s="21"/>
      <c r="K139" s="162"/>
      <c r="L139" s="157"/>
      <c r="M139" s="21"/>
      <c r="N139" s="162"/>
      <c r="O139" s="42"/>
      <c r="P139" s="165"/>
      <c r="Q139" s="139">
        <f t="shared" si="1"/>
        <v>0</v>
      </c>
      <c r="R139" s="141"/>
    </row>
    <row r="140" spans="1:18" ht="18" hidden="1" customHeight="1" x14ac:dyDescent="0.15">
      <c r="A140" s="618">
        <v>131</v>
      </c>
      <c r="B140" s="619"/>
      <c r="C140" s="10"/>
      <c r="D140" s="10"/>
      <c r="E140" s="183"/>
      <c r="F140" s="161"/>
      <c r="G140" s="42"/>
      <c r="H140" s="162"/>
      <c r="I140" s="157"/>
      <c r="J140" s="21"/>
      <c r="K140" s="162"/>
      <c r="L140" s="157"/>
      <c r="M140" s="21"/>
      <c r="N140" s="162"/>
      <c r="O140" s="42"/>
      <c r="P140" s="165"/>
      <c r="Q140" s="139">
        <f t="shared" si="1"/>
        <v>0</v>
      </c>
      <c r="R140" s="141"/>
    </row>
    <row r="141" spans="1:18" ht="18" hidden="1" customHeight="1" x14ac:dyDescent="0.15">
      <c r="A141" s="618">
        <v>132</v>
      </c>
      <c r="B141" s="619"/>
      <c r="C141" s="10"/>
      <c r="D141" s="10"/>
      <c r="E141" s="183"/>
      <c r="F141" s="161"/>
      <c r="G141" s="42"/>
      <c r="H141" s="162"/>
      <c r="I141" s="157"/>
      <c r="J141" s="21"/>
      <c r="K141" s="162"/>
      <c r="L141" s="157"/>
      <c r="M141" s="21"/>
      <c r="N141" s="162"/>
      <c r="O141" s="42"/>
      <c r="P141" s="165"/>
      <c r="Q141" s="139">
        <f t="shared" si="1"/>
        <v>0</v>
      </c>
      <c r="R141" s="141"/>
    </row>
    <row r="142" spans="1:18" ht="18" hidden="1" customHeight="1" x14ac:dyDescent="0.15">
      <c r="A142" s="618">
        <v>133</v>
      </c>
      <c r="B142" s="619"/>
      <c r="C142" s="10"/>
      <c r="D142" s="10"/>
      <c r="E142" s="183"/>
      <c r="F142" s="161"/>
      <c r="G142" s="42"/>
      <c r="H142" s="162"/>
      <c r="I142" s="157"/>
      <c r="J142" s="21"/>
      <c r="K142" s="162"/>
      <c r="L142" s="157"/>
      <c r="M142" s="21"/>
      <c r="N142" s="162"/>
      <c r="O142" s="42"/>
      <c r="P142" s="165"/>
      <c r="Q142" s="139">
        <f t="shared" si="1"/>
        <v>0</v>
      </c>
      <c r="R142" s="141"/>
    </row>
    <row r="143" spans="1:18" ht="18" hidden="1" customHeight="1" x14ac:dyDescent="0.15">
      <c r="A143" s="618">
        <v>134</v>
      </c>
      <c r="B143" s="619"/>
      <c r="C143" s="10"/>
      <c r="D143" s="10"/>
      <c r="E143" s="183"/>
      <c r="F143" s="161"/>
      <c r="G143" s="42"/>
      <c r="H143" s="162"/>
      <c r="I143" s="157"/>
      <c r="J143" s="21"/>
      <c r="K143" s="162"/>
      <c r="L143" s="157"/>
      <c r="M143" s="21"/>
      <c r="N143" s="162"/>
      <c r="O143" s="42"/>
      <c r="P143" s="165"/>
      <c r="Q143" s="139">
        <f t="shared" si="1"/>
        <v>0</v>
      </c>
      <c r="R143" s="141"/>
    </row>
    <row r="144" spans="1:18" ht="18" hidden="1" customHeight="1" x14ac:dyDescent="0.15">
      <c r="A144" s="618">
        <v>135</v>
      </c>
      <c r="B144" s="619"/>
      <c r="C144" s="10"/>
      <c r="D144" s="10"/>
      <c r="E144" s="183"/>
      <c r="F144" s="161"/>
      <c r="G144" s="42"/>
      <c r="H144" s="162"/>
      <c r="I144" s="157"/>
      <c r="J144" s="21"/>
      <c r="K144" s="162"/>
      <c r="L144" s="157"/>
      <c r="M144" s="21"/>
      <c r="N144" s="162"/>
      <c r="O144" s="42"/>
      <c r="P144" s="165"/>
      <c r="Q144" s="139">
        <f t="shared" si="1"/>
        <v>0</v>
      </c>
      <c r="R144" s="141"/>
    </row>
    <row r="145" spans="1:18" ht="18" hidden="1" customHeight="1" x14ac:dyDescent="0.15">
      <c r="A145" s="618">
        <v>136</v>
      </c>
      <c r="B145" s="619"/>
      <c r="C145" s="10"/>
      <c r="D145" s="10"/>
      <c r="E145" s="183"/>
      <c r="F145" s="161"/>
      <c r="G145" s="42"/>
      <c r="H145" s="162"/>
      <c r="I145" s="157"/>
      <c r="J145" s="21"/>
      <c r="K145" s="162"/>
      <c r="L145" s="157"/>
      <c r="M145" s="21"/>
      <c r="N145" s="162"/>
      <c r="O145" s="42"/>
      <c r="P145" s="165"/>
      <c r="Q145" s="139">
        <f t="shared" si="1"/>
        <v>0</v>
      </c>
      <c r="R145" s="141"/>
    </row>
    <row r="146" spans="1:18" ht="18" hidden="1" customHeight="1" x14ac:dyDescent="0.15">
      <c r="A146" s="618">
        <v>137</v>
      </c>
      <c r="B146" s="619"/>
      <c r="C146" s="10"/>
      <c r="D146" s="10"/>
      <c r="E146" s="183"/>
      <c r="F146" s="161"/>
      <c r="G146" s="42"/>
      <c r="H146" s="162"/>
      <c r="I146" s="157"/>
      <c r="J146" s="21"/>
      <c r="K146" s="162"/>
      <c r="L146" s="157"/>
      <c r="M146" s="21"/>
      <c r="N146" s="162"/>
      <c r="O146" s="42"/>
      <c r="P146" s="165"/>
      <c r="Q146" s="139">
        <f t="shared" si="1"/>
        <v>0</v>
      </c>
      <c r="R146" s="141"/>
    </row>
    <row r="147" spans="1:18" ht="18" hidden="1" customHeight="1" x14ac:dyDescent="0.15">
      <c r="A147" s="618">
        <v>138</v>
      </c>
      <c r="B147" s="619"/>
      <c r="C147" s="10"/>
      <c r="D147" s="10"/>
      <c r="E147" s="183"/>
      <c r="F147" s="161"/>
      <c r="G147" s="42"/>
      <c r="H147" s="162"/>
      <c r="I147" s="157"/>
      <c r="J147" s="21"/>
      <c r="K147" s="162"/>
      <c r="L147" s="157"/>
      <c r="M147" s="21"/>
      <c r="N147" s="162"/>
      <c r="O147" s="42"/>
      <c r="P147" s="165"/>
      <c r="Q147" s="139">
        <f t="shared" si="1"/>
        <v>0</v>
      </c>
      <c r="R147" s="141"/>
    </row>
    <row r="148" spans="1:18" ht="18" hidden="1" customHeight="1" x14ac:dyDescent="0.15">
      <c r="A148" s="618">
        <v>139</v>
      </c>
      <c r="B148" s="619"/>
      <c r="C148" s="10"/>
      <c r="D148" s="10"/>
      <c r="E148" s="183"/>
      <c r="F148" s="161"/>
      <c r="G148" s="42"/>
      <c r="H148" s="162"/>
      <c r="I148" s="157"/>
      <c r="J148" s="21"/>
      <c r="K148" s="162"/>
      <c r="L148" s="157"/>
      <c r="M148" s="21"/>
      <c r="N148" s="162"/>
      <c r="O148" s="42"/>
      <c r="P148" s="165"/>
      <c r="Q148" s="139">
        <f t="shared" si="1"/>
        <v>0</v>
      </c>
      <c r="R148" s="141"/>
    </row>
    <row r="149" spans="1:18" ht="18" hidden="1" customHeight="1" x14ac:dyDescent="0.15">
      <c r="A149" s="618">
        <v>140</v>
      </c>
      <c r="B149" s="619"/>
      <c r="C149" s="10"/>
      <c r="D149" s="10"/>
      <c r="E149" s="183"/>
      <c r="F149" s="161"/>
      <c r="G149" s="42"/>
      <c r="H149" s="162"/>
      <c r="I149" s="157"/>
      <c r="J149" s="21"/>
      <c r="K149" s="162"/>
      <c r="L149" s="157"/>
      <c r="M149" s="21"/>
      <c r="N149" s="162"/>
      <c r="O149" s="42"/>
      <c r="P149" s="165"/>
      <c r="Q149" s="139">
        <f t="shared" si="1"/>
        <v>0</v>
      </c>
      <c r="R149" s="141"/>
    </row>
    <row r="150" spans="1:18" ht="18" hidden="1" customHeight="1" x14ac:dyDescent="0.15">
      <c r="A150" s="618">
        <v>141</v>
      </c>
      <c r="B150" s="619"/>
      <c r="C150" s="10"/>
      <c r="D150" s="10"/>
      <c r="E150" s="183"/>
      <c r="F150" s="161"/>
      <c r="G150" s="42"/>
      <c r="H150" s="162"/>
      <c r="I150" s="157"/>
      <c r="J150" s="21"/>
      <c r="K150" s="162"/>
      <c r="L150" s="157"/>
      <c r="M150" s="21"/>
      <c r="N150" s="162"/>
      <c r="O150" s="42"/>
      <c r="P150" s="165"/>
      <c r="Q150" s="139">
        <f t="shared" si="1"/>
        <v>0</v>
      </c>
      <c r="R150" s="141"/>
    </row>
    <row r="151" spans="1:18" ht="18" hidden="1" customHeight="1" x14ac:dyDescent="0.15">
      <c r="A151" s="618">
        <v>142</v>
      </c>
      <c r="B151" s="619"/>
      <c r="C151" s="10"/>
      <c r="D151" s="10"/>
      <c r="E151" s="183"/>
      <c r="F151" s="161"/>
      <c r="G151" s="42"/>
      <c r="H151" s="162"/>
      <c r="I151" s="157"/>
      <c r="J151" s="21"/>
      <c r="K151" s="162"/>
      <c r="L151" s="157"/>
      <c r="M151" s="21"/>
      <c r="N151" s="162"/>
      <c r="O151" s="42"/>
      <c r="P151" s="165"/>
      <c r="Q151" s="139">
        <f t="shared" si="1"/>
        <v>0</v>
      </c>
      <c r="R151" s="141"/>
    </row>
    <row r="152" spans="1:18" ht="18" hidden="1" customHeight="1" x14ac:dyDescent="0.15">
      <c r="A152" s="618">
        <v>143</v>
      </c>
      <c r="B152" s="619"/>
      <c r="C152" s="10"/>
      <c r="D152" s="10"/>
      <c r="E152" s="183"/>
      <c r="F152" s="161"/>
      <c r="G152" s="42"/>
      <c r="H152" s="162"/>
      <c r="I152" s="157"/>
      <c r="J152" s="21"/>
      <c r="K152" s="162"/>
      <c r="L152" s="157"/>
      <c r="M152" s="21"/>
      <c r="N152" s="162"/>
      <c r="O152" s="42"/>
      <c r="P152" s="165"/>
      <c r="Q152" s="139">
        <f t="shared" si="1"/>
        <v>0</v>
      </c>
      <c r="R152" s="141"/>
    </row>
    <row r="153" spans="1:18" ht="18" hidden="1" customHeight="1" x14ac:dyDescent="0.15">
      <c r="A153" s="618">
        <v>144</v>
      </c>
      <c r="B153" s="619"/>
      <c r="C153" s="10"/>
      <c r="D153" s="10"/>
      <c r="E153" s="183"/>
      <c r="F153" s="161"/>
      <c r="G153" s="42"/>
      <c r="H153" s="162"/>
      <c r="I153" s="157"/>
      <c r="J153" s="21"/>
      <c r="K153" s="162"/>
      <c r="L153" s="157"/>
      <c r="M153" s="21"/>
      <c r="N153" s="162"/>
      <c r="O153" s="42"/>
      <c r="P153" s="165"/>
      <c r="Q153" s="139">
        <f t="shared" si="1"/>
        <v>0</v>
      </c>
      <c r="R153" s="141"/>
    </row>
    <row r="154" spans="1:18" ht="18" hidden="1" customHeight="1" x14ac:dyDescent="0.15">
      <c r="A154" s="618">
        <v>145</v>
      </c>
      <c r="B154" s="619"/>
      <c r="C154" s="10"/>
      <c r="D154" s="10"/>
      <c r="E154" s="183"/>
      <c r="F154" s="161"/>
      <c r="G154" s="42"/>
      <c r="H154" s="162"/>
      <c r="I154" s="157"/>
      <c r="J154" s="21"/>
      <c r="K154" s="162"/>
      <c r="L154" s="157"/>
      <c r="M154" s="21"/>
      <c r="N154" s="162"/>
      <c r="O154" s="42"/>
      <c r="P154" s="165"/>
      <c r="Q154" s="139">
        <f t="shared" si="1"/>
        <v>0</v>
      </c>
      <c r="R154" s="141"/>
    </row>
    <row r="155" spans="1:18" ht="18" hidden="1" customHeight="1" x14ac:dyDescent="0.15">
      <c r="A155" s="618">
        <v>146</v>
      </c>
      <c r="B155" s="619"/>
      <c r="C155" s="10"/>
      <c r="D155" s="10"/>
      <c r="E155" s="183"/>
      <c r="F155" s="161"/>
      <c r="G155" s="42"/>
      <c r="H155" s="162"/>
      <c r="I155" s="157"/>
      <c r="J155" s="21"/>
      <c r="K155" s="162"/>
      <c r="L155" s="157"/>
      <c r="M155" s="21"/>
      <c r="N155" s="162"/>
      <c r="O155" s="42"/>
      <c r="P155" s="165"/>
      <c r="Q155" s="139">
        <f t="shared" si="1"/>
        <v>0</v>
      </c>
      <c r="R155" s="141"/>
    </row>
    <row r="156" spans="1:18" ht="18" hidden="1" customHeight="1" x14ac:dyDescent="0.15">
      <c r="A156" s="618">
        <v>147</v>
      </c>
      <c r="B156" s="619"/>
      <c r="C156" s="10"/>
      <c r="D156" s="10"/>
      <c r="E156" s="183"/>
      <c r="F156" s="161"/>
      <c r="G156" s="42"/>
      <c r="H156" s="162"/>
      <c r="I156" s="157"/>
      <c r="J156" s="21"/>
      <c r="K156" s="162"/>
      <c r="L156" s="157"/>
      <c r="M156" s="21"/>
      <c r="N156" s="162"/>
      <c r="O156" s="42"/>
      <c r="P156" s="165"/>
      <c r="Q156" s="139">
        <f t="shared" si="1"/>
        <v>0</v>
      </c>
      <c r="R156" s="141"/>
    </row>
    <row r="157" spans="1:18" ht="18" hidden="1" customHeight="1" x14ac:dyDescent="0.15">
      <c r="A157" s="618">
        <v>148</v>
      </c>
      <c r="B157" s="619"/>
      <c r="C157" s="10"/>
      <c r="D157" s="10"/>
      <c r="E157" s="183"/>
      <c r="F157" s="161"/>
      <c r="G157" s="42"/>
      <c r="H157" s="162"/>
      <c r="I157" s="157"/>
      <c r="J157" s="21"/>
      <c r="K157" s="162"/>
      <c r="L157" s="157"/>
      <c r="M157" s="21"/>
      <c r="N157" s="162"/>
      <c r="O157" s="42"/>
      <c r="P157" s="165"/>
      <c r="Q157" s="139">
        <f t="shared" si="1"/>
        <v>0</v>
      </c>
      <c r="R157" s="141"/>
    </row>
    <row r="158" spans="1:18" ht="18" hidden="1" customHeight="1" x14ac:dyDescent="0.15">
      <c r="A158" s="618">
        <v>149</v>
      </c>
      <c r="B158" s="619"/>
      <c r="C158" s="10"/>
      <c r="D158" s="10"/>
      <c r="E158" s="183"/>
      <c r="F158" s="161"/>
      <c r="G158" s="42"/>
      <c r="H158" s="162"/>
      <c r="I158" s="157"/>
      <c r="J158" s="21"/>
      <c r="K158" s="162"/>
      <c r="L158" s="157"/>
      <c r="M158" s="21"/>
      <c r="N158" s="162"/>
      <c r="O158" s="42"/>
      <c r="P158" s="165"/>
      <c r="Q158" s="139">
        <f t="shared" si="1"/>
        <v>0</v>
      </c>
      <c r="R158" s="141"/>
    </row>
    <row r="159" spans="1:18" ht="18" hidden="1" customHeight="1" x14ac:dyDescent="0.15">
      <c r="A159" s="618">
        <v>150</v>
      </c>
      <c r="B159" s="619"/>
      <c r="C159" s="10"/>
      <c r="D159" s="10"/>
      <c r="E159" s="183"/>
      <c r="F159" s="161"/>
      <c r="G159" s="42"/>
      <c r="H159" s="162"/>
      <c r="I159" s="157"/>
      <c r="J159" s="21"/>
      <c r="K159" s="162"/>
      <c r="L159" s="157"/>
      <c r="M159" s="21"/>
      <c r="N159" s="162"/>
      <c r="O159" s="42"/>
      <c r="P159" s="165"/>
      <c r="Q159" s="139">
        <f t="shared" si="1"/>
        <v>0</v>
      </c>
      <c r="R159" s="141"/>
    </row>
    <row r="160" spans="1:18" ht="25.5" customHeight="1" x14ac:dyDescent="0.15">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64" t="str">
        <f>$C$3</f>
        <v>2-2</v>
      </c>
      <c r="D162" s="59" t="s">
        <v>182</v>
      </c>
      <c r="E162" s="703">
        <f>$E$3</f>
        <v>0</v>
      </c>
      <c r="F162" s="704"/>
      <c r="G162" s="704"/>
      <c r="H162" s="704"/>
      <c r="I162" s="704"/>
      <c r="J162" s="704"/>
      <c r="K162" s="704"/>
      <c r="L162" s="704"/>
      <c r="M162" s="705"/>
      <c r="N162"/>
      <c r="O162"/>
      <c r="P162"/>
      <c r="Q162"/>
      <c r="R162" s="69"/>
      <c r="X162" s="2"/>
      <c r="Y162" s="5"/>
    </row>
    <row r="163" spans="1:25" ht="31.5" customHeight="1" x14ac:dyDescent="0.15">
      <c r="C163" s="665"/>
      <c r="D163" s="60" t="s">
        <v>183</v>
      </c>
      <c r="E163" s="706">
        <f>$E$4</f>
        <v>0</v>
      </c>
      <c r="F163" s="707"/>
      <c r="G163" s="707"/>
      <c r="H163" s="707"/>
      <c r="I163" s="707"/>
      <c r="J163" s="707"/>
      <c r="K163" s="707"/>
      <c r="L163" s="707"/>
      <c r="M163" s="70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3" t="s">
        <v>10</v>
      </c>
      <c r="G165" s="694"/>
      <c r="H165" s="694"/>
      <c r="I165" s="694"/>
      <c r="J165" s="694"/>
      <c r="K165" s="695"/>
      <c r="L165" s="174"/>
      <c r="M165" s="175"/>
      <c r="N165" s="175"/>
      <c r="O165" s="175"/>
      <c r="P165" s="175"/>
      <c r="Q165" s="175"/>
    </row>
    <row r="166" spans="1:25" ht="21.75" customHeight="1" x14ac:dyDescent="0.15">
      <c r="A166" s="74"/>
      <c r="B166" s="74"/>
      <c r="C166" s="73"/>
      <c r="D166" s="73"/>
      <c r="E166" s="72"/>
      <c r="F166" s="696">
        <f>SUM(Q169:Q218)</f>
        <v>0</v>
      </c>
      <c r="G166" s="697"/>
      <c r="H166" s="697"/>
      <c r="I166" s="697"/>
      <c r="J166" s="697"/>
      <c r="K166" s="698"/>
      <c r="L166" s="174"/>
      <c r="M166" s="175"/>
      <c r="N166" s="175"/>
      <c r="O166" s="175"/>
      <c r="P166" s="175"/>
      <c r="Q166" s="175"/>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10" t="s">
        <v>252</v>
      </c>
      <c r="B168" s="711"/>
      <c r="C168" s="699" t="s">
        <v>14</v>
      </c>
      <c r="D168" s="700"/>
      <c r="E168" s="78" t="s">
        <v>55</v>
      </c>
      <c r="F168" s="79"/>
      <c r="G168" s="80" t="s">
        <v>47</v>
      </c>
      <c r="H168" s="81" t="s">
        <v>56</v>
      </c>
      <c r="I168" s="82" t="s">
        <v>46</v>
      </c>
      <c r="J168" s="83" t="s">
        <v>48</v>
      </c>
      <c r="K168" s="81" t="s">
        <v>56</v>
      </c>
      <c r="L168" s="82" t="s">
        <v>58</v>
      </c>
      <c r="M168" s="83" t="s">
        <v>48</v>
      </c>
      <c r="N168" s="81" t="s">
        <v>59</v>
      </c>
      <c r="O168" s="82" t="s">
        <v>60</v>
      </c>
      <c r="P168" s="81" t="s">
        <v>61</v>
      </c>
      <c r="Q168" s="84" t="s">
        <v>16</v>
      </c>
      <c r="X168" s="58"/>
    </row>
    <row r="169" spans="1:25" ht="18" customHeight="1" x14ac:dyDescent="0.15">
      <c r="A169" s="616">
        <v>1</v>
      </c>
      <c r="B169" s="617"/>
      <c r="C169" s="701"/>
      <c r="D169" s="702"/>
      <c r="E169" s="184"/>
      <c r="F169" s="166"/>
      <c r="G169" s="44"/>
      <c r="H169" s="169"/>
      <c r="I169" s="158"/>
      <c r="J169" s="36"/>
      <c r="K169" s="169"/>
      <c r="L169" s="158"/>
      <c r="M169" s="36"/>
      <c r="N169" s="169"/>
      <c r="O169" s="44"/>
      <c r="P169" s="171"/>
      <c r="Q169" s="61">
        <f t="shared" ref="Q169:Q218" si="2">IF(G169="",0,INT(SUM(PRODUCT(G169,I169,L169),O169)))</f>
        <v>0</v>
      </c>
    </row>
    <row r="170" spans="1:25" ht="18" customHeight="1" x14ac:dyDescent="0.15">
      <c r="A170" s="610">
        <v>2</v>
      </c>
      <c r="B170" s="611"/>
      <c r="C170" s="666"/>
      <c r="D170" s="667"/>
      <c r="E170" s="183"/>
      <c r="F170" s="167"/>
      <c r="G170" s="44"/>
      <c r="H170" s="169"/>
      <c r="I170" s="158"/>
      <c r="J170" s="36"/>
      <c r="K170" s="169"/>
      <c r="L170" s="158"/>
      <c r="M170" s="36"/>
      <c r="N170" s="169"/>
      <c r="O170" s="44"/>
      <c r="P170" s="165"/>
      <c r="Q170" s="61">
        <f t="shared" si="2"/>
        <v>0</v>
      </c>
    </row>
    <row r="171" spans="1:25" ht="18" customHeight="1" x14ac:dyDescent="0.15">
      <c r="A171" s="610">
        <v>3</v>
      </c>
      <c r="B171" s="611"/>
      <c r="C171" s="666"/>
      <c r="D171" s="667"/>
      <c r="E171" s="184"/>
      <c r="F171" s="167"/>
      <c r="G171" s="42"/>
      <c r="H171" s="169"/>
      <c r="I171" s="158"/>
      <c r="J171" s="36"/>
      <c r="K171" s="169"/>
      <c r="L171" s="158"/>
      <c r="M171" s="36"/>
      <c r="N171" s="169"/>
      <c r="O171" s="44"/>
      <c r="P171" s="165"/>
      <c r="Q171" s="61">
        <f t="shared" si="2"/>
        <v>0</v>
      </c>
    </row>
    <row r="172" spans="1:25" ht="18" customHeight="1" x14ac:dyDescent="0.15">
      <c r="A172" s="610">
        <v>4</v>
      </c>
      <c r="B172" s="611"/>
      <c r="C172" s="666"/>
      <c r="D172" s="667"/>
      <c r="E172" s="184"/>
      <c r="F172" s="167"/>
      <c r="G172" s="42"/>
      <c r="H172" s="169"/>
      <c r="I172" s="158"/>
      <c r="J172" s="36"/>
      <c r="K172" s="169"/>
      <c r="L172" s="158"/>
      <c r="M172" s="36"/>
      <c r="N172" s="169"/>
      <c r="O172" s="44"/>
      <c r="P172" s="165"/>
      <c r="Q172" s="61">
        <f t="shared" si="2"/>
        <v>0</v>
      </c>
    </row>
    <row r="173" spans="1:25" ht="18" customHeight="1" x14ac:dyDescent="0.15">
      <c r="A173" s="610">
        <v>5</v>
      </c>
      <c r="B173" s="611"/>
      <c r="C173" s="620"/>
      <c r="D173" s="668"/>
      <c r="E173" s="184"/>
      <c r="F173" s="167"/>
      <c r="G173" s="42"/>
      <c r="H173" s="169"/>
      <c r="I173" s="158"/>
      <c r="J173" s="36"/>
      <c r="K173" s="169"/>
      <c r="L173" s="158"/>
      <c r="M173" s="36"/>
      <c r="N173" s="169"/>
      <c r="O173" s="44"/>
      <c r="P173" s="165"/>
      <c r="Q173" s="61">
        <f t="shared" si="2"/>
        <v>0</v>
      </c>
    </row>
    <row r="174" spans="1:25" ht="18" customHeight="1" x14ac:dyDescent="0.15">
      <c r="A174" s="610">
        <v>6</v>
      </c>
      <c r="B174" s="611"/>
      <c r="C174" s="620"/>
      <c r="D174" s="621"/>
      <c r="E174" s="184"/>
      <c r="F174" s="167"/>
      <c r="G174" s="42"/>
      <c r="H174" s="169"/>
      <c r="I174" s="158"/>
      <c r="J174" s="36"/>
      <c r="K174" s="169"/>
      <c r="L174" s="158"/>
      <c r="M174" s="36"/>
      <c r="N174" s="169"/>
      <c r="O174" s="44"/>
      <c r="P174" s="165"/>
      <c r="Q174" s="61">
        <f t="shared" si="2"/>
        <v>0</v>
      </c>
    </row>
    <row r="175" spans="1:25" ht="18" customHeight="1" x14ac:dyDescent="0.15">
      <c r="A175" s="610">
        <v>7</v>
      </c>
      <c r="B175" s="611"/>
      <c r="C175" s="620"/>
      <c r="D175" s="621"/>
      <c r="E175" s="184"/>
      <c r="F175" s="167"/>
      <c r="G175" s="42"/>
      <c r="H175" s="169"/>
      <c r="I175" s="158"/>
      <c r="J175" s="36"/>
      <c r="K175" s="169"/>
      <c r="L175" s="158"/>
      <c r="M175" s="36"/>
      <c r="N175" s="169"/>
      <c r="O175" s="44"/>
      <c r="P175" s="165"/>
      <c r="Q175" s="61">
        <f t="shared" si="2"/>
        <v>0</v>
      </c>
    </row>
    <row r="176" spans="1:25" ht="18" customHeight="1" x14ac:dyDescent="0.15">
      <c r="A176" s="610">
        <v>8</v>
      </c>
      <c r="B176" s="611"/>
      <c r="C176" s="620"/>
      <c r="D176" s="621"/>
      <c r="E176" s="184"/>
      <c r="F176" s="167"/>
      <c r="G176" s="42"/>
      <c r="H176" s="169"/>
      <c r="I176" s="158"/>
      <c r="J176" s="36"/>
      <c r="K176" s="169"/>
      <c r="L176" s="158"/>
      <c r="M176" s="36"/>
      <c r="N176" s="169"/>
      <c r="O176" s="44"/>
      <c r="P176" s="165"/>
      <c r="Q176" s="61">
        <f t="shared" si="2"/>
        <v>0</v>
      </c>
    </row>
    <row r="177" spans="1:17" ht="18" customHeight="1" x14ac:dyDescent="0.15">
      <c r="A177" s="610">
        <v>9</v>
      </c>
      <c r="B177" s="611"/>
      <c r="C177" s="620"/>
      <c r="D177" s="621"/>
      <c r="E177" s="184"/>
      <c r="F177" s="167"/>
      <c r="G177" s="42"/>
      <c r="H177" s="169"/>
      <c r="I177" s="158"/>
      <c r="J177" s="36"/>
      <c r="K177" s="169"/>
      <c r="L177" s="158"/>
      <c r="M177" s="36"/>
      <c r="N177" s="169"/>
      <c r="O177" s="44"/>
      <c r="P177" s="165"/>
      <c r="Q177" s="61">
        <f t="shared" si="2"/>
        <v>0</v>
      </c>
    </row>
    <row r="178" spans="1:17" ht="18" customHeight="1" x14ac:dyDescent="0.15">
      <c r="A178" s="610">
        <v>10</v>
      </c>
      <c r="B178" s="611"/>
      <c r="C178" s="620"/>
      <c r="D178" s="621"/>
      <c r="E178" s="184"/>
      <c r="F178" s="167"/>
      <c r="G178" s="42"/>
      <c r="H178" s="169"/>
      <c r="I178" s="158"/>
      <c r="J178" s="36"/>
      <c r="K178" s="169"/>
      <c r="L178" s="158"/>
      <c r="M178" s="36"/>
      <c r="N178" s="169"/>
      <c r="O178" s="44"/>
      <c r="P178" s="165"/>
      <c r="Q178" s="61">
        <f t="shared" si="2"/>
        <v>0</v>
      </c>
    </row>
    <row r="179" spans="1:17" ht="18" customHeight="1" x14ac:dyDescent="0.15">
      <c r="A179" s="610">
        <v>11</v>
      </c>
      <c r="B179" s="611"/>
      <c r="C179" s="620"/>
      <c r="D179" s="621"/>
      <c r="E179" s="184"/>
      <c r="F179" s="167"/>
      <c r="G179" s="42"/>
      <c r="H179" s="169"/>
      <c r="I179" s="158"/>
      <c r="J179" s="36"/>
      <c r="K179" s="169"/>
      <c r="L179" s="158"/>
      <c r="M179" s="36"/>
      <c r="N179" s="169"/>
      <c r="O179" s="44"/>
      <c r="P179" s="165"/>
      <c r="Q179" s="61">
        <f t="shared" si="2"/>
        <v>0</v>
      </c>
    </row>
    <row r="180" spans="1:17" ht="18" customHeight="1" x14ac:dyDescent="0.15">
      <c r="A180" s="610">
        <v>12</v>
      </c>
      <c r="B180" s="611"/>
      <c r="C180" s="620"/>
      <c r="D180" s="621"/>
      <c r="E180" s="184"/>
      <c r="F180" s="167"/>
      <c r="G180" s="42"/>
      <c r="H180" s="169"/>
      <c r="I180" s="158"/>
      <c r="J180" s="36"/>
      <c r="K180" s="169"/>
      <c r="L180" s="158"/>
      <c r="M180" s="36"/>
      <c r="N180" s="169"/>
      <c r="O180" s="44"/>
      <c r="P180" s="165"/>
      <c r="Q180" s="61">
        <f t="shared" si="2"/>
        <v>0</v>
      </c>
    </row>
    <row r="181" spans="1:17" ht="18" customHeight="1" x14ac:dyDescent="0.15">
      <c r="A181" s="610">
        <v>13</v>
      </c>
      <c r="B181" s="611"/>
      <c r="C181" s="620"/>
      <c r="D181" s="621"/>
      <c r="E181" s="184"/>
      <c r="F181" s="167"/>
      <c r="G181" s="42"/>
      <c r="H181" s="169"/>
      <c r="I181" s="158"/>
      <c r="J181" s="36"/>
      <c r="K181" s="169"/>
      <c r="L181" s="158"/>
      <c r="M181" s="36"/>
      <c r="N181" s="169"/>
      <c r="O181" s="44"/>
      <c r="P181" s="165"/>
      <c r="Q181" s="61">
        <f t="shared" si="2"/>
        <v>0</v>
      </c>
    </row>
    <row r="182" spans="1:17" ht="18" customHeight="1" x14ac:dyDescent="0.15">
      <c r="A182" s="610">
        <v>14</v>
      </c>
      <c r="B182" s="611"/>
      <c r="C182" s="620"/>
      <c r="D182" s="621"/>
      <c r="E182" s="184"/>
      <c r="F182" s="167"/>
      <c r="G182" s="42"/>
      <c r="H182" s="169"/>
      <c r="I182" s="158"/>
      <c r="J182" s="36"/>
      <c r="K182" s="169"/>
      <c r="L182" s="158"/>
      <c r="M182" s="36"/>
      <c r="N182" s="169"/>
      <c r="O182" s="44"/>
      <c r="P182" s="165"/>
      <c r="Q182" s="61">
        <f t="shared" si="2"/>
        <v>0</v>
      </c>
    </row>
    <row r="183" spans="1:17" ht="18" customHeight="1" x14ac:dyDescent="0.15">
      <c r="A183" s="610">
        <v>15</v>
      </c>
      <c r="B183" s="611"/>
      <c r="C183" s="620"/>
      <c r="D183" s="621"/>
      <c r="E183" s="184"/>
      <c r="F183" s="167"/>
      <c r="G183" s="42"/>
      <c r="H183" s="169"/>
      <c r="I183" s="158"/>
      <c r="J183" s="36"/>
      <c r="K183" s="169"/>
      <c r="L183" s="158"/>
      <c r="M183" s="36"/>
      <c r="N183" s="169"/>
      <c r="O183" s="44"/>
      <c r="P183" s="165"/>
      <c r="Q183" s="61">
        <f t="shared" si="2"/>
        <v>0</v>
      </c>
    </row>
    <row r="184" spans="1:17" ht="18" customHeight="1" x14ac:dyDescent="0.15">
      <c r="A184" s="610">
        <v>16</v>
      </c>
      <c r="B184" s="611"/>
      <c r="C184" s="620"/>
      <c r="D184" s="621"/>
      <c r="E184" s="184"/>
      <c r="F184" s="167"/>
      <c r="G184" s="42"/>
      <c r="H184" s="169"/>
      <c r="I184" s="158"/>
      <c r="J184" s="36"/>
      <c r="K184" s="169"/>
      <c r="L184" s="158"/>
      <c r="M184" s="36"/>
      <c r="N184" s="169"/>
      <c r="O184" s="44"/>
      <c r="P184" s="165"/>
      <c r="Q184" s="61">
        <f t="shared" si="2"/>
        <v>0</v>
      </c>
    </row>
    <row r="185" spans="1:17" ht="18" customHeight="1" x14ac:dyDescent="0.15">
      <c r="A185" s="610">
        <v>17</v>
      </c>
      <c r="B185" s="611"/>
      <c r="C185" s="620"/>
      <c r="D185" s="621"/>
      <c r="E185" s="184"/>
      <c r="F185" s="167"/>
      <c r="G185" s="42"/>
      <c r="H185" s="169"/>
      <c r="I185" s="158"/>
      <c r="J185" s="36"/>
      <c r="K185" s="169"/>
      <c r="L185" s="158"/>
      <c r="M185" s="36"/>
      <c r="N185" s="169"/>
      <c r="O185" s="44"/>
      <c r="P185" s="165"/>
      <c r="Q185" s="61">
        <f t="shared" si="2"/>
        <v>0</v>
      </c>
    </row>
    <row r="186" spans="1:17" ht="18" customHeight="1" x14ac:dyDescent="0.15">
      <c r="A186" s="610">
        <v>18</v>
      </c>
      <c r="B186" s="611"/>
      <c r="C186" s="620"/>
      <c r="D186" s="621"/>
      <c r="E186" s="184"/>
      <c r="F186" s="167"/>
      <c r="G186" s="42"/>
      <c r="H186" s="169"/>
      <c r="I186" s="158"/>
      <c r="J186" s="36"/>
      <c r="K186" s="169"/>
      <c r="L186" s="158"/>
      <c r="M186" s="36"/>
      <c r="N186" s="169"/>
      <c r="O186" s="44"/>
      <c r="P186" s="165"/>
      <c r="Q186" s="61">
        <f t="shared" si="2"/>
        <v>0</v>
      </c>
    </row>
    <row r="187" spans="1:17" ht="18" customHeight="1" x14ac:dyDescent="0.15">
      <c r="A187" s="610">
        <v>19</v>
      </c>
      <c r="B187" s="611"/>
      <c r="C187" s="620"/>
      <c r="D187" s="621"/>
      <c r="E187" s="184"/>
      <c r="F187" s="167"/>
      <c r="G187" s="42"/>
      <c r="H187" s="169"/>
      <c r="I187" s="158"/>
      <c r="J187" s="36"/>
      <c r="K187" s="169"/>
      <c r="L187" s="158"/>
      <c r="M187" s="36"/>
      <c r="N187" s="169"/>
      <c r="O187" s="44"/>
      <c r="P187" s="165"/>
      <c r="Q187" s="61">
        <f t="shared" si="2"/>
        <v>0</v>
      </c>
    </row>
    <row r="188" spans="1:17" ht="18" customHeight="1" x14ac:dyDescent="0.15">
      <c r="A188" s="610">
        <v>20</v>
      </c>
      <c r="B188" s="611"/>
      <c r="C188" s="620"/>
      <c r="D188" s="621"/>
      <c r="E188" s="184"/>
      <c r="F188" s="167"/>
      <c r="G188" s="42"/>
      <c r="H188" s="169"/>
      <c r="I188" s="158"/>
      <c r="J188" s="36"/>
      <c r="K188" s="169"/>
      <c r="L188" s="158"/>
      <c r="M188" s="36"/>
      <c r="N188" s="169"/>
      <c r="O188" s="44"/>
      <c r="P188" s="165"/>
      <c r="Q188" s="61">
        <f t="shared" si="2"/>
        <v>0</v>
      </c>
    </row>
    <row r="189" spans="1:17" ht="18" customHeight="1" x14ac:dyDescent="0.15">
      <c r="A189" s="610">
        <v>21</v>
      </c>
      <c r="B189" s="611"/>
      <c r="C189" s="620"/>
      <c r="D189" s="621"/>
      <c r="E189" s="184"/>
      <c r="F189" s="167"/>
      <c r="G189" s="42"/>
      <c r="H189" s="169"/>
      <c r="I189" s="158"/>
      <c r="J189" s="36"/>
      <c r="K189" s="169"/>
      <c r="L189" s="158"/>
      <c r="M189" s="36"/>
      <c r="N189" s="169"/>
      <c r="O189" s="44"/>
      <c r="P189" s="165"/>
      <c r="Q189" s="61">
        <f t="shared" si="2"/>
        <v>0</v>
      </c>
    </row>
    <row r="190" spans="1:17" ht="18" customHeight="1" x14ac:dyDescent="0.15">
      <c r="A190" s="610">
        <v>22</v>
      </c>
      <c r="B190" s="611"/>
      <c r="C190" s="620"/>
      <c r="D190" s="621"/>
      <c r="E190" s="184"/>
      <c r="F190" s="167"/>
      <c r="G190" s="42"/>
      <c r="H190" s="169"/>
      <c r="I190" s="158"/>
      <c r="J190" s="36"/>
      <c r="K190" s="169"/>
      <c r="L190" s="158"/>
      <c r="M190" s="36"/>
      <c r="N190" s="169"/>
      <c r="O190" s="44"/>
      <c r="P190" s="165"/>
      <c r="Q190" s="61">
        <f t="shared" si="2"/>
        <v>0</v>
      </c>
    </row>
    <row r="191" spans="1:17" ht="18" customHeight="1" x14ac:dyDescent="0.15">
      <c r="A191" s="610">
        <v>23</v>
      </c>
      <c r="B191" s="611"/>
      <c r="C191" s="620"/>
      <c r="D191" s="621"/>
      <c r="E191" s="184"/>
      <c r="F191" s="167"/>
      <c r="G191" s="42"/>
      <c r="H191" s="169"/>
      <c r="I191" s="158"/>
      <c r="J191" s="36"/>
      <c r="K191" s="169"/>
      <c r="L191" s="158"/>
      <c r="M191" s="36"/>
      <c r="N191" s="169"/>
      <c r="O191" s="44"/>
      <c r="P191" s="165"/>
      <c r="Q191" s="61">
        <f t="shared" si="2"/>
        <v>0</v>
      </c>
    </row>
    <row r="192" spans="1:17" ht="18" customHeight="1" x14ac:dyDescent="0.15">
      <c r="A192" s="610">
        <v>24</v>
      </c>
      <c r="B192" s="611"/>
      <c r="C192" s="620"/>
      <c r="D192" s="621"/>
      <c r="E192" s="184"/>
      <c r="F192" s="167"/>
      <c r="G192" s="42"/>
      <c r="H192" s="169"/>
      <c r="I192" s="158"/>
      <c r="J192" s="36"/>
      <c r="K192" s="169"/>
      <c r="L192" s="158"/>
      <c r="M192" s="36"/>
      <c r="N192" s="169"/>
      <c r="O192" s="44"/>
      <c r="P192" s="165"/>
      <c r="Q192" s="61">
        <f t="shared" si="2"/>
        <v>0</v>
      </c>
    </row>
    <row r="193" spans="1:17" ht="18" customHeight="1" x14ac:dyDescent="0.15">
      <c r="A193" s="610">
        <v>25</v>
      </c>
      <c r="B193" s="611"/>
      <c r="C193" s="620"/>
      <c r="D193" s="621"/>
      <c r="E193" s="184"/>
      <c r="F193" s="167"/>
      <c r="G193" s="42"/>
      <c r="H193" s="169"/>
      <c r="I193" s="158"/>
      <c r="J193" s="36"/>
      <c r="K193" s="169"/>
      <c r="L193" s="158"/>
      <c r="M193" s="36"/>
      <c r="N193" s="169"/>
      <c r="O193" s="44"/>
      <c r="P193" s="165"/>
      <c r="Q193" s="61">
        <f t="shared" si="2"/>
        <v>0</v>
      </c>
    </row>
    <row r="194" spans="1:17" ht="18" customHeight="1" x14ac:dyDescent="0.15">
      <c r="A194" s="610">
        <v>26</v>
      </c>
      <c r="B194" s="611"/>
      <c r="C194" s="620"/>
      <c r="D194" s="621"/>
      <c r="E194" s="184"/>
      <c r="F194" s="167"/>
      <c r="G194" s="42"/>
      <c r="H194" s="169"/>
      <c r="I194" s="158"/>
      <c r="J194" s="36"/>
      <c r="K194" s="169"/>
      <c r="L194" s="158"/>
      <c r="M194" s="36"/>
      <c r="N194" s="169"/>
      <c r="O194" s="44"/>
      <c r="P194" s="165"/>
      <c r="Q194" s="61">
        <f t="shared" si="2"/>
        <v>0</v>
      </c>
    </row>
    <row r="195" spans="1:17" ht="18" customHeight="1" x14ac:dyDescent="0.15">
      <c r="A195" s="610">
        <v>27</v>
      </c>
      <c r="B195" s="611"/>
      <c r="C195" s="620"/>
      <c r="D195" s="621"/>
      <c r="E195" s="184"/>
      <c r="F195" s="167"/>
      <c r="G195" s="42"/>
      <c r="H195" s="169"/>
      <c r="I195" s="158"/>
      <c r="J195" s="36"/>
      <c r="K195" s="169"/>
      <c r="L195" s="158"/>
      <c r="M195" s="36"/>
      <c r="N195" s="169"/>
      <c r="O195" s="44"/>
      <c r="P195" s="165"/>
      <c r="Q195" s="61">
        <f t="shared" si="2"/>
        <v>0</v>
      </c>
    </row>
    <row r="196" spans="1:17" ht="18" customHeight="1" x14ac:dyDescent="0.15">
      <c r="A196" s="610">
        <v>28</v>
      </c>
      <c r="B196" s="611"/>
      <c r="C196" s="620"/>
      <c r="D196" s="621"/>
      <c r="E196" s="184"/>
      <c r="F196" s="167"/>
      <c r="G196" s="42"/>
      <c r="H196" s="169"/>
      <c r="I196" s="158"/>
      <c r="J196" s="36"/>
      <c r="K196" s="169"/>
      <c r="L196" s="158"/>
      <c r="M196" s="36"/>
      <c r="N196" s="169"/>
      <c r="O196" s="44"/>
      <c r="P196" s="165"/>
      <c r="Q196" s="61">
        <f t="shared" si="2"/>
        <v>0</v>
      </c>
    </row>
    <row r="197" spans="1:17" ht="18" customHeight="1" x14ac:dyDescent="0.15">
      <c r="A197" s="610">
        <v>29</v>
      </c>
      <c r="B197" s="611"/>
      <c r="C197" s="620"/>
      <c r="D197" s="621"/>
      <c r="E197" s="184"/>
      <c r="F197" s="167"/>
      <c r="G197" s="42"/>
      <c r="H197" s="169"/>
      <c r="I197" s="158"/>
      <c r="J197" s="36"/>
      <c r="K197" s="169"/>
      <c r="L197" s="158"/>
      <c r="M197" s="36"/>
      <c r="N197" s="169"/>
      <c r="O197" s="44"/>
      <c r="P197" s="165"/>
      <c r="Q197" s="61">
        <f t="shared" si="2"/>
        <v>0</v>
      </c>
    </row>
    <row r="198" spans="1:17" ht="18" customHeight="1" x14ac:dyDescent="0.15">
      <c r="A198" s="610">
        <v>30</v>
      </c>
      <c r="B198" s="611"/>
      <c r="C198" s="620"/>
      <c r="D198" s="621"/>
      <c r="E198" s="184"/>
      <c r="F198" s="167"/>
      <c r="G198" s="42"/>
      <c r="H198" s="169"/>
      <c r="I198" s="158"/>
      <c r="J198" s="36"/>
      <c r="K198" s="169"/>
      <c r="L198" s="158"/>
      <c r="M198" s="36"/>
      <c r="N198" s="169"/>
      <c r="O198" s="44"/>
      <c r="P198" s="165"/>
      <c r="Q198" s="61">
        <f t="shared" si="2"/>
        <v>0</v>
      </c>
    </row>
    <row r="199" spans="1:17" ht="18" customHeight="1" x14ac:dyDescent="0.15">
      <c r="A199" s="610">
        <v>31</v>
      </c>
      <c r="B199" s="611"/>
      <c r="C199" s="620"/>
      <c r="D199" s="621"/>
      <c r="E199" s="184"/>
      <c r="F199" s="167"/>
      <c r="G199" s="42"/>
      <c r="H199" s="169"/>
      <c r="I199" s="158"/>
      <c r="J199" s="36"/>
      <c r="K199" s="169"/>
      <c r="L199" s="158"/>
      <c r="M199" s="36"/>
      <c r="N199" s="169"/>
      <c r="O199" s="44"/>
      <c r="P199" s="165"/>
      <c r="Q199" s="61">
        <f t="shared" si="2"/>
        <v>0</v>
      </c>
    </row>
    <row r="200" spans="1:17" ht="18" customHeight="1" x14ac:dyDescent="0.15">
      <c r="A200" s="610">
        <v>32</v>
      </c>
      <c r="B200" s="611"/>
      <c r="C200" s="620"/>
      <c r="D200" s="621"/>
      <c r="E200" s="184"/>
      <c r="F200" s="167"/>
      <c r="G200" s="42"/>
      <c r="H200" s="169"/>
      <c r="I200" s="158"/>
      <c r="J200" s="36"/>
      <c r="K200" s="169"/>
      <c r="L200" s="158"/>
      <c r="M200" s="36"/>
      <c r="N200" s="169"/>
      <c r="O200" s="44"/>
      <c r="P200" s="165"/>
      <c r="Q200" s="61">
        <f t="shared" si="2"/>
        <v>0</v>
      </c>
    </row>
    <row r="201" spans="1:17" ht="18" customHeight="1" x14ac:dyDescent="0.15">
      <c r="A201" s="610">
        <v>33</v>
      </c>
      <c r="B201" s="611"/>
      <c r="C201" s="620"/>
      <c r="D201" s="621"/>
      <c r="E201" s="184"/>
      <c r="F201" s="167"/>
      <c r="G201" s="42"/>
      <c r="H201" s="169"/>
      <c r="I201" s="158"/>
      <c r="J201" s="36"/>
      <c r="K201" s="169"/>
      <c r="L201" s="158"/>
      <c r="M201" s="36"/>
      <c r="N201" s="169"/>
      <c r="O201" s="44"/>
      <c r="P201" s="165"/>
      <c r="Q201" s="61">
        <f t="shared" si="2"/>
        <v>0</v>
      </c>
    </row>
    <row r="202" spans="1:17" ht="18" customHeight="1" x14ac:dyDescent="0.15">
      <c r="A202" s="610">
        <v>34</v>
      </c>
      <c r="B202" s="611"/>
      <c r="C202" s="620"/>
      <c r="D202" s="621"/>
      <c r="E202" s="184"/>
      <c r="F202" s="167"/>
      <c r="G202" s="42"/>
      <c r="H202" s="169"/>
      <c r="I202" s="158"/>
      <c r="J202" s="36"/>
      <c r="K202" s="169"/>
      <c r="L202" s="158"/>
      <c r="M202" s="36"/>
      <c r="N202" s="169"/>
      <c r="O202" s="44"/>
      <c r="P202" s="165"/>
      <c r="Q202" s="61">
        <f t="shared" si="2"/>
        <v>0</v>
      </c>
    </row>
    <row r="203" spans="1:17" ht="18" customHeight="1" x14ac:dyDescent="0.15">
      <c r="A203" s="610">
        <v>35</v>
      </c>
      <c r="B203" s="611"/>
      <c r="C203" s="620"/>
      <c r="D203" s="621"/>
      <c r="E203" s="184"/>
      <c r="F203" s="167"/>
      <c r="G203" s="42"/>
      <c r="H203" s="169"/>
      <c r="I203" s="158"/>
      <c r="J203" s="36"/>
      <c r="K203" s="169"/>
      <c r="L203" s="158"/>
      <c r="M203" s="36"/>
      <c r="N203" s="169"/>
      <c r="O203" s="44"/>
      <c r="P203" s="165"/>
      <c r="Q203" s="61">
        <f t="shared" si="2"/>
        <v>0</v>
      </c>
    </row>
    <row r="204" spans="1:17" ht="18" customHeight="1" x14ac:dyDescent="0.15">
      <c r="A204" s="610">
        <v>36</v>
      </c>
      <c r="B204" s="611"/>
      <c r="C204" s="620"/>
      <c r="D204" s="621"/>
      <c r="E204" s="184"/>
      <c r="F204" s="167"/>
      <c r="G204" s="42"/>
      <c r="H204" s="169"/>
      <c r="I204" s="158"/>
      <c r="J204" s="36"/>
      <c r="K204" s="169"/>
      <c r="L204" s="158"/>
      <c r="M204" s="36"/>
      <c r="N204" s="169"/>
      <c r="O204" s="44"/>
      <c r="P204" s="165"/>
      <c r="Q204" s="61">
        <f t="shared" si="2"/>
        <v>0</v>
      </c>
    </row>
    <row r="205" spans="1:17" ht="18" customHeight="1" x14ac:dyDescent="0.15">
      <c r="A205" s="610">
        <v>37</v>
      </c>
      <c r="B205" s="611"/>
      <c r="C205" s="620"/>
      <c r="D205" s="621"/>
      <c r="E205" s="184"/>
      <c r="F205" s="167"/>
      <c r="G205" s="42"/>
      <c r="H205" s="169"/>
      <c r="I205" s="158"/>
      <c r="J205" s="36"/>
      <c r="K205" s="169"/>
      <c r="L205" s="158"/>
      <c r="M205" s="36"/>
      <c r="N205" s="169"/>
      <c r="O205" s="44"/>
      <c r="P205" s="165"/>
      <c r="Q205" s="61">
        <f t="shared" si="2"/>
        <v>0</v>
      </c>
    </row>
    <row r="206" spans="1:17" ht="18" customHeight="1" x14ac:dyDescent="0.15">
      <c r="A206" s="610">
        <v>38</v>
      </c>
      <c r="B206" s="611"/>
      <c r="C206" s="620"/>
      <c r="D206" s="621"/>
      <c r="E206" s="184"/>
      <c r="F206" s="167"/>
      <c r="G206" s="42"/>
      <c r="H206" s="169"/>
      <c r="I206" s="158"/>
      <c r="J206" s="36"/>
      <c r="K206" s="169"/>
      <c r="L206" s="158"/>
      <c r="M206" s="36"/>
      <c r="N206" s="169"/>
      <c r="O206" s="44"/>
      <c r="P206" s="165"/>
      <c r="Q206" s="61">
        <f t="shared" si="2"/>
        <v>0</v>
      </c>
    </row>
    <row r="207" spans="1:17" ht="18" customHeight="1" x14ac:dyDescent="0.15">
      <c r="A207" s="610">
        <v>39</v>
      </c>
      <c r="B207" s="611"/>
      <c r="C207" s="620"/>
      <c r="D207" s="621"/>
      <c r="E207" s="184"/>
      <c r="F207" s="167"/>
      <c r="G207" s="42"/>
      <c r="H207" s="169"/>
      <c r="I207" s="158"/>
      <c r="J207" s="36"/>
      <c r="K207" s="169"/>
      <c r="L207" s="158"/>
      <c r="M207" s="36"/>
      <c r="N207" s="169"/>
      <c r="O207" s="44"/>
      <c r="P207" s="165"/>
      <c r="Q207" s="61">
        <f t="shared" si="2"/>
        <v>0</v>
      </c>
    </row>
    <row r="208" spans="1:17" ht="18" customHeight="1" x14ac:dyDescent="0.15">
      <c r="A208" s="610">
        <v>40</v>
      </c>
      <c r="B208" s="611"/>
      <c r="C208" s="620"/>
      <c r="D208" s="621"/>
      <c r="E208" s="184"/>
      <c r="F208" s="167"/>
      <c r="G208" s="42"/>
      <c r="H208" s="169"/>
      <c r="I208" s="158"/>
      <c r="J208" s="36"/>
      <c r="K208" s="169"/>
      <c r="L208" s="158"/>
      <c r="M208" s="36"/>
      <c r="N208" s="169"/>
      <c r="O208" s="44"/>
      <c r="P208" s="165"/>
      <c r="Q208" s="61">
        <f t="shared" si="2"/>
        <v>0</v>
      </c>
    </row>
    <row r="209" spans="1:17" ht="18" customHeight="1" x14ac:dyDescent="0.15">
      <c r="A209" s="610">
        <v>41</v>
      </c>
      <c r="B209" s="611"/>
      <c r="C209" s="620"/>
      <c r="D209" s="621"/>
      <c r="E209" s="184"/>
      <c r="F209" s="167"/>
      <c r="G209" s="42"/>
      <c r="H209" s="169"/>
      <c r="I209" s="158"/>
      <c r="J209" s="36"/>
      <c r="K209" s="169"/>
      <c r="L209" s="158"/>
      <c r="M209" s="36"/>
      <c r="N209" s="169"/>
      <c r="O209" s="44"/>
      <c r="P209" s="165"/>
      <c r="Q209" s="61">
        <f t="shared" si="2"/>
        <v>0</v>
      </c>
    </row>
    <row r="210" spans="1:17" ht="18" customHeight="1" x14ac:dyDescent="0.15">
      <c r="A210" s="610">
        <v>42</v>
      </c>
      <c r="B210" s="611"/>
      <c r="C210" s="620"/>
      <c r="D210" s="621"/>
      <c r="E210" s="184"/>
      <c r="F210" s="167"/>
      <c r="G210" s="42"/>
      <c r="H210" s="169"/>
      <c r="I210" s="158"/>
      <c r="J210" s="36"/>
      <c r="K210" s="169"/>
      <c r="L210" s="158"/>
      <c r="M210" s="36"/>
      <c r="N210" s="169"/>
      <c r="O210" s="44"/>
      <c r="P210" s="165"/>
      <c r="Q210" s="61">
        <f t="shared" si="2"/>
        <v>0</v>
      </c>
    </row>
    <row r="211" spans="1:17" ht="18" customHeight="1" x14ac:dyDescent="0.15">
      <c r="A211" s="610">
        <v>43</v>
      </c>
      <c r="B211" s="611"/>
      <c r="C211" s="620"/>
      <c r="D211" s="621"/>
      <c r="E211" s="184"/>
      <c r="F211" s="167"/>
      <c r="G211" s="42"/>
      <c r="H211" s="169"/>
      <c r="I211" s="158"/>
      <c r="J211" s="36"/>
      <c r="K211" s="169"/>
      <c r="L211" s="158"/>
      <c r="M211" s="36"/>
      <c r="N211" s="169"/>
      <c r="O211" s="44"/>
      <c r="P211" s="165"/>
      <c r="Q211" s="61">
        <f t="shared" si="2"/>
        <v>0</v>
      </c>
    </row>
    <row r="212" spans="1:17" ht="18" customHeight="1" x14ac:dyDescent="0.15">
      <c r="A212" s="610">
        <v>44</v>
      </c>
      <c r="B212" s="611"/>
      <c r="C212" s="620"/>
      <c r="D212" s="621"/>
      <c r="E212" s="184"/>
      <c r="F212" s="167"/>
      <c r="G212" s="42"/>
      <c r="H212" s="169"/>
      <c r="I212" s="158"/>
      <c r="J212" s="36"/>
      <c r="K212" s="169"/>
      <c r="L212" s="158"/>
      <c r="M212" s="36"/>
      <c r="N212" s="169"/>
      <c r="O212" s="44"/>
      <c r="P212" s="165"/>
      <c r="Q212" s="61">
        <f t="shared" si="2"/>
        <v>0</v>
      </c>
    </row>
    <row r="213" spans="1:17" ht="18" customHeight="1" x14ac:dyDescent="0.15">
      <c r="A213" s="610">
        <v>45</v>
      </c>
      <c r="B213" s="611"/>
      <c r="C213" s="620"/>
      <c r="D213" s="621"/>
      <c r="E213" s="184"/>
      <c r="F213" s="167"/>
      <c r="G213" s="42"/>
      <c r="H213" s="169"/>
      <c r="I213" s="158"/>
      <c r="J213" s="36"/>
      <c r="K213" s="169"/>
      <c r="L213" s="158"/>
      <c r="M213" s="36"/>
      <c r="N213" s="169"/>
      <c r="O213" s="44"/>
      <c r="P213" s="165"/>
      <c r="Q213" s="61">
        <f t="shared" si="2"/>
        <v>0</v>
      </c>
    </row>
    <row r="214" spans="1:17" ht="18" customHeight="1" x14ac:dyDescent="0.15">
      <c r="A214" s="610">
        <v>46</v>
      </c>
      <c r="B214" s="611"/>
      <c r="C214" s="620"/>
      <c r="D214" s="621"/>
      <c r="E214" s="184"/>
      <c r="F214" s="167"/>
      <c r="G214" s="42"/>
      <c r="H214" s="169"/>
      <c r="I214" s="158"/>
      <c r="J214" s="36"/>
      <c r="K214" s="169"/>
      <c r="L214" s="158"/>
      <c r="M214" s="36"/>
      <c r="N214" s="169"/>
      <c r="O214" s="44"/>
      <c r="P214" s="165"/>
      <c r="Q214" s="61">
        <f t="shared" si="2"/>
        <v>0</v>
      </c>
    </row>
    <row r="215" spans="1:17" ht="18" customHeight="1" x14ac:dyDescent="0.15">
      <c r="A215" s="610">
        <v>47</v>
      </c>
      <c r="B215" s="611"/>
      <c r="C215" s="620"/>
      <c r="D215" s="621"/>
      <c r="E215" s="184"/>
      <c r="F215" s="167"/>
      <c r="G215" s="42"/>
      <c r="H215" s="169"/>
      <c r="I215" s="158"/>
      <c r="J215" s="36"/>
      <c r="K215" s="169"/>
      <c r="L215" s="158"/>
      <c r="M215" s="36"/>
      <c r="N215" s="169"/>
      <c r="O215" s="44"/>
      <c r="P215" s="165"/>
      <c r="Q215" s="61">
        <f t="shared" si="2"/>
        <v>0</v>
      </c>
    </row>
    <row r="216" spans="1:17" ht="18" customHeight="1" x14ac:dyDescent="0.15">
      <c r="A216" s="610">
        <v>48</v>
      </c>
      <c r="B216" s="611"/>
      <c r="C216" s="620"/>
      <c r="D216" s="621"/>
      <c r="E216" s="184"/>
      <c r="F216" s="167"/>
      <c r="G216" s="42"/>
      <c r="H216" s="169"/>
      <c r="I216" s="158"/>
      <c r="J216" s="36"/>
      <c r="K216" s="169"/>
      <c r="L216" s="158"/>
      <c r="M216" s="36"/>
      <c r="N216" s="169"/>
      <c r="O216" s="44"/>
      <c r="P216" s="165"/>
      <c r="Q216" s="61">
        <f t="shared" si="2"/>
        <v>0</v>
      </c>
    </row>
    <row r="217" spans="1:17" ht="18" customHeight="1" x14ac:dyDescent="0.15">
      <c r="A217" s="610">
        <v>49</v>
      </c>
      <c r="B217" s="611"/>
      <c r="C217" s="620"/>
      <c r="D217" s="621"/>
      <c r="E217" s="184"/>
      <c r="F217" s="167"/>
      <c r="G217" s="42"/>
      <c r="H217" s="169"/>
      <c r="I217" s="158"/>
      <c r="J217" s="36"/>
      <c r="K217" s="169"/>
      <c r="L217" s="158"/>
      <c r="M217" s="36"/>
      <c r="N217" s="169"/>
      <c r="O217" s="44"/>
      <c r="P217" s="165"/>
      <c r="Q217" s="61">
        <f t="shared" si="2"/>
        <v>0</v>
      </c>
    </row>
    <row r="218" spans="1:17" ht="18" customHeight="1" x14ac:dyDescent="0.15">
      <c r="A218" s="612">
        <v>50</v>
      </c>
      <c r="B218" s="613"/>
      <c r="C218" s="653"/>
      <c r="D218" s="654"/>
      <c r="E218" s="185"/>
      <c r="F218" s="168"/>
      <c r="G218" s="43"/>
      <c r="H218" s="170"/>
      <c r="I218" s="159"/>
      <c r="J218" s="37"/>
      <c r="K218" s="170"/>
      <c r="L218" s="159"/>
      <c r="M218" s="37"/>
      <c r="N218" s="170"/>
      <c r="O218" s="43"/>
      <c r="P218" s="172"/>
      <c r="Q218" s="62">
        <f t="shared" si="2"/>
        <v>0</v>
      </c>
    </row>
    <row r="220" spans="1:17" x14ac:dyDescent="0.15">
      <c r="A220" s="1"/>
      <c r="B220" s="1"/>
    </row>
    <row r="221" spans="1:17" ht="20.100000000000001" customHeight="1" x14ac:dyDescent="0.15">
      <c r="A221" s="66" t="s">
        <v>160</v>
      </c>
      <c r="B221" s="66"/>
      <c r="C221" s="66"/>
      <c r="D221" s="66"/>
    </row>
    <row r="222" spans="1:17" ht="20.100000000000001" customHeight="1" x14ac:dyDescent="0.15">
      <c r="A222" s="3" t="s">
        <v>21</v>
      </c>
      <c r="B222" s="3"/>
      <c r="C222" s="3"/>
      <c r="D222" s="3"/>
      <c r="F222" s="655" t="s">
        <v>22</v>
      </c>
      <c r="G222" s="656"/>
      <c r="H222" s="656"/>
    </row>
    <row r="223" spans="1:17" ht="20.100000000000001" customHeight="1" x14ac:dyDescent="0.15">
      <c r="A223" s="635" t="s">
        <v>6</v>
      </c>
      <c r="B223" s="635"/>
      <c r="C223" s="635"/>
      <c r="D223" s="635"/>
      <c r="E223" s="636"/>
      <c r="F223" s="643" t="s">
        <v>162</v>
      </c>
      <c r="G223" s="636"/>
      <c r="H223" s="636"/>
    </row>
    <row r="224" spans="1:17" ht="20.100000000000001" customHeight="1" x14ac:dyDescent="0.15">
      <c r="A224" s="625" t="s">
        <v>94</v>
      </c>
      <c r="B224" s="626"/>
      <c r="C224" s="626"/>
      <c r="D224" s="626"/>
      <c r="E224" s="627"/>
      <c r="F224" s="622">
        <f>SUMIFS($Q$169:$Q$218,$C$169:$C$218,A224)</f>
        <v>0</v>
      </c>
      <c r="G224" s="623"/>
      <c r="H224" s="624"/>
    </row>
    <row r="225" spans="1:16" ht="20.100000000000001" customHeight="1" x14ac:dyDescent="0.15">
      <c r="A225" s="625" t="s">
        <v>95</v>
      </c>
      <c r="B225" s="626"/>
      <c r="C225" s="626"/>
      <c r="D225" s="626"/>
      <c r="E225" s="627"/>
      <c r="F225" s="622">
        <f>SUMIFS($Q$169:$Q$218,$C$169:$C$218,A225)</f>
        <v>0</v>
      </c>
      <c r="G225" s="623"/>
      <c r="H225" s="624"/>
    </row>
    <row r="226" spans="1:16" ht="20.100000000000001" customHeight="1" x14ac:dyDescent="0.15">
      <c r="A226" s="648" t="s">
        <v>178</v>
      </c>
      <c r="B226" s="178"/>
      <c r="C226" s="625" t="s">
        <v>96</v>
      </c>
      <c r="D226" s="626"/>
      <c r="E226" s="627"/>
      <c r="F226" s="622">
        <f>SUMIFS($Q$169:$Q$218,$C$169:$C$218,C226)</f>
        <v>0</v>
      </c>
      <c r="G226" s="623"/>
      <c r="H226" s="624"/>
    </row>
    <row r="227" spans="1:16" ht="20.100000000000001" customHeight="1" x14ac:dyDescent="0.15">
      <c r="A227" s="649"/>
      <c r="B227" s="179"/>
      <c r="C227" s="625" t="s">
        <v>97</v>
      </c>
      <c r="D227" s="626"/>
      <c r="E227" s="627"/>
      <c r="F227" s="622">
        <f>SUMIFS($Q$169:$Q$218,$C$169:$C$218,C227)</f>
        <v>0</v>
      </c>
      <c r="G227" s="623"/>
      <c r="H227" s="624"/>
    </row>
    <row r="228" spans="1:16" ht="20.100000000000001" customHeight="1" x14ac:dyDescent="0.15">
      <c r="A228" s="649"/>
      <c r="B228" s="179"/>
      <c r="C228" s="625" t="s">
        <v>98</v>
      </c>
      <c r="D228" s="626"/>
      <c r="E228" s="627"/>
      <c r="F228" s="622">
        <f>SUMIFS($Q$169:$Q$218,$C$169:$C$218,C228)</f>
        <v>0</v>
      </c>
      <c r="G228" s="623"/>
      <c r="H228" s="624"/>
    </row>
    <row r="229" spans="1:16" ht="20.100000000000001" customHeight="1" x14ac:dyDescent="0.15">
      <c r="A229" s="649"/>
      <c r="B229" s="179"/>
      <c r="C229" s="625" t="s">
        <v>99</v>
      </c>
      <c r="D229" s="626"/>
      <c r="E229" s="627"/>
      <c r="F229" s="622">
        <f>SUMIFS($Q$169:$Q$218,$C$169:$C$218,C229)</f>
        <v>0</v>
      </c>
      <c r="G229" s="623"/>
      <c r="H229" s="624"/>
    </row>
    <row r="230" spans="1:16" ht="20.100000000000001" customHeight="1" x14ac:dyDescent="0.15">
      <c r="A230" s="650"/>
      <c r="B230" s="180"/>
      <c r="C230" s="626" t="s">
        <v>177</v>
      </c>
      <c r="D230" s="626"/>
      <c r="E230" s="627"/>
      <c r="F230" s="622">
        <f>SUM($F$226:$H$229)</f>
        <v>0</v>
      </c>
      <c r="G230" s="651"/>
      <c r="H230" s="652"/>
    </row>
    <row r="231" spans="1:16" ht="19.5" customHeight="1" x14ac:dyDescent="0.15">
      <c r="A231" s="625" t="s">
        <v>100</v>
      </c>
      <c r="B231" s="626"/>
      <c r="C231" s="626"/>
      <c r="D231" s="626"/>
      <c r="E231" s="627"/>
      <c r="F231" s="622">
        <f>SUM($F$224:$H$225,$F$230)</f>
        <v>0</v>
      </c>
      <c r="G231" s="623"/>
      <c r="H231" s="624"/>
    </row>
    <row r="232" spans="1:16" ht="19.5" customHeight="1" x14ac:dyDescent="0.15">
      <c r="A232" s="625" t="s">
        <v>163</v>
      </c>
      <c r="B232" s="626"/>
      <c r="C232" s="626"/>
      <c r="D232" s="626"/>
      <c r="E232" s="627"/>
      <c r="F232" s="622">
        <f>SUMIFS($Q$169:$Q$218,$C$169:$C$218,A232)</f>
        <v>0</v>
      </c>
      <c r="G232" s="623"/>
      <c r="H232" s="624"/>
    </row>
    <row r="233" spans="1:16" ht="19.5" customHeight="1" x14ac:dyDescent="0.15">
      <c r="A233" s="625" t="s">
        <v>164</v>
      </c>
      <c r="B233" s="626"/>
      <c r="C233" s="626"/>
      <c r="D233" s="626"/>
      <c r="E233" s="627"/>
      <c r="F233" s="622">
        <f>SUM($F$231,$F$232)</f>
        <v>0</v>
      </c>
      <c r="G233" s="623"/>
      <c r="H233" s="624"/>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69"/>
      <c r="B237" s="670"/>
      <c r="C237" s="635" t="s">
        <v>14</v>
      </c>
      <c r="D237" s="636"/>
      <c r="E237" s="131" t="s">
        <v>31</v>
      </c>
      <c r="F237" s="637" t="s">
        <v>162</v>
      </c>
      <c r="G237" s="638"/>
      <c r="H237" s="638"/>
      <c r="I237"/>
      <c r="J237"/>
      <c r="K237"/>
      <c r="L237"/>
      <c r="M237"/>
      <c r="N237"/>
      <c r="O237"/>
      <c r="P237"/>
    </row>
    <row r="238" spans="1:16" ht="20.100000000000001" customHeight="1" x14ac:dyDescent="0.15">
      <c r="A238" s="671" t="s">
        <v>32</v>
      </c>
      <c r="B238" s="672"/>
      <c r="C238" s="637" t="s">
        <v>63</v>
      </c>
      <c r="D238" s="636"/>
      <c r="E238" s="132" t="s">
        <v>34</v>
      </c>
      <c r="F238" s="634">
        <f t="shared" ref="F238:F254" si="3">SUMIFS($Q$10:$Q$159,$D$10:$D$159,$E238,$R$10:$R$159,"")</f>
        <v>0</v>
      </c>
      <c r="G238" s="633"/>
      <c r="H238" s="633"/>
      <c r="I238"/>
      <c r="J238"/>
      <c r="K238"/>
      <c r="L238"/>
      <c r="M238"/>
      <c r="N238"/>
      <c r="O238"/>
      <c r="P238"/>
    </row>
    <row r="239" spans="1:16" ht="20.100000000000001" customHeight="1" x14ac:dyDescent="0.15">
      <c r="A239" s="673"/>
      <c r="B239" s="674"/>
      <c r="C239" s="637"/>
      <c r="D239" s="636"/>
      <c r="E239" s="132" t="s">
        <v>35</v>
      </c>
      <c r="F239" s="634">
        <f t="shared" si="3"/>
        <v>0</v>
      </c>
      <c r="G239" s="633"/>
      <c r="H239" s="633"/>
      <c r="I239"/>
      <c r="J239"/>
      <c r="K239"/>
      <c r="L239"/>
      <c r="M239"/>
      <c r="N239"/>
      <c r="O239"/>
      <c r="P239"/>
    </row>
    <row r="240" spans="1:16" ht="20.100000000000001" customHeight="1" x14ac:dyDescent="0.15">
      <c r="A240" s="673"/>
      <c r="B240" s="674"/>
      <c r="C240" s="637"/>
      <c r="D240" s="636"/>
      <c r="E240" s="132" t="s">
        <v>5</v>
      </c>
      <c r="F240" s="634">
        <f t="shared" si="3"/>
        <v>0</v>
      </c>
      <c r="G240" s="633"/>
      <c r="H240" s="633"/>
      <c r="I240"/>
      <c r="J240"/>
      <c r="K240"/>
      <c r="L240"/>
      <c r="M240"/>
      <c r="N240"/>
      <c r="O240"/>
      <c r="P240"/>
    </row>
    <row r="241" spans="1:16" ht="20.100000000000001" customHeight="1" x14ac:dyDescent="0.15">
      <c r="A241" s="673"/>
      <c r="B241" s="674"/>
      <c r="C241" s="637" t="s">
        <v>288</v>
      </c>
      <c r="D241" s="636"/>
      <c r="E241" s="132" t="s">
        <v>3</v>
      </c>
      <c r="F241" s="634">
        <f t="shared" si="3"/>
        <v>0</v>
      </c>
      <c r="G241" s="633"/>
      <c r="H241" s="633"/>
      <c r="I241"/>
      <c r="J241"/>
      <c r="K241"/>
      <c r="L241"/>
      <c r="M241"/>
      <c r="N241"/>
      <c r="O241"/>
      <c r="P241"/>
    </row>
    <row r="242" spans="1:16" ht="20.100000000000001" customHeight="1" x14ac:dyDescent="0.15">
      <c r="A242" s="673"/>
      <c r="B242" s="674"/>
      <c r="C242" s="637"/>
      <c r="D242" s="636"/>
      <c r="E242" s="132" t="s">
        <v>36</v>
      </c>
      <c r="F242" s="634">
        <f t="shared" si="3"/>
        <v>0</v>
      </c>
      <c r="G242" s="633"/>
      <c r="H242" s="633"/>
      <c r="I242"/>
      <c r="J242"/>
      <c r="K242"/>
      <c r="L242"/>
      <c r="M242"/>
      <c r="N242"/>
      <c r="O242"/>
      <c r="P242"/>
    </row>
    <row r="243" spans="1:16" ht="20.100000000000001" customHeight="1" x14ac:dyDescent="0.15">
      <c r="A243" s="673"/>
      <c r="B243" s="674"/>
      <c r="C243" s="637"/>
      <c r="D243" s="636"/>
      <c r="E243" s="132" t="s">
        <v>4</v>
      </c>
      <c r="F243" s="634">
        <f t="shared" si="3"/>
        <v>0</v>
      </c>
      <c r="G243" s="633"/>
      <c r="H243" s="633"/>
      <c r="I243"/>
      <c r="J243"/>
      <c r="K243"/>
      <c r="L243"/>
      <c r="M243"/>
      <c r="N243"/>
      <c r="O243"/>
      <c r="P243"/>
    </row>
    <row r="244" spans="1:16" ht="20.100000000000001" customHeight="1" x14ac:dyDescent="0.15">
      <c r="A244" s="673"/>
      <c r="B244" s="674"/>
      <c r="C244" s="637"/>
      <c r="D244" s="636"/>
      <c r="E244" s="132" t="s">
        <v>38</v>
      </c>
      <c r="F244" s="634">
        <f t="shared" si="3"/>
        <v>0</v>
      </c>
      <c r="G244" s="633"/>
      <c r="H244" s="633"/>
      <c r="I244"/>
      <c r="J244"/>
      <c r="K244"/>
      <c r="L244"/>
      <c r="M244"/>
      <c r="N244"/>
      <c r="O244"/>
      <c r="P244"/>
    </row>
    <row r="245" spans="1:16" ht="20.100000000000001" customHeight="1" x14ac:dyDescent="0.15">
      <c r="A245" s="673"/>
      <c r="B245" s="674"/>
      <c r="C245" s="637"/>
      <c r="D245" s="636"/>
      <c r="E245" s="132" t="s">
        <v>33</v>
      </c>
      <c r="F245" s="634">
        <f t="shared" si="3"/>
        <v>0</v>
      </c>
      <c r="G245" s="633"/>
      <c r="H245" s="633"/>
      <c r="I245"/>
      <c r="J245"/>
      <c r="K245"/>
      <c r="L245"/>
      <c r="M245"/>
      <c r="N245"/>
      <c r="O245"/>
      <c r="P245"/>
    </row>
    <row r="246" spans="1:16" ht="20.100000000000001" customHeight="1" x14ac:dyDescent="0.15">
      <c r="A246" s="673"/>
      <c r="B246" s="674"/>
      <c r="C246" s="637" t="s">
        <v>50</v>
      </c>
      <c r="D246" s="636"/>
      <c r="E246" s="132" t="s">
        <v>1</v>
      </c>
      <c r="F246" s="634">
        <f t="shared" si="3"/>
        <v>0</v>
      </c>
      <c r="G246" s="633"/>
      <c r="H246" s="633"/>
      <c r="I246"/>
      <c r="J246"/>
      <c r="K246"/>
      <c r="L246"/>
      <c r="M246"/>
      <c r="N246"/>
      <c r="O246"/>
      <c r="P246"/>
    </row>
    <row r="247" spans="1:16" ht="20.100000000000001" customHeight="1" x14ac:dyDescent="0.15">
      <c r="A247" s="673"/>
      <c r="B247" s="674"/>
      <c r="C247" s="637"/>
      <c r="D247" s="636"/>
      <c r="E247" s="132" t="s">
        <v>40</v>
      </c>
      <c r="F247" s="634">
        <f t="shared" si="3"/>
        <v>0</v>
      </c>
      <c r="G247" s="633"/>
      <c r="H247" s="633"/>
      <c r="I247"/>
      <c r="J247"/>
      <c r="K247"/>
      <c r="L247"/>
      <c r="M247"/>
      <c r="N247"/>
      <c r="O247"/>
      <c r="P247"/>
    </row>
    <row r="248" spans="1:16" ht="20.100000000000001" customHeight="1" x14ac:dyDescent="0.15">
      <c r="A248" s="673"/>
      <c r="B248" s="674"/>
      <c r="C248" s="637"/>
      <c r="D248" s="636"/>
      <c r="E248" s="132" t="s">
        <v>12</v>
      </c>
      <c r="F248" s="634">
        <f t="shared" si="3"/>
        <v>0</v>
      </c>
      <c r="G248" s="633"/>
      <c r="H248" s="633"/>
      <c r="I248"/>
      <c r="J248"/>
      <c r="K248"/>
      <c r="L248"/>
      <c r="M248"/>
      <c r="N248"/>
      <c r="O248"/>
      <c r="P248"/>
    </row>
    <row r="249" spans="1:16" ht="20.100000000000001" customHeight="1" x14ac:dyDescent="0.15">
      <c r="A249" s="673"/>
      <c r="B249" s="674"/>
      <c r="C249" s="637" t="s">
        <v>64</v>
      </c>
      <c r="D249" s="636"/>
      <c r="E249" s="132" t="s">
        <v>39</v>
      </c>
      <c r="F249" s="634">
        <f t="shared" si="3"/>
        <v>0</v>
      </c>
      <c r="G249" s="633"/>
      <c r="H249" s="633"/>
      <c r="I249"/>
      <c r="J249"/>
      <c r="K249"/>
      <c r="L249"/>
      <c r="M249"/>
      <c r="N249"/>
      <c r="O249"/>
      <c r="P249"/>
    </row>
    <row r="250" spans="1:16" ht="20.100000000000001" customHeight="1" x14ac:dyDescent="0.15">
      <c r="A250" s="673"/>
      <c r="B250" s="674"/>
      <c r="C250" s="637"/>
      <c r="D250" s="636"/>
      <c r="E250" s="132" t="s">
        <v>2</v>
      </c>
      <c r="F250" s="634">
        <f t="shared" si="3"/>
        <v>0</v>
      </c>
      <c r="G250" s="633"/>
      <c r="H250" s="633"/>
      <c r="I250"/>
      <c r="J250"/>
      <c r="K250"/>
      <c r="L250"/>
      <c r="M250"/>
      <c r="N250"/>
      <c r="O250"/>
      <c r="P250"/>
    </row>
    <row r="251" spans="1:16" ht="20.100000000000001" customHeight="1" x14ac:dyDescent="0.15">
      <c r="A251" s="673"/>
      <c r="B251" s="674"/>
      <c r="C251" s="637"/>
      <c r="D251" s="636"/>
      <c r="E251" s="132" t="s">
        <v>37</v>
      </c>
      <c r="F251" s="634">
        <f t="shared" si="3"/>
        <v>0</v>
      </c>
      <c r="G251" s="633"/>
      <c r="H251" s="633"/>
      <c r="I251"/>
      <c r="J251"/>
      <c r="K251"/>
      <c r="L251"/>
      <c r="M251"/>
      <c r="N251"/>
      <c r="O251"/>
      <c r="P251"/>
    </row>
    <row r="252" spans="1:16" ht="20.100000000000001" customHeight="1" x14ac:dyDescent="0.15">
      <c r="A252" s="673"/>
      <c r="B252" s="674"/>
      <c r="C252" s="637"/>
      <c r="D252" s="636"/>
      <c r="E252" s="146" t="s">
        <v>41</v>
      </c>
      <c r="F252" s="634">
        <f t="shared" si="3"/>
        <v>0</v>
      </c>
      <c r="G252" s="633"/>
      <c r="H252" s="633"/>
      <c r="I252"/>
      <c r="J252"/>
      <c r="K252"/>
      <c r="L252"/>
      <c r="M252"/>
      <c r="N252"/>
      <c r="O252"/>
      <c r="P252"/>
    </row>
    <row r="253" spans="1:16" ht="20.100000000000001" customHeight="1" x14ac:dyDescent="0.15">
      <c r="A253" s="673"/>
      <c r="B253" s="674"/>
      <c r="C253" s="637"/>
      <c r="D253" s="636"/>
      <c r="E253" s="132" t="s">
        <v>28</v>
      </c>
      <c r="F253" s="634">
        <f t="shared" si="3"/>
        <v>0</v>
      </c>
      <c r="G253" s="633"/>
      <c r="H253" s="633"/>
      <c r="I253"/>
      <c r="J253"/>
      <c r="K253"/>
      <c r="L253"/>
      <c r="M253"/>
      <c r="N253"/>
      <c r="O253"/>
      <c r="P253"/>
    </row>
    <row r="254" spans="1:16" ht="20.100000000000001" customHeight="1" x14ac:dyDescent="0.15">
      <c r="A254" s="673"/>
      <c r="B254" s="674"/>
      <c r="C254" s="630" t="s">
        <v>280</v>
      </c>
      <c r="D254" s="631"/>
      <c r="E254" s="132" t="s">
        <v>11</v>
      </c>
      <c r="F254" s="634">
        <f t="shared" si="3"/>
        <v>0</v>
      </c>
      <c r="G254" s="633"/>
      <c r="H254" s="633"/>
      <c r="I254"/>
      <c r="J254"/>
      <c r="K254"/>
      <c r="L254"/>
      <c r="M254"/>
      <c r="N254"/>
      <c r="O254"/>
      <c r="P254"/>
    </row>
    <row r="255" spans="1:16" ht="20.100000000000001" customHeight="1" x14ac:dyDescent="0.15">
      <c r="A255" s="673"/>
      <c r="B255" s="674"/>
      <c r="C255" s="635" t="s">
        <v>26</v>
      </c>
      <c r="D255" s="635"/>
      <c r="E255" s="636"/>
      <c r="F255" s="634">
        <f>SUM($F$238:$H$254)</f>
        <v>0</v>
      </c>
      <c r="G255" s="633"/>
      <c r="H255" s="633"/>
      <c r="I255"/>
      <c r="J255"/>
      <c r="K255"/>
      <c r="L255"/>
      <c r="M255"/>
      <c r="N255"/>
      <c r="O255"/>
      <c r="P255"/>
    </row>
    <row r="256" spans="1:16" ht="20.100000000000001" customHeight="1" x14ac:dyDescent="0.15">
      <c r="A256" s="673"/>
      <c r="B256" s="674"/>
      <c r="C256" s="637" t="s">
        <v>23</v>
      </c>
      <c r="D256" s="637"/>
      <c r="E256" s="636"/>
      <c r="F256" s="641"/>
      <c r="G256" s="642"/>
      <c r="H256" s="642"/>
      <c r="I256"/>
      <c r="J256"/>
      <c r="K256"/>
      <c r="L256"/>
      <c r="M256"/>
      <c r="N256"/>
      <c r="O256"/>
      <c r="P256"/>
    </row>
    <row r="257" spans="1:16" ht="20.100000000000001" customHeight="1" x14ac:dyDescent="0.15">
      <c r="A257" s="675"/>
      <c r="B257" s="676"/>
      <c r="C257" s="635" t="s">
        <v>42</v>
      </c>
      <c r="D257" s="635"/>
      <c r="E257" s="636"/>
      <c r="F257" s="634">
        <f>$F$255-$F$256</f>
        <v>0</v>
      </c>
      <c r="G257" s="633"/>
      <c r="H257" s="633"/>
      <c r="I257"/>
      <c r="J257"/>
      <c r="K257"/>
      <c r="L257"/>
      <c r="M257"/>
      <c r="N257"/>
      <c r="O257"/>
      <c r="P257"/>
    </row>
    <row r="258" spans="1:16" ht="20.100000000000001" customHeight="1" x14ac:dyDescent="0.15">
      <c r="A258" s="677" t="s">
        <v>57</v>
      </c>
      <c r="B258" s="678"/>
      <c r="C258" s="637" t="s">
        <v>63</v>
      </c>
      <c r="D258" s="636"/>
      <c r="E258" s="132" t="s">
        <v>34</v>
      </c>
      <c r="F258" s="632">
        <f t="shared" ref="F258:F274" si="4">SUMIFS($Q$10:$Q$159,$D$10:$D$159,$E258,$R$10:$R$159,"○")</f>
        <v>0</v>
      </c>
      <c r="G258" s="633"/>
      <c r="H258" s="633"/>
      <c r="I258"/>
      <c r="J258"/>
      <c r="K258"/>
      <c r="L258"/>
      <c r="M258"/>
      <c r="N258"/>
      <c r="O258"/>
      <c r="P258"/>
    </row>
    <row r="259" spans="1:16" ht="20.100000000000001" customHeight="1" x14ac:dyDescent="0.15">
      <c r="A259" s="679"/>
      <c r="B259" s="680"/>
      <c r="C259" s="637"/>
      <c r="D259" s="636"/>
      <c r="E259" s="132" t="s">
        <v>35</v>
      </c>
      <c r="F259" s="632">
        <f t="shared" si="4"/>
        <v>0</v>
      </c>
      <c r="G259" s="633"/>
      <c r="H259" s="633"/>
      <c r="I259"/>
      <c r="J259"/>
      <c r="K259"/>
      <c r="L259"/>
      <c r="M259"/>
      <c r="N259"/>
      <c r="O259"/>
      <c r="P259"/>
    </row>
    <row r="260" spans="1:16" ht="20.100000000000001" customHeight="1" x14ac:dyDescent="0.15">
      <c r="A260" s="679"/>
      <c r="B260" s="680"/>
      <c r="C260" s="637"/>
      <c r="D260" s="636"/>
      <c r="E260" s="132" t="s">
        <v>5</v>
      </c>
      <c r="F260" s="632">
        <f t="shared" si="4"/>
        <v>0</v>
      </c>
      <c r="G260" s="633"/>
      <c r="H260" s="633"/>
      <c r="I260"/>
      <c r="J260"/>
      <c r="K260"/>
      <c r="L260"/>
      <c r="M260"/>
      <c r="N260"/>
      <c r="O260"/>
      <c r="P260"/>
    </row>
    <row r="261" spans="1:16" ht="20.100000000000001" customHeight="1" x14ac:dyDescent="0.15">
      <c r="A261" s="679"/>
      <c r="B261" s="680"/>
      <c r="C261" s="637" t="s">
        <v>288</v>
      </c>
      <c r="D261" s="636"/>
      <c r="E261" s="132" t="s">
        <v>3</v>
      </c>
      <c r="F261" s="632">
        <f t="shared" si="4"/>
        <v>0</v>
      </c>
      <c r="G261" s="633"/>
      <c r="H261" s="633"/>
      <c r="I261"/>
      <c r="J261"/>
      <c r="K261"/>
      <c r="L261"/>
      <c r="M261"/>
      <c r="N261"/>
      <c r="O261"/>
      <c r="P261"/>
    </row>
    <row r="262" spans="1:16" ht="20.100000000000001" customHeight="1" x14ac:dyDescent="0.15">
      <c r="A262" s="679"/>
      <c r="B262" s="680"/>
      <c r="C262" s="637"/>
      <c r="D262" s="636"/>
      <c r="E262" s="132" t="s">
        <v>36</v>
      </c>
      <c r="F262" s="632">
        <f t="shared" si="4"/>
        <v>0</v>
      </c>
      <c r="G262" s="633"/>
      <c r="H262" s="633"/>
      <c r="I262"/>
      <c r="J262"/>
      <c r="K262"/>
      <c r="L262"/>
      <c r="M262"/>
      <c r="N262"/>
      <c r="O262"/>
      <c r="P262"/>
    </row>
    <row r="263" spans="1:16" ht="20.100000000000001" customHeight="1" x14ac:dyDescent="0.15">
      <c r="A263" s="679"/>
      <c r="B263" s="680"/>
      <c r="C263" s="637"/>
      <c r="D263" s="636"/>
      <c r="E263" s="132" t="s">
        <v>4</v>
      </c>
      <c r="F263" s="632">
        <f t="shared" si="4"/>
        <v>0</v>
      </c>
      <c r="G263" s="633"/>
      <c r="H263" s="633"/>
      <c r="I263"/>
      <c r="J263"/>
      <c r="K263"/>
      <c r="L263"/>
      <c r="M263"/>
      <c r="N263"/>
      <c r="O263"/>
      <c r="P263"/>
    </row>
    <row r="264" spans="1:16" ht="20.100000000000001" customHeight="1" x14ac:dyDescent="0.15">
      <c r="A264" s="679"/>
      <c r="B264" s="680"/>
      <c r="C264" s="637"/>
      <c r="D264" s="636"/>
      <c r="E264" s="132" t="s">
        <v>38</v>
      </c>
      <c r="F264" s="632">
        <f t="shared" si="4"/>
        <v>0</v>
      </c>
      <c r="G264" s="633"/>
      <c r="H264" s="633"/>
      <c r="I264"/>
      <c r="J264"/>
      <c r="K264"/>
      <c r="L264"/>
      <c r="M264"/>
      <c r="N264"/>
      <c r="O264"/>
      <c r="P264"/>
    </row>
    <row r="265" spans="1:16" ht="20.100000000000001" customHeight="1" x14ac:dyDescent="0.15">
      <c r="A265" s="679"/>
      <c r="B265" s="680"/>
      <c r="C265" s="637"/>
      <c r="D265" s="636"/>
      <c r="E265" s="132" t="s">
        <v>33</v>
      </c>
      <c r="F265" s="632">
        <f t="shared" si="4"/>
        <v>0</v>
      </c>
      <c r="G265" s="633"/>
      <c r="H265" s="633"/>
      <c r="I265"/>
      <c r="J265"/>
      <c r="K265"/>
      <c r="L265"/>
      <c r="M265"/>
      <c r="N265"/>
      <c r="O265"/>
      <c r="P265"/>
    </row>
    <row r="266" spans="1:16" ht="20.100000000000001" customHeight="1" x14ac:dyDescent="0.15">
      <c r="A266" s="679"/>
      <c r="B266" s="680"/>
      <c r="C266" s="637" t="s">
        <v>50</v>
      </c>
      <c r="D266" s="636"/>
      <c r="E266" s="132" t="s">
        <v>1</v>
      </c>
      <c r="F266" s="632">
        <f t="shared" si="4"/>
        <v>0</v>
      </c>
      <c r="G266" s="633"/>
      <c r="H266" s="633"/>
      <c r="I266"/>
      <c r="J266"/>
      <c r="K266"/>
      <c r="L266"/>
      <c r="M266"/>
      <c r="N266"/>
      <c r="O266"/>
      <c r="P266"/>
    </row>
    <row r="267" spans="1:16" ht="20.100000000000001" customHeight="1" x14ac:dyDescent="0.15">
      <c r="A267" s="679"/>
      <c r="B267" s="680"/>
      <c r="C267" s="637"/>
      <c r="D267" s="636"/>
      <c r="E267" s="132" t="s">
        <v>40</v>
      </c>
      <c r="F267" s="632">
        <f t="shared" si="4"/>
        <v>0</v>
      </c>
      <c r="G267" s="633"/>
      <c r="H267" s="633"/>
      <c r="I267"/>
      <c r="J267"/>
      <c r="K267"/>
      <c r="L267"/>
      <c r="M267"/>
      <c r="N267"/>
      <c r="O267"/>
      <c r="P267"/>
    </row>
    <row r="268" spans="1:16" ht="20.100000000000001" customHeight="1" x14ac:dyDescent="0.15">
      <c r="A268" s="679"/>
      <c r="B268" s="680"/>
      <c r="C268" s="637"/>
      <c r="D268" s="636"/>
      <c r="E268" s="132" t="s">
        <v>12</v>
      </c>
      <c r="F268" s="632">
        <f t="shared" si="4"/>
        <v>0</v>
      </c>
      <c r="G268" s="633"/>
      <c r="H268" s="633"/>
      <c r="I268"/>
      <c r="J268"/>
      <c r="K268"/>
      <c r="L268"/>
      <c r="M268"/>
      <c r="N268"/>
      <c r="O268"/>
      <c r="P268"/>
    </row>
    <row r="269" spans="1:16" ht="20.100000000000001" customHeight="1" x14ac:dyDescent="0.15">
      <c r="A269" s="679"/>
      <c r="B269" s="680"/>
      <c r="C269" s="637" t="s">
        <v>64</v>
      </c>
      <c r="D269" s="636"/>
      <c r="E269" s="132" t="s">
        <v>39</v>
      </c>
      <c r="F269" s="632">
        <f t="shared" si="4"/>
        <v>0</v>
      </c>
      <c r="G269" s="633"/>
      <c r="H269" s="633"/>
      <c r="I269"/>
      <c r="J269"/>
      <c r="K269"/>
      <c r="L269"/>
      <c r="M269"/>
      <c r="N269"/>
      <c r="O269"/>
      <c r="P269"/>
    </row>
    <row r="270" spans="1:16" ht="20.100000000000001" customHeight="1" x14ac:dyDescent="0.15">
      <c r="A270" s="679"/>
      <c r="B270" s="680"/>
      <c r="C270" s="637"/>
      <c r="D270" s="636"/>
      <c r="E270" s="132" t="s">
        <v>2</v>
      </c>
      <c r="F270" s="632">
        <f t="shared" si="4"/>
        <v>0</v>
      </c>
      <c r="G270" s="633"/>
      <c r="H270" s="633"/>
      <c r="I270"/>
      <c r="J270"/>
      <c r="K270"/>
      <c r="L270"/>
      <c r="M270"/>
      <c r="N270"/>
      <c r="O270"/>
      <c r="P270"/>
    </row>
    <row r="271" spans="1:16" ht="20.100000000000001" customHeight="1" x14ac:dyDescent="0.15">
      <c r="A271" s="679"/>
      <c r="B271" s="680"/>
      <c r="C271" s="637"/>
      <c r="D271" s="636"/>
      <c r="E271" s="132" t="s">
        <v>37</v>
      </c>
      <c r="F271" s="632">
        <f t="shared" si="4"/>
        <v>0</v>
      </c>
      <c r="G271" s="633"/>
      <c r="H271" s="633"/>
      <c r="I271"/>
      <c r="J271"/>
      <c r="K271"/>
      <c r="L271"/>
      <c r="M271"/>
      <c r="N271"/>
      <c r="O271"/>
      <c r="P271"/>
    </row>
    <row r="272" spans="1:16" ht="20.100000000000001" customHeight="1" x14ac:dyDescent="0.15">
      <c r="A272" s="679"/>
      <c r="B272" s="680"/>
      <c r="C272" s="637"/>
      <c r="D272" s="636"/>
      <c r="E272" s="132" t="s">
        <v>41</v>
      </c>
      <c r="F272" s="632">
        <f t="shared" si="4"/>
        <v>0</v>
      </c>
      <c r="G272" s="633"/>
      <c r="H272" s="633"/>
      <c r="I272"/>
      <c r="J272"/>
      <c r="K272"/>
      <c r="L272"/>
      <c r="M272"/>
      <c r="N272"/>
      <c r="O272"/>
      <c r="P272"/>
    </row>
    <row r="273" spans="1:24" ht="20.100000000000001" customHeight="1" x14ac:dyDescent="0.15">
      <c r="A273" s="679"/>
      <c r="B273" s="680"/>
      <c r="C273" s="637"/>
      <c r="D273" s="636"/>
      <c r="E273" s="132" t="s">
        <v>28</v>
      </c>
      <c r="F273" s="632">
        <f t="shared" si="4"/>
        <v>0</v>
      </c>
      <c r="G273" s="633"/>
      <c r="H273" s="633"/>
      <c r="I273"/>
      <c r="J273"/>
      <c r="K273"/>
      <c r="L273"/>
      <c r="M273"/>
      <c r="N273"/>
      <c r="O273"/>
      <c r="P273"/>
    </row>
    <row r="274" spans="1:24" ht="20.100000000000001" customHeight="1" x14ac:dyDescent="0.15">
      <c r="A274" s="679"/>
      <c r="B274" s="680"/>
      <c r="C274" s="630" t="s">
        <v>280</v>
      </c>
      <c r="D274" s="631"/>
      <c r="E274" s="132" t="s">
        <v>11</v>
      </c>
      <c r="F274" s="632">
        <f t="shared" si="4"/>
        <v>0</v>
      </c>
      <c r="G274" s="633"/>
      <c r="H274" s="633"/>
      <c r="I274"/>
      <c r="J274"/>
      <c r="K274"/>
      <c r="L274"/>
      <c r="M274"/>
      <c r="N274"/>
      <c r="O274"/>
      <c r="P274"/>
    </row>
    <row r="275" spans="1:24" ht="20.100000000000001" customHeight="1" thickBot="1" x14ac:dyDescent="0.2">
      <c r="A275" s="681"/>
      <c r="B275" s="682"/>
      <c r="C275" s="635" t="s">
        <v>165</v>
      </c>
      <c r="D275" s="635"/>
      <c r="E275" s="636"/>
      <c r="F275" s="639">
        <f>SUM($F$258:$H$274)</f>
        <v>0</v>
      </c>
      <c r="G275" s="640"/>
      <c r="H275" s="640"/>
      <c r="I275"/>
      <c r="J275"/>
      <c r="K275"/>
      <c r="L275"/>
      <c r="M275"/>
      <c r="N275"/>
      <c r="O275"/>
      <c r="P275"/>
    </row>
    <row r="276" spans="1:24" ht="20.100000000000001" customHeight="1" thickTop="1" x14ac:dyDescent="0.15">
      <c r="A276" s="644" t="s">
        <v>166</v>
      </c>
      <c r="B276" s="644"/>
      <c r="C276" s="645"/>
      <c r="D276" s="645"/>
      <c r="E276" s="645"/>
      <c r="F276" s="646">
        <f>SUM($F$255,$F$275)</f>
        <v>0</v>
      </c>
      <c r="G276" s="647"/>
      <c r="H276" s="647"/>
      <c r="I276"/>
      <c r="J276"/>
      <c r="K276"/>
      <c r="L276"/>
      <c r="M276"/>
      <c r="N276"/>
      <c r="O276"/>
      <c r="P276"/>
    </row>
    <row r="277" spans="1:24" x14ac:dyDescent="0.15">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6"/>
  <conditionalFormatting sqref="O51:O106 G51:G106 I51:I106 L51:L106">
    <cfRule type="expression" dxfId="1470" priority="373">
      <formula>INDIRECT(ADDRESS(ROW(),COLUMN()))=TRUNC(INDIRECT(ADDRESS(ROW(),COLUMN())))</formula>
    </cfRule>
  </conditionalFormatting>
  <conditionalFormatting sqref="O27:O50">
    <cfRule type="expression" dxfId="1469" priority="369">
      <formula>INDIRECT(ADDRESS(ROW(),COLUMN()))=TRUNC(INDIRECT(ADDRESS(ROW(),COLUMN())))</formula>
    </cfRule>
  </conditionalFormatting>
  <conditionalFormatting sqref="G48:G50">
    <cfRule type="expression" dxfId="1468" priority="372">
      <formula>INDIRECT(ADDRESS(ROW(),COLUMN()))=TRUNC(INDIRECT(ADDRESS(ROW(),COLUMN())))</formula>
    </cfRule>
  </conditionalFormatting>
  <conditionalFormatting sqref="I45 I48:I50">
    <cfRule type="expression" dxfId="1467" priority="371">
      <formula>INDIRECT(ADDRESS(ROW(),COLUMN()))=TRUNC(INDIRECT(ADDRESS(ROW(),COLUMN())))</formula>
    </cfRule>
  </conditionalFormatting>
  <conditionalFormatting sqref="L29:L50">
    <cfRule type="expression" dxfId="1466" priority="370">
      <formula>INDIRECT(ADDRESS(ROW(),COLUMN()))=TRUNC(INDIRECT(ADDRESS(ROW(),COLUMN())))</formula>
    </cfRule>
  </conditionalFormatting>
  <conditionalFormatting sqref="O10">
    <cfRule type="expression" dxfId="1465" priority="367">
      <formula>INDIRECT(ADDRESS(ROW(),COLUMN()))=TRUNC(INDIRECT(ADDRESS(ROW(),COLUMN())))</formula>
    </cfRule>
  </conditionalFormatting>
  <conditionalFormatting sqref="L10">
    <cfRule type="expression" dxfId="1464" priority="368">
      <formula>INDIRECT(ADDRESS(ROW(),COLUMN()))=TRUNC(INDIRECT(ADDRESS(ROW(),COLUMN())))</formula>
    </cfRule>
  </conditionalFormatting>
  <conditionalFormatting sqref="O11">
    <cfRule type="expression" dxfId="1463" priority="365">
      <formula>INDIRECT(ADDRESS(ROW(),COLUMN()))=TRUNC(INDIRECT(ADDRESS(ROW(),COLUMN())))</formula>
    </cfRule>
  </conditionalFormatting>
  <conditionalFormatting sqref="L11">
    <cfRule type="expression" dxfId="1462" priority="366">
      <formula>INDIRECT(ADDRESS(ROW(),COLUMN()))=TRUNC(INDIRECT(ADDRESS(ROW(),COLUMN())))</formula>
    </cfRule>
  </conditionalFormatting>
  <conditionalFormatting sqref="O12:O26">
    <cfRule type="expression" dxfId="1461" priority="362">
      <formula>INDIRECT(ADDRESS(ROW(),COLUMN()))=TRUNC(INDIRECT(ADDRESS(ROW(),COLUMN())))</formula>
    </cfRule>
  </conditionalFormatting>
  <conditionalFormatting sqref="I21:I25">
    <cfRule type="expression" dxfId="1460" priority="364">
      <formula>INDIRECT(ADDRESS(ROW(),COLUMN()))=TRUNC(INDIRECT(ADDRESS(ROW(),COLUMN())))</formula>
    </cfRule>
  </conditionalFormatting>
  <conditionalFormatting sqref="L12:L25">
    <cfRule type="expression" dxfId="1459" priority="363">
      <formula>INDIRECT(ADDRESS(ROW(),COLUMN()))=TRUNC(INDIRECT(ADDRESS(ROW(),COLUMN())))</formula>
    </cfRule>
  </conditionalFormatting>
  <conditionalFormatting sqref="G10 G15">
    <cfRule type="expression" dxfId="1458" priority="361">
      <formula>INDIRECT(ADDRESS(ROW(),COLUMN()))=TRUNC(INDIRECT(ADDRESS(ROW(),COLUMN())))</formula>
    </cfRule>
  </conditionalFormatting>
  <conditionalFormatting sqref="I10 I15">
    <cfRule type="expression" dxfId="1457" priority="360">
      <formula>INDIRECT(ADDRESS(ROW(),COLUMN()))=TRUNC(INDIRECT(ADDRESS(ROW(),COLUMN())))</formula>
    </cfRule>
  </conditionalFormatting>
  <conditionalFormatting sqref="G12">
    <cfRule type="expression" dxfId="1456" priority="359">
      <formula>INDIRECT(ADDRESS(ROW(),COLUMN()))=TRUNC(INDIRECT(ADDRESS(ROW(),COLUMN())))</formula>
    </cfRule>
  </conditionalFormatting>
  <conditionalFormatting sqref="I12">
    <cfRule type="expression" dxfId="1455" priority="358">
      <formula>INDIRECT(ADDRESS(ROW(),COLUMN()))=TRUNC(INDIRECT(ADDRESS(ROW(),COLUMN())))</formula>
    </cfRule>
  </conditionalFormatting>
  <conditionalFormatting sqref="G14">
    <cfRule type="expression" dxfId="1454" priority="357">
      <formula>INDIRECT(ADDRESS(ROW(),COLUMN()))=TRUNC(INDIRECT(ADDRESS(ROW(),COLUMN())))</formula>
    </cfRule>
  </conditionalFormatting>
  <conditionalFormatting sqref="I14">
    <cfRule type="expression" dxfId="1453" priority="356">
      <formula>INDIRECT(ADDRESS(ROW(),COLUMN()))=TRUNC(INDIRECT(ADDRESS(ROW(),COLUMN())))</formula>
    </cfRule>
  </conditionalFormatting>
  <conditionalFormatting sqref="G11">
    <cfRule type="expression" dxfId="1452" priority="355">
      <formula>INDIRECT(ADDRESS(ROW(),COLUMN()))=TRUNC(INDIRECT(ADDRESS(ROW(),COLUMN())))</formula>
    </cfRule>
  </conditionalFormatting>
  <conditionalFormatting sqref="I11">
    <cfRule type="expression" dxfId="1451" priority="354">
      <formula>INDIRECT(ADDRESS(ROW(),COLUMN()))=TRUNC(INDIRECT(ADDRESS(ROW(),COLUMN())))</formula>
    </cfRule>
  </conditionalFormatting>
  <conditionalFormatting sqref="G13">
    <cfRule type="expression" dxfId="1450" priority="353">
      <formula>INDIRECT(ADDRESS(ROW(),COLUMN()))=TRUNC(INDIRECT(ADDRESS(ROW(),COLUMN())))</formula>
    </cfRule>
  </conditionalFormatting>
  <conditionalFormatting sqref="I13">
    <cfRule type="expression" dxfId="1449" priority="352">
      <formula>INDIRECT(ADDRESS(ROW(),COLUMN()))=TRUNC(INDIRECT(ADDRESS(ROW(),COLUMN())))</formula>
    </cfRule>
  </conditionalFormatting>
  <conditionalFormatting sqref="G16 G19">
    <cfRule type="expression" dxfId="1448" priority="351">
      <formula>INDIRECT(ADDRESS(ROW(),COLUMN()))=TRUNC(INDIRECT(ADDRESS(ROW(),COLUMN())))</formula>
    </cfRule>
  </conditionalFormatting>
  <conditionalFormatting sqref="I16 I19">
    <cfRule type="expression" dxfId="1447" priority="350">
      <formula>INDIRECT(ADDRESS(ROW(),COLUMN()))=TRUNC(INDIRECT(ADDRESS(ROW(),COLUMN())))</formula>
    </cfRule>
  </conditionalFormatting>
  <conditionalFormatting sqref="G17">
    <cfRule type="expression" dxfId="1446" priority="349">
      <formula>INDIRECT(ADDRESS(ROW(),COLUMN()))=TRUNC(INDIRECT(ADDRESS(ROW(),COLUMN())))</formula>
    </cfRule>
  </conditionalFormatting>
  <conditionalFormatting sqref="I17">
    <cfRule type="expression" dxfId="1445" priority="348">
      <formula>INDIRECT(ADDRESS(ROW(),COLUMN()))=TRUNC(INDIRECT(ADDRESS(ROW(),COLUMN())))</formula>
    </cfRule>
  </conditionalFormatting>
  <conditionalFormatting sqref="G18">
    <cfRule type="expression" dxfId="1444" priority="347">
      <formula>INDIRECT(ADDRESS(ROW(),COLUMN()))=TRUNC(INDIRECT(ADDRESS(ROW(),COLUMN())))</formula>
    </cfRule>
  </conditionalFormatting>
  <conditionalFormatting sqref="I18">
    <cfRule type="expression" dxfId="1443" priority="346">
      <formula>INDIRECT(ADDRESS(ROW(),COLUMN()))=TRUNC(INDIRECT(ADDRESS(ROW(),COLUMN())))</formula>
    </cfRule>
  </conditionalFormatting>
  <conditionalFormatting sqref="G20">
    <cfRule type="expression" dxfId="1442" priority="345">
      <formula>INDIRECT(ADDRESS(ROW(),COLUMN()))=TRUNC(INDIRECT(ADDRESS(ROW(),COLUMN())))</formula>
    </cfRule>
  </conditionalFormatting>
  <conditionalFormatting sqref="I20">
    <cfRule type="expression" dxfId="1441" priority="344">
      <formula>INDIRECT(ADDRESS(ROW(),COLUMN()))=TRUNC(INDIRECT(ADDRESS(ROW(),COLUMN())))</formula>
    </cfRule>
  </conditionalFormatting>
  <conditionalFormatting sqref="G21 G23">
    <cfRule type="expression" dxfId="1440" priority="343">
      <formula>INDIRECT(ADDRESS(ROW(),COLUMN()))=TRUNC(INDIRECT(ADDRESS(ROW(),COLUMN())))</formula>
    </cfRule>
  </conditionalFormatting>
  <conditionalFormatting sqref="G22">
    <cfRule type="expression" dxfId="1439" priority="342">
      <formula>INDIRECT(ADDRESS(ROW(),COLUMN()))=TRUNC(INDIRECT(ADDRESS(ROW(),COLUMN())))</formula>
    </cfRule>
  </conditionalFormatting>
  <conditionalFormatting sqref="G24:G25">
    <cfRule type="expression" dxfId="1438" priority="341">
      <formula>INDIRECT(ADDRESS(ROW(),COLUMN()))=TRUNC(INDIRECT(ADDRESS(ROW(),COLUMN())))</formula>
    </cfRule>
  </conditionalFormatting>
  <conditionalFormatting sqref="G26:G28">
    <cfRule type="expression" dxfId="1437" priority="340">
      <formula>INDIRECT(ADDRESS(ROW(),COLUMN()))=TRUNC(INDIRECT(ADDRESS(ROW(),COLUMN())))</formula>
    </cfRule>
  </conditionalFormatting>
  <conditionalFormatting sqref="I26:I28">
    <cfRule type="expression" dxfId="1436" priority="339">
      <formula>INDIRECT(ADDRESS(ROW(),COLUMN()))=TRUNC(INDIRECT(ADDRESS(ROW(),COLUMN())))</formula>
    </cfRule>
  </conditionalFormatting>
  <conditionalFormatting sqref="L26:L28">
    <cfRule type="expression" dxfId="1435" priority="338">
      <formula>INDIRECT(ADDRESS(ROW(),COLUMN()))=TRUNC(INDIRECT(ADDRESS(ROW(),COLUMN())))</formula>
    </cfRule>
  </conditionalFormatting>
  <conditionalFormatting sqref="G29:G30">
    <cfRule type="expression" dxfId="1434" priority="337">
      <formula>INDIRECT(ADDRESS(ROW(),COLUMN()))=TRUNC(INDIRECT(ADDRESS(ROW(),COLUMN())))</formula>
    </cfRule>
  </conditionalFormatting>
  <conditionalFormatting sqref="I29:I30">
    <cfRule type="expression" dxfId="1433" priority="336">
      <formula>INDIRECT(ADDRESS(ROW(),COLUMN()))=TRUNC(INDIRECT(ADDRESS(ROW(),COLUMN())))</formula>
    </cfRule>
  </conditionalFormatting>
  <conditionalFormatting sqref="G31:G32 G42 G44">
    <cfRule type="expression" dxfId="1432" priority="335">
      <formula>INDIRECT(ADDRESS(ROW(),COLUMN()))=TRUNC(INDIRECT(ADDRESS(ROW(),COLUMN())))</formula>
    </cfRule>
  </conditionalFormatting>
  <conditionalFormatting sqref="I31:I32 I42 I44">
    <cfRule type="expression" dxfId="1431" priority="334">
      <formula>INDIRECT(ADDRESS(ROW(),COLUMN()))=TRUNC(INDIRECT(ADDRESS(ROW(),COLUMN())))</formula>
    </cfRule>
  </conditionalFormatting>
  <conditionalFormatting sqref="G40">
    <cfRule type="expression" dxfId="1430" priority="333">
      <formula>INDIRECT(ADDRESS(ROW(),COLUMN()))=TRUNC(INDIRECT(ADDRESS(ROW(),COLUMN())))</formula>
    </cfRule>
  </conditionalFormatting>
  <conditionalFormatting sqref="I40">
    <cfRule type="expression" dxfId="1429" priority="332">
      <formula>INDIRECT(ADDRESS(ROW(),COLUMN()))=TRUNC(INDIRECT(ADDRESS(ROW(),COLUMN())))</formula>
    </cfRule>
  </conditionalFormatting>
  <conditionalFormatting sqref="G37">
    <cfRule type="expression" dxfId="1428" priority="331">
      <formula>INDIRECT(ADDRESS(ROW(),COLUMN()))=TRUNC(INDIRECT(ADDRESS(ROW(),COLUMN())))</formula>
    </cfRule>
  </conditionalFormatting>
  <conditionalFormatting sqref="I37">
    <cfRule type="expression" dxfId="1427" priority="330">
      <formula>INDIRECT(ADDRESS(ROW(),COLUMN()))=TRUNC(INDIRECT(ADDRESS(ROW(),COLUMN())))</formula>
    </cfRule>
  </conditionalFormatting>
  <conditionalFormatting sqref="G38">
    <cfRule type="expression" dxfId="1426" priority="329">
      <formula>INDIRECT(ADDRESS(ROW(),COLUMN()))=TRUNC(INDIRECT(ADDRESS(ROW(),COLUMN())))</formula>
    </cfRule>
  </conditionalFormatting>
  <conditionalFormatting sqref="I38">
    <cfRule type="expression" dxfId="1425" priority="328">
      <formula>INDIRECT(ADDRESS(ROW(),COLUMN()))=TRUNC(INDIRECT(ADDRESS(ROW(),COLUMN())))</formula>
    </cfRule>
  </conditionalFormatting>
  <conditionalFormatting sqref="G41">
    <cfRule type="expression" dxfId="1424" priority="327">
      <formula>INDIRECT(ADDRESS(ROW(),COLUMN()))=TRUNC(INDIRECT(ADDRESS(ROW(),COLUMN())))</formula>
    </cfRule>
  </conditionalFormatting>
  <conditionalFormatting sqref="I41">
    <cfRule type="expression" dxfId="1423" priority="326">
      <formula>INDIRECT(ADDRESS(ROW(),COLUMN()))=TRUNC(INDIRECT(ADDRESS(ROW(),COLUMN())))</formula>
    </cfRule>
  </conditionalFormatting>
  <conditionalFormatting sqref="G43">
    <cfRule type="expression" dxfId="1422" priority="325">
      <formula>INDIRECT(ADDRESS(ROW(),COLUMN()))=TRUNC(INDIRECT(ADDRESS(ROW(),COLUMN())))</formula>
    </cfRule>
  </conditionalFormatting>
  <conditionalFormatting sqref="I43">
    <cfRule type="expression" dxfId="1421" priority="324">
      <formula>INDIRECT(ADDRESS(ROW(),COLUMN()))=TRUNC(INDIRECT(ADDRESS(ROW(),COLUMN())))</formula>
    </cfRule>
  </conditionalFormatting>
  <conditionalFormatting sqref="G36">
    <cfRule type="expression" dxfId="1420" priority="323">
      <formula>INDIRECT(ADDRESS(ROW(),COLUMN()))=TRUNC(INDIRECT(ADDRESS(ROW(),COLUMN())))</formula>
    </cfRule>
  </conditionalFormatting>
  <conditionalFormatting sqref="I36">
    <cfRule type="expression" dxfId="1419" priority="322">
      <formula>INDIRECT(ADDRESS(ROW(),COLUMN()))=TRUNC(INDIRECT(ADDRESS(ROW(),COLUMN())))</formula>
    </cfRule>
  </conditionalFormatting>
  <conditionalFormatting sqref="G39">
    <cfRule type="expression" dxfId="1418" priority="321">
      <formula>INDIRECT(ADDRESS(ROW(),COLUMN()))=TRUNC(INDIRECT(ADDRESS(ROW(),COLUMN())))</formula>
    </cfRule>
  </conditionalFormatting>
  <conditionalFormatting sqref="I39">
    <cfRule type="expression" dxfId="1417" priority="320">
      <formula>INDIRECT(ADDRESS(ROW(),COLUMN()))=TRUNC(INDIRECT(ADDRESS(ROW(),COLUMN())))</formula>
    </cfRule>
  </conditionalFormatting>
  <conditionalFormatting sqref="G35">
    <cfRule type="expression" dxfId="1416" priority="319">
      <formula>INDIRECT(ADDRESS(ROW(),COLUMN()))=TRUNC(INDIRECT(ADDRESS(ROW(),COLUMN())))</formula>
    </cfRule>
  </conditionalFormatting>
  <conditionalFormatting sqref="I35">
    <cfRule type="expression" dxfId="1415" priority="318">
      <formula>INDIRECT(ADDRESS(ROW(),COLUMN()))=TRUNC(INDIRECT(ADDRESS(ROW(),COLUMN())))</formula>
    </cfRule>
  </conditionalFormatting>
  <conditionalFormatting sqref="G33">
    <cfRule type="expression" dxfId="1414" priority="317">
      <formula>INDIRECT(ADDRESS(ROW(),COLUMN()))=TRUNC(INDIRECT(ADDRESS(ROW(),COLUMN())))</formula>
    </cfRule>
  </conditionalFormatting>
  <conditionalFormatting sqref="I33">
    <cfRule type="expression" dxfId="1413" priority="316">
      <formula>INDIRECT(ADDRESS(ROW(),COLUMN()))=TRUNC(INDIRECT(ADDRESS(ROW(),COLUMN())))</formula>
    </cfRule>
  </conditionalFormatting>
  <conditionalFormatting sqref="G34">
    <cfRule type="expression" dxfId="1412" priority="315">
      <formula>INDIRECT(ADDRESS(ROW(),COLUMN()))=TRUNC(INDIRECT(ADDRESS(ROW(),COLUMN())))</formula>
    </cfRule>
  </conditionalFormatting>
  <conditionalFormatting sqref="I34">
    <cfRule type="expression" dxfId="1411" priority="314">
      <formula>INDIRECT(ADDRESS(ROW(),COLUMN()))=TRUNC(INDIRECT(ADDRESS(ROW(),COLUMN())))</formula>
    </cfRule>
  </conditionalFormatting>
  <conditionalFormatting sqref="G45">
    <cfRule type="expression" dxfId="1410" priority="313">
      <formula>INDIRECT(ADDRESS(ROW(),COLUMN()))=TRUNC(INDIRECT(ADDRESS(ROW(),COLUMN())))</formula>
    </cfRule>
  </conditionalFormatting>
  <conditionalFormatting sqref="G46:G47">
    <cfRule type="expression" dxfId="1409" priority="312">
      <formula>INDIRECT(ADDRESS(ROW(),COLUMN()))=TRUNC(INDIRECT(ADDRESS(ROW(),COLUMN())))</formula>
    </cfRule>
  </conditionalFormatting>
  <conditionalFormatting sqref="I46:I47">
    <cfRule type="expression" dxfId="1408" priority="311">
      <formula>INDIRECT(ADDRESS(ROW(),COLUMN()))=TRUNC(INDIRECT(ADDRESS(ROW(),COLUMN())))</formula>
    </cfRule>
  </conditionalFormatting>
  <conditionalFormatting sqref="I169">
    <cfRule type="expression" dxfId="1407" priority="309">
      <formula>INDIRECT(ADDRESS(ROW(),COLUMN()))=TRUNC(INDIRECT(ADDRESS(ROW(),COLUMN())))</formula>
    </cfRule>
  </conditionalFormatting>
  <conditionalFormatting sqref="L169">
    <cfRule type="expression" dxfId="1406" priority="308">
      <formula>INDIRECT(ADDRESS(ROW(),COLUMN()))=TRUNC(INDIRECT(ADDRESS(ROW(),COLUMN())))</formula>
    </cfRule>
  </conditionalFormatting>
  <conditionalFormatting sqref="O169">
    <cfRule type="expression" dxfId="1405" priority="307">
      <formula>INDIRECT(ADDRESS(ROW(),COLUMN()))=TRUNC(INDIRECT(ADDRESS(ROW(),COLUMN())))</formula>
    </cfRule>
  </conditionalFormatting>
  <conditionalFormatting sqref="G171:G218">
    <cfRule type="expression" dxfId="1404" priority="306">
      <formula>INDIRECT(ADDRESS(ROW(),COLUMN()))=TRUNC(INDIRECT(ADDRESS(ROW(),COLUMN())))</formula>
    </cfRule>
  </conditionalFormatting>
  <conditionalFormatting sqref="I170:I218">
    <cfRule type="expression" dxfId="1403" priority="305">
      <formula>INDIRECT(ADDRESS(ROW(),COLUMN()))=TRUNC(INDIRECT(ADDRESS(ROW(),COLUMN())))</formula>
    </cfRule>
  </conditionalFormatting>
  <conditionalFormatting sqref="L170:L218">
    <cfRule type="expression" dxfId="1402" priority="304">
      <formula>INDIRECT(ADDRESS(ROW(),COLUMN()))=TRUNC(INDIRECT(ADDRESS(ROW(),COLUMN())))</formula>
    </cfRule>
  </conditionalFormatting>
  <conditionalFormatting sqref="O170:O218">
    <cfRule type="expression" dxfId="1401" priority="303">
      <formula>INDIRECT(ADDRESS(ROW(),COLUMN()))=TRUNC(INDIRECT(ADDRESS(ROW(),COLUMN())))</formula>
    </cfRule>
  </conditionalFormatting>
  <conditionalFormatting sqref="O107:O159 G107:G159 I107:I159 L107:L159">
    <cfRule type="expression" dxfId="1400" priority="302">
      <formula>INDIRECT(ADDRESS(ROW(),COLUMN()))=TRUNC(INDIRECT(ADDRESS(ROW(),COLUMN())))</formula>
    </cfRule>
  </conditionalFormatting>
  <conditionalFormatting sqref="G169">
    <cfRule type="expression" dxfId="1399" priority="4">
      <formula>INDIRECT(ADDRESS(ROW(),COLUMN()))=TRUNC(INDIRECT(ADDRESS(ROW(),COLUMN())))</formula>
    </cfRule>
  </conditionalFormatting>
  <conditionalFormatting sqref="G170">
    <cfRule type="expression" dxfId="1398" priority="3">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CF9320-E778-4334-8B96-B0EA0416DB96}"/>
</file>

<file path=customXml/itemProps2.xml><?xml version="1.0" encoding="utf-8"?>
<ds:datastoreItem xmlns:ds="http://schemas.openxmlformats.org/officeDocument/2006/customXml" ds:itemID="{A9018EFA-B6E6-4176-AE6C-03D6966D9B42}"/>
</file>

<file path=customXml/itemProps3.xml><?xml version="1.0" encoding="utf-8"?>
<ds:datastoreItem xmlns:ds="http://schemas.openxmlformats.org/officeDocument/2006/customXml" ds:itemID="{797E7365-A641-46A6-BFAA-5FA17CD1FB5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29</vt:i4>
      </vt:variant>
      <vt:variant>
        <vt:lpstr>名前付き一覧</vt:lpstr>
      </vt:variant>
      <vt:variant>
        <vt:i4>40</vt:i4>
      </vt:variant>
    </vt:vector>
  </HeadingPairs>
  <TitlesOfParts>
    <vt:vector size="69" baseType="lpstr">
      <vt:lpstr>計画書①</vt:lpstr>
      <vt:lpstr>計画書②</vt:lpstr>
      <vt:lpstr>計画書③</vt:lpstr>
      <vt:lpstr>計画書④</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vt:lpstr>
      <vt:lpstr>マスター</vt:lpstr>
      <vt:lpstr>委託内訳書!Print_Area</vt:lpstr>
      <vt:lpstr>計画書①!Print_Area</vt:lpstr>
      <vt:lpstr>計画書②!Print_Area</vt:lpstr>
      <vt:lpstr>計画書③!Print_Area</vt:lpstr>
      <vt:lpstr>計画書④!Print_Area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委託費等</vt:lpstr>
      <vt:lpstr>区分</vt:lpstr>
      <vt:lpstr>区分2</vt:lpstr>
      <vt:lpstr>雑役務費・消耗品費等</vt:lpstr>
      <vt:lpstr>事業形態</vt:lpstr>
      <vt:lpstr>収入</vt:lpstr>
      <vt:lpstr>収入2</vt:lpstr>
      <vt:lpstr>出演・音楽・文芸費</vt:lpstr>
      <vt:lpstr>賃金・旅費・報償費</vt:lpstr>
      <vt:lpstr>舞台・会場・設営費等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2019-02-19T10:25:12Z</cp:lastPrinted>
  <dcterms:created xsi:type="dcterms:W3CDTF">2018-04-26T11:11:26Z</dcterms:created>
  <dcterms:modified xsi:type="dcterms:W3CDTF">2019-02-19T10:31:14Z</dcterms:modified>
</cp:coreProperties>
</file>