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s-yasui\AppData\Local\Box\Box Edit\Documents\d5a17UIAZ0Wb_fMYmxySHQ==\"/>
    </mc:Choice>
  </mc:AlternateContent>
  <xr:revisionPtr revIDLastSave="0" documentId="13_ncr:1_{B5D0ADE8-2F31-4BAF-8A5A-DBB501D6AC3A}" xr6:coauthVersionLast="47" xr6:coauthVersionMax="47" xr10:uidLastSave="{00000000-0000-0000-0000-000000000000}"/>
  <bookViews>
    <workbookView xWindow="-28920" yWindow="1830" windowWidth="29040" windowHeight="15720" xr2:uid="{00000000-000D-0000-FFFF-FFFF00000000}"/>
  </bookViews>
  <sheets>
    <sheet name="様式１" sheetId="1" r:id="rId1"/>
    <sheet name="様式２" sheetId="4" r:id="rId2"/>
    <sheet name="様式３ (1)" sheetId="26" r:id="rId3"/>
    <sheet name="様式４" sheetId="11" r:id="rId4"/>
    <sheet name="様式５" sheetId="10" r:id="rId5"/>
    <sheet name="様式３ (記入例)" sheetId="25" r:id="rId6"/>
    <sheet name="リスト" sheetId="5" state="hidden" r:id="rId7"/>
  </sheets>
  <definedNames>
    <definedName name="_xlnm.Print_Area" localSheetId="0">様式１!$A$1:$AF$54</definedName>
    <definedName name="_xlnm.Print_Area" localSheetId="1">様式２!$A$1:$AF$58</definedName>
    <definedName name="_xlnm.Print_Area" localSheetId="2">'様式３ (1)'!$A$1:$AT$103</definedName>
    <definedName name="_xlnm.Print_Area" localSheetId="5">'様式３ (記入例)'!$A$1:$AT$88</definedName>
    <definedName name="_xlnm.Print_Area" localSheetId="3">様式４!$A$1:$AF$68</definedName>
    <definedName name="_xlnm.Print_Area" localSheetId="4">様式５!$A$1:$AF$509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06" i="10" l="1"/>
  <c r="X504" i="10"/>
  <c r="X502" i="10"/>
  <c r="X500" i="10"/>
  <c r="X498" i="10"/>
  <c r="X496" i="10"/>
  <c r="X494" i="10"/>
  <c r="X492" i="10"/>
  <c r="X507" i="10" s="1"/>
  <c r="X481" i="10"/>
  <c r="X479" i="10"/>
  <c r="X477" i="10"/>
  <c r="X475" i="10"/>
  <c r="X473" i="10"/>
  <c r="X471" i="10"/>
  <c r="X469" i="10"/>
  <c r="X467" i="10"/>
  <c r="X482" i="10" s="1"/>
  <c r="X456" i="10"/>
  <c r="X454" i="10"/>
  <c r="X452" i="10"/>
  <c r="X450" i="10"/>
  <c r="X448" i="10"/>
  <c r="X446" i="10"/>
  <c r="X444" i="10"/>
  <c r="X442" i="10"/>
  <c r="X431" i="10"/>
  <c r="X429" i="10"/>
  <c r="X427" i="10"/>
  <c r="X425" i="10"/>
  <c r="X423" i="10"/>
  <c r="X421" i="10"/>
  <c r="X419" i="10"/>
  <c r="X417" i="10"/>
  <c r="X432" i="10" s="1"/>
  <c r="X406" i="10"/>
  <c r="X404" i="10"/>
  <c r="X402" i="10"/>
  <c r="X400" i="10"/>
  <c r="X398" i="10"/>
  <c r="X396" i="10"/>
  <c r="X394" i="10"/>
  <c r="X392" i="10"/>
  <c r="X407" i="10" s="1"/>
  <c r="X381" i="10"/>
  <c r="X379" i="10"/>
  <c r="X377" i="10"/>
  <c r="X375" i="10"/>
  <c r="X373" i="10"/>
  <c r="X371" i="10"/>
  <c r="X369" i="10"/>
  <c r="X367" i="10"/>
  <c r="X382" i="10" s="1"/>
  <c r="X356" i="10"/>
  <c r="X354" i="10"/>
  <c r="X352" i="10"/>
  <c r="X350" i="10"/>
  <c r="X348" i="10"/>
  <c r="X346" i="10"/>
  <c r="X344" i="10"/>
  <c r="X342" i="10"/>
  <c r="X357" i="10" s="1"/>
  <c r="X331" i="10"/>
  <c r="X329" i="10"/>
  <c r="X327" i="10"/>
  <c r="X325" i="10"/>
  <c r="X323" i="10"/>
  <c r="X321" i="10"/>
  <c r="X319" i="10"/>
  <c r="X317" i="10"/>
  <c r="X306" i="10"/>
  <c r="X304" i="10"/>
  <c r="X302" i="10"/>
  <c r="X300" i="10"/>
  <c r="X298" i="10"/>
  <c r="X296" i="10"/>
  <c r="X294" i="10"/>
  <c r="X292" i="10"/>
  <c r="X307" i="10" s="1"/>
  <c r="X281" i="10"/>
  <c r="X279" i="10"/>
  <c r="X277" i="10"/>
  <c r="X275" i="10"/>
  <c r="X273" i="10"/>
  <c r="X271" i="10"/>
  <c r="X269" i="10"/>
  <c r="X267" i="10"/>
  <c r="X256" i="10"/>
  <c r="X254" i="10"/>
  <c r="X252" i="10"/>
  <c r="X250" i="10"/>
  <c r="X248" i="10"/>
  <c r="X246" i="10"/>
  <c r="X244" i="10"/>
  <c r="X242" i="10"/>
  <c r="X257" i="10" s="1"/>
  <c r="X231" i="10"/>
  <c r="X229" i="10"/>
  <c r="X227" i="10"/>
  <c r="X225" i="10"/>
  <c r="X223" i="10"/>
  <c r="X221" i="10"/>
  <c r="X219" i="10"/>
  <c r="X217" i="10"/>
  <c r="X232" i="10" s="1"/>
  <c r="X206" i="10"/>
  <c r="X204" i="10"/>
  <c r="X202" i="10"/>
  <c r="X200" i="10"/>
  <c r="X198" i="10"/>
  <c r="X196" i="10"/>
  <c r="X194" i="10"/>
  <c r="X192" i="10"/>
  <c r="X181" i="10"/>
  <c r="X179" i="10"/>
  <c r="X177" i="10"/>
  <c r="X175" i="10"/>
  <c r="X173" i="10"/>
  <c r="X171" i="10"/>
  <c r="X169" i="10"/>
  <c r="X167" i="10"/>
  <c r="X182" i="10" s="1"/>
  <c r="X156" i="10"/>
  <c r="X154" i="10"/>
  <c r="X152" i="10"/>
  <c r="X150" i="10"/>
  <c r="X148" i="10"/>
  <c r="X146" i="10"/>
  <c r="X144" i="10"/>
  <c r="X142" i="10"/>
  <c r="X131" i="10"/>
  <c r="X129" i="10"/>
  <c r="X127" i="10"/>
  <c r="X125" i="10"/>
  <c r="X123" i="10"/>
  <c r="X121" i="10"/>
  <c r="X119" i="10"/>
  <c r="X117" i="10"/>
  <c r="X132" i="10" s="1"/>
  <c r="X31" i="10"/>
  <c r="X19" i="10"/>
  <c r="X21" i="10"/>
  <c r="X23" i="10"/>
  <c r="X25" i="10"/>
  <c r="X27" i="10"/>
  <c r="X29" i="10"/>
  <c r="X42" i="10"/>
  <c r="X44" i="10"/>
  <c r="X46" i="10"/>
  <c r="X48" i="10"/>
  <c r="X50" i="10"/>
  <c r="X52" i="10"/>
  <c r="X54" i="10"/>
  <c r="X56" i="10"/>
  <c r="X67" i="10"/>
  <c r="X69" i="10"/>
  <c r="X71" i="10"/>
  <c r="X73" i="10"/>
  <c r="X75" i="10"/>
  <c r="X77" i="10"/>
  <c r="X79" i="10"/>
  <c r="X81" i="10"/>
  <c r="X92" i="10"/>
  <c r="X94" i="10"/>
  <c r="X96" i="10"/>
  <c r="X98" i="10"/>
  <c r="X100" i="10"/>
  <c r="X106" i="10"/>
  <c r="X104" i="10"/>
  <c r="X102" i="10"/>
  <c r="X17" i="10"/>
  <c r="X157" i="10" l="1"/>
  <c r="X207" i="10"/>
  <c r="X457" i="10"/>
  <c r="X332" i="10"/>
  <c r="X282" i="10"/>
  <c r="A1" i="26"/>
  <c r="B1" i="26" s="1"/>
  <c r="A1" i="4"/>
  <c r="A2" i="4" s="1"/>
  <c r="A1" i="1"/>
  <c r="B1" i="1" s="1"/>
  <c r="AK57" i="26"/>
  <c r="AO55" i="26"/>
  <c r="AA55" i="26"/>
  <c r="AO54" i="26"/>
  <c r="AA54" i="26"/>
  <c r="AO53" i="26"/>
  <c r="AA53" i="26"/>
  <c r="AO52" i="26"/>
  <c r="AA52" i="26"/>
  <c r="AO51" i="26"/>
  <c r="AA51" i="26"/>
  <c r="AO50" i="26"/>
  <c r="AA50" i="26"/>
  <c r="AO49" i="26"/>
  <c r="AA49" i="26"/>
  <c r="AO48" i="26"/>
  <c r="AA48" i="26"/>
  <c r="AO47" i="26"/>
  <c r="AA47" i="26"/>
  <c r="AO46" i="26"/>
  <c r="AA46" i="26"/>
  <c r="AO45" i="26"/>
  <c r="AA45" i="26"/>
  <c r="AO44" i="26"/>
  <c r="AA44" i="26"/>
  <c r="AO43" i="26"/>
  <c r="AA43" i="26"/>
  <c r="F6" i="26"/>
  <c r="AG57" i="26"/>
  <c r="W57" i="26"/>
  <c r="AO56" i="26"/>
  <c r="AA56" i="26"/>
  <c r="AO42" i="26"/>
  <c r="AA42" i="26"/>
  <c r="AO41" i="26"/>
  <c r="AA41" i="26"/>
  <c r="AO40" i="26"/>
  <c r="AA40" i="26"/>
  <c r="AO39" i="26"/>
  <c r="AA39" i="26"/>
  <c r="AO38" i="26"/>
  <c r="AA38" i="26"/>
  <c r="AO37" i="26"/>
  <c r="AA37" i="26"/>
  <c r="AO36" i="26"/>
  <c r="AA36" i="26"/>
  <c r="O57" i="26"/>
  <c r="F17" i="26" s="1"/>
  <c r="AO35" i="26"/>
  <c r="AA35" i="26"/>
  <c r="AO34" i="26"/>
  <c r="AA34" i="26"/>
  <c r="AO33" i="26"/>
  <c r="AA33" i="26"/>
  <c r="AO32" i="26"/>
  <c r="AA32" i="26"/>
  <c r="AO31" i="26"/>
  <c r="AA31" i="26"/>
  <c r="AO30" i="26"/>
  <c r="AA30" i="26"/>
  <c r="AO29" i="26"/>
  <c r="AA29" i="26"/>
  <c r="AK33" i="25"/>
  <c r="AK42" i="25" s="1"/>
  <c r="W33" i="25"/>
  <c r="AA33" i="25" s="1"/>
  <c r="S32" i="25"/>
  <c r="AA32" i="25" s="1"/>
  <c r="O34" i="25"/>
  <c r="O42" i="25" s="1"/>
  <c r="F16" i="25" s="1"/>
  <c r="O33" i="25"/>
  <c r="O32" i="25"/>
  <c r="O31" i="25"/>
  <c r="AG42" i="25"/>
  <c r="AO41" i="25"/>
  <c r="AA41" i="25"/>
  <c r="AO40" i="25"/>
  <c r="AA40" i="25"/>
  <c r="AO39" i="25"/>
  <c r="AA39" i="25"/>
  <c r="AO38" i="25"/>
  <c r="AA38" i="25"/>
  <c r="AO37" i="25"/>
  <c r="AA37" i="25"/>
  <c r="AO36" i="25"/>
  <c r="AA36" i="25"/>
  <c r="AO35" i="25"/>
  <c r="AA35" i="25"/>
  <c r="AO34" i="25"/>
  <c r="AA34" i="25"/>
  <c r="AO33" i="25"/>
  <c r="AO32" i="25"/>
  <c r="AO31" i="25"/>
  <c r="AA31" i="25"/>
  <c r="AO30" i="25"/>
  <c r="AA30" i="25"/>
  <c r="AO29" i="25"/>
  <c r="AA29" i="25"/>
  <c r="AO28" i="25"/>
  <c r="AA28" i="25"/>
  <c r="AO27" i="25"/>
  <c r="AA27" i="25"/>
  <c r="V58" i="11" a="1"/>
  <c r="E53" i="11" a="1"/>
  <c r="E65" i="11" a="1"/>
  <c r="V61" i="11" a="1"/>
  <c r="V62" i="11" a="1"/>
  <c r="E56" i="11" a="1"/>
  <c r="V50" i="11" a="1"/>
  <c r="V51" i="11" a="1"/>
  <c r="E58" i="11" a="1"/>
  <c r="V52" i="11" a="1"/>
  <c r="V53" i="11" a="1"/>
  <c r="V54" i="11" a="1"/>
  <c r="V55" i="11" a="1"/>
  <c r="V56" i="11" a="1"/>
  <c r="E52" i="11" a="1"/>
  <c r="V60" i="11" a="1"/>
  <c r="V59" i="11" a="1"/>
  <c r="E54" i="11" a="1"/>
  <c r="E55" i="11" a="1"/>
  <c r="V49" i="11" a="1"/>
  <c r="E57" i="11" a="1"/>
  <c r="V47" i="11" a="1"/>
  <c r="E47" i="11" a="1"/>
  <c r="E59" i="11" a="1"/>
  <c r="E48" i="11" a="1"/>
  <c r="E61" i="11" a="1"/>
  <c r="E50" i="11" a="1"/>
  <c r="E63" i="11" a="1"/>
  <c r="E64" i="11" a="1"/>
  <c r="V48" i="11" a="1"/>
  <c r="V63" i="11" a="1"/>
  <c r="V64" i="11" a="1"/>
  <c r="V65" i="11" a="1"/>
  <c r="E60" i="11" a="1"/>
  <c r="E49" i="11" a="1"/>
  <c r="E62" i="11" a="1"/>
  <c r="E51" i="11" a="1"/>
  <c r="V57" i="11" a="1"/>
  <c r="E46" i="11" a="1"/>
  <c r="V57" i="11" l="1"/>
  <c r="E51" i="11"/>
  <c r="D137" i="10" s="1"/>
  <c r="E62" i="11"/>
  <c r="D412" i="10" s="1"/>
  <c r="E49" i="11"/>
  <c r="D87" i="10" s="1"/>
  <c r="E60" i="11"/>
  <c r="D362" i="10" s="1"/>
  <c r="V65" i="11"/>
  <c r="V64" i="11"/>
  <c r="V63" i="11"/>
  <c r="V48" i="11"/>
  <c r="E64" i="11"/>
  <c r="D462" i="10" s="1"/>
  <c r="E63" i="11"/>
  <c r="D437" i="10" s="1"/>
  <c r="E50" i="11"/>
  <c r="D112" i="10" s="1"/>
  <c r="E61" i="11"/>
  <c r="D387" i="10" s="1"/>
  <c r="E48" i="11"/>
  <c r="D62" i="10" s="1"/>
  <c r="E59" i="11"/>
  <c r="D337" i="10" s="1"/>
  <c r="E57" i="11"/>
  <c r="D287" i="10" s="1"/>
  <c r="V49" i="11"/>
  <c r="E55" i="11"/>
  <c r="D237" i="10" s="1"/>
  <c r="E54" i="11"/>
  <c r="D212" i="10" s="1"/>
  <c r="V59" i="11"/>
  <c r="V60" i="11"/>
  <c r="E52" i="11"/>
  <c r="D162" i="10" s="1"/>
  <c r="V56" i="11"/>
  <c r="V55" i="11"/>
  <c r="V54" i="11"/>
  <c r="V53" i="11"/>
  <c r="V52" i="11"/>
  <c r="E58" i="11"/>
  <c r="D312" i="10" s="1"/>
  <c r="V51" i="11"/>
  <c r="V50" i="11"/>
  <c r="E56" i="11"/>
  <c r="D262" i="10" s="1"/>
  <c r="V62" i="11"/>
  <c r="V61" i="11"/>
  <c r="E65" i="11"/>
  <c r="D487" i="10" s="1"/>
  <c r="E53" i="11"/>
  <c r="D187" i="10" s="1"/>
  <c r="V58" i="11"/>
  <c r="E47" i="11"/>
  <c r="D37" i="10" s="1"/>
  <c r="V47" i="11"/>
  <c r="E46" i="11"/>
  <c r="D9" i="10" s="1"/>
  <c r="B1" i="4"/>
  <c r="X57" i="10"/>
  <c r="X82" i="10"/>
  <c r="X107" i="10"/>
  <c r="S42" i="25"/>
  <c r="O16" i="25" s="1"/>
  <c r="AA57" i="26"/>
  <c r="AO57" i="26"/>
  <c r="S57" i="26"/>
  <c r="O23" i="26"/>
  <c r="W42" i="25"/>
  <c r="O22" i="25" s="1"/>
  <c r="AA42" i="25"/>
  <c r="AO42" i="25"/>
  <c r="O20" i="25" l="1"/>
  <c r="AM15" i="26"/>
  <c r="O17" i="26"/>
  <c r="O21" i="26"/>
  <c r="AG21" i="26" s="1"/>
  <c r="O19" i="26"/>
  <c r="AG20" i="25"/>
  <c r="O18" i="25"/>
  <c r="AQ16" i="25" s="1"/>
  <c r="AM14" i="25"/>
  <c r="V46" i="11" a="1"/>
  <c r="V46" i="11" l="1"/>
  <c r="V66" i="11" s="1"/>
  <c r="AQ17" i="26"/>
  <c r="AG17" i="26"/>
  <c r="AG16" i="25"/>
  <c r="E5" i="11" l="1"/>
  <c r="X15" i="10" l="1"/>
  <c r="X32" i="10" l="1"/>
  <c r="H21" i="1"/>
  <c r="Q25" i="1" l="1"/>
  <c r="Q32" i="1"/>
  <c r="I29" i="11"/>
  <c r="I3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<sst xmlns="http://schemas.openxmlformats.org/spreadsheetml/2006/main" count="1397" uniqueCount="240">
  <si>
    <t>号</t>
    <rPh sb="0" eb="1">
      <t>ゴウ</t>
    </rPh>
    <phoneticPr fontId="2"/>
  </si>
  <si>
    <t>←</t>
    <phoneticPr fontId="2"/>
  </si>
  <si>
    <t>文書番号がある場合は、ご記載ください。</t>
    <rPh sb="0" eb="4">
      <t>ブンショバンゴウ</t>
    </rPh>
    <rPh sb="7" eb="9">
      <t>バアイ</t>
    </rPh>
    <rPh sb="12" eb="14">
      <t>キサイ</t>
    </rPh>
    <phoneticPr fontId="2"/>
  </si>
  <si>
    <t>※</t>
  </si>
  <si>
    <t>令和</t>
    <rPh sb="0" eb="2">
      <t>レイワ</t>
    </rPh>
    <phoneticPr fontId="2"/>
  </si>
  <si>
    <t>年</t>
    <rPh sb="0" eb="1">
      <t>ネン</t>
    </rPh>
    <phoneticPr fontId="2"/>
  </si>
  <si>
    <t>月</t>
    <rPh sb="0" eb="1">
      <t>ガツ</t>
    </rPh>
    <phoneticPr fontId="2"/>
  </si>
  <si>
    <t>日</t>
    <rPh sb="0" eb="1">
      <t>ニチ</t>
    </rPh>
    <phoneticPr fontId="2"/>
  </si>
  <si>
    <t>申請日を入力してください。</t>
    <phoneticPr fontId="2"/>
  </si>
  <si>
    <t>文化庁長官　殿</t>
    <rPh sb="0" eb="3">
      <t>ブンカチョウ</t>
    </rPh>
    <rPh sb="3" eb="5">
      <t>チョウカン</t>
    </rPh>
    <rPh sb="6" eb="7">
      <t>ドノ</t>
    </rPh>
    <phoneticPr fontId="2"/>
  </si>
  <si>
    <r>
      <t>団　体　名</t>
    </r>
    <r>
      <rPr>
        <sz val="11"/>
        <color rgb="FFFF0000"/>
        <rFont val="ＭＳ ゴシック"/>
        <family val="3"/>
        <charset val="128"/>
      </rPr>
      <t>※</t>
    </r>
    <rPh sb="0" eb="1">
      <t>ダン</t>
    </rPh>
    <rPh sb="2" eb="3">
      <t>カラダ</t>
    </rPh>
    <rPh sb="4" eb="5">
      <t>ナ</t>
    </rPh>
    <phoneticPr fontId="2"/>
  </si>
  <si>
    <t>正式名称でご記載ください。※㈱などはNG</t>
    <phoneticPr fontId="2"/>
  </si>
  <si>
    <r>
      <t>住　　　所</t>
    </r>
    <r>
      <rPr>
        <sz val="11"/>
        <color rgb="FFFF0000"/>
        <rFont val="ＭＳ ゴシック"/>
        <family val="3"/>
        <charset val="128"/>
      </rPr>
      <t>※</t>
    </r>
    <rPh sb="0" eb="1">
      <t>ジュウ</t>
    </rPh>
    <rPh sb="4" eb="5">
      <t>ショ</t>
    </rPh>
    <phoneticPr fontId="2"/>
  </si>
  <si>
    <r>
      <t>代表者職名</t>
    </r>
    <r>
      <rPr>
        <sz val="11"/>
        <color rgb="FFFF0000"/>
        <rFont val="ＭＳ ゴシック"/>
        <family val="3"/>
        <charset val="128"/>
      </rPr>
      <t>※</t>
    </r>
    <rPh sb="0" eb="3">
      <t>ダイヒョウシャ</t>
    </rPh>
    <rPh sb="3" eb="5">
      <t>ショクメイ</t>
    </rPh>
    <phoneticPr fontId="2"/>
  </si>
  <si>
    <r>
      <t>代表者氏名</t>
    </r>
    <r>
      <rPr>
        <sz val="11"/>
        <color rgb="FFFF0000"/>
        <rFont val="ＭＳ ゴシック"/>
        <family val="3"/>
        <charset val="128"/>
      </rPr>
      <t>※</t>
    </r>
    <rPh sb="0" eb="5">
      <t>ダイヒョウシャシメイ</t>
    </rPh>
    <phoneticPr fontId="2"/>
  </si>
  <si>
    <t>文化芸術振興費補助金（劇場・音楽堂等における子供舞台芸術鑑賞体験支援事業）交付要望書</t>
    <phoneticPr fontId="2"/>
  </si>
  <si>
    <t>　文化芸術振興費補助金（劇場・音楽堂等における子供舞台芸術鑑賞体験支援事業）について、補助金の交付を受けたいので、関係書類を添えて下記のとおり申請します。</t>
    <rPh sb="1" eb="3">
      <t>ブンカ</t>
    </rPh>
    <rPh sb="3" eb="5">
      <t>ゲイジュツ</t>
    </rPh>
    <rPh sb="5" eb="7">
      <t>シンコウ</t>
    </rPh>
    <rPh sb="7" eb="8">
      <t>ヒ</t>
    </rPh>
    <rPh sb="8" eb="11">
      <t>ホジョキン</t>
    </rPh>
    <rPh sb="12" eb="14">
      <t>ゲキジョウ</t>
    </rPh>
    <rPh sb="15" eb="18">
      <t>オンガクドウ</t>
    </rPh>
    <rPh sb="18" eb="19">
      <t>トウ</t>
    </rPh>
    <rPh sb="23" eb="25">
      <t>コドモ</t>
    </rPh>
    <rPh sb="25" eb="27">
      <t>ブタイ</t>
    </rPh>
    <rPh sb="27" eb="29">
      <t>ゲイジュツ</t>
    </rPh>
    <rPh sb="29" eb="31">
      <t>カンショウ</t>
    </rPh>
    <rPh sb="31" eb="33">
      <t>タイケン</t>
    </rPh>
    <rPh sb="33" eb="35">
      <t>シエン</t>
    </rPh>
    <rPh sb="35" eb="37">
      <t>ジギョウ</t>
    </rPh>
    <rPh sb="43" eb="46">
      <t>ホジョキン</t>
    </rPh>
    <rPh sb="47" eb="49">
      <t>コウフ</t>
    </rPh>
    <rPh sb="50" eb="51">
      <t>ウ</t>
    </rPh>
    <rPh sb="57" eb="59">
      <t>カンケイ</t>
    </rPh>
    <rPh sb="59" eb="61">
      <t>ショルイ</t>
    </rPh>
    <rPh sb="62" eb="63">
      <t>ソ</t>
    </rPh>
    <rPh sb="65" eb="67">
      <t>カキ</t>
    </rPh>
    <rPh sb="71" eb="73">
      <t>シンセイ</t>
    </rPh>
    <phoneticPr fontId="2"/>
  </si>
  <si>
    <t>事業の名称</t>
    <rPh sb="0" eb="2">
      <t>ジギョウ</t>
    </rPh>
    <rPh sb="3" eb="5">
      <t>メイショウ</t>
    </rPh>
    <phoneticPr fontId="2"/>
  </si>
  <si>
    <t>子供舞台芸術鑑賞体験支援事業</t>
    <rPh sb="0" eb="14">
      <t>コドモブタイゲイジュツカンショウタイケンシエンジギョウ</t>
    </rPh>
    <phoneticPr fontId="2"/>
  </si>
  <si>
    <t>補助対象経費の配分（補助対象外経費は含まない）</t>
    <rPh sb="0" eb="6">
      <t>ホジョタイショウケイヒ</t>
    </rPh>
    <rPh sb="7" eb="9">
      <t>ハイブン</t>
    </rPh>
    <rPh sb="10" eb="15">
      <t>ホジョタイショウガイ</t>
    </rPh>
    <rPh sb="15" eb="17">
      <t>ケイヒ</t>
    </rPh>
    <rPh sb="18" eb="19">
      <t>フク</t>
    </rPh>
    <phoneticPr fontId="2"/>
  </si>
  <si>
    <t>事業費</t>
    <rPh sb="0" eb="3">
      <t>ジギョウヒ</t>
    </rPh>
    <phoneticPr fontId="2"/>
  </si>
  <si>
    <t>円</t>
    <rPh sb="0" eb="1">
      <t>エン</t>
    </rPh>
    <phoneticPr fontId="2"/>
  </si>
  <si>
    <r>
      <t>補助事業の着手及び完了の予定期日</t>
    </r>
    <r>
      <rPr>
        <sz val="11"/>
        <color rgb="FFFF0000"/>
        <rFont val="ＭＳ ゴシック"/>
        <family val="3"/>
        <charset val="128"/>
      </rPr>
      <t>※</t>
    </r>
    <rPh sb="0" eb="4">
      <t>ホジョジギョウ</t>
    </rPh>
    <rPh sb="5" eb="7">
      <t>チャクシュ</t>
    </rPh>
    <rPh sb="7" eb="8">
      <t>オヨ</t>
    </rPh>
    <rPh sb="9" eb="11">
      <t>カンリョウ</t>
    </rPh>
    <rPh sb="12" eb="16">
      <t>ヨテイキジツ</t>
    </rPh>
    <phoneticPr fontId="2"/>
  </si>
  <si>
    <t>着手</t>
    <rPh sb="0" eb="2">
      <t>チャクシュ</t>
    </rPh>
    <phoneticPr fontId="2"/>
  </si>
  <si>
    <t>着手日は最も早い公演の日付を入力してください。</t>
    <phoneticPr fontId="2"/>
  </si>
  <si>
    <t>完了</t>
    <rPh sb="0" eb="2">
      <t>カンリョウ</t>
    </rPh>
    <phoneticPr fontId="2"/>
  </si>
  <si>
    <t>完了日は最も遅い公演日の2か月後の日付を入力してください。</t>
    <phoneticPr fontId="2"/>
  </si>
  <si>
    <t>ただし、令和9年2月以降の公演については、「令和9年3月31日」としてください。</t>
    <rPh sb="4" eb="6">
      <t>レイワ</t>
    </rPh>
    <rPh sb="7" eb="8">
      <t>ネン</t>
    </rPh>
    <rPh sb="9" eb="12">
      <t>ガツイコウ</t>
    </rPh>
    <rPh sb="13" eb="15">
      <t>コウエン</t>
    </rPh>
    <rPh sb="22" eb="24">
      <t>レイワ</t>
    </rPh>
    <rPh sb="25" eb="26">
      <t>ネン</t>
    </rPh>
    <rPh sb="27" eb="28">
      <t>ガツ</t>
    </rPh>
    <rPh sb="30" eb="31">
      <t>ニチ</t>
    </rPh>
    <phoneticPr fontId="2"/>
  </si>
  <si>
    <t>補助金の交付要望額</t>
    <rPh sb="0" eb="3">
      <t>ホジョキン</t>
    </rPh>
    <rPh sb="4" eb="9">
      <t>コウフヨウボウガク</t>
    </rPh>
    <phoneticPr fontId="2"/>
  </si>
  <si>
    <t>例）</t>
    <rPh sb="0" eb="1">
      <t>レイ</t>
    </rPh>
    <phoneticPr fontId="2"/>
  </si>
  <si>
    <t>「最終公演日：令和9年1月22日」の場合→「完了日：令和9年年3月22日」</t>
    <rPh sb="1" eb="6">
      <t>サイシュウコウエンビ</t>
    </rPh>
    <rPh sb="7" eb="9">
      <t>レイワ</t>
    </rPh>
    <rPh sb="10" eb="11">
      <t>ネン</t>
    </rPh>
    <rPh sb="12" eb="13">
      <t>ガツ</t>
    </rPh>
    <rPh sb="15" eb="16">
      <t>ニチ</t>
    </rPh>
    <rPh sb="18" eb="20">
      <t>バアイ</t>
    </rPh>
    <rPh sb="22" eb="25">
      <t>カンリョウビ</t>
    </rPh>
    <rPh sb="26" eb="28">
      <t>レイワ</t>
    </rPh>
    <rPh sb="29" eb="30">
      <t>ネン</t>
    </rPh>
    <rPh sb="30" eb="31">
      <t>ネン</t>
    </rPh>
    <rPh sb="32" eb="33">
      <t>ガツ</t>
    </rPh>
    <rPh sb="35" eb="36">
      <t>ニチ</t>
    </rPh>
    <phoneticPr fontId="2"/>
  </si>
  <si>
    <t>「最終公演日：令和9年3月1日」の場合→「完了日：令和9年3月31日」</t>
    <rPh sb="1" eb="6">
      <t>サイシュウコウエンビ</t>
    </rPh>
    <rPh sb="7" eb="9">
      <t>レイワ</t>
    </rPh>
    <rPh sb="10" eb="11">
      <t>ネン</t>
    </rPh>
    <rPh sb="12" eb="13">
      <t>ガツ</t>
    </rPh>
    <rPh sb="14" eb="15">
      <t>ニチ</t>
    </rPh>
    <rPh sb="17" eb="19">
      <t>バアイ</t>
    </rPh>
    <rPh sb="21" eb="24">
      <t>カンリョウビ</t>
    </rPh>
    <rPh sb="25" eb="27">
      <t>レイワ</t>
    </rPh>
    <rPh sb="28" eb="29">
      <t>ネン</t>
    </rPh>
    <rPh sb="30" eb="31">
      <t>ガツ</t>
    </rPh>
    <rPh sb="33" eb="34">
      <t>ニチ</t>
    </rPh>
    <phoneticPr fontId="2"/>
  </si>
  <si>
    <t>その他
参考となるべき事項</t>
    <rPh sb="2" eb="3">
      <t>ホカ</t>
    </rPh>
    <rPh sb="4" eb="6">
      <t>サンコウ</t>
    </rPh>
    <rPh sb="11" eb="13">
      <t>ジコウ</t>
    </rPh>
    <phoneticPr fontId="2"/>
  </si>
  <si>
    <r>
      <t>所属</t>
    </r>
    <r>
      <rPr>
        <sz val="11"/>
        <color rgb="FFFF0000"/>
        <rFont val="ＭＳ ゴシック"/>
        <family val="3"/>
        <charset val="128"/>
      </rPr>
      <t>※</t>
    </r>
    <rPh sb="0" eb="2">
      <t>ショゾク</t>
    </rPh>
    <phoneticPr fontId="2"/>
  </si>
  <si>
    <r>
      <t>（ふりがな）</t>
    </r>
    <r>
      <rPr>
        <sz val="11"/>
        <color rgb="FFFF0000"/>
        <rFont val="ＭＳ ゴシック"/>
        <family val="3"/>
        <charset val="128"/>
      </rPr>
      <t>※</t>
    </r>
    <phoneticPr fontId="2"/>
  </si>
  <si>
    <r>
      <t>氏名</t>
    </r>
    <r>
      <rPr>
        <sz val="11"/>
        <color rgb="FFFF0000"/>
        <rFont val="ＭＳ ゴシック"/>
        <family val="3"/>
        <charset val="128"/>
      </rPr>
      <t>※</t>
    </r>
    <rPh sb="0" eb="2">
      <t>シメイ</t>
    </rPh>
    <phoneticPr fontId="2"/>
  </si>
  <si>
    <r>
      <t>電話番号</t>
    </r>
    <r>
      <rPr>
        <sz val="11"/>
        <color rgb="FFFF0000"/>
        <rFont val="ＭＳ ゴシック"/>
        <family val="3"/>
        <charset val="128"/>
      </rPr>
      <t>※</t>
    </r>
    <rPh sb="0" eb="4">
      <t>デンワバンゴウ</t>
    </rPh>
    <phoneticPr fontId="2"/>
  </si>
  <si>
    <r>
      <t>E-MAIL</t>
    </r>
    <r>
      <rPr>
        <sz val="11"/>
        <color rgb="FFFF0000"/>
        <rFont val="ＭＳ ゴシック"/>
        <family val="3"/>
        <charset val="128"/>
      </rPr>
      <t>※</t>
    </r>
    <phoneticPr fontId="2"/>
  </si>
  <si>
    <r>
      <t>住所</t>
    </r>
    <r>
      <rPr>
        <sz val="11"/>
        <color rgb="FFFF0000"/>
        <rFont val="ＭＳ ゴシック"/>
        <family val="3"/>
        <charset val="128"/>
      </rPr>
      <t>※</t>
    </r>
    <rPh sb="0" eb="2">
      <t>ジュウショ</t>
    </rPh>
    <phoneticPr fontId="2"/>
  </si>
  <si>
    <r>
      <t>営業日</t>
    </r>
    <r>
      <rPr>
        <sz val="11"/>
        <color rgb="FFFF0000"/>
        <rFont val="ＭＳ ゴシック"/>
        <family val="3"/>
        <charset val="128"/>
      </rPr>
      <t>※</t>
    </r>
    <rPh sb="0" eb="3">
      <t>エイギョウビ</t>
    </rPh>
    <phoneticPr fontId="2"/>
  </si>
  <si>
    <t>その他</t>
    <rPh sb="2" eb="3">
      <t>ホカ</t>
    </rPh>
    <phoneticPr fontId="2"/>
  </si>
  <si>
    <t>補助事業者（補助の対象となる者）の概要</t>
    <rPh sb="0" eb="5">
      <t>ホジョジギョウシャ</t>
    </rPh>
    <rPh sb="6" eb="8">
      <t>ホジョ</t>
    </rPh>
    <rPh sb="9" eb="11">
      <t>タイショウ</t>
    </rPh>
    <rPh sb="14" eb="15">
      <t>モノ</t>
    </rPh>
    <rPh sb="17" eb="19">
      <t>ガイヨウ</t>
    </rPh>
    <phoneticPr fontId="2"/>
  </si>
  <si>
    <r>
      <t>(ふりがな）</t>
    </r>
    <r>
      <rPr>
        <sz val="11"/>
        <color rgb="FFFF0000"/>
        <rFont val="ＭＳ ゴシック"/>
        <family val="3"/>
        <charset val="128"/>
      </rPr>
      <t>※</t>
    </r>
    <phoneticPr fontId="2"/>
  </si>
  <si>
    <r>
      <t>事業者名称</t>
    </r>
    <r>
      <rPr>
        <sz val="11"/>
        <color rgb="FFFF0000"/>
        <rFont val="ＭＳ ゴシック"/>
        <family val="3"/>
        <charset val="128"/>
      </rPr>
      <t>※</t>
    </r>
    <rPh sb="0" eb="5">
      <t>ジギョウシャメイショウ</t>
    </rPh>
    <phoneticPr fontId="2"/>
  </si>
  <si>
    <t>正式名称でご記載ください。</t>
    <phoneticPr fontId="2"/>
  </si>
  <si>
    <r>
      <t>（ふりがな)</t>
    </r>
    <r>
      <rPr>
        <sz val="11"/>
        <color rgb="FFFF0000"/>
        <rFont val="ＭＳ ゴシック"/>
        <family val="3"/>
        <charset val="128"/>
      </rPr>
      <t>※</t>
    </r>
    <phoneticPr fontId="2"/>
  </si>
  <si>
    <r>
      <t>代表者氏名</t>
    </r>
    <r>
      <rPr>
        <sz val="11"/>
        <color rgb="FFFF0000"/>
        <rFont val="ＭＳ ゴシック"/>
        <family val="3"/>
        <charset val="128"/>
      </rPr>
      <t>※</t>
    </r>
    <rPh sb="0" eb="3">
      <t>ダイヒョウシャ</t>
    </rPh>
    <rPh sb="3" eb="5">
      <t>シメイ</t>
    </rPh>
    <phoneticPr fontId="2"/>
  </si>
  <si>
    <r>
      <t>所在地</t>
    </r>
    <r>
      <rPr>
        <sz val="11"/>
        <color rgb="FFFF0000"/>
        <rFont val="ＭＳ ゴシック"/>
        <family val="3"/>
        <charset val="128"/>
      </rPr>
      <t>※</t>
    </r>
    <rPh sb="0" eb="3">
      <t>ショザイチ</t>
    </rPh>
    <phoneticPr fontId="2"/>
  </si>
  <si>
    <t>〒</t>
    <phoneticPr fontId="2"/>
  </si>
  <si>
    <r>
      <t>申請者区分</t>
    </r>
    <r>
      <rPr>
        <sz val="11"/>
        <color rgb="FFFF0000"/>
        <rFont val="ＭＳ ゴシック"/>
        <family val="3"/>
        <charset val="128"/>
      </rPr>
      <t>※</t>
    </r>
    <rPh sb="0" eb="5">
      <t>シンセイシャクブン</t>
    </rPh>
    <phoneticPr fontId="2"/>
  </si>
  <si>
    <r>
      <t>法人番号</t>
    </r>
    <r>
      <rPr>
        <sz val="11"/>
        <color rgb="FFFF0000"/>
        <rFont val="ＭＳ ゴシック"/>
        <family val="3"/>
        <charset val="128"/>
      </rPr>
      <t>※</t>
    </r>
    <r>
      <rPr>
        <sz val="11"/>
        <color theme="1"/>
        <rFont val="ＭＳ ゴシック"/>
        <family val="3"/>
        <charset val="128"/>
      </rPr>
      <t xml:space="preserve">
</t>
    </r>
    <r>
      <rPr>
        <sz val="6"/>
        <color rgb="FFFF0000"/>
        <rFont val="ＭＳ ゴシック"/>
        <family val="3"/>
        <charset val="128"/>
      </rPr>
      <t>任意団体以外は必須</t>
    </r>
    <rPh sb="0" eb="4">
      <t>ホウジンバンゴウ</t>
    </rPh>
    <rPh sb="6" eb="8">
      <t>ニンイ</t>
    </rPh>
    <rPh sb="8" eb="10">
      <t>ダンタイ</t>
    </rPh>
    <rPh sb="10" eb="12">
      <t>イガイ</t>
    </rPh>
    <rPh sb="13" eb="15">
      <t>ヒッス</t>
    </rPh>
    <phoneticPr fontId="2"/>
  </si>
  <si>
    <t>国税庁法人番号公表サイトに掲載されている番号と一致する必要があります。</t>
    <phoneticPr fontId="2"/>
  </si>
  <si>
    <t>法人番号は13桁でご記載ください。（ハイフンは不要です）</t>
    <phoneticPr fontId="2"/>
  </si>
  <si>
    <r>
      <t>消費税等の仕入控除税額の取扱</t>
    </r>
    <r>
      <rPr>
        <sz val="11"/>
        <color rgb="FFFF0000"/>
        <rFont val="ＭＳ ゴシック"/>
        <family val="3"/>
        <charset val="128"/>
      </rPr>
      <t>※</t>
    </r>
    <rPh sb="0" eb="3">
      <t>ショウヒゼイ</t>
    </rPh>
    <rPh sb="3" eb="4">
      <t>トウ</t>
    </rPh>
    <rPh sb="5" eb="9">
      <t>シイレコウジョ</t>
    </rPh>
    <rPh sb="9" eb="11">
      <t>ゼイガク</t>
    </rPh>
    <rPh sb="12" eb="14">
      <t>トリアツカ</t>
    </rPh>
    <phoneticPr fontId="2"/>
  </si>
  <si>
    <t>例）</t>
    <phoneticPr fontId="2"/>
  </si>
  <si>
    <t>1234567890123</t>
    <phoneticPr fontId="2"/>
  </si>
  <si>
    <r>
      <t>劇場・音楽堂等の設置者又は管理者、実演芸術団体の別</t>
    </r>
    <r>
      <rPr>
        <sz val="11"/>
        <color rgb="FFFF0000"/>
        <rFont val="ＭＳ ゴシック"/>
        <family val="3"/>
        <charset val="128"/>
      </rPr>
      <t>※</t>
    </r>
    <rPh sb="0" eb="2">
      <t>ゲキジョウ</t>
    </rPh>
    <rPh sb="3" eb="7">
      <t>オンガクドウトウ</t>
    </rPh>
    <rPh sb="8" eb="11">
      <t>セッチシャ</t>
    </rPh>
    <rPh sb="11" eb="12">
      <t>マタ</t>
    </rPh>
    <rPh sb="13" eb="16">
      <t>カンリシャ</t>
    </rPh>
    <rPh sb="17" eb="23">
      <t>ジツエンゲイジュツダンタイ</t>
    </rPh>
    <rPh sb="24" eb="25">
      <t>ベツ</t>
    </rPh>
    <phoneticPr fontId="2"/>
  </si>
  <si>
    <r>
      <t>公演を行う
事業者の概要</t>
    </r>
    <r>
      <rPr>
        <sz val="11"/>
        <color rgb="FFFF0000"/>
        <rFont val="ＭＳ ゴシック"/>
        <family val="3"/>
        <charset val="128"/>
      </rPr>
      <t>※</t>
    </r>
    <rPh sb="0" eb="2">
      <t>コウエン</t>
    </rPh>
    <rPh sb="3" eb="4">
      <t>オコナ</t>
    </rPh>
    <rPh sb="6" eb="9">
      <t>ジギョウシャ</t>
    </rPh>
    <rPh sb="10" eb="12">
      <t>ガイヨウ</t>
    </rPh>
    <phoneticPr fontId="2"/>
  </si>
  <si>
    <r>
      <t>公演を行う
事業者の
実績</t>
    </r>
    <r>
      <rPr>
        <sz val="11"/>
        <color rgb="FFFF0000"/>
        <rFont val="ＭＳ ゴシック"/>
        <family val="3"/>
        <charset val="128"/>
      </rPr>
      <t>※</t>
    </r>
    <rPh sb="0" eb="2">
      <t>コウエン</t>
    </rPh>
    <rPh sb="3" eb="4">
      <t>オコナ</t>
    </rPh>
    <rPh sb="6" eb="9">
      <t>ジギョウシャ</t>
    </rPh>
    <rPh sb="11" eb="13">
      <t>ジッセキ</t>
    </rPh>
    <phoneticPr fontId="2"/>
  </si>
  <si>
    <r>
      <t>事業者が過去5年間（基準日：公募開始日）に舞台公演専用ホールにおいて自ら企画して行った</t>
    </r>
    <r>
      <rPr>
        <sz val="11"/>
        <rFont val="ＭＳ ゴシック"/>
        <family val="3"/>
        <charset val="128"/>
      </rPr>
      <t>公演</t>
    </r>
    <r>
      <rPr>
        <sz val="11"/>
        <color theme="1"/>
        <rFont val="ＭＳ ゴシック"/>
        <family val="3"/>
        <charset val="128"/>
      </rPr>
      <t>で、</t>
    </r>
    <r>
      <rPr>
        <b/>
        <sz val="11"/>
        <color rgb="FFFF0000"/>
        <rFont val="ＭＳ ゴシック"/>
        <family val="3"/>
        <charset val="128"/>
      </rPr>
      <t>最も高い席が５千円</t>
    </r>
    <r>
      <rPr>
        <sz val="11"/>
        <color theme="1"/>
        <rFont val="ＭＳ ゴシック"/>
        <family val="3"/>
        <charset val="128"/>
      </rPr>
      <t>（</t>
    </r>
    <r>
      <rPr>
        <b/>
        <sz val="11"/>
        <color rgb="FFFF0000"/>
        <rFont val="ＭＳ ゴシック"/>
        <family val="3"/>
        <charset val="128"/>
      </rPr>
      <t>東京都以外での公演であった場合は３千円）以上</t>
    </r>
    <r>
      <rPr>
        <sz val="11"/>
        <color theme="1"/>
        <rFont val="ＭＳ ゴシック"/>
        <family val="3"/>
        <charset val="128"/>
      </rPr>
      <t>の</t>
    </r>
    <r>
      <rPr>
        <b/>
        <sz val="11"/>
        <color rgb="FFFF0000"/>
        <rFont val="ＭＳ ゴシック"/>
        <family val="3"/>
        <charset val="128"/>
      </rPr>
      <t>主催公演の実績</t>
    </r>
    <r>
      <rPr>
        <sz val="11"/>
        <color theme="1"/>
        <rFont val="ＭＳ ゴシック"/>
        <family val="3"/>
        <charset val="128"/>
      </rPr>
      <t>を</t>
    </r>
    <r>
      <rPr>
        <b/>
        <sz val="11"/>
        <color rgb="FFFF0000"/>
        <rFont val="ＭＳ ゴシック"/>
        <family val="3"/>
        <charset val="128"/>
      </rPr>
      <t>３つ</t>
    </r>
    <r>
      <rPr>
        <sz val="11"/>
        <color theme="1"/>
        <rFont val="ＭＳ ゴシック"/>
        <family val="3"/>
        <charset val="128"/>
      </rPr>
      <t>記載すること。
申請する公演と同種別の過去実績がある場合はそれを優先して記載すること。</t>
    </r>
    <phoneticPr fontId="2"/>
  </si>
  <si>
    <t>公演名</t>
    <rPh sb="0" eb="3">
      <t>コウエンメイ</t>
    </rPh>
    <phoneticPr fontId="2"/>
  </si>
  <si>
    <t>公演日</t>
    <rPh sb="0" eb="2">
      <t>コウエン</t>
    </rPh>
    <rPh sb="2" eb="3">
      <t>ビ</t>
    </rPh>
    <phoneticPr fontId="2"/>
  </si>
  <si>
    <t>公演会場
都道府県</t>
    <rPh sb="0" eb="4">
      <t>コウエンカイジョウ</t>
    </rPh>
    <rPh sb="5" eb="9">
      <t>トドウフケン</t>
    </rPh>
    <phoneticPr fontId="2"/>
  </si>
  <si>
    <t>座種</t>
    <rPh sb="0" eb="2">
      <t>ザシュ</t>
    </rPh>
    <phoneticPr fontId="2"/>
  </si>
  <si>
    <t>チケット価格</t>
    <rPh sb="4" eb="6">
      <t>カカク</t>
    </rPh>
    <phoneticPr fontId="2"/>
  </si>
  <si>
    <t>公演内容</t>
    <rPh sb="0" eb="4">
      <t>コウエンナイヨウ</t>
    </rPh>
    <phoneticPr fontId="2"/>
  </si>
  <si>
    <r>
      <t>事業者の実績は、</t>
    </r>
    <r>
      <rPr>
        <b/>
        <sz val="11"/>
        <color rgb="FFFF0000"/>
        <rFont val="ＭＳ ゴシック"/>
        <family val="3"/>
        <charset val="128"/>
      </rPr>
      <t>別途提出するチラシの公演と一致するようにしてください</t>
    </r>
    <r>
      <rPr>
        <b/>
        <sz val="11"/>
        <color theme="1"/>
        <rFont val="ＭＳ ゴシック"/>
        <family val="3"/>
        <charset val="128"/>
      </rPr>
      <t>。</t>
    </r>
    <rPh sb="0" eb="3">
      <t>ジギョウシャ</t>
    </rPh>
    <rPh sb="4" eb="6">
      <t>ジッセキ</t>
    </rPh>
    <rPh sb="8" eb="10">
      <t>ベット</t>
    </rPh>
    <rPh sb="10" eb="12">
      <t>テイシュツ</t>
    </rPh>
    <rPh sb="18" eb="20">
      <t>コウエン</t>
    </rPh>
    <rPh sb="21" eb="23">
      <t>イッチ</t>
    </rPh>
    <phoneticPr fontId="2"/>
  </si>
  <si>
    <r>
      <t>実演芸術団体の組織</t>
    </r>
    <r>
      <rPr>
        <sz val="11"/>
        <color rgb="FFFF0000"/>
        <rFont val="ＭＳ ゴシック"/>
        <family val="3"/>
        <charset val="128"/>
      </rPr>
      <t xml:space="preserve">※
</t>
    </r>
    <r>
      <rPr>
        <sz val="8"/>
        <color rgb="FFFF0000"/>
        <rFont val="ＭＳ ゴシック"/>
        <family val="3"/>
        <charset val="128"/>
      </rPr>
      <t>実演芸術団体の場合は必須</t>
    </r>
    <rPh sb="0" eb="6">
      <t>ジツエンゲイジュツダンタイ</t>
    </rPh>
    <rPh sb="7" eb="9">
      <t>ソシキ</t>
    </rPh>
    <rPh sb="11" eb="17">
      <t>ジツエンゲイジュツダンタイ</t>
    </rPh>
    <rPh sb="18" eb="20">
      <t>バアイ</t>
    </rPh>
    <rPh sb="21" eb="23">
      <t>ヒッス</t>
    </rPh>
    <phoneticPr fontId="2"/>
  </si>
  <si>
    <t>団体に所属する出演者
氏名（職名又は分野など）</t>
    <rPh sb="0" eb="2">
      <t>ダンタイ</t>
    </rPh>
    <rPh sb="3" eb="5">
      <t>ショゾク</t>
    </rPh>
    <rPh sb="7" eb="10">
      <t>シュツエンシャ</t>
    </rPh>
    <rPh sb="11" eb="13">
      <t>シメイ</t>
    </rPh>
    <rPh sb="14" eb="16">
      <t>ショクメイ</t>
    </rPh>
    <rPh sb="16" eb="17">
      <t>マタ</t>
    </rPh>
    <rPh sb="18" eb="20">
      <t>ブンヤ</t>
    </rPh>
    <phoneticPr fontId="2"/>
  </si>
  <si>
    <r>
      <t>申請事業者が</t>
    </r>
    <r>
      <rPr>
        <b/>
        <sz val="11"/>
        <color rgb="FFFF0000"/>
        <rFont val="ＭＳ ゴシック"/>
        <family val="3"/>
        <charset val="128"/>
      </rPr>
      <t>実演芸術団体の場合は、必ず記載</t>
    </r>
    <r>
      <rPr>
        <b/>
        <sz val="11"/>
        <color theme="1"/>
        <rFont val="ＭＳ ゴシック"/>
        <family val="3"/>
        <charset val="128"/>
      </rPr>
      <t>してください。</t>
    </r>
    <rPh sb="0" eb="5">
      <t>シンセイジギョウシャ</t>
    </rPh>
    <rPh sb="6" eb="8">
      <t>ジツエン</t>
    </rPh>
    <rPh sb="8" eb="10">
      <t>ゲイジュツ</t>
    </rPh>
    <rPh sb="10" eb="12">
      <t>ダンタイ</t>
    </rPh>
    <rPh sb="13" eb="15">
      <t>バアイ</t>
    </rPh>
    <rPh sb="17" eb="18">
      <t>カナラ</t>
    </rPh>
    <rPh sb="19" eb="21">
      <t>キサイ</t>
    </rPh>
    <phoneticPr fontId="2"/>
  </si>
  <si>
    <t>文化太郎（ダンス）　など</t>
    <phoneticPr fontId="2"/>
  </si>
  <si>
    <t>※オーケストラや大規模な劇団等、全員の氏名を書ききれない場合は、
　</t>
    <phoneticPr fontId="2"/>
  </si>
  <si>
    <t>〇〇交響楽団員（楽器奏者）〇名、〇〇劇団員（俳優）〇名　　など</t>
    <phoneticPr fontId="2"/>
  </si>
  <si>
    <t>団体に所属する出演者以外の専門性を有するスタッフ等
氏名（職名又は分野など）</t>
    <rPh sb="0" eb="2">
      <t>ダンタイ</t>
    </rPh>
    <rPh sb="3" eb="5">
      <t>ショゾク</t>
    </rPh>
    <rPh sb="7" eb="10">
      <t>シュツエンシャ</t>
    </rPh>
    <rPh sb="10" eb="12">
      <t>イガイ</t>
    </rPh>
    <rPh sb="13" eb="16">
      <t>センモンセイ</t>
    </rPh>
    <rPh sb="17" eb="18">
      <t>ユウ</t>
    </rPh>
    <rPh sb="24" eb="25">
      <t>トウ</t>
    </rPh>
    <rPh sb="26" eb="28">
      <t>シメイ</t>
    </rPh>
    <rPh sb="29" eb="31">
      <t>ショクメイ</t>
    </rPh>
    <rPh sb="31" eb="32">
      <t>マタ</t>
    </rPh>
    <rPh sb="33" eb="35">
      <t>ブンヤ</t>
    </rPh>
    <phoneticPr fontId="2"/>
  </si>
  <si>
    <t>文化太郎（振付家 ）、文化一子（照明）など</t>
    <phoneticPr fontId="2"/>
  </si>
  <si>
    <r>
      <t>事業者が直接
雇用している人数</t>
    </r>
    <r>
      <rPr>
        <sz val="11"/>
        <color rgb="FFFF0000"/>
        <rFont val="ＭＳ ゴシック"/>
        <family val="3"/>
        <charset val="128"/>
      </rPr>
      <t>※</t>
    </r>
    <rPh sb="0" eb="3">
      <t>ジギョウシャ</t>
    </rPh>
    <rPh sb="4" eb="6">
      <t>チョクセツ</t>
    </rPh>
    <rPh sb="7" eb="9">
      <t>コヨウ</t>
    </rPh>
    <rPh sb="13" eb="15">
      <t>ニンズウ</t>
    </rPh>
    <phoneticPr fontId="2"/>
  </si>
  <si>
    <t>人</t>
    <rPh sb="0" eb="1">
      <t>ヒト</t>
    </rPh>
    <phoneticPr fontId="2"/>
  </si>
  <si>
    <r>
      <t>会計責任者氏名</t>
    </r>
    <r>
      <rPr>
        <sz val="11"/>
        <color rgb="FFFF0000"/>
        <rFont val="ＭＳ ゴシック"/>
        <family val="3"/>
        <charset val="128"/>
      </rPr>
      <t>※</t>
    </r>
    <rPh sb="0" eb="5">
      <t>カイケイセキニンシャ</t>
    </rPh>
    <rPh sb="5" eb="7">
      <t>シメイ</t>
    </rPh>
    <phoneticPr fontId="2"/>
  </si>
  <si>
    <r>
      <t>監査責任者氏名</t>
    </r>
    <r>
      <rPr>
        <sz val="11"/>
        <color rgb="FFFF0000"/>
        <rFont val="ＭＳ ゴシック"/>
        <family val="3"/>
        <charset val="128"/>
      </rPr>
      <t>※</t>
    </r>
    <rPh sb="0" eb="2">
      <t>カンサ</t>
    </rPh>
    <rPh sb="2" eb="5">
      <t>セキニンシャ</t>
    </rPh>
    <rPh sb="5" eb="7">
      <t>シメイ</t>
    </rPh>
    <phoneticPr fontId="2"/>
  </si>
  <si>
    <r>
      <t>＜公演事業計画書＞</t>
    </r>
    <r>
      <rPr>
        <b/>
        <sz val="11"/>
        <color theme="1"/>
        <rFont val="ＭＳ ゴシック"/>
        <family val="3"/>
        <charset val="128"/>
      </rPr>
      <t>　同一公演（同一作品、同一会場）は１シートにまとめて記載してください。</t>
    </r>
    <phoneticPr fontId="2"/>
  </si>
  <si>
    <r>
      <rPr>
        <b/>
        <sz val="11"/>
        <color theme="0"/>
        <rFont val="ＭＳ ゴシック"/>
        <family val="3"/>
        <charset val="128"/>
      </rPr>
      <t xml:space="preserve">＜公演事業計画書＞ </t>
    </r>
    <r>
      <rPr>
        <b/>
        <sz val="11"/>
        <color theme="1"/>
        <rFont val="ＭＳ ゴシック"/>
        <family val="3"/>
        <charset val="128"/>
      </rPr>
      <t>複数公演ある場合は、当該シートをコピーして記載してください。</t>
    </r>
    <rPh sb="10" eb="12">
      <t>フクスウ</t>
    </rPh>
    <rPh sb="12" eb="14">
      <t>コウエン</t>
    </rPh>
    <rPh sb="16" eb="18">
      <t>バアイ</t>
    </rPh>
    <rPh sb="20" eb="22">
      <t>トウガイ</t>
    </rPh>
    <rPh sb="31" eb="33">
      <t>キサイ</t>
    </rPh>
    <phoneticPr fontId="2"/>
  </si>
  <si>
    <t>各公演事業の内容（具体的に記入すること）</t>
    <rPh sb="0" eb="5">
      <t>カクコウエンジギョウ</t>
    </rPh>
    <rPh sb="6" eb="8">
      <t>ナイヨウ</t>
    </rPh>
    <rPh sb="9" eb="11">
      <t>グタイ</t>
    </rPh>
    <rPh sb="11" eb="15">
      <t>テキニキニュウ</t>
    </rPh>
    <phoneticPr fontId="2"/>
  </si>
  <si>
    <r>
      <t>公演名</t>
    </r>
    <r>
      <rPr>
        <sz val="10"/>
        <color rgb="FFFF0000"/>
        <rFont val="ＭＳ ゴシック"/>
        <family val="3"/>
        <charset val="128"/>
      </rPr>
      <t>※</t>
    </r>
    <rPh sb="0" eb="3">
      <t>コウエンメイ</t>
    </rPh>
    <phoneticPr fontId="2"/>
  </si>
  <si>
    <r>
      <t>舞台芸術
種別</t>
    </r>
    <r>
      <rPr>
        <sz val="11"/>
        <color rgb="FFFF0000"/>
        <rFont val="ＭＳ ゴシック"/>
        <family val="3"/>
        <charset val="128"/>
      </rPr>
      <t>※</t>
    </r>
    <rPh sb="0" eb="4">
      <t>ブタイゲイジュツ</t>
    </rPh>
    <rPh sb="5" eb="7">
      <t>シュベツ</t>
    </rPh>
    <phoneticPr fontId="2"/>
  </si>
  <si>
    <t>舞台芸術種別について</t>
    <rPh sb="0" eb="4">
      <t>ブタイゲイジュツ</t>
    </rPh>
    <rPh sb="4" eb="6">
      <t>シュベツ</t>
    </rPh>
    <phoneticPr fontId="2"/>
  </si>
  <si>
    <t>・</t>
    <phoneticPr fontId="2"/>
  </si>
  <si>
    <t>以下の別に従い、適切な種別を選択してください。</t>
    <rPh sb="0" eb="2">
      <t>イカ</t>
    </rPh>
    <rPh sb="3" eb="4">
      <t>ベツ</t>
    </rPh>
    <rPh sb="5" eb="6">
      <t>シタガ</t>
    </rPh>
    <rPh sb="8" eb="10">
      <t>テキセツ</t>
    </rPh>
    <rPh sb="11" eb="13">
      <t>シュベツ</t>
    </rPh>
    <rPh sb="14" eb="16">
      <t>センタク</t>
    </rPh>
    <phoneticPr fontId="2"/>
  </si>
  <si>
    <r>
      <t>公演する劇場・音楽堂名</t>
    </r>
    <r>
      <rPr>
        <sz val="9"/>
        <color rgb="FFFF0000"/>
        <rFont val="ＭＳ ゴシック"/>
        <family val="3"/>
        <charset val="128"/>
      </rPr>
      <t>※</t>
    </r>
    <rPh sb="0" eb="2">
      <t>コウエン</t>
    </rPh>
    <rPh sb="4" eb="6">
      <t>ゲキジョウ</t>
    </rPh>
    <rPh sb="7" eb="10">
      <t>オンガクドウ</t>
    </rPh>
    <rPh sb="10" eb="11">
      <t>メイ</t>
    </rPh>
    <phoneticPr fontId="2"/>
  </si>
  <si>
    <r>
      <t>劇場・音楽堂の所在地</t>
    </r>
    <r>
      <rPr>
        <sz val="9"/>
        <color rgb="FFFF0000"/>
        <rFont val="ＭＳ ゴシック"/>
        <family val="3"/>
        <charset val="128"/>
      </rPr>
      <t>※</t>
    </r>
    <phoneticPr fontId="2"/>
  </si>
  <si>
    <t>都道府県</t>
    <rPh sb="0" eb="2">
      <t>トドウ</t>
    </rPh>
    <rPh sb="2" eb="4">
      <t>フケン</t>
    </rPh>
    <phoneticPr fontId="2"/>
  </si>
  <si>
    <t>〇</t>
    <phoneticPr fontId="2"/>
  </si>
  <si>
    <t>オペラ</t>
    <phoneticPr fontId="2"/>
  </si>
  <si>
    <t>バレエ</t>
    <phoneticPr fontId="2"/>
  </si>
  <si>
    <r>
      <t>会場の
最大収容人数</t>
    </r>
    <r>
      <rPr>
        <sz val="9"/>
        <color rgb="FFFF0000"/>
        <rFont val="ＭＳ ゴシック"/>
        <family val="3"/>
        <charset val="128"/>
      </rPr>
      <t>※</t>
    </r>
    <rPh sb="0" eb="2">
      <t>カイジョウ</t>
    </rPh>
    <rPh sb="4" eb="8">
      <t>サイダイシュウヨウ</t>
    </rPh>
    <rPh sb="8" eb="10">
      <t>ニンズウ</t>
    </rPh>
    <phoneticPr fontId="2"/>
  </si>
  <si>
    <t>市区町村</t>
    <rPh sb="0" eb="2">
      <t>シク</t>
    </rPh>
    <rPh sb="2" eb="4">
      <t>チョウソン</t>
    </rPh>
    <phoneticPr fontId="2"/>
  </si>
  <si>
    <t>オーケストラ</t>
    <phoneticPr fontId="2"/>
  </si>
  <si>
    <t>音楽（オーケストラに分類できない室内楽等は、音楽を選択してください。）</t>
    <rPh sb="0" eb="2">
      <t>オンガク</t>
    </rPh>
    <rPh sb="10" eb="12">
      <t>ブンルイ</t>
    </rPh>
    <rPh sb="16" eb="19">
      <t>シツナイガク</t>
    </rPh>
    <rPh sb="19" eb="20">
      <t>トウ</t>
    </rPh>
    <rPh sb="22" eb="24">
      <t>オンガク</t>
    </rPh>
    <rPh sb="25" eb="27">
      <t>センタク</t>
    </rPh>
    <phoneticPr fontId="2"/>
  </si>
  <si>
    <r>
      <t>公演回数</t>
    </r>
    <r>
      <rPr>
        <sz val="10"/>
        <color rgb="FFFF0000"/>
        <rFont val="ＭＳ ゴシック"/>
        <family val="3"/>
        <charset val="128"/>
      </rPr>
      <t>※</t>
    </r>
    <rPh sb="0" eb="4">
      <t>コウエンカイスウ</t>
    </rPh>
    <phoneticPr fontId="2"/>
  </si>
  <si>
    <r>
      <t>公演日程</t>
    </r>
    <r>
      <rPr>
        <sz val="10"/>
        <color rgb="FFFF0000"/>
        <rFont val="ＭＳ ゴシック"/>
        <family val="3"/>
        <charset val="128"/>
      </rPr>
      <t>※</t>
    </r>
    <rPh sb="0" eb="4">
      <t>コウエンニッテイ</t>
    </rPh>
    <phoneticPr fontId="2"/>
  </si>
  <si>
    <r>
      <t>公演開始時間</t>
    </r>
    <r>
      <rPr>
        <sz val="10"/>
        <color rgb="FFFF0000"/>
        <rFont val="ＭＳ ゴシック"/>
        <family val="3"/>
        <charset val="128"/>
      </rPr>
      <t>※</t>
    </r>
    <rPh sb="0" eb="6">
      <t>コウエンカイシジカン</t>
    </rPh>
    <phoneticPr fontId="2"/>
  </si>
  <si>
    <t>チケット負担額
合計</t>
    <rPh sb="4" eb="7">
      <t>フタンガク</t>
    </rPh>
    <rPh sb="8" eb="10">
      <t>ゴウケイ</t>
    </rPh>
    <phoneticPr fontId="2"/>
  </si>
  <si>
    <t>演劇（ミュージカルは演劇を選択してください。）</t>
    <rPh sb="0" eb="2">
      <t>エンゲキ</t>
    </rPh>
    <rPh sb="10" eb="12">
      <t>エンゲキ</t>
    </rPh>
    <rPh sb="13" eb="15">
      <t>センタク</t>
    </rPh>
    <phoneticPr fontId="2"/>
  </si>
  <si>
    <t>歌舞伎</t>
    <rPh sb="0" eb="3">
      <t>カブキ</t>
    </rPh>
    <phoneticPr fontId="2"/>
  </si>
  <si>
    <t>総設定座席数</t>
    <rPh sb="0" eb="6">
      <t>ソウセッテイザセキスウ</t>
    </rPh>
    <phoneticPr fontId="2"/>
  </si>
  <si>
    <t>子供無料総座席数（個人）</t>
    <rPh sb="0" eb="2">
      <t>コドモ</t>
    </rPh>
    <rPh sb="2" eb="4">
      <t>ムリョウ</t>
    </rPh>
    <rPh sb="4" eb="8">
      <t>ソウザセキスウ</t>
    </rPh>
    <rPh sb="9" eb="11">
      <t>コジン</t>
    </rPh>
    <phoneticPr fontId="2"/>
  </si>
  <si>
    <t>子供無料
総座席数割合</t>
    <rPh sb="9" eb="11">
      <t>ワリアイ</t>
    </rPh>
    <phoneticPr fontId="2"/>
  </si>
  <si>
    <t>補助対象総座席数割合</t>
    <rPh sb="0" eb="2">
      <t>ホジョ</t>
    </rPh>
    <rPh sb="2" eb="4">
      <t>タイショウ</t>
    </rPh>
    <rPh sb="4" eb="5">
      <t>ソウ</t>
    </rPh>
    <rPh sb="5" eb="8">
      <t>ザセキスウ</t>
    </rPh>
    <rPh sb="8" eb="10">
      <t>ワリアイ</t>
    </rPh>
    <phoneticPr fontId="2"/>
  </si>
  <si>
    <t>能楽</t>
    <rPh sb="0" eb="2">
      <t>ノウガク</t>
    </rPh>
    <phoneticPr fontId="2"/>
  </si>
  <si>
    <t>その他（上記に該当しないジャンルは、その他を選択してください。）</t>
    <rPh sb="2" eb="3">
      <t>タ</t>
    </rPh>
    <rPh sb="4" eb="6">
      <t>ジョウキ</t>
    </rPh>
    <rPh sb="7" eb="9">
      <t>ガイトウ</t>
    </rPh>
    <rPh sb="20" eb="21">
      <t>タ</t>
    </rPh>
    <rPh sb="22" eb="24">
      <t>センタク</t>
    </rPh>
    <phoneticPr fontId="2"/>
  </si>
  <si>
    <t>子供無料総座席数（団体）</t>
    <rPh sb="0" eb="2">
      <t>コドモ</t>
    </rPh>
    <rPh sb="2" eb="4">
      <t>ムリョウ</t>
    </rPh>
    <rPh sb="4" eb="8">
      <t>ソウザセキスウ</t>
    </rPh>
    <rPh sb="9" eb="11">
      <t>ダンタイ</t>
    </rPh>
    <phoneticPr fontId="2"/>
  </si>
  <si>
    <t>同伴者半額総座席数（個人）</t>
    <rPh sb="0" eb="5">
      <t>ドウハンシャハンガク</t>
    </rPh>
    <rPh sb="5" eb="9">
      <t>ソウザセキスウ</t>
    </rPh>
    <rPh sb="10" eb="12">
      <t>コジン</t>
    </rPh>
    <phoneticPr fontId="2"/>
  </si>
  <si>
    <t>同伴者半額
総座席数割合</t>
    <rPh sb="0" eb="3">
      <t>ドウハンシャ</t>
    </rPh>
    <rPh sb="3" eb="5">
      <t>ハンガク</t>
    </rPh>
    <rPh sb="10" eb="12">
      <t>ワリアイ</t>
    </rPh>
    <phoneticPr fontId="2"/>
  </si>
  <si>
    <t>提出前に【エラー】が無いことを確認してください。</t>
    <rPh sb="0" eb="3">
      <t>テイシュツマエ</t>
    </rPh>
    <rPh sb="10" eb="11">
      <t>ナ</t>
    </rPh>
    <rPh sb="15" eb="17">
      <t>カクニン</t>
    </rPh>
    <phoneticPr fontId="2"/>
  </si>
  <si>
    <t>同伴者半額総座席数（団体）</t>
    <rPh sb="0" eb="5">
      <t>ドウハンシャハンガク</t>
    </rPh>
    <rPh sb="5" eb="9">
      <t>ソウザセキスウ</t>
    </rPh>
    <rPh sb="10" eb="12">
      <t>ダンタイ</t>
    </rPh>
    <phoneticPr fontId="2"/>
  </si>
  <si>
    <r>
      <t>当該公演の
全ての
設定座席</t>
    </r>
    <r>
      <rPr>
        <sz val="10"/>
        <color rgb="FFFF0000"/>
        <rFont val="ＭＳ ゴシック"/>
        <family val="3"/>
        <charset val="128"/>
      </rPr>
      <t>※</t>
    </r>
    <rPh sb="0" eb="2">
      <t>トウガイ</t>
    </rPh>
    <rPh sb="2" eb="4">
      <t>コウエン</t>
    </rPh>
    <rPh sb="6" eb="7">
      <t>スベ</t>
    </rPh>
    <rPh sb="10" eb="14">
      <t>セッテイザセキ</t>
    </rPh>
    <phoneticPr fontId="2"/>
  </si>
  <si>
    <t>料金</t>
    <rPh sb="0" eb="2">
      <t>リョウキン</t>
    </rPh>
    <phoneticPr fontId="2"/>
  </si>
  <si>
    <t>総設定座席数
(総販売席数)</t>
    <rPh sb="0" eb="1">
      <t>ソウ</t>
    </rPh>
    <rPh sb="1" eb="6">
      <t>セッテイザセキスウ</t>
    </rPh>
    <rPh sb="8" eb="9">
      <t>ソウ</t>
    </rPh>
    <rPh sb="9" eb="13">
      <t>ハンバイセキスウ</t>
    </rPh>
    <phoneticPr fontId="2"/>
  </si>
  <si>
    <t>子供無料座席数(個人)</t>
    <rPh sb="0" eb="4">
      <t>コドモムリョウ</t>
    </rPh>
    <rPh sb="8" eb="10">
      <t>コジン</t>
    </rPh>
    <phoneticPr fontId="2"/>
  </si>
  <si>
    <t>子供無料座席数(団体)</t>
    <rPh sb="0" eb="4">
      <t>コドモムリョウ</t>
    </rPh>
    <rPh sb="8" eb="10">
      <t>ダンタイ</t>
    </rPh>
    <phoneticPr fontId="2"/>
  </si>
  <si>
    <t>子供無料座席
チケット負担額</t>
    <rPh sb="0" eb="4">
      <t>コドモムリョウ</t>
    </rPh>
    <phoneticPr fontId="2"/>
  </si>
  <si>
    <t>同伴者半額座席数(個人)</t>
    <phoneticPr fontId="2"/>
  </si>
  <si>
    <t>同伴者半額座席数（団体）</t>
    <phoneticPr fontId="2"/>
  </si>
  <si>
    <t>同伴者半額座席
チケット負担額</t>
    <phoneticPr fontId="2"/>
  </si>
  <si>
    <t>※もし行が足りない場合は43行目～56行目を再表示させて、ご記入ください。</t>
    <rPh sb="3" eb="4">
      <t>ギョウ</t>
    </rPh>
    <rPh sb="5" eb="6">
      <t>タ</t>
    </rPh>
    <rPh sb="9" eb="11">
      <t>バアイ</t>
    </rPh>
    <rPh sb="14" eb="16">
      <t>ギョウメ</t>
    </rPh>
    <rPh sb="19" eb="21">
      <t>ギョウメ</t>
    </rPh>
    <rPh sb="22" eb="25">
      <t>サイヒョウジ</t>
    </rPh>
    <rPh sb="30" eb="32">
      <t>キニュウ</t>
    </rPh>
    <phoneticPr fontId="2"/>
  </si>
  <si>
    <t>記載は様式３（記入例）もご参考ください。</t>
    <rPh sb="0" eb="2">
      <t>キサイ</t>
    </rPh>
    <rPh sb="3" eb="5">
      <t>ヨウシキ</t>
    </rPh>
    <rPh sb="7" eb="10">
      <t>キニュウレイ</t>
    </rPh>
    <rPh sb="13" eb="15">
      <t>サンコウ</t>
    </rPh>
    <phoneticPr fontId="2"/>
  </si>
  <si>
    <t>〇座種・・・当該公演で設定しているすべての座種をご記載ください。</t>
    <rPh sb="1" eb="3">
      <t>ザシュ</t>
    </rPh>
    <rPh sb="6" eb="10">
      <t>トウガイコウエン</t>
    </rPh>
    <rPh sb="11" eb="13">
      <t>セッテイ</t>
    </rPh>
    <rPh sb="21" eb="23">
      <t>ザシュ</t>
    </rPh>
    <rPh sb="25" eb="27">
      <t>キサイ</t>
    </rPh>
    <phoneticPr fontId="2"/>
  </si>
  <si>
    <t>〇料金・・・座席の料金をご記載ください。</t>
    <rPh sb="1" eb="3">
      <t>リョウキン</t>
    </rPh>
    <rPh sb="6" eb="8">
      <t>ザセキ</t>
    </rPh>
    <rPh sb="9" eb="11">
      <t>リョウキン</t>
    </rPh>
    <rPh sb="13" eb="15">
      <t>キサイ</t>
    </rPh>
    <phoneticPr fontId="2"/>
  </si>
  <si>
    <t>〇総設定座席数（総販売席数）・・・一般座席も含めた当該座種の総設定座席数をご記載ください。</t>
    <rPh sb="8" eb="9">
      <t>ソウ</t>
    </rPh>
    <rPh sb="9" eb="13">
      <t>ハンバイセキスウ</t>
    </rPh>
    <rPh sb="17" eb="21">
      <t>イッパンザセキ</t>
    </rPh>
    <rPh sb="22" eb="23">
      <t>フク</t>
    </rPh>
    <rPh sb="25" eb="29">
      <t>トウガイザシュ</t>
    </rPh>
    <rPh sb="30" eb="31">
      <t>ソウ</t>
    </rPh>
    <rPh sb="31" eb="33">
      <t>セッテイ</t>
    </rPh>
    <rPh sb="33" eb="36">
      <t>ザセキスウ</t>
    </rPh>
    <rPh sb="38" eb="40">
      <t>キサイ</t>
    </rPh>
    <phoneticPr fontId="2"/>
  </si>
  <si>
    <r>
      <t>　※複数回開催する場合は、</t>
    </r>
    <r>
      <rPr>
        <b/>
        <sz val="11"/>
        <color rgb="FFFF0000"/>
        <rFont val="ＭＳ ゴシック"/>
        <family val="3"/>
        <charset val="128"/>
      </rPr>
      <t>各回の当該座席数を合計</t>
    </r>
    <r>
      <rPr>
        <b/>
        <sz val="11"/>
        <color theme="1"/>
        <rFont val="ＭＳ ゴシック"/>
        <family val="3"/>
        <charset val="128"/>
      </rPr>
      <t>をご記載ください。</t>
    </r>
    <rPh sb="2" eb="5">
      <t>フクスウカイ</t>
    </rPh>
    <rPh sb="5" eb="7">
      <t>カイサイ</t>
    </rPh>
    <rPh sb="9" eb="11">
      <t>バアイ</t>
    </rPh>
    <rPh sb="13" eb="15">
      <t>カクカイ</t>
    </rPh>
    <rPh sb="16" eb="18">
      <t>トウガイ</t>
    </rPh>
    <rPh sb="18" eb="21">
      <t>ザセキスウ</t>
    </rPh>
    <rPh sb="22" eb="24">
      <t>ゴウケイ</t>
    </rPh>
    <rPh sb="26" eb="28">
      <t>キサイ</t>
    </rPh>
    <phoneticPr fontId="2"/>
  </si>
  <si>
    <t>例）S席100席、A席200席、B席200席の公演を5回開催する場合</t>
    <rPh sb="0" eb="1">
      <t>レイ</t>
    </rPh>
    <rPh sb="3" eb="4">
      <t>セキ</t>
    </rPh>
    <rPh sb="7" eb="8">
      <t>セキ</t>
    </rPh>
    <rPh sb="10" eb="11">
      <t>セキ</t>
    </rPh>
    <rPh sb="14" eb="15">
      <t>セキ</t>
    </rPh>
    <rPh sb="17" eb="18">
      <t>セキ</t>
    </rPh>
    <rPh sb="21" eb="22">
      <t>セキ</t>
    </rPh>
    <rPh sb="23" eb="25">
      <t>コウエン</t>
    </rPh>
    <rPh sb="27" eb="28">
      <t>カイ</t>
    </rPh>
    <rPh sb="28" eb="30">
      <t>カイサイ</t>
    </rPh>
    <rPh sb="32" eb="34">
      <t>バアイ</t>
    </rPh>
    <phoneticPr fontId="2"/>
  </si>
  <si>
    <t>　→S席の総設定座席数：100席×5回＝500席</t>
    <rPh sb="3" eb="4">
      <t>セキ</t>
    </rPh>
    <rPh sb="5" eb="11">
      <t>ソウセッテイザセキスウ</t>
    </rPh>
    <rPh sb="15" eb="16">
      <t>セキ</t>
    </rPh>
    <rPh sb="18" eb="19">
      <t>カイ</t>
    </rPh>
    <rPh sb="23" eb="24">
      <t>セキ</t>
    </rPh>
    <phoneticPr fontId="2"/>
  </si>
  <si>
    <t>　　A席の総設定座席数：200席×5回＝1000席</t>
    <rPh sb="3" eb="4">
      <t>セキ</t>
    </rPh>
    <rPh sb="5" eb="11">
      <t>ソウセッテイザセキスウ</t>
    </rPh>
    <rPh sb="15" eb="16">
      <t>セキ</t>
    </rPh>
    <rPh sb="18" eb="19">
      <t>カイ</t>
    </rPh>
    <rPh sb="24" eb="25">
      <t>セキ</t>
    </rPh>
    <phoneticPr fontId="2"/>
  </si>
  <si>
    <t>　　B席の総設定座席数：200席×5回＝1000席</t>
    <rPh sb="3" eb="4">
      <t>セキ</t>
    </rPh>
    <rPh sb="5" eb="11">
      <t>ソウセッテイザセキスウ</t>
    </rPh>
    <rPh sb="15" eb="16">
      <t>セキ</t>
    </rPh>
    <rPh sb="18" eb="19">
      <t>カイ</t>
    </rPh>
    <rPh sb="24" eb="25">
      <t>セキ</t>
    </rPh>
    <phoneticPr fontId="2"/>
  </si>
  <si>
    <t>〇子供無料座席数(個人/団体)・・・総設定座席数のうち、子供無料席（個人/団体）とする座席数をそれぞれご記載ください。</t>
    <rPh sb="12" eb="14">
      <t>ダンタイ</t>
    </rPh>
    <rPh sb="18" eb="24">
      <t>ソウセッテイザセキスウ</t>
    </rPh>
    <rPh sb="28" eb="33">
      <t>コドモムリョウセキ</t>
    </rPh>
    <rPh sb="34" eb="36">
      <t>コジン</t>
    </rPh>
    <rPh sb="37" eb="39">
      <t>ダンタイ</t>
    </rPh>
    <rPh sb="43" eb="46">
      <t>ザセキスウ</t>
    </rPh>
    <phoneticPr fontId="2"/>
  </si>
  <si>
    <t>〇同伴者半額座席数(個人/団体)・・・総設定座席数のうち、同伴者半額席（個人/団体）とする座席数をそれぞれご記載ください。</t>
    <rPh sb="1" eb="4">
      <t>ドウハンシャ</t>
    </rPh>
    <rPh sb="4" eb="6">
      <t>ハンガク</t>
    </rPh>
    <rPh sb="13" eb="15">
      <t>ダンタイ</t>
    </rPh>
    <rPh sb="19" eb="25">
      <t>ソウセッテイザセキスウ</t>
    </rPh>
    <rPh sb="29" eb="32">
      <t>ドウハンシャ</t>
    </rPh>
    <rPh sb="32" eb="34">
      <t>ハンガク</t>
    </rPh>
    <rPh sb="34" eb="35">
      <t>セキ</t>
    </rPh>
    <rPh sb="36" eb="38">
      <t>コジン</t>
    </rPh>
    <rPh sb="39" eb="41">
      <t>ダンタイ</t>
    </rPh>
    <rPh sb="45" eb="48">
      <t>ザセキスウ</t>
    </rPh>
    <phoneticPr fontId="2"/>
  </si>
  <si>
    <t>合計</t>
    <rPh sb="0" eb="2">
      <t>ゴウケイ</t>
    </rPh>
    <phoneticPr fontId="2"/>
  </si>
  <si>
    <r>
      <t>公演情報のURL</t>
    </r>
    <r>
      <rPr>
        <sz val="10"/>
        <color rgb="FFFF0000"/>
        <rFont val="ＭＳ ゴシック"/>
        <family val="3"/>
        <charset val="128"/>
      </rPr>
      <t>※</t>
    </r>
    <rPh sb="0" eb="2">
      <t>コウエン</t>
    </rPh>
    <rPh sb="2" eb="4">
      <t>ジョウホウ</t>
    </rPh>
    <phoneticPr fontId="2"/>
  </si>
  <si>
    <t>未公開の場合は、未公開である旨と公開時期をご記載ください。</t>
    <rPh sb="0" eb="3">
      <t>ミコウカイ</t>
    </rPh>
    <rPh sb="4" eb="6">
      <t>バアイ</t>
    </rPh>
    <rPh sb="8" eb="11">
      <t>ミコウカイ</t>
    </rPh>
    <rPh sb="14" eb="15">
      <t>ムネ</t>
    </rPh>
    <rPh sb="16" eb="18">
      <t>コウカイ</t>
    </rPh>
    <rPh sb="18" eb="20">
      <t>ジキ</t>
    </rPh>
    <rPh sb="22" eb="24">
      <t>キサイ</t>
    </rPh>
    <phoneticPr fontId="2"/>
  </si>
  <si>
    <t>　例）</t>
    <rPh sb="1" eb="2">
      <t>レイ</t>
    </rPh>
    <phoneticPr fontId="2"/>
  </si>
  <si>
    <t>未公開（●月●日公開予定）</t>
    <rPh sb="0" eb="3">
      <t>ミコウカイ</t>
    </rPh>
    <rPh sb="5" eb="6">
      <t>ガツ</t>
    </rPh>
    <rPh sb="6" eb="8">
      <t>マルニチ</t>
    </rPh>
    <rPh sb="8" eb="12">
      <t>コウカイヨテイ</t>
    </rPh>
    <phoneticPr fontId="2"/>
  </si>
  <si>
    <r>
      <t>公演内容</t>
    </r>
    <r>
      <rPr>
        <sz val="11"/>
        <color rgb="FFFF0000"/>
        <rFont val="ＭＳ ゴシック"/>
        <family val="3"/>
        <charset val="128"/>
      </rPr>
      <t>※</t>
    </r>
    <rPh sb="0" eb="4">
      <t>コウエンナイヨウ</t>
    </rPh>
    <phoneticPr fontId="2"/>
  </si>
  <si>
    <r>
      <rPr>
        <b/>
        <sz val="11"/>
        <color rgb="FFFF0000"/>
        <rFont val="ＭＳ ゴシック"/>
        <family val="3"/>
        <charset val="128"/>
      </rPr>
      <t>具体的かつ明確</t>
    </r>
    <r>
      <rPr>
        <b/>
        <sz val="11"/>
        <color theme="1"/>
        <rFont val="ＭＳ ゴシック"/>
        <family val="3"/>
        <charset val="128"/>
      </rPr>
      <t>に記載してください。</t>
    </r>
    <rPh sb="0" eb="3">
      <t>グタイテキ</t>
    </rPh>
    <rPh sb="5" eb="7">
      <t>メイカク</t>
    </rPh>
    <rPh sb="8" eb="10">
      <t>キサイ</t>
    </rPh>
    <phoneticPr fontId="2"/>
  </si>
  <si>
    <t>・予定や調整中、未定等、申請時点で確定していない公演内容や記載が不十分である場合、</t>
    <rPh sb="1" eb="3">
      <t>ヨテイ</t>
    </rPh>
    <rPh sb="4" eb="7">
      <t>チョウセイチュウ</t>
    </rPh>
    <rPh sb="8" eb="11">
      <t>ミテイナド</t>
    </rPh>
    <rPh sb="12" eb="15">
      <t>シンセイジ</t>
    </rPh>
    <rPh sb="15" eb="16">
      <t>テン</t>
    </rPh>
    <rPh sb="17" eb="19">
      <t>カクテイ</t>
    </rPh>
    <rPh sb="24" eb="28">
      <t>コウエンナイヨウ</t>
    </rPh>
    <rPh sb="29" eb="31">
      <t>キサイ</t>
    </rPh>
    <rPh sb="32" eb="35">
      <t>フジュウブン</t>
    </rPh>
    <rPh sb="38" eb="40">
      <t>バアイ</t>
    </rPh>
    <phoneticPr fontId="2"/>
  </si>
  <si>
    <t>審査対象とならない場合があります。</t>
    <rPh sb="0" eb="2">
      <t>シンサ</t>
    </rPh>
    <rPh sb="2" eb="4">
      <t>タイショウ</t>
    </rPh>
    <rPh sb="9" eb="11">
      <t>バアイ</t>
    </rPh>
    <phoneticPr fontId="2"/>
  </si>
  <si>
    <t>・演目や曲目がある場合はすべて記載してください。</t>
    <rPh sb="1" eb="3">
      <t>エンモク</t>
    </rPh>
    <rPh sb="4" eb="6">
      <t>キョクモク</t>
    </rPh>
    <rPh sb="9" eb="11">
      <t>バアイ</t>
    </rPh>
    <rPh sb="15" eb="17">
      <t>キサイ</t>
    </rPh>
    <phoneticPr fontId="2"/>
  </si>
  <si>
    <t>（採択後に変更や追加することはできません。）</t>
    <phoneticPr fontId="2"/>
  </si>
  <si>
    <r>
      <t>出演者名（分野/所属団体）</t>
    </r>
    <r>
      <rPr>
        <sz val="11"/>
        <color rgb="FFFF0000"/>
        <rFont val="ＭＳ ゴシック"/>
        <family val="3"/>
        <charset val="128"/>
      </rPr>
      <t>※</t>
    </r>
    <rPh sb="0" eb="3">
      <t>シュツエンシャ</t>
    </rPh>
    <rPh sb="3" eb="4">
      <t>メイ</t>
    </rPh>
    <rPh sb="5" eb="7">
      <t>ブンヤ</t>
    </rPh>
    <rPh sb="8" eb="12">
      <t>ショゾクダンタイ</t>
    </rPh>
    <phoneticPr fontId="2"/>
  </si>
  <si>
    <t>出演者はすべて記載してください。</t>
    <rPh sb="0" eb="3">
      <t>シュツエンシャ</t>
    </rPh>
    <rPh sb="7" eb="9">
      <t>キサイ</t>
    </rPh>
    <phoneticPr fontId="2"/>
  </si>
  <si>
    <t>アマチュア団体による公演は本事業の対象外です。</t>
    <phoneticPr fontId="2"/>
  </si>
  <si>
    <r>
      <t>スタッフ氏名（分野/所属団体）</t>
    </r>
    <r>
      <rPr>
        <sz val="11"/>
        <color rgb="FFFF0000"/>
        <rFont val="ＭＳ ゴシック"/>
        <family val="3"/>
        <charset val="128"/>
      </rPr>
      <t>※</t>
    </r>
    <rPh sb="4" eb="6">
      <t>シメイ</t>
    </rPh>
    <rPh sb="7" eb="9">
      <t>ブンヤ</t>
    </rPh>
    <rPh sb="10" eb="12">
      <t>ショゾク</t>
    </rPh>
    <rPh sb="12" eb="14">
      <t>ダンタイ</t>
    </rPh>
    <phoneticPr fontId="2"/>
  </si>
  <si>
    <t>スタッフはすべて記載してください。</t>
    <rPh sb="8" eb="10">
      <t>キサイ</t>
    </rPh>
    <phoneticPr fontId="2"/>
  </si>
  <si>
    <t>共催者・協賛者・後援者・関係機関</t>
    <rPh sb="0" eb="3">
      <t>キョウサイシャ</t>
    </rPh>
    <rPh sb="4" eb="6">
      <t>キョウサン</t>
    </rPh>
    <rPh sb="6" eb="7">
      <t>シャ</t>
    </rPh>
    <rPh sb="8" eb="11">
      <t>コウエンシャ</t>
    </rPh>
    <rPh sb="12" eb="16">
      <t>カンケイキカン</t>
    </rPh>
    <phoneticPr fontId="2"/>
  </si>
  <si>
    <t>他助成事業等への重複応募状況</t>
    <rPh sb="0" eb="6">
      <t>ホカジョセイジギョウトウ</t>
    </rPh>
    <rPh sb="8" eb="10">
      <t>チョウフク</t>
    </rPh>
    <rPh sb="10" eb="14">
      <t>オウボジョウキョウ</t>
    </rPh>
    <phoneticPr fontId="2"/>
  </si>
  <si>
    <t>民間事業も含め、該当する補助金等があればご記載ください。</t>
    <rPh sb="0" eb="4">
      <t>ミンカンジギョウ</t>
    </rPh>
    <rPh sb="5" eb="6">
      <t>フク</t>
    </rPh>
    <rPh sb="8" eb="10">
      <t>ガイトウ</t>
    </rPh>
    <rPh sb="12" eb="16">
      <t>ホジョキントウ</t>
    </rPh>
    <rPh sb="21" eb="23">
      <t>キサイ</t>
    </rPh>
    <phoneticPr fontId="2"/>
  </si>
  <si>
    <r>
      <t>不正転売の防止策及びなりすましの防止策</t>
    </r>
    <r>
      <rPr>
        <sz val="11"/>
        <color rgb="FFFF0000"/>
        <rFont val="ＭＳ ゴシック"/>
        <family val="3"/>
        <charset val="128"/>
      </rPr>
      <t>※</t>
    </r>
    <rPh sb="0" eb="4">
      <t>フセイテンバイ</t>
    </rPh>
    <rPh sb="5" eb="7">
      <t>ボウシ</t>
    </rPh>
    <rPh sb="7" eb="8">
      <t>サク</t>
    </rPh>
    <rPh sb="8" eb="9">
      <t>オヨ</t>
    </rPh>
    <rPh sb="16" eb="19">
      <t>ボウシサク</t>
    </rPh>
    <phoneticPr fontId="2"/>
  </si>
  <si>
    <r>
      <t>子供への
広報方法</t>
    </r>
    <r>
      <rPr>
        <sz val="11"/>
        <color rgb="FFFF0000"/>
        <rFont val="ＭＳ ゴシック"/>
        <family val="3"/>
        <charset val="128"/>
      </rPr>
      <t>※</t>
    </r>
    <rPh sb="0" eb="2">
      <t>コドモ</t>
    </rPh>
    <rPh sb="5" eb="9">
      <t>コウホウホウホウ</t>
    </rPh>
    <phoneticPr fontId="2"/>
  </si>
  <si>
    <t>＜収支予算書＞</t>
    <rPh sb="1" eb="6">
      <t>シュウシヨサンショ</t>
    </rPh>
    <phoneticPr fontId="2"/>
  </si>
  <si>
    <t>子供舞台芸術鑑賞体験支援事業</t>
    <rPh sb="0" eb="4">
      <t>コドモブタイ</t>
    </rPh>
    <rPh sb="4" eb="14">
      <t>ゲイジュツカンショウタイケンシエンジギョウ</t>
    </rPh>
    <phoneticPr fontId="2"/>
  </si>
  <si>
    <t>▼収入の部</t>
    <rPh sb="1" eb="3">
      <t>シュウニュウ</t>
    </rPh>
    <rPh sb="4" eb="5">
      <t>ブ</t>
    </rPh>
    <phoneticPr fontId="2"/>
  </si>
  <si>
    <t>区分</t>
    <rPh sb="0" eb="2">
      <t>クブン</t>
    </rPh>
    <phoneticPr fontId="2"/>
  </si>
  <si>
    <t>金額</t>
    <rPh sb="0" eb="2">
      <t>キンガク</t>
    </rPh>
    <phoneticPr fontId="2"/>
  </si>
  <si>
    <t>内訳</t>
    <rPh sb="0" eb="2">
      <t>ウチワケ</t>
    </rPh>
    <phoneticPr fontId="2"/>
  </si>
  <si>
    <t>備考</t>
    <rPh sb="0" eb="2">
      <t>ビコウ</t>
    </rPh>
    <phoneticPr fontId="2"/>
  </si>
  <si>
    <t>収入の部</t>
    <rPh sb="0" eb="2">
      <t>シュウニュウ</t>
    </rPh>
    <rPh sb="3" eb="4">
      <t>ブ</t>
    </rPh>
    <phoneticPr fontId="2"/>
  </si>
  <si>
    <t>入場料収入等</t>
    <rPh sb="0" eb="6">
      <t>ニュウジョウリョウシュウニュウトウ</t>
    </rPh>
    <phoneticPr fontId="2"/>
  </si>
  <si>
    <t>共催者負担金</t>
    <rPh sb="0" eb="3">
      <t>キョウサイシャ</t>
    </rPh>
    <rPh sb="3" eb="6">
      <t>フタンキン</t>
    </rPh>
    <phoneticPr fontId="2"/>
  </si>
  <si>
    <t>補助金・助成金
（本事業以外）</t>
    <rPh sb="0" eb="3">
      <t>ホジョキン</t>
    </rPh>
    <rPh sb="4" eb="7">
      <t>ジョセイキン</t>
    </rPh>
    <rPh sb="9" eb="14">
      <t>ホンジギョウイガイ</t>
    </rPh>
    <phoneticPr fontId="2"/>
  </si>
  <si>
    <t>寄付金・協賛金</t>
    <rPh sb="0" eb="3">
      <t>キフキン</t>
    </rPh>
    <rPh sb="4" eb="7">
      <t>キョウサンキン</t>
    </rPh>
    <phoneticPr fontId="2"/>
  </si>
  <si>
    <t>プログラム等の売上収入</t>
    <rPh sb="5" eb="6">
      <t>ナド</t>
    </rPh>
    <rPh sb="7" eb="11">
      <t>ウリアゲシュウニュウ</t>
    </rPh>
    <phoneticPr fontId="2"/>
  </si>
  <si>
    <t>広告料・その他収入</t>
    <rPh sb="0" eb="3">
      <t>コウコクリョウ</t>
    </rPh>
    <rPh sb="6" eb="9">
      <t>タシュウニュウ</t>
    </rPh>
    <phoneticPr fontId="2"/>
  </si>
  <si>
    <t>本事業による
補助金の交付額</t>
    <rPh sb="0" eb="3">
      <t>ホンジギョウ</t>
    </rPh>
    <rPh sb="7" eb="10">
      <t>ホジョキン</t>
    </rPh>
    <rPh sb="11" eb="14">
      <t>コウフガク</t>
    </rPh>
    <phoneticPr fontId="2"/>
  </si>
  <si>
    <t>※以下に示す「本事業による補助金の交付額の内訳」のとおり</t>
    <rPh sb="1" eb="3">
      <t>イカ</t>
    </rPh>
    <rPh sb="4" eb="5">
      <t>シメ</t>
    </rPh>
    <phoneticPr fontId="2"/>
  </si>
  <si>
    <t>自己負担金</t>
    <rPh sb="0" eb="5">
      <t>ジコフタンキン</t>
    </rPh>
    <phoneticPr fontId="2"/>
  </si>
  <si>
    <t>収入合計</t>
    <rPh sb="0" eb="4">
      <t>シュウニュウゴウケイ</t>
    </rPh>
    <phoneticPr fontId="2"/>
  </si>
  <si>
    <t>＜本事業による補助金の交付額の内訳＞</t>
    <rPh sb="1" eb="2">
      <t>ホン</t>
    </rPh>
    <rPh sb="2" eb="4">
      <t>ジギョウ</t>
    </rPh>
    <rPh sb="7" eb="10">
      <t>ホジョキン</t>
    </rPh>
    <rPh sb="11" eb="13">
      <t>コウフ</t>
    </rPh>
    <rPh sb="13" eb="14">
      <t>ガク</t>
    </rPh>
    <rPh sb="15" eb="17">
      <t>ウチワケ</t>
    </rPh>
    <phoneticPr fontId="2"/>
  </si>
  <si>
    <t>※様式３のシートを自身で追加した場合は、追加したシート名を記載してください。
※行が不足している場合は、51行目～65行目を再表示し、ご記入ください。
※全公演分含まれているか十分にご確認ください。</t>
    <rPh sb="20" eb="22">
      <t>ツイカ</t>
    </rPh>
    <rPh sb="27" eb="28">
      <t>メイ</t>
    </rPh>
    <rPh sb="29" eb="31">
      <t>キサイ</t>
    </rPh>
    <rPh sb="40" eb="41">
      <t>ギョウ</t>
    </rPh>
    <rPh sb="42" eb="44">
      <t>フソク</t>
    </rPh>
    <rPh sb="48" eb="50">
      <t>バアイ</t>
    </rPh>
    <rPh sb="54" eb="56">
      <t>ギョウメ</t>
    </rPh>
    <rPh sb="59" eb="60">
      <t>ギョウ</t>
    </rPh>
    <rPh sb="60" eb="61">
      <t>メ</t>
    </rPh>
    <rPh sb="62" eb="65">
      <t>サイヒョウジ</t>
    </rPh>
    <rPh sb="68" eb="70">
      <t>キニュウ</t>
    </rPh>
    <phoneticPr fontId="2"/>
  </si>
  <si>
    <t>シート名</t>
    <rPh sb="3" eb="4">
      <t>メイ</t>
    </rPh>
    <phoneticPr fontId="2"/>
  </si>
  <si>
    <t>公演名</t>
    <rPh sb="0" eb="2">
      <t>コウエン</t>
    </rPh>
    <rPh sb="2" eb="3">
      <t>メイ</t>
    </rPh>
    <phoneticPr fontId="2"/>
  </si>
  <si>
    <t>補助対象経費（交付要望額）</t>
    <rPh sb="0" eb="6">
      <t>ホジョタイショウケイヒ</t>
    </rPh>
    <rPh sb="7" eb="12">
      <t>コウフヨウボウガク</t>
    </rPh>
    <phoneticPr fontId="2"/>
  </si>
  <si>
    <t>補助上限額2000万円を超過している場合、【エラー】が出ます。</t>
    <rPh sb="0" eb="4">
      <t>ホジョジョウゲン</t>
    </rPh>
    <rPh sb="4" eb="5">
      <t>ガク</t>
    </rPh>
    <rPh sb="9" eb="11">
      <t>マンエン</t>
    </rPh>
    <rPh sb="12" eb="14">
      <t>チョウカ</t>
    </rPh>
    <rPh sb="18" eb="20">
      <t>バアイ</t>
    </rPh>
    <rPh sb="27" eb="28">
      <t>デ</t>
    </rPh>
    <phoneticPr fontId="2"/>
  </si>
  <si>
    <t>【エラー】が出ていないことを確認してください。</t>
    <rPh sb="6" eb="7">
      <t>デ</t>
    </rPh>
    <rPh sb="14" eb="16">
      <t>カクニン</t>
    </rPh>
    <phoneticPr fontId="2"/>
  </si>
  <si>
    <t>▼支出の部</t>
    <rPh sb="1" eb="3">
      <t>シシュツ</t>
    </rPh>
    <rPh sb="4" eb="5">
      <t>ブ</t>
    </rPh>
    <phoneticPr fontId="2"/>
  </si>
  <si>
    <t>公演名：</t>
    <rPh sb="0" eb="3">
      <t>コウエンメイ</t>
    </rPh>
    <phoneticPr fontId="2"/>
  </si>
  <si>
    <t>経費内訳（税込）</t>
    <rPh sb="0" eb="4">
      <t>ケイヒウチワケ</t>
    </rPh>
    <rPh sb="5" eb="7">
      <t>ゼイコ</t>
    </rPh>
    <phoneticPr fontId="2"/>
  </si>
  <si>
    <t>（記入例）</t>
    <rPh sb="1" eb="4">
      <t>キニュウレイ</t>
    </rPh>
    <phoneticPr fontId="2"/>
  </si>
  <si>
    <t>費目：</t>
    <rPh sb="0" eb="2">
      <t>ヒモク</t>
    </rPh>
    <phoneticPr fontId="2"/>
  </si>
  <si>
    <t>出演費</t>
    <rPh sb="0" eb="2">
      <t>シュツエン</t>
    </rPh>
    <rPh sb="2" eb="3">
      <t>ヒ</t>
    </rPh>
    <phoneticPr fontId="2"/>
  </si>
  <si>
    <t>＠</t>
    <phoneticPr fontId="2"/>
  </si>
  <si>
    <t>×</t>
    <phoneticPr fontId="2"/>
  </si>
  <si>
    <t>式</t>
    <rPh sb="0" eb="1">
      <t>シキ</t>
    </rPh>
    <phoneticPr fontId="2"/>
  </si>
  <si>
    <t>※適宜、行を追加・削除してご使用ください。</t>
    <rPh sb="1" eb="3">
      <t>テキギ</t>
    </rPh>
    <rPh sb="4" eb="5">
      <t>ギョウ</t>
    </rPh>
    <rPh sb="6" eb="8">
      <t>ツイカ</t>
    </rPh>
    <rPh sb="9" eb="11">
      <t>サクジョ</t>
    </rPh>
    <rPh sb="14" eb="16">
      <t>シヨウ</t>
    </rPh>
    <phoneticPr fontId="2"/>
  </si>
  <si>
    <t>公益財団法人ぶんか交響楽団</t>
    <rPh sb="0" eb="6">
      <t>コウエキザイダンホウジン</t>
    </rPh>
    <rPh sb="9" eb="13">
      <t>コウキョウガクダン</t>
    </rPh>
    <phoneticPr fontId="2"/>
  </si>
  <si>
    <t>〇〇記念コンサート</t>
    <rPh sb="2" eb="4">
      <t>キネン</t>
    </rPh>
    <phoneticPr fontId="2"/>
  </si>
  <si>
    <t>オーケストラ</t>
  </si>
  <si>
    <t>ABCホール</t>
    <phoneticPr fontId="2"/>
  </si>
  <si>
    <t>□□県</t>
    <rPh sb="2" eb="3">
      <t>ケン</t>
    </rPh>
    <phoneticPr fontId="2"/>
  </si>
  <si>
    <t>△△市</t>
    <rPh sb="2" eb="3">
      <t>シ</t>
    </rPh>
    <phoneticPr fontId="2"/>
  </si>
  <si>
    <t>2026/7/31～8/2</t>
    <phoneticPr fontId="2"/>
  </si>
  <si>
    <t>平日夜19：00
休日昼14：00
休日夜18：30</t>
    <rPh sb="0" eb="2">
      <t>ヘイジツ</t>
    </rPh>
    <rPh sb="2" eb="3">
      <t>ヨル</t>
    </rPh>
    <rPh sb="9" eb="11">
      <t>キュウジツ</t>
    </rPh>
    <rPh sb="11" eb="12">
      <t>ヒル</t>
    </rPh>
    <rPh sb="20" eb="21">
      <t>ヨル</t>
    </rPh>
    <phoneticPr fontId="2"/>
  </si>
  <si>
    <t>当該公演の
全ての
設定座席※</t>
    <rPh sb="0" eb="2">
      <t>トウガイ</t>
    </rPh>
    <rPh sb="2" eb="4">
      <t>コウエン</t>
    </rPh>
    <rPh sb="6" eb="7">
      <t>スベ</t>
    </rPh>
    <rPh sb="10" eb="12">
      <t>セッテイ</t>
    </rPh>
    <rPh sb="12" eb="14">
      <t>ザセキ</t>
    </rPh>
    <phoneticPr fontId="2"/>
  </si>
  <si>
    <t>設定座席数
(販売席数)</t>
    <rPh sb="0" eb="5">
      <t>セッテイザセキスウ</t>
    </rPh>
    <rPh sb="7" eb="11">
      <t>ハンバイセキスウ</t>
    </rPh>
    <phoneticPr fontId="2"/>
  </si>
  <si>
    <t>※必要に合わせて行を追加してください。</t>
    <rPh sb="1" eb="3">
      <t>ヒツヨウ</t>
    </rPh>
    <rPh sb="4" eb="5">
      <t>ア</t>
    </rPh>
    <rPh sb="8" eb="9">
      <t>ギョウ</t>
    </rPh>
    <rPh sb="10" eb="12">
      <t>ツイカ</t>
    </rPh>
    <phoneticPr fontId="2"/>
  </si>
  <si>
    <t>平日SS</t>
    <rPh sb="0" eb="2">
      <t>ヘイジツ</t>
    </rPh>
    <phoneticPr fontId="2"/>
  </si>
  <si>
    <t>平日S</t>
    <rPh sb="0" eb="2">
      <t>ヘイジツ</t>
    </rPh>
    <phoneticPr fontId="2"/>
  </si>
  <si>
    <t>平日A</t>
    <rPh sb="0" eb="2">
      <t>ヘイジツ</t>
    </rPh>
    <phoneticPr fontId="2"/>
  </si>
  <si>
    <t>平日B</t>
    <rPh sb="0" eb="2">
      <t>ヘイジツ</t>
    </rPh>
    <phoneticPr fontId="2"/>
  </si>
  <si>
    <t>土日祝SS</t>
    <rPh sb="0" eb="3">
      <t>ドニチシュク</t>
    </rPh>
    <phoneticPr fontId="2"/>
  </si>
  <si>
    <t>土日祝S</t>
    <rPh sb="0" eb="3">
      <t>ドニチシュク</t>
    </rPh>
    <phoneticPr fontId="2"/>
  </si>
  <si>
    <t>土日祝A</t>
    <rPh sb="0" eb="3">
      <t>ドニチシュク</t>
    </rPh>
    <phoneticPr fontId="2"/>
  </si>
  <si>
    <t>土日祝B</t>
    <rPh sb="0" eb="3">
      <t>ドニチシュク</t>
    </rPh>
    <phoneticPr fontId="2"/>
  </si>
  <si>
    <t>XXXXXXXXXXXXX/XXX/concert2026</t>
    <phoneticPr fontId="2"/>
  </si>
  <si>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
曲目
１．XXXXXXXXXXX
２．XXXXXXXXXXX
３．XXXXXXXXXXX
４．XXXXXXXXXXX
５．XXXXXXXXXXX
６．XXXXXXXXXXX</t>
    <rPh sb="767" eb="769">
      <t>キョクモク</t>
    </rPh>
    <phoneticPr fontId="2"/>
  </si>
  <si>
    <t>ぶんか花子（ヴァイオリン、ぶんか交響楽団所属）、・・・・</t>
    <rPh sb="3" eb="5">
      <t>ハナコ</t>
    </rPh>
    <rPh sb="16" eb="22">
      <t>コウキョウガクダンショゾク</t>
    </rPh>
    <phoneticPr fontId="2"/>
  </si>
  <si>
    <t>文化太郎（照明、ぶんか交響楽団所属）、・・・・</t>
    <rPh sb="0" eb="2">
      <t>ブンカ</t>
    </rPh>
    <rPh sb="2" eb="4">
      <t>タロウ</t>
    </rPh>
    <rPh sb="5" eb="7">
      <t>ショウメイ</t>
    </rPh>
    <phoneticPr fontId="2"/>
  </si>
  <si>
    <t>無し</t>
    <rPh sb="0" eb="1">
      <t>ナ</t>
    </rPh>
    <phoneticPr fontId="2"/>
  </si>
  <si>
    <t>●●支援事業</t>
    <rPh sb="2" eb="6">
      <t>シエンジギョウ</t>
    </rPh>
    <phoneticPr fontId="2"/>
  </si>
  <si>
    <t>入場時に身分証の提示を求め、本人確認及び年齢確認を実施する。</t>
    <rPh sb="0" eb="2">
      <t>ニュウジョウ</t>
    </rPh>
    <rPh sb="2" eb="3">
      <t>ジ</t>
    </rPh>
    <rPh sb="4" eb="7">
      <t>ミブンショウ</t>
    </rPh>
    <rPh sb="8" eb="10">
      <t>テイジ</t>
    </rPh>
    <rPh sb="11" eb="12">
      <t>モト</t>
    </rPh>
    <rPh sb="14" eb="18">
      <t>ホンニンカクニン</t>
    </rPh>
    <rPh sb="18" eb="19">
      <t>オヨ</t>
    </rPh>
    <rPh sb="20" eb="24">
      <t>ネンレイカクニン</t>
    </rPh>
    <rPh sb="25" eb="27">
      <t>ジッシ</t>
    </rPh>
    <phoneticPr fontId="2"/>
  </si>
  <si>
    <t>教育委員会、学校などへ周知するとともに、広報誌やホームページの掲載を行い広く呼び掛ける</t>
    <rPh sb="0" eb="5">
      <t>キョウイクイインカイ</t>
    </rPh>
    <rPh sb="6" eb="8">
      <t>ガッコウ</t>
    </rPh>
    <rPh sb="11" eb="13">
      <t>シュウチ</t>
    </rPh>
    <rPh sb="20" eb="23">
      <t>コウホウシ</t>
    </rPh>
    <rPh sb="31" eb="33">
      <t>ケイサイ</t>
    </rPh>
    <rPh sb="34" eb="35">
      <t>オコナ</t>
    </rPh>
    <rPh sb="36" eb="37">
      <t>ヒロ</t>
    </rPh>
    <rPh sb="38" eb="39">
      <t>ヨ</t>
    </rPh>
    <rPh sb="40" eb="41">
      <t>カ</t>
    </rPh>
    <phoneticPr fontId="2"/>
  </si>
  <si>
    <t>申請者区分</t>
    <rPh sb="0" eb="5">
      <t>シンセイシャクブン</t>
    </rPh>
    <phoneticPr fontId="2"/>
  </si>
  <si>
    <t>消費税等の仕入控除税額の取扱</t>
    <rPh sb="0" eb="3">
      <t>ショウヒゼイ</t>
    </rPh>
    <rPh sb="3" eb="4">
      <t>トウ</t>
    </rPh>
    <rPh sb="5" eb="7">
      <t>シイレ</t>
    </rPh>
    <rPh sb="7" eb="9">
      <t>コウジョ</t>
    </rPh>
    <rPh sb="9" eb="11">
      <t>ゼイガク</t>
    </rPh>
    <rPh sb="12" eb="14">
      <t>トリアツカイ</t>
    </rPh>
    <phoneticPr fontId="2"/>
  </si>
  <si>
    <t>申請者の別</t>
    <rPh sb="0" eb="3">
      <t>シンセイシャ</t>
    </rPh>
    <rPh sb="4" eb="5">
      <t>ベツ</t>
    </rPh>
    <phoneticPr fontId="2"/>
  </si>
  <si>
    <t>ジャンル</t>
    <phoneticPr fontId="2"/>
  </si>
  <si>
    <t>地方公共団体</t>
    <rPh sb="0" eb="6">
      <t>チホウコウキョウダンタイ</t>
    </rPh>
    <phoneticPr fontId="2"/>
  </si>
  <si>
    <t>課税事業者</t>
    <rPh sb="0" eb="5">
      <t>カゼイジギョウシャ</t>
    </rPh>
    <phoneticPr fontId="2"/>
  </si>
  <si>
    <t>劇場・音楽堂等の設置者又は管理者</t>
    <rPh sb="0" eb="2">
      <t>ゲキジョウ</t>
    </rPh>
    <rPh sb="3" eb="7">
      <t>オンガクドウトウ</t>
    </rPh>
    <rPh sb="8" eb="11">
      <t>セッチシャ</t>
    </rPh>
    <rPh sb="11" eb="12">
      <t>マタ</t>
    </rPh>
    <rPh sb="13" eb="16">
      <t>カンリシャ</t>
    </rPh>
    <phoneticPr fontId="2"/>
  </si>
  <si>
    <t>独立行政法人</t>
    <rPh sb="0" eb="6">
      <t>ドクリツギョウセイホウジン</t>
    </rPh>
    <phoneticPr fontId="2"/>
  </si>
  <si>
    <t>非課税事業者</t>
    <rPh sb="0" eb="6">
      <t>ヒカゼイジギョウシャ</t>
    </rPh>
    <phoneticPr fontId="2"/>
  </si>
  <si>
    <t>実演芸術団体</t>
    <rPh sb="0" eb="6">
      <t>ジツエンゲイジュツダンタイ</t>
    </rPh>
    <phoneticPr fontId="2"/>
  </si>
  <si>
    <t>株式会社</t>
    <rPh sb="0" eb="4">
      <t>カブシキガイシャ</t>
    </rPh>
    <phoneticPr fontId="2"/>
  </si>
  <si>
    <t>合資・合同・有限会社</t>
    <rPh sb="0" eb="2">
      <t>ゴウシ</t>
    </rPh>
    <rPh sb="3" eb="5">
      <t>ゴウドウ</t>
    </rPh>
    <rPh sb="6" eb="10">
      <t>ユウゲンカイシャ</t>
    </rPh>
    <phoneticPr fontId="2"/>
  </si>
  <si>
    <t>音楽</t>
    <rPh sb="0" eb="2">
      <t>オンガク</t>
    </rPh>
    <phoneticPr fontId="2"/>
  </si>
  <si>
    <t>特定非営利法人</t>
    <rPh sb="0" eb="7">
      <t>トクテイヒエイリホウジン</t>
    </rPh>
    <phoneticPr fontId="2"/>
  </si>
  <si>
    <t>演劇</t>
    <rPh sb="0" eb="2">
      <t>エンゲキ</t>
    </rPh>
    <phoneticPr fontId="2"/>
  </si>
  <si>
    <t>公益法人</t>
    <rPh sb="0" eb="4">
      <t>コウエキホウジン</t>
    </rPh>
    <phoneticPr fontId="2"/>
  </si>
  <si>
    <t>一般社団法人</t>
    <rPh sb="0" eb="6">
      <t>イッパンシャダンホウジン</t>
    </rPh>
    <phoneticPr fontId="2"/>
  </si>
  <si>
    <t>任意団体</t>
    <rPh sb="0" eb="4">
      <t>ニンイダンタイ</t>
    </rPh>
    <phoneticPr fontId="2"/>
  </si>
  <si>
    <t>その他</t>
    <rPh sb="2" eb="3">
      <t>タ</t>
    </rPh>
    <phoneticPr fontId="2"/>
  </si>
  <si>
    <t>＜担当者連絡先＞※実務担当者の連絡先をご記載ください。</t>
    <rPh sb="1" eb="7">
      <t>タントウシャレンラクサキ</t>
    </rPh>
    <rPh sb="9" eb="11">
      <t>ジツム</t>
    </rPh>
    <rPh sb="11" eb="14">
      <t>タントウシャ</t>
    </rPh>
    <rPh sb="15" eb="18">
      <t>レンラクサキ</t>
    </rPh>
    <rPh sb="20" eb="22">
      <t>キサイ</t>
    </rPh>
    <phoneticPr fontId="2"/>
  </si>
  <si>
    <t>様式３ (1)</t>
    <phoneticPr fontId="2"/>
  </si>
  <si>
    <t>※様式３のシートを自身で追加し、様式４の51行目～65行目を再表示した場合は
　135行目以降を再表示してください。
※全公演分含まれているか十分にご確認ください。</t>
    <rPh sb="16" eb="18">
      <t>ヨウシキ</t>
    </rPh>
    <rPh sb="22" eb="24">
      <t>ギョウメ</t>
    </rPh>
    <rPh sb="27" eb="28">
      <t>ギョウ</t>
    </rPh>
    <rPh sb="28" eb="29">
      <t>メ</t>
    </rPh>
    <rPh sb="30" eb="33">
      <t>サイヒョウジ</t>
    </rPh>
    <rPh sb="35" eb="37">
      <t>バアイ</t>
    </rPh>
    <rPh sb="43" eb="45">
      <t>ギョウメ</t>
    </rPh>
    <rPh sb="45" eb="47">
      <t>イコウ</t>
    </rPh>
    <rPh sb="48" eb="51">
      <t>サイヒョウジ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</si>
</sst>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yyyy&quot;年&quot;m&quot;月&quot;d&quot;日&quot;;@"/>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0"/>
      <color theme="1"/>
      <name val="ＭＳ ゴシック"/>
      <family val="3"/>
      <charset val="128"/>
    </font>
    <font>
      <b/>
      <sz val="11"/>
      <color rgb="FFFF0000"/>
      <name val="ＭＳ ゴシック"/>
      <family val="3"/>
      <charset val="128"/>
    </font>
    <font>
      <sz val="11"/>
      <color rgb="FFFF0000"/>
      <name val="ＭＳ ゴシック"/>
      <family val="3"/>
      <charset val="128"/>
    </font>
    <font>
      <sz val="9"/>
      <color theme="1"/>
      <name val="ＭＳ ゴシック"/>
      <family val="3"/>
      <charset val="128"/>
    </font>
    <font>
      <b/>
      <sz val="11"/>
      <color theme="1"/>
      <name val="ＭＳ ゴシック"/>
      <family val="3"/>
      <charset val="128"/>
    </font>
    <font>
      <sz val="11"/>
      <name val="ＭＳ ゴシック"/>
      <family val="3"/>
      <charset val="128"/>
    </font>
    <font>
      <sz val="11"/>
      <color theme="0"/>
      <name val="ＭＳ ゴシック"/>
      <family val="3"/>
      <charset val="128"/>
    </font>
    <font>
      <b/>
      <u/>
      <sz val="11"/>
      <color rgb="FFFF0000"/>
      <name val="ＭＳ ゴシック"/>
      <family val="3"/>
      <charset val="128"/>
    </font>
    <font>
      <sz val="10"/>
      <color rgb="FFFF0000"/>
      <name val="ＭＳ ゴシック"/>
      <family val="3"/>
      <charset val="128"/>
    </font>
    <font>
      <sz val="9"/>
      <color rgb="FFFF0000"/>
      <name val="ＭＳ ゴシック"/>
      <family val="3"/>
      <charset val="128"/>
    </font>
    <font>
      <sz val="8"/>
      <color rgb="FFFF0000"/>
      <name val="ＭＳ ゴシック"/>
      <family val="3"/>
      <charset val="128"/>
    </font>
    <font>
      <sz val="6"/>
      <color rgb="FFFF0000"/>
      <name val="ＭＳ ゴシック"/>
      <family val="3"/>
      <charset val="128"/>
    </font>
    <font>
      <sz val="11"/>
      <color theme="1"/>
      <name val="游ゴシック"/>
      <family val="3"/>
      <charset val="128"/>
      <scheme val="minor"/>
    </font>
    <font>
      <b/>
      <sz val="8"/>
      <color theme="0"/>
      <name val="ＭＳ ゴシック"/>
      <family val="3"/>
      <charset val="128"/>
    </font>
    <font>
      <sz val="8"/>
      <color theme="1"/>
      <name val="ＭＳ ゴシック"/>
      <family val="3"/>
      <charset val="128"/>
    </font>
    <font>
      <b/>
      <u/>
      <sz val="12"/>
      <color rgb="FFFF0000"/>
      <name val="ＭＳ ゴシック"/>
      <family val="3"/>
      <charset val="128"/>
    </font>
    <font>
      <b/>
      <sz val="11"/>
      <color theme="0"/>
      <name val="ＭＳ ゴシック"/>
      <family val="3"/>
      <charset val="128"/>
    </font>
    <font>
      <b/>
      <sz val="11"/>
      <name val="ＭＳ ゴシック"/>
      <family val="3"/>
      <charset val="128"/>
    </font>
  </fonts>
  <fills count="7">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bottom style="dotted">
        <color indexed="64"/>
      </bottom>
      <diagonal/>
    </border>
    <border>
      <left/>
      <right/>
      <top style="thin">
        <color indexed="64"/>
      </top>
      <bottom style="thin">
        <color indexed="64"/>
      </bottom>
      <diagonal/>
    </border>
    <border>
      <left style="dotted">
        <color indexed="64"/>
      </left>
      <right style="thin">
        <color indexed="64"/>
      </right>
      <top/>
      <bottom style="dotted">
        <color indexed="64"/>
      </bottom>
      <diagonal/>
    </border>
    <border>
      <left style="dotted">
        <color indexed="64"/>
      </left>
      <right/>
      <top/>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style="dotted">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dotted">
        <color indexed="64"/>
      </left>
      <right/>
      <top style="dotted">
        <color indexed="64"/>
      </top>
      <bottom style="dotted">
        <color indexed="64"/>
      </bottom>
      <diagonal/>
    </border>
    <border>
      <left style="dotted">
        <color indexed="64"/>
      </left>
      <right/>
      <top style="dotted">
        <color indexed="64"/>
      </top>
      <bottom/>
      <diagonal/>
    </border>
    <border>
      <left style="dotted">
        <color indexed="64"/>
      </left>
      <right/>
      <top/>
      <bottom style="dotted">
        <color indexed="64"/>
      </bottom>
      <diagonal/>
    </border>
    <border>
      <left/>
      <right/>
      <top style="dotted">
        <color indexed="64"/>
      </top>
      <bottom/>
      <diagonal/>
    </border>
    <border>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dotted">
        <color indexed="64"/>
      </left>
      <right/>
      <top/>
      <bottom style="double">
        <color indexed="64"/>
      </bottom>
      <diagonal/>
    </border>
    <border>
      <left/>
      <right style="dotted">
        <color indexed="64"/>
      </right>
      <top style="dotted">
        <color indexed="64"/>
      </top>
      <bottom style="double">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uble">
        <color indexed="64"/>
      </bottom>
      <diagonal/>
    </border>
    <border>
      <left/>
      <right/>
      <top style="dotted">
        <color indexed="64"/>
      </top>
      <bottom style="double">
        <color indexed="64"/>
      </bottom>
      <diagonal/>
    </border>
    <border>
      <left style="dotted">
        <color indexed="64"/>
      </left>
      <right/>
      <top style="dotted">
        <color indexed="64"/>
      </top>
      <bottom style="double">
        <color indexed="64"/>
      </bottom>
      <diagonal/>
    </border>
    <border>
      <left style="thin">
        <color indexed="64"/>
      </left>
      <right style="thin">
        <color indexed="64"/>
      </right>
      <top style="thin">
        <color indexed="64"/>
      </top>
      <bottom style="double">
        <color indexed="64"/>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dotted">
        <color indexed="64"/>
      </right>
      <top style="dotted">
        <color indexed="64"/>
      </top>
      <bottom style="dotted">
        <color indexed="64"/>
      </bottom>
      <diagonal/>
    </border>
    <border>
      <left/>
      <right style="dotted">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dotted">
        <color indexed="64"/>
      </left>
      <right style="thin">
        <color indexed="64"/>
      </right>
      <top style="dotted">
        <color indexed="64"/>
      </top>
      <bottom style="dotted">
        <color indexed="64"/>
      </bottom>
      <diagonal/>
    </border>
    <border>
      <left style="dotted">
        <color indexed="64"/>
      </left>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top/>
      <bottom style="double">
        <color indexed="64"/>
      </bottom>
      <diagonal/>
    </border>
  </borders>
  <cellStyleXfs count="3">
    <xf numFmtId="0" fontId="0" fillId="0" borderId="0">
      <alignment vertical="center"/>
    </xf>
    <xf numFmtId="0" fontId="1" fillId="0" borderId="0">
      <alignment vertical="center"/>
    </xf>
    <xf numFmtId="9" fontId="1" fillId="0" borderId="0" applyFont="0" applyFill="0" applyBorder="0" applyAlignment="0" applyProtection="0">
      <alignment vertical="center"/>
    </xf>
  </cellStyleXfs>
  <cellXfs count="367">
    <xf numFmtId="0" fontId="0" fillId="0" borderId="0" xfId="0">
      <alignment vertical="center"/>
    </xf>
    <xf numFmtId="0" fontId="0" fillId="5" borderId="0" xfId="0" applyFill="1">
      <alignment vertical="center"/>
    </xf>
    <xf numFmtId="0" fontId="3" fillId="0" borderId="0" xfId="0" applyFont="1">
      <alignment vertical="center"/>
    </xf>
    <xf numFmtId="0" fontId="3" fillId="0" borderId="0" xfId="0" applyFont="1" applyProtection="1">
      <alignment vertical="center"/>
      <protection locked="0"/>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2" borderId="0" xfId="0" applyFont="1" applyFill="1" applyProtection="1">
      <alignment vertical="center"/>
      <protection locked="0"/>
    </xf>
    <xf numFmtId="0" fontId="5" fillId="0" borderId="0" xfId="0" applyFont="1">
      <alignment vertical="center"/>
    </xf>
    <xf numFmtId="0" fontId="3" fillId="4" borderId="22" xfId="0" applyFont="1" applyFill="1" applyBorder="1">
      <alignment vertical="center"/>
    </xf>
    <xf numFmtId="0" fontId="3" fillId="4" borderId="13" xfId="0" applyFont="1" applyFill="1" applyBorder="1">
      <alignment vertical="center"/>
    </xf>
    <xf numFmtId="0" fontId="8" fillId="0" borderId="0" xfId="0" applyFont="1">
      <alignment vertical="center"/>
    </xf>
    <xf numFmtId="0" fontId="10" fillId="0" borderId="0" xfId="0" applyFont="1">
      <alignment vertical="center"/>
    </xf>
    <xf numFmtId="0" fontId="6" fillId="0" borderId="0" xfId="0" applyFont="1">
      <alignment vertical="center"/>
    </xf>
    <xf numFmtId="0" fontId="16" fillId="0" borderId="0" xfId="0" applyFont="1" applyProtection="1">
      <alignment vertical="center"/>
      <protection locked="0"/>
    </xf>
    <xf numFmtId="0" fontId="17" fillId="0" borderId="0" xfId="0" applyFont="1">
      <alignment vertical="center"/>
    </xf>
    <xf numFmtId="0" fontId="8" fillId="0" borderId="0" xfId="0" applyFont="1" applyProtection="1">
      <alignment vertical="center"/>
      <protection locked="0"/>
    </xf>
    <xf numFmtId="0" fontId="11" fillId="0" borderId="0" xfId="0" applyFont="1" applyAlignment="1">
      <alignment vertical="center" wrapText="1"/>
    </xf>
    <xf numFmtId="0" fontId="19" fillId="0" borderId="0" xfId="0" applyFont="1">
      <alignment vertical="center"/>
    </xf>
    <xf numFmtId="49" fontId="8" fillId="0" borderId="0" xfId="0" applyNumberFormat="1" applyFont="1" applyProtection="1">
      <alignment vertical="center"/>
      <protection locked="0"/>
    </xf>
    <xf numFmtId="0" fontId="3" fillId="0" borderId="35" xfId="0" applyFont="1" applyBorder="1" applyProtection="1">
      <alignment vertical="center"/>
      <protection locked="0"/>
    </xf>
    <xf numFmtId="0" fontId="3" fillId="0" borderId="37" xfId="0" applyFont="1" applyBorder="1" applyProtection="1">
      <alignment vertical="center"/>
      <protection locked="0"/>
    </xf>
    <xf numFmtId="0" fontId="3" fillId="0" borderId="42" xfId="0" applyFont="1" applyBorder="1" applyProtection="1">
      <alignment vertical="center"/>
      <protection locked="0"/>
    </xf>
    <xf numFmtId="0" fontId="3" fillId="0" borderId="31" xfId="0" applyFont="1" applyBorder="1" applyProtection="1">
      <alignment vertical="center"/>
      <protection locked="0"/>
    </xf>
    <xf numFmtId="0" fontId="3" fillId="6" borderId="7" xfId="0" applyFont="1" applyFill="1" applyBorder="1">
      <alignment vertical="center"/>
    </xf>
    <xf numFmtId="0" fontId="3" fillId="6" borderId="8" xfId="0" applyFont="1" applyFill="1" applyBorder="1">
      <alignment vertical="center"/>
    </xf>
    <xf numFmtId="0" fontId="3" fillId="2" borderId="0" xfId="0" applyFont="1" applyFill="1">
      <alignment vertical="center"/>
    </xf>
    <xf numFmtId="0" fontId="21" fillId="0" borderId="0" xfId="0" applyFont="1">
      <alignment vertical="center"/>
    </xf>
    <xf numFmtId="0" fontId="3" fillId="0" borderId="0" xfId="0" applyFont="1" applyAlignment="1">
      <alignment horizontal="left" vertical="center"/>
    </xf>
    <xf numFmtId="0" fontId="3" fillId="0" borderId="0" xfId="0" applyFont="1" applyAlignment="1" applyProtection="1">
      <alignment horizontal="center" vertical="center"/>
      <protection locked="0"/>
    </xf>
    <xf numFmtId="0" fontId="3" fillId="0" borderId="0" xfId="0" applyFont="1" applyAlignment="1">
      <alignment horizontal="left" vertical="center"/>
    </xf>
    <xf numFmtId="176" fontId="3" fillId="2" borderId="0" xfId="0" applyNumberFormat="1" applyFont="1" applyFill="1" applyAlignment="1">
      <alignment horizontal="right" vertical="center"/>
    </xf>
    <xf numFmtId="0" fontId="3" fillId="0" borderId="0" xfId="0" applyFont="1" applyAlignment="1">
      <alignment horizontal="center" vertical="center"/>
    </xf>
    <xf numFmtId="0" fontId="3" fillId="3" borderId="1" xfId="0" applyFont="1" applyFill="1" applyBorder="1" applyAlignment="1">
      <alignment horizontal="center" vertical="center"/>
    </xf>
    <xf numFmtId="0" fontId="3" fillId="0" borderId="1"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3" fillId="0" borderId="1" xfId="0" applyNumberFormat="1" applyFont="1" applyBorder="1" applyAlignment="1" applyProtection="1">
      <alignment horizontal="left" vertical="center"/>
      <protection locked="0"/>
    </xf>
    <xf numFmtId="0" fontId="3" fillId="3" borderId="12"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0" borderId="1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4" fillId="0" borderId="0" xfId="0" applyFont="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left" vertical="center" shrinkToFit="1"/>
      <protection locked="0"/>
    </xf>
    <xf numFmtId="0" fontId="11" fillId="0" borderId="0" xfId="0" applyFont="1" applyAlignment="1">
      <alignment horizontal="center" vertical="center" wrapText="1"/>
    </xf>
    <xf numFmtId="0" fontId="3" fillId="0" borderId="10" xfId="0" applyFont="1" applyBorder="1" applyAlignment="1" applyProtection="1">
      <alignment horizontal="center" vertical="center"/>
      <protection locked="0"/>
    </xf>
    <xf numFmtId="0" fontId="3" fillId="0" borderId="13"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3" borderId="1" xfId="0" applyFont="1" applyFill="1" applyBorder="1" applyAlignment="1">
      <alignment horizontal="left" vertical="center" wrapText="1"/>
    </xf>
    <xf numFmtId="0" fontId="3" fillId="3" borderId="57" xfId="0" applyFont="1" applyFill="1" applyBorder="1" applyAlignment="1">
      <alignment horizontal="left" vertical="center" wrapText="1"/>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18"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4" fillId="0" borderId="1" xfId="0" applyFont="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4" xfId="0" applyFont="1" applyBorder="1" applyAlignment="1" applyProtection="1">
      <alignment horizontal="left" vertical="center"/>
      <protection locked="0"/>
    </xf>
    <xf numFmtId="177" fontId="3" fillId="0" borderId="21" xfId="0" applyNumberFormat="1" applyFont="1" applyBorder="1" applyAlignment="1" applyProtection="1">
      <alignment horizontal="center" vertical="center" wrapText="1" shrinkToFit="1"/>
      <protection locked="0"/>
    </xf>
    <xf numFmtId="177" fontId="3" fillId="0" borderId="25" xfId="0" applyNumberFormat="1" applyFont="1" applyBorder="1" applyAlignment="1" applyProtection="1">
      <alignment horizontal="center" vertical="center" wrapText="1" shrinkToFit="1"/>
      <protection locked="0"/>
    </xf>
    <xf numFmtId="0" fontId="3" fillId="0" borderId="25" xfId="0" applyFont="1" applyBorder="1" applyAlignment="1" applyProtection="1">
      <alignment horizontal="center" vertical="center"/>
      <protection locked="0"/>
    </xf>
    <xf numFmtId="0" fontId="3" fillId="0" borderId="58"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3" fillId="0" borderId="20" xfId="0" applyNumberFormat="1" applyFont="1" applyBorder="1" applyAlignment="1" applyProtection="1">
      <alignment horizontal="center" vertical="center" wrapText="1" shrinkToFit="1"/>
      <protection locked="0"/>
    </xf>
    <xf numFmtId="0" fontId="3" fillId="0" borderId="21"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3" borderId="17" xfId="0" applyFont="1" applyFill="1" applyBorder="1" applyAlignment="1">
      <alignment horizontal="center" vertical="center"/>
    </xf>
    <xf numFmtId="0" fontId="3" fillId="3" borderId="27" xfId="0" applyFont="1" applyFill="1" applyBorder="1" applyAlignment="1">
      <alignment horizontal="center" vertical="center"/>
    </xf>
    <xf numFmtId="0" fontId="3" fillId="0" borderId="44" xfId="0" applyFont="1" applyBorder="1" applyAlignment="1" applyProtection="1">
      <alignment horizontal="center" vertical="center"/>
      <protection locked="0"/>
    </xf>
    <xf numFmtId="0" fontId="3" fillId="0" borderId="4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176" fontId="3" fillId="2" borderId="25" xfId="0" applyNumberFormat="1" applyFont="1" applyFill="1" applyBorder="1" applyAlignment="1">
      <alignment horizontal="center" vertical="center"/>
    </xf>
    <xf numFmtId="0" fontId="19"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13"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0" fontId="3" fillId="0" borderId="5"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177" fontId="3" fillId="0" borderId="1" xfId="0" applyNumberFormat="1" applyFont="1" applyBorder="1" applyAlignment="1" applyProtection="1">
      <alignment horizontal="center" vertical="center"/>
      <protection locked="0"/>
    </xf>
    <xf numFmtId="20" fontId="3" fillId="0" borderId="2" xfId="0" applyNumberFormat="1" applyFont="1" applyBorder="1" applyAlignment="1" applyProtection="1">
      <alignment horizontal="center" vertical="center" wrapText="1"/>
      <protection locked="0"/>
    </xf>
    <xf numFmtId="176" fontId="3" fillId="2" borderId="1" xfId="0" applyNumberFormat="1"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0" xfId="0" applyFont="1" applyFill="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4" fillId="2" borderId="1" xfId="0" applyFont="1" applyFill="1" applyBorder="1" applyAlignment="1">
      <alignment horizontal="center" vertical="center" wrapText="1" shrinkToFit="1"/>
    </xf>
    <xf numFmtId="9" fontId="4" fillId="2" borderId="1" xfId="2" applyFont="1" applyFill="1" applyBorder="1" applyAlignment="1" applyProtection="1">
      <alignment horizontal="center" vertical="center"/>
    </xf>
    <xf numFmtId="9" fontId="3" fillId="2" borderId="0" xfId="2" applyFont="1" applyFill="1" applyAlignment="1" applyProtection="1">
      <alignment horizontal="center" vertical="center" wrapText="1"/>
    </xf>
    <xf numFmtId="9" fontId="3" fillId="2" borderId="6" xfId="2" applyFont="1" applyFill="1" applyBorder="1" applyAlignment="1" applyProtection="1">
      <alignment horizontal="center" vertical="center" wrapText="1"/>
    </xf>
    <xf numFmtId="0" fontId="4" fillId="3" borderId="18"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1"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12" fillId="3" borderId="54" xfId="0" applyFont="1" applyFill="1" applyBorder="1" applyAlignment="1">
      <alignment horizontal="left" vertical="center" wrapText="1"/>
    </xf>
    <xf numFmtId="0" fontId="12" fillId="3" borderId="55" xfId="0" applyFont="1" applyFill="1" applyBorder="1" applyAlignment="1">
      <alignment horizontal="left" vertical="center" wrapText="1"/>
    </xf>
    <xf numFmtId="0" fontId="12" fillId="3" borderId="56" xfId="0" applyFont="1" applyFill="1" applyBorder="1" applyAlignment="1">
      <alignment horizontal="left" vertical="center" wrapText="1"/>
    </xf>
    <xf numFmtId="0" fontId="3" fillId="0" borderId="40"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53"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4" fillId="3" borderId="17"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4" fillId="3" borderId="25" xfId="0" applyFont="1" applyFill="1" applyBorder="1" applyAlignment="1">
      <alignment horizontal="center" vertical="center" wrapText="1"/>
    </xf>
    <xf numFmtId="176" fontId="3" fillId="2" borderId="21" xfId="0" applyNumberFormat="1" applyFont="1" applyFill="1" applyBorder="1" applyAlignment="1">
      <alignment horizontal="center" vertical="center"/>
    </xf>
    <xf numFmtId="0" fontId="3" fillId="2" borderId="21" xfId="0" applyFont="1" applyFill="1" applyBorder="1" applyAlignment="1">
      <alignment horizontal="center" vertical="center" wrapText="1"/>
    </xf>
    <xf numFmtId="0" fontId="3" fillId="2" borderId="20" xfId="0" applyFont="1" applyFill="1" applyBorder="1" applyAlignment="1">
      <alignment horizontal="center" vertical="center" wrapText="1"/>
    </xf>
    <xf numFmtId="176" fontId="3" fillId="2" borderId="21" xfId="0" applyNumberFormat="1" applyFont="1" applyFill="1" applyBorder="1" applyAlignment="1">
      <alignment horizontal="center" vertical="center" wrapText="1"/>
    </xf>
    <xf numFmtId="176" fontId="3" fillId="2" borderId="23" xfId="0" applyNumberFormat="1" applyFont="1" applyFill="1" applyBorder="1" applyAlignment="1">
      <alignment horizontal="center" vertical="center" wrapText="1"/>
    </xf>
    <xf numFmtId="176" fontId="3" fillId="2" borderId="20" xfId="0" applyNumberFormat="1" applyFont="1" applyFill="1" applyBorder="1" applyAlignment="1">
      <alignment horizontal="center" vertical="center" wrapText="1"/>
    </xf>
    <xf numFmtId="176" fontId="3" fillId="2" borderId="28" xfId="0" applyNumberFormat="1" applyFont="1" applyFill="1" applyBorder="1" applyAlignment="1">
      <alignment horizontal="center" vertical="center" wrapText="1"/>
    </xf>
    <xf numFmtId="0" fontId="3" fillId="0" borderId="46" xfId="0" applyFont="1" applyBorder="1" applyAlignment="1" applyProtection="1">
      <alignment horizontal="center" vertical="center"/>
      <protection locked="0"/>
    </xf>
    <xf numFmtId="0" fontId="3" fillId="0" borderId="47"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48" xfId="0" applyFont="1" applyBorder="1" applyAlignment="1" applyProtection="1">
      <alignment horizontal="center" vertical="center"/>
      <protection locked="0"/>
    </xf>
    <xf numFmtId="176" fontId="3" fillId="2" borderId="30" xfId="0" applyNumberFormat="1"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0" xfId="0" applyFont="1" applyFill="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0" fontId="3" fillId="0" borderId="2" xfId="0" applyFont="1" applyBorder="1" applyAlignment="1" applyProtection="1">
      <alignment horizontal="left" vertical="top" wrapText="1"/>
      <protection locked="0"/>
    </xf>
    <xf numFmtId="0" fontId="3" fillId="0" borderId="3" xfId="0" applyFont="1" applyBorder="1" applyAlignment="1" applyProtection="1">
      <alignment horizontal="left" vertical="top"/>
      <protection locked="0"/>
    </xf>
    <xf numFmtId="0" fontId="3" fillId="0" borderId="4" xfId="0" applyFont="1" applyBorder="1" applyAlignment="1" applyProtection="1">
      <alignment horizontal="left" vertical="top"/>
      <protection locked="0"/>
    </xf>
    <xf numFmtId="0" fontId="3" fillId="0" borderId="5" xfId="0" applyFont="1" applyBorder="1" applyAlignment="1" applyProtection="1">
      <alignment horizontal="left" vertical="top"/>
      <protection locked="0"/>
    </xf>
    <xf numFmtId="0" fontId="3" fillId="0" borderId="0" xfId="0" applyFont="1" applyAlignment="1" applyProtection="1">
      <alignment horizontal="left" vertical="top"/>
      <protection locked="0"/>
    </xf>
    <xf numFmtId="0" fontId="3" fillId="0" borderId="6" xfId="0" applyFont="1" applyBorder="1" applyAlignment="1" applyProtection="1">
      <alignment horizontal="left" vertical="top"/>
      <protection locked="0"/>
    </xf>
    <xf numFmtId="0" fontId="3" fillId="0" borderId="7" xfId="0" applyFont="1" applyBorder="1" applyAlignment="1" applyProtection="1">
      <alignment horizontal="left" vertical="top"/>
      <protection locked="0"/>
    </xf>
    <xf numFmtId="0" fontId="3" fillId="0" borderId="8" xfId="0" applyFont="1" applyBorder="1" applyAlignment="1" applyProtection="1">
      <alignment horizontal="left" vertical="top"/>
      <protection locked="0"/>
    </xf>
    <xf numFmtId="0" fontId="3" fillId="0" borderId="9" xfId="0" applyFont="1" applyBorder="1" applyAlignment="1" applyProtection="1">
      <alignment horizontal="left" vertical="top"/>
      <protection locked="0"/>
    </xf>
    <xf numFmtId="0" fontId="3" fillId="3" borderId="29"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6" fillId="0" borderId="0" xfId="0" applyFont="1" applyAlignment="1">
      <alignment horizontal="left" vertical="center" wrapText="1"/>
    </xf>
    <xf numFmtId="0" fontId="6" fillId="0" borderId="0" xfId="0" applyFont="1" applyAlignment="1">
      <alignment horizontal="left" vertical="center"/>
    </xf>
    <xf numFmtId="0" fontId="3" fillId="4" borderId="1" xfId="0" applyFont="1" applyFill="1" applyBorder="1" applyAlignment="1" applyProtection="1">
      <alignment horizontal="center" vertical="center" shrinkToFit="1"/>
      <protection locked="0"/>
    </xf>
    <xf numFmtId="0" fontId="3" fillId="2" borderId="1" xfId="0" applyFont="1" applyFill="1" applyBorder="1" applyAlignment="1">
      <alignment horizontal="center" vertical="center" shrinkToFit="1"/>
    </xf>
    <xf numFmtId="3" fontId="3" fillId="2" borderId="1" xfId="0" applyNumberFormat="1" applyFont="1" applyFill="1" applyBorder="1" applyAlignment="1">
      <alignment horizontal="center" vertical="center"/>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8" fillId="3" borderId="11"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3" fontId="8" fillId="2" borderId="11" xfId="0" applyNumberFormat="1" applyFont="1" applyFill="1" applyBorder="1" applyAlignment="1">
      <alignment horizontal="center" vertical="center" wrapText="1"/>
    </xf>
    <xf numFmtId="0" fontId="8" fillId="2" borderId="11" xfId="0" applyFont="1" applyFill="1" applyBorder="1" applyAlignment="1">
      <alignment horizontal="center" vertical="center" wrapText="1"/>
    </xf>
    <xf numFmtId="3"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76" fontId="3" fillId="2" borderId="11" xfId="0" applyNumberFormat="1" applyFont="1" applyFill="1" applyBorder="1" applyAlignment="1">
      <alignment horizontal="center" vertical="center"/>
    </xf>
    <xf numFmtId="0" fontId="3" fillId="3" borderId="1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176" fontId="3" fillId="0" borderId="1" xfId="0" applyNumberFormat="1" applyFont="1" applyBorder="1" applyAlignment="1" applyProtection="1">
      <alignment horizontal="center" vertical="center"/>
      <protection locked="0"/>
    </xf>
    <xf numFmtId="176" fontId="3" fillId="0" borderId="57" xfId="0" applyNumberFormat="1" applyFont="1" applyBorder="1" applyAlignment="1" applyProtection="1">
      <alignment horizontal="center" vertical="center"/>
      <protection locked="0"/>
    </xf>
    <xf numFmtId="176" fontId="3" fillId="0" borderId="49" xfId="0" applyNumberFormat="1" applyFont="1" applyBorder="1" applyAlignment="1" applyProtection="1">
      <alignment horizontal="center" vertical="center"/>
      <protection locked="0"/>
    </xf>
    <xf numFmtId="0" fontId="3" fillId="0" borderId="57" xfId="0" applyFont="1" applyBorder="1" applyAlignment="1" applyProtection="1">
      <alignment horizontal="center" vertical="center"/>
      <protection locked="0"/>
    </xf>
    <xf numFmtId="0" fontId="3" fillId="0" borderId="49" xfId="0" applyFont="1" applyBorder="1" applyAlignment="1" applyProtection="1">
      <alignment horizontal="center" vertical="center"/>
      <protection locked="0"/>
    </xf>
    <xf numFmtId="176" fontId="3" fillId="2" borderId="1" xfId="0" applyNumberFormat="1" applyFont="1" applyFill="1" applyBorder="1" applyAlignment="1">
      <alignment horizontal="center" vertical="center" wrapText="1"/>
    </xf>
    <xf numFmtId="0" fontId="3" fillId="3" borderId="1" xfId="0" applyFont="1" applyFill="1" applyBorder="1" applyAlignment="1" applyProtection="1">
      <alignment horizontal="center" vertical="center" textRotation="255"/>
      <protection locked="0"/>
    </xf>
    <xf numFmtId="0" fontId="3" fillId="3" borderId="57" xfId="0" applyFont="1" applyFill="1" applyBorder="1" applyAlignment="1" applyProtection="1">
      <alignment horizontal="center" vertical="center" textRotation="255"/>
      <protection locked="0"/>
    </xf>
    <xf numFmtId="0" fontId="3" fillId="3" borderId="49" xfId="0" applyFont="1" applyFill="1" applyBorder="1" applyAlignment="1" applyProtection="1">
      <alignment horizontal="center" vertical="center" textRotation="255"/>
      <protection locked="0"/>
    </xf>
    <xf numFmtId="0" fontId="3" fillId="3" borderId="1" xfId="0" applyFont="1" applyFill="1" applyBorder="1" applyAlignment="1" applyProtection="1">
      <alignment horizontal="center" vertical="center" wrapText="1"/>
      <protection locked="0"/>
    </xf>
    <xf numFmtId="0" fontId="3" fillId="3" borderId="57" xfId="0" applyFont="1" applyFill="1" applyBorder="1" applyAlignment="1" applyProtection="1">
      <alignment horizontal="center" vertical="center" wrapText="1"/>
      <protection locked="0"/>
    </xf>
    <xf numFmtId="0" fontId="3" fillId="3" borderId="49" xfId="0"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xf>
    <xf numFmtId="0" fontId="9" fillId="2" borderId="10" xfId="0" applyFont="1" applyFill="1" applyBorder="1" applyAlignment="1">
      <alignment horizontal="center" vertical="center"/>
    </xf>
    <xf numFmtId="0" fontId="3" fillId="3" borderId="2"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176" fontId="3" fillId="3" borderId="5" xfId="0" applyNumberFormat="1" applyFont="1" applyFill="1" applyBorder="1" applyAlignment="1">
      <alignment horizontal="right" vertical="center"/>
    </xf>
    <xf numFmtId="176" fontId="3" fillId="3" borderId="0" xfId="0" applyNumberFormat="1" applyFont="1" applyFill="1" applyAlignment="1">
      <alignment horizontal="right" vertical="center"/>
    </xf>
    <xf numFmtId="176" fontId="3" fillId="3" borderId="6" xfId="0" applyNumberFormat="1" applyFont="1" applyFill="1" applyBorder="1" applyAlignment="1">
      <alignment horizontal="right" vertical="center"/>
    </xf>
    <xf numFmtId="176" fontId="3" fillId="3" borderId="7" xfId="0" applyNumberFormat="1" applyFont="1" applyFill="1" applyBorder="1" applyAlignment="1">
      <alignment horizontal="right" vertical="center"/>
    </xf>
    <xf numFmtId="176" fontId="3" fillId="3" borderId="8" xfId="0" applyNumberFormat="1" applyFont="1" applyFill="1" applyBorder="1" applyAlignment="1">
      <alignment horizontal="right" vertical="center"/>
    </xf>
    <xf numFmtId="176" fontId="3" fillId="3" borderId="9" xfId="0" applyNumberFormat="1" applyFont="1" applyFill="1" applyBorder="1" applyAlignment="1">
      <alignment horizontal="right" vertical="center"/>
    </xf>
    <xf numFmtId="0" fontId="3" fillId="0" borderId="34"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36" xfId="0" applyFont="1" applyBorder="1" applyAlignment="1" applyProtection="1">
      <alignment horizontal="left" vertical="center"/>
      <protection locked="0"/>
    </xf>
    <xf numFmtId="0" fontId="3" fillId="0" borderId="39" xfId="0" applyFont="1" applyBorder="1" applyAlignment="1" applyProtection="1">
      <alignment horizontal="left" vertical="center"/>
      <protection locked="0"/>
    </xf>
    <xf numFmtId="176" fontId="3" fillId="0" borderId="38" xfId="0" applyNumberFormat="1" applyFont="1" applyBorder="1" applyAlignment="1" applyProtection="1">
      <alignment horizontal="center" vertical="center"/>
      <protection locked="0"/>
    </xf>
    <xf numFmtId="176" fontId="3" fillId="0" borderId="36" xfId="0" applyNumberFormat="1" applyFont="1" applyBorder="1" applyAlignment="1" applyProtection="1">
      <alignment horizontal="center" vertical="center"/>
      <protection locked="0"/>
    </xf>
    <xf numFmtId="176" fontId="3" fillId="0" borderId="39" xfId="0" applyNumberFormat="1" applyFont="1" applyBorder="1" applyAlignment="1" applyProtection="1">
      <alignment horizontal="center" vertical="center"/>
      <protection locked="0"/>
    </xf>
    <xf numFmtId="176" fontId="3" fillId="0" borderId="31" xfId="0" applyNumberFormat="1"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2" xfId="0" applyFont="1" applyBorder="1" applyAlignment="1" applyProtection="1">
      <alignment horizontal="center" vertical="center"/>
      <protection locked="0"/>
    </xf>
    <xf numFmtId="176" fontId="3" fillId="2" borderId="62" xfId="0" applyNumberFormat="1" applyFont="1" applyFill="1" applyBorder="1" applyAlignment="1">
      <alignment horizontal="right" vertical="center"/>
    </xf>
    <xf numFmtId="176" fontId="3" fillId="2" borderId="31" xfId="0" applyNumberFormat="1" applyFont="1" applyFill="1" applyBorder="1" applyAlignment="1">
      <alignment horizontal="right" vertical="center"/>
    </xf>
    <xf numFmtId="176" fontId="3" fillId="2" borderId="32" xfId="0" applyNumberFormat="1" applyFont="1" applyFill="1" applyBorder="1" applyAlignment="1">
      <alignment horizontal="right" vertical="center"/>
    </xf>
    <xf numFmtId="176" fontId="3" fillId="0" borderId="37" xfId="0" applyNumberFormat="1"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176" fontId="3" fillId="2" borderId="40" xfId="0" applyNumberFormat="1" applyFont="1" applyFill="1" applyBorder="1" applyAlignment="1">
      <alignment horizontal="right" vertical="center"/>
    </xf>
    <xf numFmtId="176" fontId="3" fillId="2" borderId="37" xfId="0" applyNumberFormat="1" applyFont="1" applyFill="1" applyBorder="1" applyAlignment="1">
      <alignment horizontal="right" vertical="center"/>
    </xf>
    <xf numFmtId="176" fontId="3" fillId="2" borderId="41" xfId="0" applyNumberFormat="1" applyFont="1" applyFill="1" applyBorder="1" applyAlignment="1">
      <alignment horizontal="right" vertical="center"/>
    </xf>
    <xf numFmtId="0" fontId="3" fillId="0" borderId="59" xfId="0" applyFont="1" applyBorder="1" applyAlignment="1" applyProtection="1">
      <alignment horizontal="center" vertical="center"/>
      <protection locked="0"/>
    </xf>
    <xf numFmtId="176" fontId="3" fillId="0" borderId="2" xfId="0" applyNumberFormat="1" applyFont="1" applyBorder="1" applyAlignment="1" applyProtection="1">
      <alignment horizontal="center" vertical="center"/>
      <protection locked="0"/>
    </xf>
    <xf numFmtId="176" fontId="3" fillId="0" borderId="3" xfId="0" applyNumberFormat="1" applyFont="1" applyBorder="1" applyAlignment="1" applyProtection="1">
      <alignment horizontal="center" vertical="center"/>
      <protection locked="0"/>
    </xf>
    <xf numFmtId="176" fontId="3" fillId="0" borderId="4" xfId="0" applyNumberFormat="1" applyFont="1" applyBorder="1" applyAlignment="1" applyProtection="1">
      <alignment horizontal="center" vertical="center"/>
      <protection locked="0"/>
    </xf>
    <xf numFmtId="0" fontId="3" fillId="6" borderId="2" xfId="0" applyFont="1" applyFill="1" applyBorder="1" applyAlignment="1">
      <alignment horizontal="left" vertical="center"/>
    </xf>
    <xf numFmtId="0" fontId="3" fillId="6" borderId="3" xfId="0" applyFont="1" applyFill="1" applyBorder="1" applyAlignment="1">
      <alignment horizontal="left" vertical="center"/>
    </xf>
    <xf numFmtId="0" fontId="3" fillId="6" borderId="4" xfId="0" applyFont="1" applyFill="1" applyBorder="1" applyAlignment="1">
      <alignment horizontal="left" vertical="center"/>
    </xf>
    <xf numFmtId="0" fontId="3" fillId="6" borderId="2"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8" xfId="0" applyFont="1" applyFill="1" applyBorder="1" applyAlignment="1">
      <alignment horizontal="center" vertical="center"/>
    </xf>
    <xf numFmtId="176" fontId="3" fillId="6" borderId="8" xfId="0" applyNumberFormat="1" applyFont="1" applyFill="1" applyBorder="1" applyAlignment="1">
      <alignment horizontal="center" vertical="center"/>
    </xf>
    <xf numFmtId="0" fontId="3" fillId="6" borderId="9" xfId="0" applyFont="1" applyFill="1" applyBorder="1" applyAlignment="1">
      <alignment horizontal="center" vertical="center"/>
    </xf>
    <xf numFmtId="0" fontId="3" fillId="6" borderId="5" xfId="0" applyFont="1" applyFill="1" applyBorder="1" applyAlignment="1">
      <alignment horizontal="center" vertical="center"/>
    </xf>
    <xf numFmtId="0" fontId="3" fillId="6" borderId="0" xfId="0" applyFont="1" applyFill="1" applyAlignment="1">
      <alignment horizontal="center" vertical="center"/>
    </xf>
    <xf numFmtId="0" fontId="3" fillId="6" borderId="6" xfId="0" applyFont="1" applyFill="1" applyBorder="1" applyAlignment="1">
      <alignment horizontal="center" vertical="center"/>
    </xf>
    <xf numFmtId="0" fontId="3" fillId="0" borderId="24" xfId="0" applyFont="1" applyBorder="1" applyAlignment="1" applyProtection="1">
      <alignment horizontal="center" vertical="center"/>
      <protection locked="0"/>
    </xf>
    <xf numFmtId="176" fontId="3" fillId="0" borderId="5" xfId="0" applyNumberFormat="1" applyFont="1" applyBorder="1" applyAlignment="1" applyProtection="1">
      <alignment horizontal="center" vertical="center"/>
      <protection locked="0"/>
    </xf>
    <xf numFmtId="176" fontId="3" fillId="0" borderId="0" xfId="0" applyNumberFormat="1" applyFont="1" applyAlignment="1" applyProtection="1">
      <alignment horizontal="center" vertical="center"/>
      <protection locked="0"/>
    </xf>
    <xf numFmtId="176" fontId="3" fillId="0" borderId="6" xfId="0" applyNumberFormat="1" applyFont="1" applyBorder="1" applyAlignment="1" applyProtection="1">
      <alignment horizontal="center" vertical="center"/>
      <protection locked="0"/>
    </xf>
    <xf numFmtId="176" fontId="3" fillId="6" borderId="7" xfId="0" applyNumberFormat="1" applyFont="1" applyFill="1" applyBorder="1" applyAlignment="1">
      <alignment horizontal="right" vertical="center"/>
    </xf>
    <xf numFmtId="176" fontId="3" fillId="6" borderId="8" xfId="0" applyNumberFormat="1" applyFont="1" applyFill="1" applyBorder="1" applyAlignment="1">
      <alignment horizontal="right" vertical="center"/>
    </xf>
    <xf numFmtId="176" fontId="3" fillId="6" borderId="9" xfId="0" applyNumberFormat="1" applyFont="1" applyFill="1" applyBorder="1" applyAlignment="1">
      <alignment horizontal="right" vertical="center"/>
    </xf>
    <xf numFmtId="0" fontId="3" fillId="6" borderId="0" xfId="0" applyFont="1" applyFill="1" applyAlignment="1">
      <alignment horizontal="left" vertical="center"/>
    </xf>
    <xf numFmtId="0" fontId="3" fillId="6" borderId="6" xfId="0" applyFont="1" applyFill="1" applyBorder="1" applyAlignment="1">
      <alignment horizontal="left" vertical="center"/>
    </xf>
    <xf numFmtId="0" fontId="3" fillId="0" borderId="8" xfId="0" applyFont="1" applyBorder="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4" fillId="3" borderId="54" xfId="0" applyFont="1" applyFill="1" applyBorder="1" applyAlignment="1">
      <alignment horizontal="left" vertical="center" wrapText="1"/>
    </xf>
    <xf numFmtId="0" fontId="4" fillId="3" borderId="55" xfId="0" applyFont="1" applyFill="1" applyBorder="1" applyAlignment="1">
      <alignment horizontal="left" vertical="center" wrapText="1"/>
    </xf>
    <xf numFmtId="0" fontId="4" fillId="3" borderId="56" xfId="0" applyFont="1" applyFill="1" applyBorder="1" applyAlignment="1">
      <alignment horizontal="left" vertical="center" wrapText="1"/>
    </xf>
    <xf numFmtId="0" fontId="3" fillId="0" borderId="40" xfId="0" applyFont="1" applyBorder="1" applyAlignment="1">
      <alignment horizontal="center" vertical="center"/>
    </xf>
    <xf numFmtId="0" fontId="3" fillId="0" borderId="37" xfId="0" applyFont="1" applyBorder="1" applyAlignment="1">
      <alignment horizontal="center" vertical="center"/>
    </xf>
    <xf numFmtId="0" fontId="3" fillId="0" borderId="53" xfId="0" applyFont="1" applyBorder="1" applyAlignment="1">
      <alignment horizontal="center" vertical="center"/>
    </xf>
    <xf numFmtId="0" fontId="3" fillId="0" borderId="35"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26" xfId="0" applyFont="1" applyBorder="1" applyAlignment="1">
      <alignment horizontal="center" vertical="center"/>
    </xf>
    <xf numFmtId="0" fontId="3" fillId="0" borderId="33" xfId="0" applyFont="1" applyBorder="1" applyAlignment="1">
      <alignment horizontal="center" vertical="center"/>
    </xf>
    <xf numFmtId="0" fontId="3" fillId="0" borderId="2" xfId="0" applyFont="1" applyBorder="1" applyAlignment="1">
      <alignment horizontal="left" vertical="top"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5" xfId="0" applyFont="1" applyBorder="1" applyAlignment="1">
      <alignment horizontal="left" vertical="top"/>
    </xf>
    <xf numFmtId="0" fontId="3" fillId="0" borderId="0" xfId="0" applyFont="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3" xfId="0" applyFont="1" applyBorder="1" applyAlignment="1">
      <alignment horizontal="center" vertical="center"/>
    </xf>
    <xf numFmtId="0" fontId="3" fillId="0" borderId="48" xfId="0" applyFont="1" applyBorder="1" applyAlignment="1">
      <alignment horizontal="center" vertical="center"/>
    </xf>
    <xf numFmtId="0" fontId="3" fillId="0" borderId="5" xfId="0" applyFont="1" applyBorder="1" applyAlignment="1">
      <alignment horizontal="center" vertical="center"/>
    </xf>
  </cellXfs>
  <cellStyles count="3">
    <cellStyle name="パーセント" xfId="2" builtinId="5"/>
    <cellStyle name="標準" xfId="0" builtinId="0"/>
    <cellStyle name="標準 6 2 2 2" xfId="1" xr:uid="{00000000-0005-0000-0000-000002000000}"/>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0</xdr:colOff>
      <xdr:row>0</xdr:row>
      <xdr:rowOff>0</xdr:rowOff>
    </xdr:from>
    <xdr:to>
      <xdr:col>31</xdr:col>
      <xdr:colOff>159000</xdr:colOff>
      <xdr:row>1</xdr:row>
      <xdr:rowOff>122900</xdr:rowOff>
    </xdr:to>
    <xdr:sp macro="" textlink="">
      <xdr:nvSpPr>
        <xdr:cNvPr id="3" name="正方形/長方形 2">
          <a:extLst>
            <a:ext uri="{FF2B5EF4-FFF2-40B4-BE49-F238E27FC236}">
              <a16:creationId xmlns:a16="http://schemas.microsoft.com/office/drawing/2014/main" id="{9F2653DA-01CC-4FF3-9AA6-76C03B6F4C07}"/>
            </a:ext>
          </a:extLst>
        </xdr:cNvPr>
        <xdr:cNvSpPr/>
      </xdr:nvSpPr>
      <xdr:spPr>
        <a:xfrm>
          <a:off x="5524500" y="0"/>
          <a:ext cx="540000" cy="288000"/>
        </a:xfrm>
        <a:prstGeom prst="rect">
          <a:avLst/>
        </a:prstGeom>
        <a:no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050">
              <a:solidFill>
                <a:schemeClr val="tx1"/>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0</xdr:colOff>
      <xdr:row>0</xdr:row>
      <xdr:rowOff>0</xdr:rowOff>
    </xdr:from>
    <xdr:to>
      <xdr:col>31</xdr:col>
      <xdr:colOff>159000</xdr:colOff>
      <xdr:row>1</xdr:row>
      <xdr:rowOff>122900</xdr:rowOff>
    </xdr:to>
    <xdr:sp macro="" textlink="">
      <xdr:nvSpPr>
        <xdr:cNvPr id="2" name="正方形/長方形 1">
          <a:extLst>
            <a:ext uri="{FF2B5EF4-FFF2-40B4-BE49-F238E27FC236}">
              <a16:creationId xmlns:a16="http://schemas.microsoft.com/office/drawing/2014/main" id="{8BAD61C3-B8BF-4DB9-A267-21225F242363}"/>
            </a:ext>
          </a:extLst>
        </xdr:cNvPr>
        <xdr:cNvSpPr/>
      </xdr:nvSpPr>
      <xdr:spPr>
        <a:xfrm>
          <a:off x="5524500" y="0"/>
          <a:ext cx="540000" cy="288000"/>
        </a:xfrm>
        <a:prstGeom prst="rect">
          <a:avLst/>
        </a:prstGeom>
        <a:no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050">
              <a:solidFill>
                <a:schemeClr val="tx1"/>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46</xdr:col>
      <xdr:colOff>32071</xdr:colOff>
      <xdr:row>16</xdr:row>
      <xdr:rowOff>57727</xdr:rowOff>
    </xdr:from>
    <xdr:to>
      <xdr:col>46</xdr:col>
      <xdr:colOff>186011</xdr:colOff>
      <xdr:row>23</xdr:row>
      <xdr:rowOff>115454</xdr:rowOff>
    </xdr:to>
    <xdr:sp macro="" textlink="">
      <xdr:nvSpPr>
        <xdr:cNvPr id="2" name="右中かっこ 1">
          <a:extLst>
            <a:ext uri="{FF2B5EF4-FFF2-40B4-BE49-F238E27FC236}">
              <a16:creationId xmlns:a16="http://schemas.microsoft.com/office/drawing/2014/main" id="{E2825DC8-56C9-460E-A197-87E50E197AC7}"/>
            </a:ext>
          </a:extLst>
        </xdr:cNvPr>
        <xdr:cNvSpPr/>
      </xdr:nvSpPr>
      <xdr:spPr>
        <a:xfrm>
          <a:off x="8795071" y="2597727"/>
          <a:ext cx="153940" cy="1435677"/>
        </a:xfrm>
        <a:prstGeom prst="rightBrace">
          <a:avLst>
            <a:gd name="adj1" fmla="val 37500"/>
            <a:gd name="adj2" fmla="val 57853"/>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28</xdr:row>
      <xdr:rowOff>0</xdr:rowOff>
    </xdr:from>
    <xdr:to>
      <xdr:col>46</xdr:col>
      <xdr:colOff>153940</xdr:colOff>
      <xdr:row>55</xdr:row>
      <xdr:rowOff>57728</xdr:rowOff>
    </xdr:to>
    <xdr:sp macro="" textlink="">
      <xdr:nvSpPr>
        <xdr:cNvPr id="3" name="右中かっこ 2">
          <a:extLst>
            <a:ext uri="{FF2B5EF4-FFF2-40B4-BE49-F238E27FC236}">
              <a16:creationId xmlns:a16="http://schemas.microsoft.com/office/drawing/2014/main" id="{F7098AD8-5CCA-420F-AC25-2E69552F905A}"/>
            </a:ext>
          </a:extLst>
        </xdr:cNvPr>
        <xdr:cNvSpPr/>
      </xdr:nvSpPr>
      <xdr:spPr>
        <a:xfrm>
          <a:off x="8851515" y="4823434"/>
          <a:ext cx="153940" cy="2392476"/>
        </a:xfrm>
        <a:prstGeom prst="rightBrace">
          <a:avLst>
            <a:gd name="adj1" fmla="val 37500"/>
            <a:gd name="adj2" fmla="val 10615"/>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0</xdr:row>
      <xdr:rowOff>0</xdr:rowOff>
    </xdr:from>
    <xdr:to>
      <xdr:col>45</xdr:col>
      <xdr:colOff>155151</xdr:colOff>
      <xdr:row>1</xdr:row>
      <xdr:rowOff>121232</xdr:rowOff>
    </xdr:to>
    <xdr:sp macro="" textlink="">
      <xdr:nvSpPr>
        <xdr:cNvPr id="5" name="正方形/長方形 4">
          <a:extLst>
            <a:ext uri="{FF2B5EF4-FFF2-40B4-BE49-F238E27FC236}">
              <a16:creationId xmlns:a16="http://schemas.microsoft.com/office/drawing/2014/main" id="{07C91351-07B8-45DD-8B83-DA3F44FE6E7E}"/>
            </a:ext>
          </a:extLst>
        </xdr:cNvPr>
        <xdr:cNvSpPr/>
      </xdr:nvSpPr>
      <xdr:spPr>
        <a:xfrm>
          <a:off x="8274242" y="0"/>
          <a:ext cx="540000" cy="288000"/>
        </a:xfrm>
        <a:prstGeom prst="rect">
          <a:avLst/>
        </a:prstGeom>
        <a:no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100">
              <a:solidFill>
                <a:schemeClr val="tx1"/>
              </a:solidFill>
              <a:latin typeface="ＭＳ ゴシック" panose="020B0609070205080204" pitchFamily="49" charset="-128"/>
              <a:ea typeface="ＭＳ ゴシック" panose="020B0609070205080204" pitchFamily="49" charset="-128"/>
            </a:rPr>
            <a:t>様式３</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39689</xdr:colOff>
      <xdr:row>45</xdr:row>
      <xdr:rowOff>39687</xdr:rowOff>
    </xdr:from>
    <xdr:to>
      <xdr:col>32</xdr:col>
      <xdr:colOff>158751</xdr:colOff>
      <xdr:row>64</xdr:row>
      <xdr:rowOff>357187</xdr:rowOff>
    </xdr:to>
    <xdr:sp macro="" textlink="">
      <xdr:nvSpPr>
        <xdr:cNvPr id="3" name="右中かっこ 2">
          <a:extLst>
            <a:ext uri="{FF2B5EF4-FFF2-40B4-BE49-F238E27FC236}">
              <a16:creationId xmlns:a16="http://schemas.microsoft.com/office/drawing/2014/main" id="{85C0961F-3715-40BC-865F-8BE2F84E7433}"/>
            </a:ext>
          </a:extLst>
        </xdr:cNvPr>
        <xdr:cNvSpPr/>
      </xdr:nvSpPr>
      <xdr:spPr>
        <a:xfrm>
          <a:off x="6072189" y="7272734"/>
          <a:ext cx="119062" cy="7481094"/>
        </a:xfrm>
        <a:prstGeom prst="rightBrace">
          <a:avLst>
            <a:gd name="adj1" fmla="val 37500"/>
            <a:gd name="adj2" fmla="val 46515"/>
          </a:avLst>
        </a:prstGeom>
        <a:ln w="9525">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0</xdr:row>
      <xdr:rowOff>0</xdr:rowOff>
    </xdr:from>
    <xdr:to>
      <xdr:col>31</xdr:col>
      <xdr:colOff>156355</xdr:colOff>
      <xdr:row>1</xdr:row>
      <xdr:rowOff>122635</xdr:rowOff>
    </xdr:to>
    <xdr:sp macro="" textlink="">
      <xdr:nvSpPr>
        <xdr:cNvPr id="4" name="正方形/長方形 3">
          <a:extLst>
            <a:ext uri="{FF2B5EF4-FFF2-40B4-BE49-F238E27FC236}">
              <a16:creationId xmlns:a16="http://schemas.microsoft.com/office/drawing/2014/main" id="{C5F230AA-19D4-4B12-8DFF-6CC5D0B1D1CC}"/>
            </a:ext>
          </a:extLst>
        </xdr:cNvPr>
        <xdr:cNvSpPr/>
      </xdr:nvSpPr>
      <xdr:spPr>
        <a:xfrm>
          <a:off x="5562865" y="0"/>
          <a:ext cx="540000" cy="288000"/>
        </a:xfrm>
        <a:prstGeom prst="rect">
          <a:avLst/>
        </a:prstGeom>
        <a:no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100">
              <a:solidFill>
                <a:schemeClr val="tx1"/>
              </a:solidFill>
              <a:latin typeface="ＭＳ ゴシック" panose="020B0609070205080204" pitchFamily="49" charset="-128"/>
              <a:ea typeface="ＭＳ ゴシック" panose="020B0609070205080204" pitchFamily="49" charset="-128"/>
            </a:rPr>
            <a:t>様式４</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0</xdr:colOff>
      <xdr:row>0</xdr:row>
      <xdr:rowOff>0</xdr:rowOff>
    </xdr:from>
    <xdr:to>
      <xdr:col>31</xdr:col>
      <xdr:colOff>159000</xdr:colOff>
      <xdr:row>1</xdr:row>
      <xdr:rowOff>122900</xdr:rowOff>
    </xdr:to>
    <xdr:sp macro="" textlink="">
      <xdr:nvSpPr>
        <xdr:cNvPr id="3" name="正方形/長方形 2">
          <a:extLst>
            <a:ext uri="{FF2B5EF4-FFF2-40B4-BE49-F238E27FC236}">
              <a16:creationId xmlns:a16="http://schemas.microsoft.com/office/drawing/2014/main" id="{B585EF7E-F53C-4D61-907C-1C149CA671B6}"/>
            </a:ext>
          </a:extLst>
        </xdr:cNvPr>
        <xdr:cNvSpPr/>
      </xdr:nvSpPr>
      <xdr:spPr>
        <a:xfrm>
          <a:off x="5524500" y="0"/>
          <a:ext cx="540000" cy="288000"/>
        </a:xfrm>
        <a:prstGeom prst="rect">
          <a:avLst/>
        </a:prstGeom>
        <a:no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100">
              <a:solidFill>
                <a:schemeClr val="tx1"/>
              </a:solidFill>
              <a:latin typeface="ＭＳ ゴシック" panose="020B0609070205080204" pitchFamily="49" charset="-128"/>
              <a:ea typeface="ＭＳ ゴシック" panose="020B0609070205080204" pitchFamily="49" charset="-128"/>
            </a:rPr>
            <a:t>様式５</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6414</xdr:colOff>
      <xdr:row>0</xdr:row>
      <xdr:rowOff>0</xdr:rowOff>
    </xdr:from>
    <xdr:to>
      <xdr:col>45</xdr:col>
      <xdr:colOff>155151</xdr:colOff>
      <xdr:row>2</xdr:row>
      <xdr:rowOff>134697</xdr:rowOff>
    </xdr:to>
    <xdr:sp macro="" textlink="">
      <xdr:nvSpPr>
        <xdr:cNvPr id="4" name="正方形/長方形 3">
          <a:extLst>
            <a:ext uri="{FF2B5EF4-FFF2-40B4-BE49-F238E27FC236}">
              <a16:creationId xmlns:a16="http://schemas.microsoft.com/office/drawing/2014/main" id="{ADDAF8F2-4EEA-4B6D-9F25-0D8EC8945D21}"/>
            </a:ext>
          </a:extLst>
        </xdr:cNvPr>
        <xdr:cNvSpPr/>
      </xdr:nvSpPr>
      <xdr:spPr>
        <a:xfrm>
          <a:off x="7895808" y="0"/>
          <a:ext cx="918434" cy="468232"/>
        </a:xfrm>
        <a:prstGeom prst="rect">
          <a:avLst/>
        </a:prstGeom>
        <a:solidFill>
          <a:schemeClr val="bg1">
            <a:lumMod val="85000"/>
          </a:schemeClr>
        </a:solidFill>
        <a:ln cmpd="dbl">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1050">
              <a:solidFill>
                <a:schemeClr val="tx1"/>
              </a:solidFill>
              <a:latin typeface="ＭＳ ゴシック" panose="020B0609070205080204" pitchFamily="49" charset="-128"/>
              <a:ea typeface="ＭＳ ゴシック" panose="020B0609070205080204" pitchFamily="49" charset="-128"/>
            </a:rPr>
            <a:t>様式３記入例</a:t>
          </a:r>
        </a:p>
      </xdr:txBody>
    </xdr:sp>
    <xdr:clientData/>
  </xdr:twoCellAnchor>
  <xdr:twoCellAnchor>
    <xdr:from>
      <xdr:col>46</xdr:col>
      <xdr:colOff>32070</xdr:colOff>
      <xdr:row>3</xdr:row>
      <xdr:rowOff>12828</xdr:rowOff>
    </xdr:from>
    <xdr:to>
      <xdr:col>72</xdr:col>
      <xdr:colOff>109040</xdr:colOff>
      <xdr:row>34</xdr:row>
      <xdr:rowOff>76969</xdr:rowOff>
    </xdr:to>
    <xdr:sp macro="" textlink="">
      <xdr:nvSpPr>
        <xdr:cNvPr id="5" name="吹き出し: 左矢印 4">
          <a:extLst>
            <a:ext uri="{FF2B5EF4-FFF2-40B4-BE49-F238E27FC236}">
              <a16:creationId xmlns:a16="http://schemas.microsoft.com/office/drawing/2014/main" id="{B80202AE-D63B-66F0-0DFA-E60B6EB7FA82}"/>
            </a:ext>
          </a:extLst>
        </xdr:cNvPr>
        <xdr:cNvSpPr/>
      </xdr:nvSpPr>
      <xdr:spPr>
        <a:xfrm>
          <a:off x="8883585" y="513131"/>
          <a:ext cx="5080000" cy="5554646"/>
        </a:xfrm>
        <a:prstGeom prst="leftArrowCallout">
          <a:avLst>
            <a:gd name="adj1" fmla="val 16352"/>
            <a:gd name="adj2" fmla="val 15172"/>
            <a:gd name="adj3" fmla="val 7241"/>
            <a:gd name="adj4" fmla="val 88855"/>
          </a:avLst>
        </a:prstGeom>
        <a:solidFill>
          <a:schemeClr val="tx2">
            <a:lumMod val="10000"/>
            <a:lumOff val="90000"/>
          </a:schemeClr>
        </a:solidFill>
        <a:ln w="12700">
          <a:solidFill>
            <a:schemeClr val="tx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mn-ea"/>
              <a:ea typeface="+mn-ea"/>
            </a:rPr>
            <a:t>同一公演で平日公演と土日祝公演で座席料金が異なる場合の記載例。</a:t>
          </a:r>
          <a:endParaRPr kumimoji="1" lang="en-US" altLang="ja-JP" sz="1100">
            <a:solidFill>
              <a:schemeClr val="tx1"/>
            </a:solidFill>
            <a:latin typeface="+mn-ea"/>
            <a:ea typeface="+mn-ea"/>
          </a:endParaRPr>
        </a:p>
        <a:p>
          <a:pPr algn="l"/>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7/31</a:t>
          </a:r>
          <a:r>
            <a:rPr kumimoji="1" lang="ja-JP" altLang="en-US" sz="1100">
              <a:solidFill>
                <a:schemeClr val="tx1"/>
              </a:solidFill>
              <a:latin typeface="+mn-ea"/>
              <a:ea typeface="+mn-ea"/>
            </a:rPr>
            <a:t>（金）夜公演を開催</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▽設定座席</a:t>
          </a:r>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SS</a:t>
          </a:r>
          <a:r>
            <a:rPr kumimoji="1" lang="ja-JP" altLang="en-US" sz="1100">
              <a:solidFill>
                <a:schemeClr val="tx1"/>
              </a:solidFill>
              <a:latin typeface="+mn-ea"/>
              <a:ea typeface="+mn-ea"/>
            </a:rPr>
            <a:t>席・・・</a:t>
          </a:r>
          <a:r>
            <a:rPr kumimoji="1" lang="en-US" altLang="ja-JP" sz="1100">
              <a:solidFill>
                <a:schemeClr val="tx1"/>
              </a:solidFill>
              <a:latin typeface="+mn-ea"/>
              <a:ea typeface="+mn-ea"/>
            </a:rPr>
            <a:t>100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S</a:t>
          </a:r>
          <a:r>
            <a:rPr kumimoji="1" lang="ja-JP" altLang="en-US" sz="1100">
              <a:solidFill>
                <a:schemeClr val="tx1"/>
              </a:solidFill>
              <a:latin typeface="+mn-ea"/>
              <a:ea typeface="+mn-ea"/>
            </a:rPr>
            <a:t>席・・・</a:t>
          </a:r>
          <a:r>
            <a:rPr kumimoji="1" lang="en-US" altLang="ja-JP" sz="1100">
              <a:solidFill>
                <a:schemeClr val="tx1"/>
              </a:solidFill>
              <a:latin typeface="+mn-ea"/>
              <a:ea typeface="+mn-ea"/>
            </a:rPr>
            <a:t>200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うち子供無料座席（団体）を</a:t>
          </a:r>
          <a:r>
            <a:rPr kumimoji="1" lang="en-US" altLang="ja-JP" sz="1100">
              <a:solidFill>
                <a:schemeClr val="tx1"/>
              </a:solidFill>
              <a:latin typeface="+mn-ea"/>
              <a:ea typeface="+mn-ea"/>
            </a:rPr>
            <a:t>100</a:t>
          </a:r>
          <a:r>
            <a:rPr kumimoji="1" lang="ja-JP" altLang="en-US" sz="1100">
              <a:solidFill>
                <a:schemeClr val="tx1"/>
              </a:solidFill>
              <a:latin typeface="+mn-ea"/>
              <a:ea typeface="+mn-ea"/>
            </a:rPr>
            <a:t>席</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同伴者半額座席（団体）を</a:t>
          </a:r>
          <a:r>
            <a:rPr kumimoji="1" lang="en-US" altLang="ja-JP" sz="1100">
              <a:solidFill>
                <a:schemeClr val="tx1"/>
              </a:solidFill>
              <a:latin typeface="+mn-ea"/>
              <a:ea typeface="+mn-ea"/>
            </a:rPr>
            <a:t>10</a:t>
          </a:r>
          <a:r>
            <a:rPr kumimoji="1" lang="ja-JP" altLang="en-US" sz="1100">
              <a:solidFill>
                <a:schemeClr val="tx1"/>
              </a:solidFill>
              <a:latin typeface="+mn-ea"/>
              <a:ea typeface="+mn-ea"/>
            </a:rPr>
            <a:t>席設定</a:t>
          </a:r>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A</a:t>
          </a:r>
          <a:r>
            <a:rPr kumimoji="1" lang="ja-JP" altLang="en-US" sz="1100">
              <a:solidFill>
                <a:schemeClr val="tx1"/>
              </a:solidFill>
              <a:latin typeface="+mn-ea"/>
              <a:ea typeface="+mn-ea"/>
            </a:rPr>
            <a:t>席・・・</a:t>
          </a:r>
          <a:r>
            <a:rPr kumimoji="1" lang="en-US" altLang="ja-JP" sz="1100">
              <a:solidFill>
                <a:schemeClr val="tx1"/>
              </a:solidFill>
              <a:latin typeface="+mn-ea"/>
              <a:ea typeface="+mn-ea"/>
            </a:rPr>
            <a:t>350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B</a:t>
          </a:r>
          <a:r>
            <a:rPr kumimoji="1" lang="ja-JP" altLang="en-US" sz="1100">
              <a:solidFill>
                <a:schemeClr val="tx1"/>
              </a:solidFill>
              <a:latin typeface="+mn-ea"/>
              <a:ea typeface="+mn-ea"/>
            </a:rPr>
            <a:t>席・・・</a:t>
          </a:r>
          <a:r>
            <a:rPr kumimoji="1" lang="en-US" altLang="ja-JP" sz="1100">
              <a:solidFill>
                <a:schemeClr val="tx1"/>
              </a:solidFill>
              <a:latin typeface="+mn-ea"/>
              <a:ea typeface="+mn-ea"/>
            </a:rPr>
            <a:t>350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endParaRPr kumimoji="1" lang="en-US" altLang="ja-JP" sz="1100">
            <a:solidFill>
              <a:schemeClr val="tx1"/>
            </a:solidFill>
            <a:latin typeface="+mn-ea"/>
            <a:ea typeface="+mn-ea"/>
          </a:endParaRPr>
        </a:p>
        <a:p>
          <a:pPr algn="l"/>
          <a:r>
            <a:rPr kumimoji="1" lang="en-US" altLang="ja-JP" sz="1100">
              <a:solidFill>
                <a:schemeClr val="tx1"/>
              </a:solidFill>
              <a:latin typeface="+mn-ea"/>
              <a:ea typeface="+mn-ea"/>
            </a:rPr>
            <a:t>8/1</a:t>
          </a:r>
          <a:r>
            <a:rPr kumimoji="1" lang="ja-JP" altLang="en-US" sz="1100">
              <a:solidFill>
                <a:schemeClr val="tx1"/>
              </a:solidFill>
              <a:latin typeface="+mn-ea"/>
              <a:ea typeface="+mn-ea"/>
            </a:rPr>
            <a:t>（土）～２（日）昼公演・夜公演の</a:t>
          </a:r>
          <a:r>
            <a:rPr kumimoji="1" lang="en-US" altLang="ja-JP" sz="1100">
              <a:solidFill>
                <a:schemeClr val="tx1"/>
              </a:solidFill>
              <a:latin typeface="+mn-ea"/>
              <a:ea typeface="+mn-ea"/>
            </a:rPr>
            <a:t>2</a:t>
          </a:r>
          <a:r>
            <a:rPr kumimoji="1" lang="ja-JP" altLang="en-US" sz="1100">
              <a:solidFill>
                <a:schemeClr val="tx1"/>
              </a:solidFill>
              <a:latin typeface="+mn-ea"/>
              <a:ea typeface="+mn-ea"/>
            </a:rPr>
            <a:t>回ずつ開催</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▽各回の設定座席数</a:t>
          </a:r>
        </a:p>
        <a:p>
          <a:pPr algn="l"/>
          <a:r>
            <a:rPr kumimoji="1" lang="en-US" altLang="ja-JP" sz="1100">
              <a:solidFill>
                <a:schemeClr val="tx1"/>
              </a:solidFill>
              <a:latin typeface="+mn-ea"/>
              <a:ea typeface="+mn-ea"/>
            </a:rPr>
            <a:t>SS</a:t>
          </a:r>
          <a:r>
            <a:rPr kumimoji="1" lang="ja-JP" altLang="en-US" sz="1100">
              <a:solidFill>
                <a:schemeClr val="tx1"/>
              </a:solidFill>
              <a:latin typeface="+mn-ea"/>
              <a:ea typeface="+mn-ea"/>
            </a:rPr>
            <a:t>席・・・</a:t>
          </a:r>
          <a:r>
            <a:rPr kumimoji="1" lang="en-US" altLang="ja-JP" sz="1100">
              <a:solidFill>
                <a:schemeClr val="tx1"/>
              </a:solidFill>
              <a:latin typeface="+mn-ea"/>
              <a:ea typeface="+mn-ea"/>
            </a:rPr>
            <a:t>100</a:t>
          </a:r>
          <a:r>
            <a:rPr kumimoji="1" lang="ja-JP" altLang="en-US" sz="1100">
              <a:solidFill>
                <a:schemeClr val="tx1"/>
              </a:solidFill>
              <a:latin typeface="+mn-ea"/>
              <a:ea typeface="+mn-ea"/>
            </a:rPr>
            <a:t>席販売</a:t>
          </a:r>
        </a:p>
        <a:p>
          <a:pPr algn="l"/>
          <a:r>
            <a:rPr kumimoji="1" lang="en-US" altLang="ja-JP" sz="1100">
              <a:solidFill>
                <a:schemeClr val="tx1"/>
              </a:solidFill>
              <a:latin typeface="+mn-ea"/>
              <a:ea typeface="+mn-ea"/>
            </a:rPr>
            <a:t>S</a:t>
          </a:r>
          <a:r>
            <a:rPr kumimoji="1" lang="ja-JP" altLang="en-US" sz="1100">
              <a:solidFill>
                <a:schemeClr val="tx1"/>
              </a:solidFill>
              <a:latin typeface="+mn-ea"/>
              <a:ea typeface="+mn-ea"/>
            </a:rPr>
            <a:t>席・・・</a:t>
          </a:r>
          <a:r>
            <a:rPr kumimoji="1" lang="en-US" altLang="ja-JP" sz="1100">
              <a:solidFill>
                <a:schemeClr val="tx1"/>
              </a:solidFill>
              <a:latin typeface="+mn-ea"/>
              <a:ea typeface="+mn-ea"/>
            </a:rPr>
            <a:t>200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うち子供無料座席（個人）を</a:t>
          </a:r>
          <a:r>
            <a:rPr kumimoji="1" lang="en-US" altLang="ja-JP" sz="1100">
              <a:solidFill>
                <a:schemeClr val="tx1"/>
              </a:solidFill>
              <a:latin typeface="+mn-ea"/>
              <a:ea typeface="+mn-ea"/>
            </a:rPr>
            <a:t>100</a:t>
          </a:r>
          <a:r>
            <a:rPr kumimoji="1" lang="ja-JP" altLang="en-US" sz="1100">
              <a:solidFill>
                <a:schemeClr val="tx1"/>
              </a:solidFill>
              <a:latin typeface="+mn-ea"/>
              <a:ea typeface="+mn-ea"/>
            </a:rPr>
            <a:t>席</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同伴者半額座席（個人）を</a:t>
          </a:r>
          <a:r>
            <a:rPr kumimoji="1" lang="en-US" altLang="ja-JP" sz="1100">
              <a:solidFill>
                <a:schemeClr val="tx1"/>
              </a:solidFill>
              <a:latin typeface="+mn-ea"/>
              <a:ea typeface="+mn-ea"/>
            </a:rPr>
            <a:t>100</a:t>
          </a:r>
          <a:r>
            <a:rPr kumimoji="1" lang="ja-JP" altLang="en-US" sz="1100">
              <a:solidFill>
                <a:schemeClr val="tx1"/>
              </a:solidFill>
              <a:latin typeface="+mn-ea"/>
              <a:ea typeface="+mn-ea"/>
            </a:rPr>
            <a:t>席設定</a:t>
          </a:r>
        </a:p>
        <a:p>
          <a:pPr algn="l"/>
          <a:r>
            <a:rPr kumimoji="1" lang="en-US" altLang="ja-JP" sz="1100">
              <a:solidFill>
                <a:schemeClr val="tx1"/>
              </a:solidFill>
              <a:latin typeface="+mn-ea"/>
              <a:ea typeface="+mn-ea"/>
            </a:rPr>
            <a:t>A</a:t>
          </a:r>
          <a:r>
            <a:rPr kumimoji="1" lang="ja-JP" altLang="en-US" sz="1100">
              <a:solidFill>
                <a:schemeClr val="tx1"/>
              </a:solidFill>
              <a:latin typeface="+mn-ea"/>
              <a:ea typeface="+mn-ea"/>
            </a:rPr>
            <a:t>席・・・</a:t>
          </a:r>
          <a:r>
            <a:rPr kumimoji="1" lang="en-US" altLang="ja-JP" sz="1100">
              <a:solidFill>
                <a:schemeClr val="tx1"/>
              </a:solidFill>
              <a:latin typeface="+mn-ea"/>
              <a:ea typeface="+mn-ea"/>
            </a:rPr>
            <a:t>350</a:t>
          </a:r>
          <a:r>
            <a:rPr kumimoji="1" lang="ja-JP" altLang="en-US" sz="1100">
              <a:solidFill>
                <a:schemeClr val="tx1"/>
              </a:solidFill>
              <a:latin typeface="+mn-ea"/>
              <a:ea typeface="+mn-ea"/>
            </a:rPr>
            <a:t>席販売</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うち子供無料座席（個人）を</a:t>
          </a:r>
          <a:r>
            <a:rPr kumimoji="1" lang="en-US" altLang="ja-JP" sz="1100">
              <a:solidFill>
                <a:schemeClr val="tx1"/>
              </a:solidFill>
              <a:latin typeface="+mn-ea"/>
              <a:ea typeface="+mn-ea"/>
            </a:rPr>
            <a:t>25</a:t>
          </a:r>
          <a:r>
            <a:rPr kumimoji="1" lang="ja-JP" altLang="en-US" sz="1100">
              <a:solidFill>
                <a:schemeClr val="tx1"/>
              </a:solidFill>
              <a:latin typeface="+mn-ea"/>
              <a:ea typeface="+mn-ea"/>
            </a:rPr>
            <a:t>席、</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子供無料座席（団体）を</a:t>
          </a:r>
          <a:r>
            <a:rPr kumimoji="1" lang="en-US" altLang="ja-JP" sz="1100">
              <a:solidFill>
                <a:schemeClr val="tx1"/>
              </a:solidFill>
              <a:latin typeface="+mn-ea"/>
              <a:ea typeface="+mn-ea"/>
            </a:rPr>
            <a:t>50</a:t>
          </a:r>
          <a:r>
            <a:rPr kumimoji="1" lang="ja-JP" altLang="en-US" sz="1100">
              <a:solidFill>
                <a:schemeClr val="tx1"/>
              </a:solidFill>
              <a:latin typeface="+mn-ea"/>
              <a:ea typeface="+mn-ea"/>
            </a:rPr>
            <a:t>席、</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同伴者半額座席（個人）を</a:t>
          </a:r>
          <a:r>
            <a:rPr kumimoji="1" lang="en-US" altLang="ja-JP" sz="1100">
              <a:solidFill>
                <a:schemeClr val="tx1"/>
              </a:solidFill>
              <a:latin typeface="+mn-ea"/>
              <a:ea typeface="+mn-ea"/>
            </a:rPr>
            <a:t>25</a:t>
          </a:r>
          <a:r>
            <a:rPr kumimoji="1" lang="ja-JP" altLang="en-US" sz="1100">
              <a:solidFill>
                <a:schemeClr val="tx1"/>
              </a:solidFill>
              <a:latin typeface="+mn-ea"/>
              <a:ea typeface="+mn-ea"/>
            </a:rPr>
            <a:t>席</a:t>
          </a:r>
          <a:endParaRPr kumimoji="1" lang="en-US" altLang="ja-JP" sz="1100">
            <a:solidFill>
              <a:schemeClr val="tx1"/>
            </a:solidFill>
            <a:latin typeface="+mn-ea"/>
            <a:ea typeface="+mn-ea"/>
          </a:endParaRPr>
        </a:p>
        <a:p>
          <a:pPr algn="l"/>
          <a:r>
            <a:rPr kumimoji="1" lang="ja-JP" altLang="en-US" sz="1100">
              <a:solidFill>
                <a:schemeClr val="tx1"/>
              </a:solidFill>
              <a:latin typeface="+mn-ea"/>
              <a:ea typeface="+mn-ea"/>
            </a:rPr>
            <a:t>　　　　　　　　同伴者半額座席（団体）を</a:t>
          </a:r>
          <a:r>
            <a:rPr kumimoji="1" lang="en-US" altLang="ja-JP" sz="1100">
              <a:solidFill>
                <a:schemeClr val="tx1"/>
              </a:solidFill>
              <a:latin typeface="+mn-ea"/>
              <a:ea typeface="+mn-ea"/>
            </a:rPr>
            <a:t>5</a:t>
          </a:r>
          <a:r>
            <a:rPr kumimoji="1" lang="ja-JP" altLang="en-US" sz="1100">
              <a:solidFill>
                <a:schemeClr val="tx1"/>
              </a:solidFill>
              <a:latin typeface="+mn-ea"/>
              <a:ea typeface="+mn-ea"/>
            </a:rPr>
            <a:t>席設定）</a:t>
          </a:r>
        </a:p>
        <a:p>
          <a:pPr algn="l"/>
          <a:r>
            <a:rPr kumimoji="1" lang="en-US" altLang="ja-JP" sz="1100">
              <a:solidFill>
                <a:schemeClr val="tx1"/>
              </a:solidFill>
              <a:latin typeface="+mn-ea"/>
              <a:ea typeface="+mn-ea"/>
            </a:rPr>
            <a:t>B</a:t>
          </a:r>
          <a:r>
            <a:rPr kumimoji="1" lang="ja-JP" altLang="en-US" sz="1100">
              <a:solidFill>
                <a:schemeClr val="tx1"/>
              </a:solidFill>
              <a:latin typeface="+mn-ea"/>
              <a:ea typeface="+mn-ea"/>
            </a:rPr>
            <a:t>席・・・</a:t>
          </a:r>
          <a:r>
            <a:rPr kumimoji="1" lang="en-US" altLang="ja-JP" sz="1100">
              <a:solidFill>
                <a:schemeClr val="tx1"/>
              </a:solidFill>
              <a:latin typeface="+mn-ea"/>
              <a:ea typeface="+mn-ea"/>
            </a:rPr>
            <a:t>350</a:t>
          </a:r>
          <a:r>
            <a:rPr kumimoji="1" lang="ja-JP" altLang="en-US" sz="1100">
              <a:solidFill>
                <a:schemeClr val="tx1"/>
              </a:solidFill>
              <a:latin typeface="+mn-ea"/>
              <a:ea typeface="+mn-ea"/>
            </a:rPr>
            <a:t>席販売</a:t>
          </a:r>
        </a:p>
        <a:p>
          <a:pPr algn="l"/>
          <a:endParaRPr kumimoji="1" lang="en-US" altLang="ja-JP" sz="1100">
            <a:solidFill>
              <a:schemeClr val="tx1"/>
            </a:solidFill>
            <a:latin typeface="+mn-ea"/>
            <a:ea typeface="+mn-ea"/>
          </a:endParaRPr>
        </a:p>
        <a:p>
          <a:pPr algn="l"/>
          <a:endParaRPr kumimoji="1" lang="ja-JP" altLang="en-US"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54"/>
  <sheetViews>
    <sheetView tabSelected="1" view="pageBreakPreview" zoomScaleNormal="100" zoomScaleSheetLayoutView="100" workbookViewId="0">
      <selection activeCell="X5" sqref="X5:Y5"/>
    </sheetView>
  </sheetViews>
  <sheetFormatPr defaultColWidth="2.5" defaultRowHeight="13" x14ac:dyDescent="0.55000000000000004"/>
  <cols>
    <col min="1" max="1" width="3.5" style="3" bestFit="1" customWidth="1"/>
    <col min="2" max="32" width="2.5" style="3"/>
    <col min="33" max="37" width="2.5" style="21"/>
    <col min="38" max="16384" width="2.5" style="3"/>
  </cols>
  <sheetData>
    <row r="1" spans="1:34" ht="13" customHeight="1" x14ac:dyDescent="0.55000000000000004">
      <c r="A1" s="17">
        <f>COUNTA(X5,AA5,AD5,S9,S10,S11,S12,S28,V28,Y28,S29,V29,Y29,H40,H42,H43,H45,H47,H49,H51)</f>
        <v>0</v>
      </c>
      <c r="B1" s="63" t="str">
        <f>IF(A1=20,"","【エラー】※印がついている項目は必須項目です。入力されていない項目があります。")</f>
        <v>【エラー】※印がついている項目は必須項目です。入力されていない項目があります。</v>
      </c>
      <c r="C1" s="63"/>
      <c r="D1" s="63"/>
      <c r="E1" s="63"/>
      <c r="F1" s="63"/>
      <c r="G1" s="63"/>
      <c r="H1" s="63"/>
      <c r="I1" s="63"/>
      <c r="J1" s="63"/>
      <c r="K1" s="63"/>
      <c r="L1" s="63"/>
      <c r="M1" s="63"/>
      <c r="N1" s="63"/>
      <c r="O1" s="63"/>
      <c r="P1" s="63"/>
      <c r="Q1" s="63"/>
      <c r="R1" s="63"/>
      <c r="S1" s="63"/>
      <c r="T1" s="63"/>
      <c r="U1" s="63"/>
      <c r="V1" s="63"/>
      <c r="W1" s="63"/>
      <c r="X1" s="63"/>
      <c r="Y1" s="63"/>
      <c r="Z1" s="63"/>
      <c r="AA1" s="63"/>
      <c r="AB1" s="63"/>
      <c r="AC1" s="22"/>
      <c r="AD1" s="37"/>
      <c r="AE1" s="37"/>
      <c r="AF1" s="37"/>
    </row>
    <row r="2" spans="1:34" ht="13" customHeight="1" x14ac:dyDescent="0.55000000000000004">
      <c r="A2" s="2"/>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22"/>
      <c r="AD2" s="37"/>
      <c r="AE2" s="37"/>
      <c r="AF2" s="37"/>
    </row>
    <row r="3" spans="1:34" ht="13"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row>
    <row r="4" spans="1:34" x14ac:dyDescent="0.55000000000000004">
      <c r="A4" s="2"/>
      <c r="B4" s="2"/>
      <c r="C4" s="2"/>
      <c r="D4" s="2"/>
      <c r="E4" s="2"/>
      <c r="F4" s="2"/>
      <c r="G4" s="2"/>
      <c r="H4" s="2"/>
      <c r="I4" s="2"/>
      <c r="J4" s="2"/>
      <c r="K4" s="2"/>
      <c r="L4" s="2"/>
      <c r="M4" s="2"/>
      <c r="N4" s="2"/>
      <c r="O4" s="2"/>
      <c r="P4" s="2"/>
      <c r="Q4" s="2"/>
      <c r="R4" s="2"/>
      <c r="S4" s="2"/>
      <c r="T4" s="2"/>
      <c r="U4" s="2"/>
      <c r="V4" s="34" t="s">
        <v>0</v>
      </c>
      <c r="W4" s="34"/>
      <c r="X4" s="34"/>
      <c r="Y4" s="34"/>
      <c r="Z4" s="34"/>
      <c r="AA4" s="34"/>
      <c r="AB4" s="34"/>
      <c r="AC4" s="34"/>
      <c r="AD4" s="34"/>
      <c r="AE4" s="34"/>
      <c r="AF4" s="34"/>
      <c r="AG4" s="21" t="s">
        <v>1</v>
      </c>
      <c r="AH4" s="21" t="s">
        <v>2</v>
      </c>
    </row>
    <row r="5" spans="1:34" x14ac:dyDescent="0.55000000000000004">
      <c r="A5" s="2"/>
      <c r="B5" s="2"/>
      <c r="C5" s="2"/>
      <c r="D5" s="2"/>
      <c r="E5" s="2"/>
      <c r="F5" s="2"/>
      <c r="G5" s="2"/>
      <c r="H5" s="2"/>
      <c r="I5" s="2"/>
      <c r="J5" s="2"/>
      <c r="K5" s="2"/>
      <c r="L5" s="2"/>
      <c r="M5" s="2"/>
      <c r="N5" s="2"/>
      <c r="O5" s="2"/>
      <c r="P5" s="2"/>
      <c r="Q5" s="2"/>
      <c r="R5" s="2"/>
      <c r="S5" s="2"/>
      <c r="T5" s="2"/>
      <c r="U5" s="18" t="s">
        <v>3</v>
      </c>
      <c r="V5" s="37" t="s">
        <v>4</v>
      </c>
      <c r="W5" s="37"/>
      <c r="X5" s="34"/>
      <c r="Y5" s="34"/>
      <c r="Z5" s="2" t="s">
        <v>5</v>
      </c>
      <c r="AA5" s="34"/>
      <c r="AB5" s="34"/>
      <c r="AC5" s="2" t="s">
        <v>6</v>
      </c>
      <c r="AD5" s="34"/>
      <c r="AE5" s="34"/>
      <c r="AF5" s="2" t="s">
        <v>7</v>
      </c>
      <c r="AG5" s="21" t="s">
        <v>1</v>
      </c>
      <c r="AH5" s="21" t="s">
        <v>8</v>
      </c>
    </row>
    <row r="6" spans="1:34" x14ac:dyDescent="0.55000000000000004">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4" x14ac:dyDescent="0.55000000000000004">
      <c r="A7" s="2" t="s">
        <v>9</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row>
    <row r="8" spans="1:34" x14ac:dyDescent="0.55000000000000004">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row>
    <row r="9" spans="1:34" ht="13" customHeight="1" x14ac:dyDescent="0.55000000000000004">
      <c r="A9" s="2"/>
      <c r="B9" s="2"/>
      <c r="C9" s="2"/>
      <c r="D9" s="2"/>
      <c r="E9" s="2"/>
      <c r="F9" s="2"/>
      <c r="G9" s="2"/>
      <c r="H9" s="2"/>
      <c r="I9" s="2"/>
      <c r="J9" s="2"/>
      <c r="K9" s="2"/>
      <c r="L9" s="2"/>
      <c r="M9" s="37" t="s">
        <v>10</v>
      </c>
      <c r="N9" s="37"/>
      <c r="O9" s="37"/>
      <c r="P9" s="37"/>
      <c r="Q9" s="37"/>
      <c r="R9" s="2"/>
      <c r="S9" s="62"/>
      <c r="T9" s="62"/>
      <c r="U9" s="62"/>
      <c r="V9" s="62"/>
      <c r="W9" s="62"/>
      <c r="X9" s="62"/>
      <c r="Y9" s="62"/>
      <c r="Z9" s="62"/>
      <c r="AA9" s="62"/>
      <c r="AB9" s="62"/>
      <c r="AC9" s="62"/>
      <c r="AD9" s="62"/>
      <c r="AE9" s="62"/>
      <c r="AF9" s="62"/>
      <c r="AG9" s="21" t="s">
        <v>1</v>
      </c>
      <c r="AH9" s="21" t="s">
        <v>11</v>
      </c>
    </row>
    <row r="10" spans="1:34" ht="13" customHeight="1" x14ac:dyDescent="0.55000000000000004">
      <c r="A10" s="2"/>
      <c r="B10" s="2"/>
      <c r="C10" s="2"/>
      <c r="D10" s="2"/>
      <c r="E10" s="2"/>
      <c r="F10" s="2"/>
      <c r="G10" s="2"/>
      <c r="H10" s="2"/>
      <c r="I10" s="2"/>
      <c r="J10" s="2"/>
      <c r="K10" s="2"/>
      <c r="L10" s="2"/>
      <c r="M10" s="37" t="s">
        <v>12</v>
      </c>
      <c r="N10" s="37"/>
      <c r="O10" s="37"/>
      <c r="P10" s="37"/>
      <c r="Q10" s="37"/>
      <c r="R10" s="2"/>
      <c r="S10" s="62"/>
      <c r="T10" s="62"/>
      <c r="U10" s="62"/>
      <c r="V10" s="62"/>
      <c r="W10" s="62"/>
      <c r="X10" s="62"/>
      <c r="Y10" s="62"/>
      <c r="Z10" s="62"/>
      <c r="AA10" s="62"/>
      <c r="AB10" s="62"/>
      <c r="AC10" s="62"/>
      <c r="AD10" s="62"/>
      <c r="AE10" s="62"/>
      <c r="AF10" s="62"/>
    </row>
    <row r="11" spans="1:34" ht="13" customHeight="1" x14ac:dyDescent="0.55000000000000004">
      <c r="A11" s="2"/>
      <c r="B11" s="2"/>
      <c r="C11" s="2"/>
      <c r="D11" s="2"/>
      <c r="E11" s="2"/>
      <c r="F11" s="2"/>
      <c r="G11" s="2"/>
      <c r="H11" s="2"/>
      <c r="I11" s="2"/>
      <c r="J11" s="2"/>
      <c r="K11" s="2"/>
      <c r="L11" s="2"/>
      <c r="M11" s="37" t="s">
        <v>13</v>
      </c>
      <c r="N11" s="37"/>
      <c r="O11" s="37"/>
      <c r="P11" s="37"/>
      <c r="Q11" s="37"/>
      <c r="R11" s="2"/>
      <c r="S11" s="62"/>
      <c r="T11" s="62"/>
      <c r="U11" s="62"/>
      <c r="V11" s="62"/>
      <c r="W11" s="62"/>
      <c r="X11" s="62"/>
      <c r="Y11" s="62"/>
      <c r="Z11" s="62"/>
      <c r="AA11" s="62"/>
      <c r="AB11" s="62"/>
      <c r="AC11" s="62"/>
      <c r="AD11" s="62"/>
      <c r="AE11" s="62"/>
      <c r="AF11" s="62"/>
    </row>
    <row r="12" spans="1:34" ht="13" customHeight="1" x14ac:dyDescent="0.55000000000000004">
      <c r="A12" s="2"/>
      <c r="B12" s="2"/>
      <c r="C12" s="2"/>
      <c r="D12" s="2"/>
      <c r="E12" s="2"/>
      <c r="F12" s="2"/>
      <c r="G12" s="2"/>
      <c r="H12" s="2"/>
      <c r="I12" s="2"/>
      <c r="J12" s="2"/>
      <c r="K12" s="2"/>
      <c r="L12" s="2"/>
      <c r="M12" s="37" t="s">
        <v>14</v>
      </c>
      <c r="N12" s="37"/>
      <c r="O12" s="37"/>
      <c r="P12" s="37"/>
      <c r="Q12" s="37"/>
      <c r="R12" s="2"/>
      <c r="S12" s="62"/>
      <c r="T12" s="62"/>
      <c r="U12" s="62"/>
      <c r="V12" s="62"/>
      <c r="W12" s="62"/>
      <c r="X12" s="62"/>
      <c r="Y12" s="62"/>
      <c r="Z12" s="62"/>
      <c r="AA12" s="62"/>
      <c r="AB12" s="62"/>
      <c r="AC12" s="62"/>
      <c r="AD12" s="62"/>
      <c r="AE12" s="62"/>
      <c r="AF12" s="62"/>
    </row>
    <row r="13" spans="1:34" x14ac:dyDescent="0.55000000000000004">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1:34" x14ac:dyDescent="0.55000000000000004">
      <c r="A14" s="37" t="s">
        <v>15</v>
      </c>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row>
    <row r="15" spans="1:34" x14ac:dyDescent="0.55000000000000004">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row>
    <row r="16" spans="1:34" x14ac:dyDescent="0.55000000000000004">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row>
    <row r="17" spans="1:37" x14ac:dyDescent="0.55000000000000004">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row>
    <row r="18" spans="1:37" x14ac:dyDescent="0.55000000000000004">
      <c r="A18" s="50" t="s">
        <v>16</v>
      </c>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row>
    <row r="19" spans="1:37" x14ac:dyDescent="0.55000000000000004">
      <c r="A19" s="50"/>
      <c r="B19" s="50"/>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row>
    <row r="20" spans="1:37" x14ac:dyDescent="0.55000000000000004">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row>
    <row r="21" spans="1:37" ht="18" customHeight="1" x14ac:dyDescent="0.55000000000000004">
      <c r="A21" s="38" t="s">
        <v>17</v>
      </c>
      <c r="B21" s="38"/>
      <c r="C21" s="38"/>
      <c r="D21" s="38"/>
      <c r="E21" s="38"/>
      <c r="F21" s="38"/>
      <c r="G21" s="47"/>
      <c r="H21" s="56" t="str">
        <f>IF($S$9="","",$S$9)</f>
        <v/>
      </c>
      <c r="I21" s="57"/>
      <c r="J21" s="57"/>
      <c r="K21" s="57"/>
      <c r="L21" s="57"/>
      <c r="M21" s="57"/>
      <c r="N21" s="57"/>
      <c r="O21" s="57"/>
      <c r="P21" s="57"/>
      <c r="Q21" s="57"/>
      <c r="R21" s="57"/>
      <c r="S21" s="57"/>
      <c r="T21" s="57"/>
      <c r="U21" s="51" t="s">
        <v>18</v>
      </c>
      <c r="V21" s="51"/>
      <c r="W21" s="51"/>
      <c r="X21" s="51"/>
      <c r="Y21" s="51"/>
      <c r="Z21" s="51"/>
      <c r="AA21" s="51"/>
      <c r="AB21" s="51"/>
      <c r="AC21" s="51"/>
      <c r="AD21" s="51"/>
      <c r="AE21" s="51"/>
      <c r="AF21" s="52"/>
    </row>
    <row r="22" spans="1:37" x14ac:dyDescent="0.55000000000000004">
      <c r="A22" s="38"/>
      <c r="B22" s="38"/>
      <c r="C22" s="38"/>
      <c r="D22" s="38"/>
      <c r="E22" s="38"/>
      <c r="F22" s="38"/>
      <c r="G22" s="47"/>
      <c r="H22" s="58"/>
      <c r="I22" s="59"/>
      <c r="J22" s="59"/>
      <c r="K22" s="59"/>
      <c r="L22" s="59"/>
      <c r="M22" s="59"/>
      <c r="N22" s="59"/>
      <c r="O22" s="59"/>
      <c r="P22" s="59"/>
      <c r="Q22" s="59"/>
      <c r="R22" s="59"/>
      <c r="S22" s="59"/>
      <c r="T22" s="59"/>
      <c r="U22" s="37"/>
      <c r="V22" s="37"/>
      <c r="W22" s="37"/>
      <c r="X22" s="37"/>
      <c r="Y22" s="37"/>
      <c r="Z22" s="37"/>
      <c r="AA22" s="37"/>
      <c r="AB22" s="37"/>
      <c r="AC22" s="37"/>
      <c r="AD22" s="37"/>
      <c r="AE22" s="37"/>
      <c r="AF22" s="53"/>
    </row>
    <row r="23" spans="1:37" x14ac:dyDescent="0.55000000000000004">
      <c r="A23" s="38"/>
      <c r="B23" s="38"/>
      <c r="C23" s="38"/>
      <c r="D23" s="38"/>
      <c r="E23" s="38"/>
      <c r="F23" s="38"/>
      <c r="G23" s="47"/>
      <c r="H23" s="60"/>
      <c r="I23" s="61"/>
      <c r="J23" s="61"/>
      <c r="K23" s="61"/>
      <c r="L23" s="61"/>
      <c r="M23" s="61"/>
      <c r="N23" s="61"/>
      <c r="O23" s="61"/>
      <c r="P23" s="61"/>
      <c r="Q23" s="61"/>
      <c r="R23" s="61"/>
      <c r="S23" s="61"/>
      <c r="T23" s="61"/>
      <c r="U23" s="54"/>
      <c r="V23" s="54"/>
      <c r="W23" s="54"/>
      <c r="X23" s="54"/>
      <c r="Y23" s="54"/>
      <c r="Z23" s="54"/>
      <c r="AA23" s="54"/>
      <c r="AB23" s="54"/>
      <c r="AC23" s="54"/>
      <c r="AD23" s="54"/>
      <c r="AE23" s="54"/>
      <c r="AF23" s="55"/>
    </row>
    <row r="24" spans="1:37" x14ac:dyDescent="0.55000000000000004">
      <c r="A24" s="45" t="s">
        <v>19</v>
      </c>
      <c r="B24" s="45"/>
      <c r="C24" s="45"/>
      <c r="D24" s="45"/>
      <c r="E24" s="45"/>
      <c r="F24" s="45"/>
      <c r="G24" s="46"/>
      <c r="H24" s="4"/>
      <c r="I24" s="5"/>
      <c r="J24" s="5"/>
      <c r="K24" s="5"/>
      <c r="L24" s="5"/>
      <c r="M24" s="5"/>
      <c r="N24" s="5"/>
      <c r="O24" s="5"/>
      <c r="P24" s="5"/>
      <c r="Q24" s="5"/>
      <c r="R24" s="5"/>
      <c r="S24" s="5"/>
      <c r="T24" s="5"/>
      <c r="U24" s="5"/>
      <c r="V24" s="5"/>
      <c r="W24" s="5"/>
      <c r="X24" s="5"/>
      <c r="Y24" s="5"/>
      <c r="Z24" s="5"/>
      <c r="AA24" s="5"/>
      <c r="AB24" s="5"/>
      <c r="AC24" s="5"/>
      <c r="AD24" s="5"/>
      <c r="AE24" s="5"/>
      <c r="AF24" s="6"/>
    </row>
    <row r="25" spans="1:37" x14ac:dyDescent="0.55000000000000004">
      <c r="A25" s="45"/>
      <c r="B25" s="45"/>
      <c r="C25" s="45"/>
      <c r="D25" s="45"/>
      <c r="E25" s="45"/>
      <c r="F25" s="45"/>
      <c r="G25" s="46"/>
      <c r="H25" s="7"/>
      <c r="I25" s="2"/>
      <c r="J25" s="2"/>
      <c r="K25" s="2"/>
      <c r="L25" s="2"/>
      <c r="M25" s="35" t="s">
        <v>20</v>
      </c>
      <c r="N25" s="35"/>
      <c r="O25" s="35"/>
      <c r="P25" s="35"/>
      <c r="Q25" s="36">
        <f ca="1">IF(ISNUMBER(様式４!V66),様式４!V66,"エラーが出ています")</f>
        <v>0</v>
      </c>
      <c r="R25" s="36"/>
      <c r="S25" s="36"/>
      <c r="T25" s="36"/>
      <c r="U25" s="36"/>
      <c r="V25" s="36"/>
      <c r="W25" s="36"/>
      <c r="X25" s="36"/>
      <c r="Y25" s="37" t="s">
        <v>21</v>
      </c>
      <c r="Z25" s="37"/>
      <c r="AA25" s="2"/>
      <c r="AB25" s="2"/>
      <c r="AC25" s="2"/>
      <c r="AD25" s="2"/>
      <c r="AE25" s="2"/>
      <c r="AF25" s="8"/>
    </row>
    <row r="26" spans="1:37" x14ac:dyDescent="0.55000000000000004">
      <c r="A26" s="45"/>
      <c r="B26" s="45"/>
      <c r="C26" s="45"/>
      <c r="D26" s="45"/>
      <c r="E26" s="45"/>
      <c r="F26" s="45"/>
      <c r="G26" s="46"/>
      <c r="H26" s="9"/>
      <c r="I26" s="10"/>
      <c r="J26" s="10"/>
      <c r="K26" s="10"/>
      <c r="L26" s="10"/>
      <c r="M26" s="10"/>
      <c r="N26" s="10"/>
      <c r="O26" s="10"/>
      <c r="P26" s="10"/>
      <c r="Q26" s="10"/>
      <c r="R26" s="10"/>
      <c r="S26" s="10"/>
      <c r="T26" s="10"/>
      <c r="U26" s="10"/>
      <c r="V26" s="10"/>
      <c r="W26" s="10"/>
      <c r="X26" s="10"/>
      <c r="Y26" s="10"/>
      <c r="Z26" s="10"/>
      <c r="AA26" s="10"/>
      <c r="AB26" s="10"/>
      <c r="AC26" s="10"/>
      <c r="AD26" s="10"/>
      <c r="AE26" s="10"/>
      <c r="AF26" s="11"/>
    </row>
    <row r="27" spans="1:37" x14ac:dyDescent="0.55000000000000004">
      <c r="A27" s="45" t="s">
        <v>22</v>
      </c>
      <c r="B27" s="45"/>
      <c r="C27" s="45"/>
      <c r="D27" s="45"/>
      <c r="E27" s="45"/>
      <c r="F27" s="45"/>
      <c r="G27" s="46"/>
      <c r="H27" s="4"/>
      <c r="I27" s="5"/>
      <c r="J27" s="5"/>
      <c r="K27" s="5"/>
      <c r="L27" s="5"/>
      <c r="M27" s="5"/>
      <c r="N27" s="5"/>
      <c r="O27" s="5"/>
      <c r="P27" s="5"/>
      <c r="Q27" s="5"/>
      <c r="R27" s="5"/>
      <c r="S27" s="5"/>
      <c r="T27" s="5"/>
      <c r="U27" s="5"/>
      <c r="V27" s="5"/>
      <c r="W27" s="5"/>
      <c r="X27" s="5"/>
      <c r="Y27" s="5"/>
      <c r="Z27" s="5"/>
      <c r="AA27" s="5"/>
      <c r="AB27" s="5"/>
      <c r="AC27" s="5"/>
      <c r="AD27" s="5"/>
      <c r="AE27" s="5"/>
      <c r="AF27" s="6"/>
    </row>
    <row r="28" spans="1:37" x14ac:dyDescent="0.55000000000000004">
      <c r="A28" s="45"/>
      <c r="B28" s="45"/>
      <c r="C28" s="45"/>
      <c r="D28" s="45"/>
      <c r="E28" s="45"/>
      <c r="F28" s="45"/>
      <c r="G28" s="46"/>
      <c r="H28" s="7"/>
      <c r="I28" s="2"/>
      <c r="J28" s="2"/>
      <c r="K28" s="2"/>
      <c r="L28" s="2"/>
      <c r="M28" s="37" t="s">
        <v>23</v>
      </c>
      <c r="N28" s="37"/>
      <c r="O28" s="37"/>
      <c r="P28" s="2"/>
      <c r="Q28" s="37" t="s">
        <v>4</v>
      </c>
      <c r="R28" s="37"/>
      <c r="S28" s="34"/>
      <c r="T28" s="34"/>
      <c r="U28" s="2" t="s">
        <v>5</v>
      </c>
      <c r="V28" s="34"/>
      <c r="W28" s="34"/>
      <c r="X28" s="2" t="s">
        <v>6</v>
      </c>
      <c r="Y28" s="34"/>
      <c r="Z28" s="34"/>
      <c r="AA28" s="2" t="s">
        <v>7</v>
      </c>
      <c r="AB28" s="2"/>
      <c r="AC28" s="2"/>
      <c r="AD28" s="2"/>
      <c r="AE28" s="2"/>
      <c r="AF28" s="8"/>
      <c r="AG28" s="21" t="s">
        <v>1</v>
      </c>
      <c r="AH28" s="21" t="s">
        <v>24</v>
      </c>
    </row>
    <row r="29" spans="1:37" x14ac:dyDescent="0.55000000000000004">
      <c r="A29" s="45"/>
      <c r="B29" s="45"/>
      <c r="C29" s="45"/>
      <c r="D29" s="45"/>
      <c r="E29" s="45"/>
      <c r="F29" s="45"/>
      <c r="G29" s="46"/>
      <c r="H29" s="7"/>
      <c r="I29" s="2"/>
      <c r="J29" s="2"/>
      <c r="K29" s="2"/>
      <c r="L29" s="2"/>
      <c r="M29" s="37" t="s">
        <v>25</v>
      </c>
      <c r="N29" s="37"/>
      <c r="O29" s="37"/>
      <c r="P29" s="2"/>
      <c r="Q29" s="37" t="s">
        <v>4</v>
      </c>
      <c r="R29" s="37"/>
      <c r="S29" s="34"/>
      <c r="T29" s="34"/>
      <c r="U29" s="2" t="s">
        <v>5</v>
      </c>
      <c r="V29" s="34"/>
      <c r="W29" s="34"/>
      <c r="X29" s="2" t="s">
        <v>6</v>
      </c>
      <c r="Y29" s="34"/>
      <c r="Z29" s="34"/>
      <c r="AA29" s="2" t="s">
        <v>7</v>
      </c>
      <c r="AB29" s="2"/>
      <c r="AC29" s="2"/>
      <c r="AD29" s="2"/>
      <c r="AE29" s="2"/>
      <c r="AF29" s="8"/>
      <c r="AG29" s="21" t="s">
        <v>1</v>
      </c>
      <c r="AH29" s="21" t="s">
        <v>26</v>
      </c>
    </row>
    <row r="30" spans="1:37" x14ac:dyDescent="0.55000000000000004">
      <c r="A30" s="45"/>
      <c r="B30" s="45"/>
      <c r="C30" s="45"/>
      <c r="D30" s="45"/>
      <c r="E30" s="45"/>
      <c r="F30" s="45"/>
      <c r="G30" s="46"/>
      <c r="H30" s="9"/>
      <c r="I30" s="10"/>
      <c r="J30" s="10"/>
      <c r="K30" s="10"/>
      <c r="L30" s="10"/>
      <c r="M30" s="10"/>
      <c r="N30" s="10"/>
      <c r="O30" s="10"/>
      <c r="P30" s="10"/>
      <c r="Q30" s="10"/>
      <c r="R30" s="10"/>
      <c r="S30" s="10"/>
      <c r="T30" s="10"/>
      <c r="U30" s="10"/>
      <c r="V30" s="10"/>
      <c r="W30" s="10"/>
      <c r="X30" s="10"/>
      <c r="Y30" s="10"/>
      <c r="Z30" s="10"/>
      <c r="AA30" s="10"/>
      <c r="AB30" s="10"/>
      <c r="AC30" s="10"/>
      <c r="AD30" s="10"/>
      <c r="AE30" s="10"/>
      <c r="AF30" s="11"/>
      <c r="AH30" s="21" t="s">
        <v>27</v>
      </c>
    </row>
    <row r="31" spans="1:37" x14ac:dyDescent="0.55000000000000004">
      <c r="A31" s="38" t="s">
        <v>28</v>
      </c>
      <c r="B31" s="38"/>
      <c r="C31" s="38"/>
      <c r="D31" s="38"/>
      <c r="E31" s="38"/>
      <c r="F31" s="38"/>
      <c r="G31" s="47"/>
      <c r="H31" s="4"/>
      <c r="I31" s="5"/>
      <c r="J31" s="5"/>
      <c r="K31" s="5"/>
      <c r="L31" s="5"/>
      <c r="M31" s="5"/>
      <c r="N31" s="5"/>
      <c r="O31" s="5"/>
      <c r="P31" s="5"/>
      <c r="Q31" s="5"/>
      <c r="R31" s="5"/>
      <c r="S31" s="5"/>
      <c r="T31" s="5"/>
      <c r="U31" s="5"/>
      <c r="V31" s="5"/>
      <c r="W31" s="5"/>
      <c r="X31" s="5"/>
      <c r="Y31" s="5"/>
      <c r="Z31" s="5"/>
      <c r="AA31" s="5"/>
      <c r="AB31" s="5"/>
      <c r="AC31" s="5"/>
      <c r="AD31" s="5"/>
      <c r="AE31" s="5"/>
      <c r="AF31" s="6"/>
      <c r="AI31" s="21" t="s">
        <v>29</v>
      </c>
      <c r="AK31" s="21" t="s">
        <v>30</v>
      </c>
    </row>
    <row r="32" spans="1:37" x14ac:dyDescent="0.55000000000000004">
      <c r="A32" s="38"/>
      <c r="B32" s="38"/>
      <c r="C32" s="38"/>
      <c r="D32" s="38"/>
      <c r="E32" s="38"/>
      <c r="F32" s="38"/>
      <c r="G32" s="47"/>
      <c r="H32" s="7"/>
      <c r="I32" s="2"/>
      <c r="J32" s="2"/>
      <c r="K32" s="2"/>
      <c r="L32" s="2"/>
      <c r="M32" s="35"/>
      <c r="N32" s="35"/>
      <c r="O32" s="35"/>
      <c r="P32" s="35"/>
      <c r="Q32" s="36">
        <f ca="1">IF(ISNUMBER(様式４!V66),様式４!V66,"エラーが出ています")</f>
        <v>0</v>
      </c>
      <c r="R32" s="36"/>
      <c r="S32" s="36"/>
      <c r="T32" s="36"/>
      <c r="U32" s="36"/>
      <c r="V32" s="36"/>
      <c r="W32" s="36"/>
      <c r="X32" s="36"/>
      <c r="Y32" s="37" t="s">
        <v>21</v>
      </c>
      <c r="Z32" s="37"/>
      <c r="AA32" s="2"/>
      <c r="AB32" s="2"/>
      <c r="AC32" s="2"/>
      <c r="AD32" s="2"/>
      <c r="AE32" s="2"/>
      <c r="AF32" s="8"/>
      <c r="AK32" s="21" t="s">
        <v>31</v>
      </c>
    </row>
    <row r="33" spans="1:32" x14ac:dyDescent="0.55000000000000004">
      <c r="A33" s="38"/>
      <c r="B33" s="38"/>
      <c r="C33" s="38"/>
      <c r="D33" s="38"/>
      <c r="E33" s="38"/>
      <c r="F33" s="38"/>
      <c r="G33" s="47"/>
      <c r="H33" s="9"/>
      <c r="I33" s="10"/>
      <c r="J33" s="10"/>
      <c r="K33" s="10"/>
      <c r="L33" s="10"/>
      <c r="M33" s="10"/>
      <c r="N33" s="10"/>
      <c r="O33" s="10"/>
      <c r="P33" s="10"/>
      <c r="Q33" s="10"/>
      <c r="R33" s="10"/>
      <c r="S33" s="10"/>
      <c r="T33" s="10"/>
      <c r="U33" s="10"/>
      <c r="V33" s="10"/>
      <c r="W33" s="10"/>
      <c r="X33" s="10"/>
      <c r="Y33" s="10"/>
      <c r="Z33" s="10"/>
      <c r="AA33" s="10"/>
      <c r="AB33" s="10"/>
      <c r="AC33" s="10"/>
      <c r="AD33" s="10"/>
      <c r="AE33" s="10"/>
      <c r="AF33" s="11"/>
    </row>
    <row r="34" spans="1:32" x14ac:dyDescent="0.55000000000000004">
      <c r="A34" s="45" t="s">
        <v>32</v>
      </c>
      <c r="B34" s="45"/>
      <c r="C34" s="45"/>
      <c r="D34" s="45"/>
      <c r="E34" s="45"/>
      <c r="F34" s="45"/>
      <c r="G34" s="45"/>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row>
    <row r="35" spans="1:32" x14ac:dyDescent="0.55000000000000004">
      <c r="A35" s="45"/>
      <c r="B35" s="45"/>
      <c r="C35" s="45"/>
      <c r="D35" s="45"/>
      <c r="E35" s="45"/>
      <c r="F35" s="45"/>
      <c r="G35" s="45"/>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row>
    <row r="36" spans="1:32" x14ac:dyDescent="0.55000000000000004">
      <c r="A36" s="45"/>
      <c r="B36" s="45"/>
      <c r="C36" s="45"/>
      <c r="D36" s="45"/>
      <c r="E36" s="45"/>
      <c r="F36" s="45"/>
      <c r="G36" s="45"/>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x14ac:dyDescent="0.550000000000000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row>
    <row r="38" spans="1:32" x14ac:dyDescent="0.550000000000000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row>
    <row r="39" spans="1:32" x14ac:dyDescent="0.55000000000000004">
      <c r="A39" s="2" t="s">
        <v>237</v>
      </c>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x14ac:dyDescent="0.55000000000000004">
      <c r="A40" s="38" t="s">
        <v>33</v>
      </c>
      <c r="B40" s="38"/>
      <c r="C40" s="38"/>
      <c r="D40" s="38"/>
      <c r="E40" s="38"/>
      <c r="F40" s="38"/>
      <c r="G40" s="38"/>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row>
    <row r="41" spans="1:32" x14ac:dyDescent="0.55000000000000004">
      <c r="A41" s="38"/>
      <c r="B41" s="38"/>
      <c r="C41" s="38"/>
      <c r="D41" s="38"/>
      <c r="E41" s="38"/>
      <c r="F41" s="38"/>
      <c r="G41" s="38"/>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row>
    <row r="42" spans="1:32" x14ac:dyDescent="0.55000000000000004">
      <c r="A42" s="43" t="s">
        <v>34</v>
      </c>
      <c r="B42" s="43"/>
      <c r="C42" s="43"/>
      <c r="D42" s="43"/>
      <c r="E42" s="43"/>
      <c r="F42" s="43"/>
      <c r="G42" s="43"/>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row>
    <row r="43" spans="1:32" x14ac:dyDescent="0.55000000000000004">
      <c r="A43" s="44" t="s">
        <v>35</v>
      </c>
      <c r="B43" s="44"/>
      <c r="C43" s="44"/>
      <c r="D43" s="44"/>
      <c r="E43" s="44"/>
      <c r="F43" s="44"/>
      <c r="G43" s="44"/>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row>
    <row r="44" spans="1:32" x14ac:dyDescent="0.55000000000000004">
      <c r="A44" s="38"/>
      <c r="B44" s="38"/>
      <c r="C44" s="38"/>
      <c r="D44" s="38"/>
      <c r="E44" s="38"/>
      <c r="F44" s="38"/>
      <c r="G44" s="38"/>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row>
    <row r="45" spans="1:32" x14ac:dyDescent="0.55000000000000004">
      <c r="A45" s="38" t="s">
        <v>36</v>
      </c>
      <c r="B45" s="38"/>
      <c r="C45" s="38"/>
      <c r="D45" s="38"/>
      <c r="E45" s="38"/>
      <c r="F45" s="38"/>
      <c r="G45" s="38"/>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row>
    <row r="46" spans="1:32" x14ac:dyDescent="0.55000000000000004">
      <c r="A46" s="38"/>
      <c r="B46" s="38"/>
      <c r="C46" s="38"/>
      <c r="D46" s="38"/>
      <c r="E46" s="38"/>
      <c r="F46" s="38"/>
      <c r="G46" s="38"/>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row>
    <row r="47" spans="1:32" x14ac:dyDescent="0.55000000000000004">
      <c r="A47" s="38" t="s">
        <v>37</v>
      </c>
      <c r="B47" s="38"/>
      <c r="C47" s="38"/>
      <c r="D47" s="38"/>
      <c r="E47" s="38"/>
      <c r="F47" s="38"/>
      <c r="G47" s="38"/>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row>
    <row r="48" spans="1:32" x14ac:dyDescent="0.55000000000000004">
      <c r="A48" s="38"/>
      <c r="B48" s="38"/>
      <c r="C48" s="38"/>
      <c r="D48" s="38"/>
      <c r="E48" s="38"/>
      <c r="F48" s="38"/>
      <c r="G48" s="38"/>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row>
    <row r="49" spans="1:32" x14ac:dyDescent="0.55000000000000004">
      <c r="A49" s="38" t="s">
        <v>38</v>
      </c>
      <c r="B49" s="38"/>
      <c r="C49" s="38"/>
      <c r="D49" s="38"/>
      <c r="E49" s="38"/>
      <c r="F49" s="38"/>
      <c r="G49" s="38"/>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row>
    <row r="50" spans="1:32" x14ac:dyDescent="0.55000000000000004">
      <c r="A50" s="38"/>
      <c r="B50" s="38"/>
      <c r="C50" s="38"/>
      <c r="D50" s="38"/>
      <c r="E50" s="38"/>
      <c r="F50" s="38"/>
      <c r="G50" s="38"/>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row>
    <row r="51" spans="1:32" x14ac:dyDescent="0.55000000000000004">
      <c r="A51" s="38" t="s">
        <v>39</v>
      </c>
      <c r="B51" s="38"/>
      <c r="C51" s="38"/>
      <c r="D51" s="38"/>
      <c r="E51" s="38"/>
      <c r="F51" s="38"/>
      <c r="G51" s="38"/>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row>
    <row r="52" spans="1:32" x14ac:dyDescent="0.55000000000000004">
      <c r="A52" s="38"/>
      <c r="B52" s="38"/>
      <c r="C52" s="38"/>
      <c r="D52" s="38"/>
      <c r="E52" s="38"/>
      <c r="F52" s="38"/>
      <c r="G52" s="38"/>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row>
    <row r="53" spans="1:32" x14ac:dyDescent="0.55000000000000004">
      <c r="A53" s="38" t="s">
        <v>40</v>
      </c>
      <c r="B53" s="38"/>
      <c r="C53" s="38"/>
      <c r="D53" s="38"/>
      <c r="E53" s="38"/>
      <c r="F53" s="38"/>
      <c r="G53" s="38"/>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row>
    <row r="54" spans="1:32" x14ac:dyDescent="0.55000000000000004">
      <c r="A54" s="38"/>
      <c r="B54" s="38"/>
      <c r="C54" s="38"/>
      <c r="D54" s="38"/>
      <c r="E54" s="38"/>
      <c r="F54" s="38"/>
      <c r="G54" s="38"/>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row>
  </sheetData>
  <sheetProtection algorithmName="SHA-512" hashValue="TW+ITYe9WkTJ5x6PkuHDDoO5jNb4nWVUhVBDuLq4ta6FNpVmDibp4I+b/IUN+NEckl3Kwy9UIaSCuaiiIPEiCw==" saltValue="94EB4Z0FkWrbwnkT2BCWSA==" spinCount="100000" sheet="1" insertColumns="0" insertRows="0"/>
  <mergeCells count="57">
    <mergeCell ref="AD1:AF2"/>
    <mergeCell ref="AD5:AE5"/>
    <mergeCell ref="AA5:AB5"/>
    <mergeCell ref="X5:Y5"/>
    <mergeCell ref="V5:W5"/>
    <mergeCell ref="V4:AF4"/>
    <mergeCell ref="B1:AB2"/>
    <mergeCell ref="S9:AF9"/>
    <mergeCell ref="S10:AF10"/>
    <mergeCell ref="S11:AF11"/>
    <mergeCell ref="S12:AF12"/>
    <mergeCell ref="M11:Q11"/>
    <mergeCell ref="M12:Q12"/>
    <mergeCell ref="M9:Q9"/>
    <mergeCell ref="M10:Q10"/>
    <mergeCell ref="A18:AF19"/>
    <mergeCell ref="A14:AF15"/>
    <mergeCell ref="A21:G23"/>
    <mergeCell ref="U21:AF23"/>
    <mergeCell ref="H21:T23"/>
    <mergeCell ref="A24:G26"/>
    <mergeCell ref="A27:G30"/>
    <mergeCell ref="A31:G33"/>
    <mergeCell ref="A34:G36"/>
    <mergeCell ref="H34:AF36"/>
    <mergeCell ref="Q25:X25"/>
    <mergeCell ref="Y25:Z25"/>
    <mergeCell ref="M25:P25"/>
    <mergeCell ref="M28:O28"/>
    <mergeCell ref="M29:O29"/>
    <mergeCell ref="Q28:R28"/>
    <mergeCell ref="S28:T28"/>
    <mergeCell ref="V28:W28"/>
    <mergeCell ref="Y28:Z28"/>
    <mergeCell ref="Q29:R29"/>
    <mergeCell ref="S29:T29"/>
    <mergeCell ref="A51:G52"/>
    <mergeCell ref="A53:G54"/>
    <mergeCell ref="H40:AF41"/>
    <mergeCell ref="H42:AF42"/>
    <mergeCell ref="H43:AF44"/>
    <mergeCell ref="H45:AF46"/>
    <mergeCell ref="H47:AF48"/>
    <mergeCell ref="H49:AF50"/>
    <mergeCell ref="H51:AF52"/>
    <mergeCell ref="H53:AF54"/>
    <mergeCell ref="A40:G41"/>
    <mergeCell ref="A42:G42"/>
    <mergeCell ref="A43:G44"/>
    <mergeCell ref="A45:G46"/>
    <mergeCell ref="A47:G48"/>
    <mergeCell ref="A49:G50"/>
    <mergeCell ref="V29:W29"/>
    <mergeCell ref="Y29:Z29"/>
    <mergeCell ref="M32:P32"/>
    <mergeCell ref="Q32:X32"/>
    <mergeCell ref="Y32:Z32"/>
  </mergeCells>
  <phoneticPr fontId="2"/>
  <conditionalFormatting sqref="B1 AC1:AC2">
    <cfRule type="containsText" dxfId="18" priority="1" operator="containsText" text="【エラー】">
      <formula>NOT(ISERROR(SEARCH("【エラー】",B1)))</formula>
    </cfRule>
  </conditionalFormatting>
  <pageMargins left="0.7" right="0.7" top="0.75" bottom="0.75" header="0.3" footer="0.3"/>
  <pageSetup paperSize="9" scale="98" orientation="portrait" copies="2"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61"/>
  <sheetViews>
    <sheetView view="pageBreakPreview" zoomScaleNormal="100" zoomScaleSheetLayoutView="100" workbookViewId="0">
      <selection activeCell="F6" sqref="F6:AF6"/>
    </sheetView>
  </sheetViews>
  <sheetFormatPr defaultColWidth="2.5" defaultRowHeight="13" x14ac:dyDescent="0.55000000000000004"/>
  <cols>
    <col min="1" max="1" width="3" style="3" bestFit="1" customWidth="1"/>
    <col min="2" max="33" width="2.5" style="3"/>
    <col min="34" max="38" width="2.33203125" style="3" customWidth="1"/>
    <col min="39" max="16384" width="2.5" style="3"/>
  </cols>
  <sheetData>
    <row r="1" spans="1:34" ht="13" customHeight="1" x14ac:dyDescent="0.55000000000000004">
      <c r="A1" s="17">
        <f>COUNTA(F6,F7,F9,F10,V9,V10,G12,F13,F15,F17,V17,N19,N21,F23,F35,K35,N35,S35,V35,AA35,F39,K39,N39,S39,V39,AA39,F43,K43,N43,S43,V43,AA43,P47,P52,J57,U57,U58)</f>
        <v>0</v>
      </c>
      <c r="B1" s="63" t="str">
        <f>IF(A2&gt;=37,"","【エラー】※印がついている項目は必須項目です。入力されていない項目があります。")</f>
        <v>【エラー】※印がついている項目は必須項目です。入力されていない項目があります。</v>
      </c>
      <c r="C1" s="63"/>
      <c r="D1" s="63"/>
      <c r="E1" s="63"/>
      <c r="F1" s="63"/>
      <c r="G1" s="63"/>
      <c r="H1" s="63"/>
      <c r="I1" s="63"/>
      <c r="J1" s="63"/>
      <c r="K1" s="63"/>
      <c r="L1" s="63"/>
      <c r="M1" s="63"/>
      <c r="N1" s="63"/>
      <c r="O1" s="63"/>
      <c r="P1" s="63"/>
      <c r="Q1" s="63"/>
      <c r="R1" s="63"/>
      <c r="S1" s="63"/>
      <c r="T1" s="63"/>
      <c r="U1" s="63"/>
      <c r="V1" s="63"/>
      <c r="W1" s="63"/>
      <c r="X1" s="63"/>
      <c r="Y1" s="63"/>
      <c r="Z1" s="63"/>
      <c r="AA1" s="63"/>
      <c r="AB1" s="63"/>
      <c r="AC1" s="22"/>
      <c r="AD1" s="37"/>
      <c r="AE1" s="37"/>
      <c r="AF1" s="37"/>
    </row>
    <row r="2" spans="1:34" ht="13" customHeight="1" x14ac:dyDescent="0.55000000000000004">
      <c r="A2" s="17">
        <f>A1+IF(COUNTIF(F17,"任意団体"),1,0)+IF(COUNTIF(N21,"劇場・音楽堂等の設置者又は管理者"),2,0)</f>
        <v>0</v>
      </c>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22"/>
      <c r="AD2" s="37"/>
      <c r="AE2" s="37"/>
      <c r="AF2" s="37"/>
    </row>
    <row r="3" spans="1:34" ht="13"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row>
    <row r="4" spans="1:34" x14ac:dyDescent="0.55000000000000004">
      <c r="A4" s="37" t="s">
        <v>41</v>
      </c>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row>
    <row r="5" spans="1:34" x14ac:dyDescent="0.55000000000000004">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row>
    <row r="6" spans="1:34" x14ac:dyDescent="0.55000000000000004">
      <c r="A6" s="43" t="s">
        <v>42</v>
      </c>
      <c r="B6" s="43"/>
      <c r="C6" s="43"/>
      <c r="D6" s="43"/>
      <c r="E6" s="43"/>
      <c r="F6" s="40"/>
      <c r="G6" s="40"/>
      <c r="H6" s="40"/>
      <c r="I6" s="40"/>
      <c r="J6" s="40"/>
      <c r="K6" s="40"/>
      <c r="L6" s="40"/>
      <c r="M6" s="40"/>
      <c r="N6" s="40"/>
      <c r="O6" s="40"/>
      <c r="P6" s="40"/>
      <c r="Q6" s="40"/>
      <c r="R6" s="40"/>
      <c r="S6" s="40"/>
      <c r="T6" s="40"/>
      <c r="U6" s="40"/>
      <c r="V6" s="40"/>
      <c r="W6" s="40"/>
      <c r="X6" s="40"/>
      <c r="Y6" s="40"/>
      <c r="Z6" s="40"/>
      <c r="AA6" s="40"/>
      <c r="AB6" s="40"/>
      <c r="AC6" s="40"/>
      <c r="AD6" s="40"/>
      <c r="AE6" s="40"/>
      <c r="AF6" s="40"/>
    </row>
    <row r="7" spans="1:34" x14ac:dyDescent="0.55000000000000004">
      <c r="A7" s="96" t="s">
        <v>43</v>
      </c>
      <c r="B7" s="44"/>
      <c r="C7" s="44"/>
      <c r="D7" s="44"/>
      <c r="E7" s="44"/>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21" t="s">
        <v>1</v>
      </c>
      <c r="AH7" s="21" t="s">
        <v>44</v>
      </c>
    </row>
    <row r="8" spans="1:34" x14ac:dyDescent="0.55000000000000004">
      <c r="A8" s="38"/>
      <c r="B8" s="38"/>
      <c r="C8" s="38"/>
      <c r="D8" s="38"/>
      <c r="E8" s="38"/>
      <c r="F8" s="39"/>
      <c r="G8" s="39"/>
      <c r="H8" s="39"/>
      <c r="I8" s="39"/>
      <c r="J8" s="39"/>
      <c r="K8" s="39"/>
      <c r="L8" s="39"/>
      <c r="M8" s="39"/>
      <c r="N8" s="39"/>
      <c r="O8" s="39"/>
      <c r="P8" s="39"/>
      <c r="Q8" s="39"/>
      <c r="R8" s="39"/>
      <c r="S8" s="39"/>
      <c r="T8" s="39"/>
      <c r="U8" s="39"/>
      <c r="V8" s="39"/>
      <c r="W8" s="39"/>
      <c r="X8" s="39"/>
      <c r="Y8" s="39"/>
      <c r="Z8" s="39"/>
      <c r="AA8" s="39"/>
      <c r="AB8" s="39"/>
      <c r="AC8" s="39"/>
      <c r="AD8" s="39"/>
      <c r="AE8" s="39"/>
      <c r="AF8" s="39"/>
    </row>
    <row r="9" spans="1:34" x14ac:dyDescent="0.55000000000000004">
      <c r="A9" s="43" t="s">
        <v>42</v>
      </c>
      <c r="B9" s="43"/>
      <c r="C9" s="43"/>
      <c r="D9" s="43"/>
      <c r="E9" s="43"/>
      <c r="F9" s="40"/>
      <c r="G9" s="40"/>
      <c r="H9" s="40"/>
      <c r="I9" s="40"/>
      <c r="J9" s="40"/>
      <c r="K9" s="40"/>
      <c r="L9" s="40"/>
      <c r="M9" s="40"/>
      <c r="N9" s="40"/>
      <c r="O9" s="40"/>
      <c r="P9" s="40"/>
      <c r="Q9" s="43" t="s">
        <v>45</v>
      </c>
      <c r="R9" s="43"/>
      <c r="S9" s="43"/>
      <c r="T9" s="43"/>
      <c r="U9" s="43"/>
      <c r="V9" s="40"/>
      <c r="W9" s="40"/>
      <c r="X9" s="40"/>
      <c r="Y9" s="40"/>
      <c r="Z9" s="40"/>
      <c r="AA9" s="40"/>
      <c r="AB9" s="40"/>
      <c r="AC9" s="40"/>
      <c r="AD9" s="40"/>
      <c r="AE9" s="40"/>
      <c r="AF9" s="40"/>
    </row>
    <row r="10" spans="1:34" x14ac:dyDescent="0.55000000000000004">
      <c r="A10" s="96" t="s">
        <v>13</v>
      </c>
      <c r="B10" s="44"/>
      <c r="C10" s="44"/>
      <c r="D10" s="44"/>
      <c r="E10" s="44"/>
      <c r="F10" s="41"/>
      <c r="G10" s="41"/>
      <c r="H10" s="41"/>
      <c r="I10" s="41"/>
      <c r="J10" s="41"/>
      <c r="K10" s="41"/>
      <c r="L10" s="41"/>
      <c r="M10" s="41"/>
      <c r="N10" s="41"/>
      <c r="O10" s="41"/>
      <c r="P10" s="41"/>
      <c r="Q10" s="96" t="s">
        <v>46</v>
      </c>
      <c r="R10" s="44"/>
      <c r="S10" s="44"/>
      <c r="T10" s="44"/>
      <c r="U10" s="44"/>
      <c r="V10" s="41"/>
      <c r="W10" s="41"/>
      <c r="X10" s="41"/>
      <c r="Y10" s="41"/>
      <c r="Z10" s="41"/>
      <c r="AA10" s="41"/>
      <c r="AB10" s="41"/>
      <c r="AC10" s="41"/>
      <c r="AD10" s="41"/>
      <c r="AE10" s="41"/>
      <c r="AF10" s="41"/>
    </row>
    <row r="11" spans="1:34" x14ac:dyDescent="0.55000000000000004">
      <c r="A11" s="38"/>
      <c r="B11" s="38"/>
      <c r="C11" s="38"/>
      <c r="D11" s="38"/>
      <c r="E11" s="38"/>
      <c r="F11" s="39"/>
      <c r="G11" s="39"/>
      <c r="H11" s="39"/>
      <c r="I11" s="39"/>
      <c r="J11" s="39"/>
      <c r="K11" s="39"/>
      <c r="L11" s="39"/>
      <c r="M11" s="39"/>
      <c r="N11" s="39"/>
      <c r="O11" s="39"/>
      <c r="P11" s="39"/>
      <c r="Q11" s="38"/>
      <c r="R11" s="38"/>
      <c r="S11" s="38"/>
      <c r="T11" s="38"/>
      <c r="U11" s="38"/>
      <c r="V11" s="39"/>
      <c r="W11" s="39"/>
      <c r="X11" s="39"/>
      <c r="Y11" s="39"/>
      <c r="Z11" s="39"/>
      <c r="AA11" s="39"/>
      <c r="AB11" s="39"/>
      <c r="AC11" s="39"/>
      <c r="AD11" s="39"/>
      <c r="AE11" s="39"/>
      <c r="AF11" s="39"/>
    </row>
    <row r="12" spans="1:34" ht="13" customHeight="1" x14ac:dyDescent="0.55000000000000004">
      <c r="A12" s="38" t="s">
        <v>47</v>
      </c>
      <c r="B12" s="38"/>
      <c r="C12" s="38"/>
      <c r="D12" s="38"/>
      <c r="E12" s="38"/>
      <c r="F12" s="4" t="s">
        <v>48</v>
      </c>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8"/>
    </row>
    <row r="13" spans="1:34" ht="13" customHeight="1" x14ac:dyDescent="0.55000000000000004">
      <c r="A13" s="38"/>
      <c r="B13" s="38"/>
      <c r="C13" s="38"/>
      <c r="D13" s="38"/>
      <c r="E13" s="38"/>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row>
    <row r="14" spans="1:34" ht="13" customHeight="1" x14ac:dyDescent="0.55000000000000004">
      <c r="A14" s="38"/>
      <c r="B14" s="38"/>
      <c r="C14" s="38"/>
      <c r="D14" s="38"/>
      <c r="E14" s="38"/>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row>
    <row r="15" spans="1:34" x14ac:dyDescent="0.55000000000000004">
      <c r="A15" s="45" t="s">
        <v>36</v>
      </c>
      <c r="B15" s="38"/>
      <c r="C15" s="38"/>
      <c r="D15" s="38"/>
      <c r="E15" s="38"/>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row>
    <row r="16" spans="1:34" ht="13" customHeight="1" x14ac:dyDescent="0.55000000000000004">
      <c r="A16" s="38"/>
      <c r="B16" s="38"/>
      <c r="C16" s="38"/>
      <c r="D16" s="38"/>
      <c r="E16" s="38"/>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row>
    <row r="17" spans="1:36" x14ac:dyDescent="0.55000000000000004">
      <c r="A17" s="45" t="s">
        <v>49</v>
      </c>
      <c r="B17" s="38"/>
      <c r="C17" s="38"/>
      <c r="D17" s="38"/>
      <c r="E17" s="38"/>
      <c r="F17" s="39"/>
      <c r="G17" s="39"/>
      <c r="H17" s="39"/>
      <c r="I17" s="39"/>
      <c r="J17" s="39"/>
      <c r="K17" s="39"/>
      <c r="L17" s="39"/>
      <c r="M17" s="39"/>
      <c r="N17" s="39"/>
      <c r="O17" s="39"/>
      <c r="P17" s="39"/>
      <c r="Q17" s="45" t="s">
        <v>50</v>
      </c>
      <c r="R17" s="38"/>
      <c r="S17" s="38"/>
      <c r="T17" s="38"/>
      <c r="U17" s="38"/>
      <c r="V17" s="42"/>
      <c r="W17" s="42"/>
      <c r="X17" s="42"/>
      <c r="Y17" s="42"/>
      <c r="Z17" s="42"/>
      <c r="AA17" s="42"/>
      <c r="AB17" s="42"/>
      <c r="AC17" s="42"/>
      <c r="AD17" s="42"/>
      <c r="AE17" s="42"/>
      <c r="AF17" s="42"/>
      <c r="AG17" s="21" t="s">
        <v>1</v>
      </c>
      <c r="AH17" s="21" t="s">
        <v>51</v>
      </c>
      <c r="AI17" s="21"/>
      <c r="AJ17" s="21"/>
    </row>
    <row r="18" spans="1:36" ht="13" customHeight="1" x14ac:dyDescent="0.55000000000000004">
      <c r="A18" s="38"/>
      <c r="B18" s="38"/>
      <c r="C18" s="38"/>
      <c r="D18" s="38"/>
      <c r="E18" s="38"/>
      <c r="F18" s="39"/>
      <c r="G18" s="39"/>
      <c r="H18" s="39"/>
      <c r="I18" s="39"/>
      <c r="J18" s="39"/>
      <c r="K18" s="39"/>
      <c r="L18" s="39"/>
      <c r="M18" s="39"/>
      <c r="N18" s="39"/>
      <c r="O18" s="39"/>
      <c r="P18" s="39"/>
      <c r="Q18" s="38"/>
      <c r="R18" s="38"/>
      <c r="S18" s="38"/>
      <c r="T18" s="38"/>
      <c r="U18" s="38"/>
      <c r="V18" s="42"/>
      <c r="W18" s="42"/>
      <c r="X18" s="42"/>
      <c r="Y18" s="42"/>
      <c r="Z18" s="42"/>
      <c r="AA18" s="42"/>
      <c r="AB18" s="42"/>
      <c r="AC18" s="42"/>
      <c r="AD18" s="42"/>
      <c r="AE18" s="42"/>
      <c r="AF18" s="42"/>
      <c r="AG18" s="21"/>
      <c r="AH18" s="21" t="s">
        <v>52</v>
      </c>
      <c r="AI18" s="21"/>
      <c r="AJ18" s="21"/>
    </row>
    <row r="19" spans="1:36" x14ac:dyDescent="0.55000000000000004">
      <c r="A19" s="38" t="s">
        <v>53</v>
      </c>
      <c r="B19" s="38"/>
      <c r="C19" s="38"/>
      <c r="D19" s="38"/>
      <c r="E19" s="38"/>
      <c r="F19" s="38"/>
      <c r="G19" s="38"/>
      <c r="H19" s="38"/>
      <c r="I19" s="38"/>
      <c r="J19" s="38"/>
      <c r="K19" s="38"/>
      <c r="L19" s="38"/>
      <c r="M19" s="38"/>
      <c r="N19" s="95"/>
      <c r="O19" s="95"/>
      <c r="P19" s="95"/>
      <c r="Q19" s="95"/>
      <c r="R19" s="95"/>
      <c r="S19" s="95"/>
      <c r="T19" s="95"/>
      <c r="U19" s="95"/>
      <c r="V19" s="95"/>
      <c r="W19" s="95"/>
      <c r="X19" s="95"/>
      <c r="Y19" s="95"/>
      <c r="Z19" s="95"/>
      <c r="AA19" s="95"/>
      <c r="AB19" s="95"/>
      <c r="AC19" s="95"/>
      <c r="AD19" s="95"/>
      <c r="AE19" s="95"/>
      <c r="AF19" s="95"/>
      <c r="AG19" s="21"/>
      <c r="AH19" s="21" t="s">
        <v>54</v>
      </c>
      <c r="AI19" s="21"/>
      <c r="AJ19" s="24" t="s">
        <v>55</v>
      </c>
    </row>
    <row r="20" spans="1:36" x14ac:dyDescent="0.55000000000000004">
      <c r="A20" s="38"/>
      <c r="B20" s="38"/>
      <c r="C20" s="38"/>
      <c r="D20" s="38"/>
      <c r="E20" s="38"/>
      <c r="F20" s="38"/>
      <c r="G20" s="38"/>
      <c r="H20" s="38"/>
      <c r="I20" s="38"/>
      <c r="J20" s="38"/>
      <c r="K20" s="38"/>
      <c r="L20" s="38"/>
      <c r="M20" s="38"/>
      <c r="N20" s="95"/>
      <c r="O20" s="95"/>
      <c r="P20" s="95"/>
      <c r="Q20" s="95"/>
      <c r="R20" s="95"/>
      <c r="S20" s="95"/>
      <c r="T20" s="95"/>
      <c r="U20" s="95"/>
      <c r="V20" s="95"/>
      <c r="W20" s="95"/>
      <c r="X20" s="95"/>
      <c r="Y20" s="95"/>
      <c r="Z20" s="95"/>
      <c r="AA20" s="95"/>
      <c r="AB20" s="95"/>
      <c r="AC20" s="95"/>
      <c r="AD20" s="95"/>
      <c r="AE20" s="95"/>
      <c r="AF20" s="95"/>
    </row>
    <row r="21" spans="1:36" ht="13" customHeight="1" x14ac:dyDescent="0.55000000000000004">
      <c r="A21" s="45" t="s">
        <v>56</v>
      </c>
      <c r="B21" s="45"/>
      <c r="C21" s="45"/>
      <c r="D21" s="45"/>
      <c r="E21" s="45"/>
      <c r="F21" s="45"/>
      <c r="G21" s="45"/>
      <c r="H21" s="45"/>
      <c r="I21" s="45"/>
      <c r="J21" s="45"/>
      <c r="K21" s="45"/>
      <c r="L21" s="45"/>
      <c r="M21" s="45"/>
      <c r="N21" s="95"/>
      <c r="O21" s="95"/>
      <c r="P21" s="95"/>
      <c r="Q21" s="95"/>
      <c r="R21" s="95"/>
      <c r="S21" s="95"/>
      <c r="T21" s="95"/>
      <c r="U21" s="95"/>
      <c r="V21" s="95"/>
      <c r="W21" s="95"/>
      <c r="X21" s="95"/>
      <c r="Y21" s="95"/>
      <c r="Z21" s="95"/>
      <c r="AA21" s="95"/>
      <c r="AB21" s="95"/>
      <c r="AC21" s="95"/>
      <c r="AD21" s="95"/>
      <c r="AE21" s="95"/>
      <c r="AF21" s="95"/>
    </row>
    <row r="22" spans="1:36" x14ac:dyDescent="0.55000000000000004">
      <c r="A22" s="45"/>
      <c r="B22" s="45"/>
      <c r="C22" s="45"/>
      <c r="D22" s="45"/>
      <c r="E22" s="45"/>
      <c r="F22" s="45"/>
      <c r="G22" s="45"/>
      <c r="H22" s="45"/>
      <c r="I22" s="45"/>
      <c r="J22" s="45"/>
      <c r="K22" s="45"/>
      <c r="L22" s="45"/>
      <c r="M22" s="45"/>
      <c r="N22" s="95"/>
      <c r="O22" s="95"/>
      <c r="P22" s="95"/>
      <c r="Q22" s="95"/>
      <c r="R22" s="95"/>
      <c r="S22" s="95"/>
      <c r="T22" s="95"/>
      <c r="U22" s="95"/>
      <c r="V22" s="95"/>
      <c r="W22" s="95"/>
      <c r="X22" s="95"/>
      <c r="Y22" s="95"/>
      <c r="Z22" s="95"/>
      <c r="AA22" s="95"/>
      <c r="AB22" s="95"/>
      <c r="AC22" s="95"/>
      <c r="AD22" s="95"/>
      <c r="AE22" s="95"/>
      <c r="AF22" s="95"/>
    </row>
    <row r="23" spans="1:36" x14ac:dyDescent="0.55000000000000004">
      <c r="A23" s="45" t="s">
        <v>57</v>
      </c>
      <c r="B23" s="38"/>
      <c r="C23" s="38"/>
      <c r="D23" s="38"/>
      <c r="E23" s="38"/>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row>
    <row r="24" spans="1:36" x14ac:dyDescent="0.55000000000000004">
      <c r="A24" s="38"/>
      <c r="B24" s="38"/>
      <c r="C24" s="38"/>
      <c r="D24" s="38"/>
      <c r="E24" s="38"/>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row>
    <row r="25" spans="1:36" x14ac:dyDescent="0.55000000000000004">
      <c r="A25" s="38"/>
      <c r="B25" s="38"/>
      <c r="C25" s="38"/>
      <c r="D25" s="38"/>
      <c r="E25" s="38"/>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row>
    <row r="26" spans="1:36" x14ac:dyDescent="0.55000000000000004">
      <c r="A26" s="38"/>
      <c r="B26" s="38"/>
      <c r="C26" s="38"/>
      <c r="D26" s="38"/>
      <c r="E26" s="3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row>
    <row r="27" spans="1:36" x14ac:dyDescent="0.55000000000000004">
      <c r="A27" s="38"/>
      <c r="B27" s="38"/>
      <c r="C27" s="38"/>
      <c r="D27" s="38"/>
      <c r="E27" s="3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row>
    <row r="28" spans="1:36" ht="13" customHeight="1" x14ac:dyDescent="0.55000000000000004">
      <c r="A28" s="45" t="s">
        <v>58</v>
      </c>
      <c r="B28" s="45"/>
      <c r="C28" s="45"/>
      <c r="D28" s="45"/>
      <c r="E28" s="45"/>
      <c r="F28" s="87" t="s">
        <v>59</v>
      </c>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row>
    <row r="29" spans="1:36" x14ac:dyDescent="0.55000000000000004">
      <c r="A29" s="45"/>
      <c r="B29" s="45"/>
      <c r="C29" s="45"/>
      <c r="D29" s="45"/>
      <c r="E29" s="45"/>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row>
    <row r="30" spans="1:36" x14ac:dyDescent="0.55000000000000004">
      <c r="A30" s="45"/>
      <c r="B30" s="45"/>
      <c r="C30" s="45"/>
      <c r="D30" s="45"/>
      <c r="E30" s="45"/>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row>
    <row r="31" spans="1:36" x14ac:dyDescent="0.55000000000000004">
      <c r="A31" s="45"/>
      <c r="B31" s="45"/>
      <c r="C31" s="45"/>
      <c r="D31" s="45"/>
      <c r="E31" s="45"/>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row>
    <row r="32" spans="1:36" x14ac:dyDescent="0.55000000000000004">
      <c r="A32" s="45"/>
      <c r="B32" s="45"/>
      <c r="C32" s="45"/>
      <c r="D32" s="45"/>
      <c r="E32" s="45"/>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row>
    <row r="33" spans="1:34" ht="13" customHeight="1" x14ac:dyDescent="0.55000000000000004">
      <c r="A33" s="45"/>
      <c r="B33" s="45"/>
      <c r="C33" s="45"/>
      <c r="D33" s="45"/>
      <c r="E33" s="46"/>
      <c r="F33" s="110" t="s">
        <v>60</v>
      </c>
      <c r="G33" s="89"/>
      <c r="H33" s="89"/>
      <c r="I33" s="89"/>
      <c r="J33" s="89"/>
      <c r="K33" s="89" t="s">
        <v>61</v>
      </c>
      <c r="L33" s="89"/>
      <c r="M33" s="89"/>
      <c r="N33" s="93" t="s">
        <v>62</v>
      </c>
      <c r="O33" s="93"/>
      <c r="P33" s="93"/>
      <c r="Q33" s="93"/>
      <c r="R33" s="93"/>
      <c r="S33" s="89" t="s">
        <v>63</v>
      </c>
      <c r="T33" s="89"/>
      <c r="U33" s="89"/>
      <c r="V33" s="89" t="s">
        <v>64</v>
      </c>
      <c r="W33" s="89"/>
      <c r="X33" s="89"/>
      <c r="Y33" s="89"/>
      <c r="Z33" s="89"/>
      <c r="AA33" s="89" t="s">
        <v>65</v>
      </c>
      <c r="AB33" s="89"/>
      <c r="AC33" s="89"/>
      <c r="AD33" s="89"/>
      <c r="AE33" s="89"/>
      <c r="AF33" s="90"/>
    </row>
    <row r="34" spans="1:34" x14ac:dyDescent="0.55000000000000004">
      <c r="A34" s="45"/>
      <c r="B34" s="45"/>
      <c r="C34" s="45"/>
      <c r="D34" s="45"/>
      <c r="E34" s="46"/>
      <c r="F34" s="111"/>
      <c r="G34" s="91"/>
      <c r="H34" s="91"/>
      <c r="I34" s="91"/>
      <c r="J34" s="91"/>
      <c r="K34" s="91"/>
      <c r="L34" s="91"/>
      <c r="M34" s="91"/>
      <c r="N34" s="94"/>
      <c r="O34" s="94"/>
      <c r="P34" s="94"/>
      <c r="Q34" s="94"/>
      <c r="R34" s="94"/>
      <c r="S34" s="91"/>
      <c r="T34" s="91"/>
      <c r="U34" s="91"/>
      <c r="V34" s="91"/>
      <c r="W34" s="91"/>
      <c r="X34" s="91"/>
      <c r="Y34" s="91"/>
      <c r="Z34" s="91"/>
      <c r="AA34" s="91"/>
      <c r="AB34" s="91"/>
      <c r="AC34" s="91"/>
      <c r="AD34" s="91"/>
      <c r="AE34" s="91"/>
      <c r="AF34" s="92"/>
    </row>
    <row r="35" spans="1:34" x14ac:dyDescent="0.55000000000000004">
      <c r="A35" s="45"/>
      <c r="B35" s="45"/>
      <c r="C35" s="45"/>
      <c r="D35" s="45"/>
      <c r="E35" s="46"/>
      <c r="F35" s="109"/>
      <c r="G35" s="107"/>
      <c r="H35" s="107"/>
      <c r="I35" s="107"/>
      <c r="J35" s="107"/>
      <c r="K35" s="98"/>
      <c r="L35" s="98"/>
      <c r="M35" s="98"/>
      <c r="N35" s="107"/>
      <c r="O35" s="107"/>
      <c r="P35" s="107"/>
      <c r="Q35" s="107"/>
      <c r="R35" s="107"/>
      <c r="S35" s="107"/>
      <c r="T35" s="107"/>
      <c r="U35" s="107"/>
      <c r="V35" s="107"/>
      <c r="W35" s="107"/>
      <c r="X35" s="107"/>
      <c r="Y35" s="107"/>
      <c r="Z35" s="107"/>
      <c r="AA35" s="107"/>
      <c r="AB35" s="107"/>
      <c r="AC35" s="107"/>
      <c r="AD35" s="107"/>
      <c r="AE35" s="107"/>
      <c r="AF35" s="108"/>
      <c r="AG35" s="3" t="s">
        <v>1</v>
      </c>
      <c r="AH35" s="21" t="s">
        <v>66</v>
      </c>
    </row>
    <row r="36" spans="1:34" x14ac:dyDescent="0.55000000000000004">
      <c r="A36" s="45"/>
      <c r="B36" s="45"/>
      <c r="C36" s="45"/>
      <c r="D36" s="45"/>
      <c r="E36" s="46"/>
      <c r="F36" s="104"/>
      <c r="G36" s="100"/>
      <c r="H36" s="100"/>
      <c r="I36" s="100"/>
      <c r="J36" s="100"/>
      <c r="K36" s="99"/>
      <c r="L36" s="99"/>
      <c r="M36" s="99"/>
      <c r="N36" s="100"/>
      <c r="O36" s="100"/>
      <c r="P36" s="100"/>
      <c r="Q36" s="100"/>
      <c r="R36" s="100"/>
      <c r="S36" s="100"/>
      <c r="T36" s="100"/>
      <c r="U36" s="100"/>
      <c r="V36" s="100"/>
      <c r="W36" s="100"/>
      <c r="X36" s="100"/>
      <c r="Y36" s="100"/>
      <c r="Z36" s="100"/>
      <c r="AA36" s="100"/>
      <c r="AB36" s="100"/>
      <c r="AC36" s="100"/>
      <c r="AD36" s="100"/>
      <c r="AE36" s="100"/>
      <c r="AF36" s="101"/>
    </row>
    <row r="37" spans="1:34" x14ac:dyDescent="0.55000000000000004">
      <c r="A37" s="45"/>
      <c r="B37" s="45"/>
      <c r="C37" s="45"/>
      <c r="D37" s="45"/>
      <c r="E37" s="46"/>
      <c r="F37" s="104"/>
      <c r="G37" s="100"/>
      <c r="H37" s="100"/>
      <c r="I37" s="100"/>
      <c r="J37" s="100"/>
      <c r="K37" s="99"/>
      <c r="L37" s="99"/>
      <c r="M37" s="99"/>
      <c r="N37" s="100"/>
      <c r="O37" s="100"/>
      <c r="P37" s="100"/>
      <c r="Q37" s="100"/>
      <c r="R37" s="100"/>
      <c r="S37" s="100"/>
      <c r="T37" s="100"/>
      <c r="U37" s="100"/>
      <c r="V37" s="100"/>
      <c r="W37" s="100"/>
      <c r="X37" s="100"/>
      <c r="Y37" s="100"/>
      <c r="Z37" s="100"/>
      <c r="AA37" s="100"/>
      <c r="AB37" s="100"/>
      <c r="AC37" s="100"/>
      <c r="AD37" s="100"/>
      <c r="AE37" s="100"/>
      <c r="AF37" s="101"/>
    </row>
    <row r="38" spans="1:34" x14ac:dyDescent="0.55000000000000004">
      <c r="A38" s="45"/>
      <c r="B38" s="45"/>
      <c r="C38" s="45"/>
      <c r="D38" s="45"/>
      <c r="E38" s="46"/>
      <c r="F38" s="104"/>
      <c r="G38" s="100"/>
      <c r="H38" s="100"/>
      <c r="I38" s="100"/>
      <c r="J38" s="100"/>
      <c r="K38" s="99"/>
      <c r="L38" s="99"/>
      <c r="M38" s="99"/>
      <c r="N38" s="100"/>
      <c r="O38" s="100"/>
      <c r="P38" s="100"/>
      <c r="Q38" s="100"/>
      <c r="R38" s="100"/>
      <c r="S38" s="100"/>
      <c r="T38" s="100"/>
      <c r="U38" s="100"/>
      <c r="V38" s="100"/>
      <c r="W38" s="100"/>
      <c r="X38" s="100"/>
      <c r="Y38" s="100"/>
      <c r="Z38" s="100"/>
      <c r="AA38" s="100"/>
      <c r="AB38" s="100"/>
      <c r="AC38" s="100"/>
      <c r="AD38" s="100"/>
      <c r="AE38" s="100"/>
      <c r="AF38" s="101"/>
    </row>
    <row r="39" spans="1:34" x14ac:dyDescent="0.55000000000000004">
      <c r="A39" s="45"/>
      <c r="B39" s="45"/>
      <c r="C39" s="45"/>
      <c r="D39" s="45"/>
      <c r="E39" s="46"/>
      <c r="F39" s="104"/>
      <c r="G39" s="100"/>
      <c r="H39" s="100"/>
      <c r="I39" s="100"/>
      <c r="J39" s="100"/>
      <c r="K39" s="98"/>
      <c r="L39" s="98"/>
      <c r="M39" s="98"/>
      <c r="N39" s="100"/>
      <c r="O39" s="100"/>
      <c r="P39" s="100"/>
      <c r="Q39" s="100"/>
      <c r="R39" s="100"/>
      <c r="S39" s="100"/>
      <c r="T39" s="100"/>
      <c r="U39" s="100"/>
      <c r="V39" s="100"/>
      <c r="W39" s="100"/>
      <c r="X39" s="100"/>
      <c r="Y39" s="100"/>
      <c r="Z39" s="100"/>
      <c r="AA39" s="100"/>
      <c r="AB39" s="100"/>
      <c r="AC39" s="100"/>
      <c r="AD39" s="100"/>
      <c r="AE39" s="100"/>
      <c r="AF39" s="101"/>
    </row>
    <row r="40" spans="1:34" x14ac:dyDescent="0.55000000000000004">
      <c r="A40" s="45"/>
      <c r="B40" s="45"/>
      <c r="C40" s="45"/>
      <c r="D40" s="45"/>
      <c r="E40" s="46"/>
      <c r="F40" s="104"/>
      <c r="G40" s="100"/>
      <c r="H40" s="100"/>
      <c r="I40" s="100"/>
      <c r="J40" s="100"/>
      <c r="K40" s="99"/>
      <c r="L40" s="99"/>
      <c r="M40" s="99"/>
      <c r="N40" s="100"/>
      <c r="O40" s="100"/>
      <c r="P40" s="100"/>
      <c r="Q40" s="100"/>
      <c r="R40" s="100"/>
      <c r="S40" s="100"/>
      <c r="T40" s="100"/>
      <c r="U40" s="100"/>
      <c r="V40" s="100"/>
      <c r="W40" s="100"/>
      <c r="X40" s="100"/>
      <c r="Y40" s="100"/>
      <c r="Z40" s="100"/>
      <c r="AA40" s="100"/>
      <c r="AB40" s="100"/>
      <c r="AC40" s="100"/>
      <c r="AD40" s="100"/>
      <c r="AE40" s="100"/>
      <c r="AF40" s="101"/>
    </row>
    <row r="41" spans="1:34" x14ac:dyDescent="0.55000000000000004">
      <c r="A41" s="45"/>
      <c r="B41" s="45"/>
      <c r="C41" s="45"/>
      <c r="D41" s="45"/>
      <c r="E41" s="46"/>
      <c r="F41" s="104"/>
      <c r="G41" s="100"/>
      <c r="H41" s="100"/>
      <c r="I41" s="100"/>
      <c r="J41" s="100"/>
      <c r="K41" s="99"/>
      <c r="L41" s="99"/>
      <c r="M41" s="99"/>
      <c r="N41" s="100"/>
      <c r="O41" s="100"/>
      <c r="P41" s="100"/>
      <c r="Q41" s="100"/>
      <c r="R41" s="100"/>
      <c r="S41" s="100"/>
      <c r="T41" s="100"/>
      <c r="U41" s="100"/>
      <c r="V41" s="100"/>
      <c r="W41" s="100"/>
      <c r="X41" s="100"/>
      <c r="Y41" s="100"/>
      <c r="Z41" s="100"/>
      <c r="AA41" s="100"/>
      <c r="AB41" s="100"/>
      <c r="AC41" s="100"/>
      <c r="AD41" s="100"/>
      <c r="AE41" s="100"/>
      <c r="AF41" s="101"/>
    </row>
    <row r="42" spans="1:34" x14ac:dyDescent="0.55000000000000004">
      <c r="A42" s="45"/>
      <c r="B42" s="45"/>
      <c r="C42" s="45"/>
      <c r="D42" s="45"/>
      <c r="E42" s="46"/>
      <c r="F42" s="104"/>
      <c r="G42" s="100"/>
      <c r="H42" s="100"/>
      <c r="I42" s="100"/>
      <c r="J42" s="100"/>
      <c r="K42" s="99"/>
      <c r="L42" s="99"/>
      <c r="M42" s="99"/>
      <c r="N42" s="100"/>
      <c r="O42" s="100"/>
      <c r="P42" s="100"/>
      <c r="Q42" s="100"/>
      <c r="R42" s="100"/>
      <c r="S42" s="100"/>
      <c r="T42" s="100"/>
      <c r="U42" s="100"/>
      <c r="V42" s="100"/>
      <c r="W42" s="100"/>
      <c r="X42" s="100"/>
      <c r="Y42" s="100"/>
      <c r="Z42" s="100"/>
      <c r="AA42" s="100"/>
      <c r="AB42" s="100"/>
      <c r="AC42" s="100"/>
      <c r="AD42" s="100"/>
      <c r="AE42" s="100"/>
      <c r="AF42" s="101"/>
    </row>
    <row r="43" spans="1:34" x14ac:dyDescent="0.55000000000000004">
      <c r="A43" s="45"/>
      <c r="B43" s="45"/>
      <c r="C43" s="45"/>
      <c r="D43" s="45"/>
      <c r="E43" s="46"/>
      <c r="F43" s="104"/>
      <c r="G43" s="100"/>
      <c r="H43" s="100"/>
      <c r="I43" s="100"/>
      <c r="J43" s="100"/>
      <c r="K43" s="99"/>
      <c r="L43" s="99"/>
      <c r="M43" s="99"/>
      <c r="N43" s="100"/>
      <c r="O43" s="100"/>
      <c r="P43" s="100"/>
      <c r="Q43" s="100"/>
      <c r="R43" s="100"/>
      <c r="S43" s="100"/>
      <c r="T43" s="100"/>
      <c r="U43" s="100"/>
      <c r="V43" s="100"/>
      <c r="W43" s="100"/>
      <c r="X43" s="100"/>
      <c r="Y43" s="100"/>
      <c r="Z43" s="100"/>
      <c r="AA43" s="100"/>
      <c r="AB43" s="100"/>
      <c r="AC43" s="100"/>
      <c r="AD43" s="100"/>
      <c r="AE43" s="100"/>
      <c r="AF43" s="101"/>
    </row>
    <row r="44" spans="1:34" x14ac:dyDescent="0.55000000000000004">
      <c r="A44" s="45"/>
      <c r="B44" s="45"/>
      <c r="C44" s="45"/>
      <c r="D44" s="45"/>
      <c r="E44" s="46"/>
      <c r="F44" s="104"/>
      <c r="G44" s="100"/>
      <c r="H44" s="100"/>
      <c r="I44" s="100"/>
      <c r="J44" s="100"/>
      <c r="K44" s="99"/>
      <c r="L44" s="99"/>
      <c r="M44" s="99"/>
      <c r="N44" s="100"/>
      <c r="O44" s="100"/>
      <c r="P44" s="100"/>
      <c r="Q44" s="100"/>
      <c r="R44" s="100"/>
      <c r="S44" s="100"/>
      <c r="T44" s="100"/>
      <c r="U44" s="100"/>
      <c r="V44" s="100"/>
      <c r="W44" s="100"/>
      <c r="X44" s="100"/>
      <c r="Y44" s="100"/>
      <c r="Z44" s="100"/>
      <c r="AA44" s="100"/>
      <c r="AB44" s="100"/>
      <c r="AC44" s="100"/>
      <c r="AD44" s="100"/>
      <c r="AE44" s="100"/>
      <c r="AF44" s="101"/>
    </row>
    <row r="45" spans="1:34" x14ac:dyDescent="0.55000000000000004">
      <c r="A45" s="45"/>
      <c r="B45" s="45"/>
      <c r="C45" s="45"/>
      <c r="D45" s="45"/>
      <c r="E45" s="46"/>
      <c r="F45" s="104"/>
      <c r="G45" s="100"/>
      <c r="H45" s="100"/>
      <c r="I45" s="100"/>
      <c r="J45" s="100"/>
      <c r="K45" s="99"/>
      <c r="L45" s="99"/>
      <c r="M45" s="99"/>
      <c r="N45" s="100"/>
      <c r="O45" s="100"/>
      <c r="P45" s="100"/>
      <c r="Q45" s="100"/>
      <c r="R45" s="100"/>
      <c r="S45" s="100"/>
      <c r="T45" s="100"/>
      <c r="U45" s="100"/>
      <c r="V45" s="100"/>
      <c r="W45" s="100"/>
      <c r="X45" s="100"/>
      <c r="Y45" s="100"/>
      <c r="Z45" s="100"/>
      <c r="AA45" s="100"/>
      <c r="AB45" s="100"/>
      <c r="AC45" s="100"/>
      <c r="AD45" s="100"/>
      <c r="AE45" s="100"/>
      <c r="AF45" s="101"/>
    </row>
    <row r="46" spans="1:34" x14ac:dyDescent="0.55000000000000004">
      <c r="A46" s="45"/>
      <c r="B46" s="45"/>
      <c r="C46" s="45"/>
      <c r="D46" s="45"/>
      <c r="E46" s="46"/>
      <c r="F46" s="105"/>
      <c r="G46" s="102"/>
      <c r="H46" s="102"/>
      <c r="I46" s="102"/>
      <c r="J46" s="102"/>
      <c r="K46" s="106"/>
      <c r="L46" s="106"/>
      <c r="M46" s="106"/>
      <c r="N46" s="102"/>
      <c r="O46" s="102"/>
      <c r="P46" s="102"/>
      <c r="Q46" s="102"/>
      <c r="R46" s="102"/>
      <c r="S46" s="102"/>
      <c r="T46" s="102"/>
      <c r="U46" s="102"/>
      <c r="V46" s="102"/>
      <c r="W46" s="102"/>
      <c r="X46" s="102"/>
      <c r="Y46" s="102"/>
      <c r="Z46" s="102"/>
      <c r="AA46" s="102"/>
      <c r="AB46" s="102"/>
      <c r="AC46" s="102"/>
      <c r="AD46" s="102"/>
      <c r="AE46" s="102"/>
      <c r="AF46" s="103"/>
    </row>
    <row r="47" spans="1:34" ht="13" customHeight="1" x14ac:dyDescent="0.55000000000000004">
      <c r="A47" s="69" t="s">
        <v>67</v>
      </c>
      <c r="B47" s="70"/>
      <c r="C47" s="70"/>
      <c r="D47" s="70"/>
      <c r="E47" s="71"/>
      <c r="F47" s="72" t="s">
        <v>68</v>
      </c>
      <c r="G47" s="73"/>
      <c r="H47" s="73"/>
      <c r="I47" s="73"/>
      <c r="J47" s="73"/>
      <c r="K47" s="73"/>
      <c r="L47" s="73"/>
      <c r="M47" s="73"/>
      <c r="N47" s="73"/>
      <c r="O47" s="74"/>
      <c r="P47" s="81"/>
      <c r="Q47" s="82"/>
      <c r="R47" s="82"/>
      <c r="S47" s="82"/>
      <c r="T47" s="82"/>
      <c r="U47" s="82"/>
      <c r="V47" s="82"/>
      <c r="W47" s="82"/>
      <c r="X47" s="82"/>
      <c r="Y47" s="82"/>
      <c r="Z47" s="82"/>
      <c r="AA47" s="82"/>
      <c r="AB47" s="82"/>
      <c r="AC47" s="82"/>
      <c r="AD47" s="82"/>
      <c r="AE47" s="82"/>
      <c r="AF47" s="83"/>
    </row>
    <row r="48" spans="1:34" x14ac:dyDescent="0.55000000000000004">
      <c r="A48" s="72"/>
      <c r="B48" s="73"/>
      <c r="C48" s="73"/>
      <c r="D48" s="73"/>
      <c r="E48" s="74"/>
      <c r="F48" s="72"/>
      <c r="G48" s="73"/>
      <c r="H48" s="73"/>
      <c r="I48" s="73"/>
      <c r="J48" s="73"/>
      <c r="K48" s="73"/>
      <c r="L48" s="73"/>
      <c r="M48" s="73"/>
      <c r="N48" s="73"/>
      <c r="O48" s="74"/>
      <c r="P48" s="81"/>
      <c r="Q48" s="82"/>
      <c r="R48" s="82"/>
      <c r="S48" s="82"/>
      <c r="T48" s="82"/>
      <c r="U48" s="82"/>
      <c r="V48" s="82"/>
      <c r="W48" s="82"/>
      <c r="X48" s="82"/>
      <c r="Y48" s="82"/>
      <c r="Z48" s="82"/>
      <c r="AA48" s="82"/>
      <c r="AB48" s="82"/>
      <c r="AC48" s="82"/>
      <c r="AD48" s="82"/>
      <c r="AE48" s="82"/>
      <c r="AF48" s="83"/>
      <c r="AG48" s="21" t="s">
        <v>1</v>
      </c>
      <c r="AH48" s="21" t="s">
        <v>69</v>
      </c>
    </row>
    <row r="49" spans="1:37" x14ac:dyDescent="0.55000000000000004">
      <c r="A49" s="72"/>
      <c r="B49" s="73"/>
      <c r="C49" s="73"/>
      <c r="D49" s="73"/>
      <c r="E49" s="74"/>
      <c r="F49" s="72"/>
      <c r="G49" s="73"/>
      <c r="H49" s="73"/>
      <c r="I49" s="73"/>
      <c r="J49" s="73"/>
      <c r="K49" s="73"/>
      <c r="L49" s="73"/>
      <c r="M49" s="73"/>
      <c r="N49" s="73"/>
      <c r="O49" s="74"/>
      <c r="P49" s="81"/>
      <c r="Q49" s="82"/>
      <c r="R49" s="82"/>
      <c r="S49" s="82"/>
      <c r="T49" s="82"/>
      <c r="U49" s="82"/>
      <c r="V49" s="82"/>
      <c r="W49" s="82"/>
      <c r="X49" s="82"/>
      <c r="Y49" s="82"/>
      <c r="Z49" s="82"/>
      <c r="AA49" s="82"/>
      <c r="AB49" s="82"/>
      <c r="AC49" s="82"/>
      <c r="AD49" s="82"/>
      <c r="AE49" s="82"/>
      <c r="AF49" s="83"/>
      <c r="AH49" s="21" t="s">
        <v>29</v>
      </c>
      <c r="AJ49" s="21" t="s">
        <v>70</v>
      </c>
    </row>
    <row r="50" spans="1:37" x14ac:dyDescent="0.55000000000000004">
      <c r="A50" s="72"/>
      <c r="B50" s="73"/>
      <c r="C50" s="73"/>
      <c r="D50" s="73"/>
      <c r="E50" s="74"/>
      <c r="F50" s="72"/>
      <c r="G50" s="73"/>
      <c r="H50" s="73"/>
      <c r="I50" s="73"/>
      <c r="J50" s="73"/>
      <c r="K50" s="73"/>
      <c r="L50" s="73"/>
      <c r="M50" s="73"/>
      <c r="N50" s="73"/>
      <c r="O50" s="74"/>
      <c r="P50" s="81"/>
      <c r="Q50" s="82"/>
      <c r="R50" s="82"/>
      <c r="S50" s="82"/>
      <c r="T50" s="82"/>
      <c r="U50" s="82"/>
      <c r="V50" s="82"/>
      <c r="W50" s="82"/>
      <c r="X50" s="82"/>
      <c r="Y50" s="82"/>
      <c r="Z50" s="82"/>
      <c r="AA50" s="82"/>
      <c r="AB50" s="82"/>
      <c r="AC50" s="82"/>
      <c r="AD50" s="82"/>
      <c r="AE50" s="82"/>
      <c r="AF50" s="83"/>
      <c r="AJ50" s="21" t="s">
        <v>71</v>
      </c>
      <c r="AK50" s="21"/>
    </row>
    <row r="51" spans="1:37" x14ac:dyDescent="0.55000000000000004">
      <c r="A51" s="72"/>
      <c r="B51" s="73"/>
      <c r="C51" s="73"/>
      <c r="D51" s="73"/>
      <c r="E51" s="74"/>
      <c r="F51" s="75"/>
      <c r="G51" s="76"/>
      <c r="H51" s="76"/>
      <c r="I51" s="76"/>
      <c r="J51" s="76"/>
      <c r="K51" s="76"/>
      <c r="L51" s="76"/>
      <c r="M51" s="76"/>
      <c r="N51" s="76"/>
      <c r="O51" s="77"/>
      <c r="P51" s="84"/>
      <c r="Q51" s="85"/>
      <c r="R51" s="85"/>
      <c r="S51" s="85"/>
      <c r="T51" s="85"/>
      <c r="U51" s="85"/>
      <c r="V51" s="85"/>
      <c r="W51" s="85"/>
      <c r="X51" s="85"/>
      <c r="Y51" s="85"/>
      <c r="Z51" s="85"/>
      <c r="AA51" s="85"/>
      <c r="AB51" s="85"/>
      <c r="AC51" s="85"/>
      <c r="AD51" s="85"/>
      <c r="AE51" s="85"/>
      <c r="AF51" s="86"/>
      <c r="AJ51" s="21"/>
      <c r="AK51" s="21" t="s">
        <v>72</v>
      </c>
    </row>
    <row r="52" spans="1:37" ht="13" customHeight="1" x14ac:dyDescent="0.55000000000000004">
      <c r="A52" s="72"/>
      <c r="B52" s="73"/>
      <c r="C52" s="73"/>
      <c r="D52" s="73"/>
      <c r="E52" s="74"/>
      <c r="F52" s="69" t="s">
        <v>73</v>
      </c>
      <c r="G52" s="70"/>
      <c r="H52" s="70"/>
      <c r="I52" s="70"/>
      <c r="J52" s="70"/>
      <c r="K52" s="70"/>
      <c r="L52" s="70"/>
      <c r="M52" s="70"/>
      <c r="N52" s="70"/>
      <c r="O52" s="71"/>
      <c r="P52" s="78"/>
      <c r="Q52" s="79"/>
      <c r="R52" s="79"/>
      <c r="S52" s="79"/>
      <c r="T52" s="79"/>
      <c r="U52" s="79"/>
      <c r="V52" s="79"/>
      <c r="W52" s="79"/>
      <c r="X52" s="79"/>
      <c r="Y52" s="79"/>
      <c r="Z52" s="79"/>
      <c r="AA52" s="79"/>
      <c r="AB52" s="79"/>
      <c r="AC52" s="79"/>
      <c r="AD52" s="79"/>
      <c r="AE52" s="79"/>
      <c r="AF52" s="80"/>
    </row>
    <row r="53" spans="1:37" x14ac:dyDescent="0.55000000000000004">
      <c r="A53" s="72"/>
      <c r="B53" s="73"/>
      <c r="C53" s="73"/>
      <c r="D53" s="73"/>
      <c r="E53" s="74"/>
      <c r="F53" s="72"/>
      <c r="G53" s="73"/>
      <c r="H53" s="73"/>
      <c r="I53" s="73"/>
      <c r="J53" s="73"/>
      <c r="K53" s="73"/>
      <c r="L53" s="73"/>
      <c r="M53" s="73"/>
      <c r="N53" s="73"/>
      <c r="O53" s="74"/>
      <c r="P53" s="81"/>
      <c r="Q53" s="82"/>
      <c r="R53" s="82"/>
      <c r="S53" s="82"/>
      <c r="T53" s="82"/>
      <c r="U53" s="82"/>
      <c r="V53" s="82"/>
      <c r="W53" s="82"/>
      <c r="X53" s="82"/>
      <c r="Y53" s="82"/>
      <c r="Z53" s="82"/>
      <c r="AA53" s="82"/>
      <c r="AB53" s="82"/>
      <c r="AC53" s="82"/>
      <c r="AD53" s="82"/>
      <c r="AE53" s="82"/>
      <c r="AF53" s="83"/>
      <c r="AG53" s="21" t="s">
        <v>1</v>
      </c>
      <c r="AH53" s="21" t="s">
        <v>69</v>
      </c>
      <c r="AI53" s="21"/>
      <c r="AJ53" s="21"/>
    </row>
    <row r="54" spans="1:37" x14ac:dyDescent="0.55000000000000004">
      <c r="A54" s="72"/>
      <c r="B54" s="73"/>
      <c r="C54" s="73"/>
      <c r="D54" s="73"/>
      <c r="E54" s="74"/>
      <c r="F54" s="72"/>
      <c r="G54" s="73"/>
      <c r="H54" s="73"/>
      <c r="I54" s="73"/>
      <c r="J54" s="73"/>
      <c r="K54" s="73"/>
      <c r="L54" s="73"/>
      <c r="M54" s="73"/>
      <c r="N54" s="73"/>
      <c r="O54" s="74"/>
      <c r="P54" s="81"/>
      <c r="Q54" s="82"/>
      <c r="R54" s="82"/>
      <c r="S54" s="82"/>
      <c r="T54" s="82"/>
      <c r="U54" s="82"/>
      <c r="V54" s="82"/>
      <c r="W54" s="82"/>
      <c r="X54" s="82"/>
      <c r="Y54" s="82"/>
      <c r="Z54" s="82"/>
      <c r="AA54" s="82"/>
      <c r="AB54" s="82"/>
      <c r="AC54" s="82"/>
      <c r="AD54" s="82"/>
      <c r="AE54" s="82"/>
      <c r="AF54" s="83"/>
      <c r="AG54" s="21"/>
      <c r="AH54" s="21" t="s">
        <v>29</v>
      </c>
      <c r="AI54" s="21"/>
      <c r="AJ54" s="21" t="s">
        <v>74</v>
      </c>
    </row>
    <row r="55" spans="1:37" x14ac:dyDescent="0.55000000000000004">
      <c r="A55" s="72"/>
      <c r="B55" s="73"/>
      <c r="C55" s="73"/>
      <c r="D55" s="73"/>
      <c r="E55" s="74"/>
      <c r="F55" s="72"/>
      <c r="G55" s="73"/>
      <c r="H55" s="73"/>
      <c r="I55" s="73"/>
      <c r="J55" s="73"/>
      <c r="K55" s="73"/>
      <c r="L55" s="73"/>
      <c r="M55" s="73"/>
      <c r="N55" s="73"/>
      <c r="O55" s="74"/>
      <c r="P55" s="81"/>
      <c r="Q55" s="82"/>
      <c r="R55" s="82"/>
      <c r="S55" s="82"/>
      <c r="T55" s="82"/>
      <c r="U55" s="82"/>
      <c r="V55" s="82"/>
      <c r="W55" s="82"/>
      <c r="X55" s="82"/>
      <c r="Y55" s="82"/>
      <c r="Z55" s="82"/>
      <c r="AA55" s="82"/>
      <c r="AB55" s="82"/>
      <c r="AC55" s="82"/>
      <c r="AD55" s="82"/>
      <c r="AE55" s="82"/>
      <c r="AF55" s="83"/>
    </row>
    <row r="56" spans="1:37" x14ac:dyDescent="0.55000000000000004">
      <c r="A56" s="75"/>
      <c r="B56" s="76"/>
      <c r="C56" s="76"/>
      <c r="D56" s="76"/>
      <c r="E56" s="77"/>
      <c r="F56" s="75"/>
      <c r="G56" s="76"/>
      <c r="H56" s="76"/>
      <c r="I56" s="76"/>
      <c r="J56" s="76"/>
      <c r="K56" s="76"/>
      <c r="L56" s="76"/>
      <c r="M56" s="76"/>
      <c r="N56" s="76"/>
      <c r="O56" s="77"/>
      <c r="P56" s="84"/>
      <c r="Q56" s="85"/>
      <c r="R56" s="85"/>
      <c r="S56" s="85"/>
      <c r="T56" s="85"/>
      <c r="U56" s="85"/>
      <c r="V56" s="85"/>
      <c r="W56" s="85"/>
      <c r="X56" s="85"/>
      <c r="Y56" s="85"/>
      <c r="Z56" s="85"/>
      <c r="AA56" s="85"/>
      <c r="AB56" s="85"/>
      <c r="AC56" s="85"/>
      <c r="AD56" s="85"/>
      <c r="AE56" s="85"/>
      <c r="AF56" s="86"/>
    </row>
    <row r="57" spans="1:37" ht="13" customHeight="1" x14ac:dyDescent="0.55000000000000004">
      <c r="A57" s="45" t="s">
        <v>75</v>
      </c>
      <c r="B57" s="45"/>
      <c r="C57" s="45"/>
      <c r="D57" s="45"/>
      <c r="E57" s="45"/>
      <c r="F57" s="45"/>
      <c r="G57" s="45"/>
      <c r="H57" s="45"/>
      <c r="I57" s="45"/>
      <c r="J57" s="49"/>
      <c r="K57" s="64"/>
      <c r="L57" s="65" t="s">
        <v>76</v>
      </c>
      <c r="M57" s="66"/>
      <c r="N57" s="38" t="s">
        <v>77</v>
      </c>
      <c r="O57" s="38"/>
      <c r="P57" s="38"/>
      <c r="Q57" s="38"/>
      <c r="R57" s="38"/>
      <c r="S57" s="38"/>
      <c r="T57" s="38"/>
      <c r="U57" s="39"/>
      <c r="V57" s="39"/>
      <c r="W57" s="39"/>
      <c r="X57" s="39"/>
      <c r="Y57" s="39"/>
      <c r="Z57" s="39"/>
      <c r="AA57" s="39"/>
      <c r="AB57" s="39"/>
      <c r="AC57" s="39"/>
      <c r="AD57" s="39"/>
      <c r="AE57" s="39"/>
      <c r="AF57" s="39"/>
    </row>
    <row r="58" spans="1:37" x14ac:dyDescent="0.55000000000000004">
      <c r="A58" s="45"/>
      <c r="B58" s="45"/>
      <c r="C58" s="45"/>
      <c r="D58" s="45"/>
      <c r="E58" s="45"/>
      <c r="F58" s="45"/>
      <c r="G58" s="45"/>
      <c r="H58" s="45"/>
      <c r="I58" s="45"/>
      <c r="J58" s="49"/>
      <c r="K58" s="64"/>
      <c r="L58" s="65"/>
      <c r="M58" s="66"/>
      <c r="N58" s="38" t="s">
        <v>78</v>
      </c>
      <c r="O58" s="38"/>
      <c r="P58" s="38"/>
      <c r="Q58" s="38"/>
      <c r="R58" s="38"/>
      <c r="S58" s="38"/>
      <c r="T58" s="38"/>
      <c r="U58" s="39"/>
      <c r="V58" s="39"/>
      <c r="W58" s="39"/>
      <c r="X58" s="39"/>
      <c r="Y58" s="39"/>
      <c r="Z58" s="39"/>
      <c r="AA58" s="39"/>
      <c r="AB58" s="39"/>
      <c r="AC58" s="39"/>
      <c r="AD58" s="39"/>
      <c r="AE58" s="39"/>
      <c r="AF58" s="39"/>
    </row>
    <row r="60" spans="1:37" x14ac:dyDescent="0.5500000000000000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row>
    <row r="61" spans="1:37" x14ac:dyDescent="0.5500000000000000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row>
  </sheetData>
  <sheetProtection algorithmName="SHA-512" hashValue="0haO67rUgcPaGPiUzqK8Ts7xBsH4q32ctpnZlKZcCYd9phiM7OC8f7kdhmStVLk0UgaRzKwI8mg3g1tFkUckkw==" saltValue="5KgXD8ZMuoFd05DVPqAn0A==" spinCount="100000" sheet="1" insertColumns="0" insertRows="0" selectLockedCells="1"/>
  <mergeCells count="69">
    <mergeCell ref="B60:AB61"/>
    <mergeCell ref="AA43:AF46"/>
    <mergeCell ref="F43:J46"/>
    <mergeCell ref="K43:M46"/>
    <mergeCell ref="N43:R46"/>
    <mergeCell ref="S43:U46"/>
    <mergeCell ref="V43:Z46"/>
    <mergeCell ref="A28:E46"/>
    <mergeCell ref="AA35:AF38"/>
    <mergeCell ref="V35:Z38"/>
    <mergeCell ref="S35:U38"/>
    <mergeCell ref="N35:R38"/>
    <mergeCell ref="K35:M38"/>
    <mergeCell ref="F35:J38"/>
    <mergeCell ref="F39:J42"/>
    <mergeCell ref="F33:J34"/>
    <mergeCell ref="K39:M42"/>
    <mergeCell ref="N39:R42"/>
    <mergeCell ref="S39:U42"/>
    <mergeCell ref="V39:Z42"/>
    <mergeCell ref="AA39:AF42"/>
    <mergeCell ref="AD1:AF2"/>
    <mergeCell ref="A4:AF4"/>
    <mergeCell ref="A7:E8"/>
    <mergeCell ref="A6:E6"/>
    <mergeCell ref="A9:E9"/>
    <mergeCell ref="B1:AB2"/>
    <mergeCell ref="A10:E11"/>
    <mergeCell ref="A15:E16"/>
    <mergeCell ref="A12:E14"/>
    <mergeCell ref="F6:AF6"/>
    <mergeCell ref="F7:AF8"/>
    <mergeCell ref="F13:AF14"/>
    <mergeCell ref="F9:P9"/>
    <mergeCell ref="F10:P11"/>
    <mergeCell ref="V9:AF9"/>
    <mergeCell ref="V10:AF11"/>
    <mergeCell ref="Q9:U9"/>
    <mergeCell ref="Q10:U11"/>
    <mergeCell ref="F15:AF16"/>
    <mergeCell ref="Q17:U18"/>
    <mergeCell ref="V17:AF18"/>
    <mergeCell ref="F17:P18"/>
    <mergeCell ref="A21:M22"/>
    <mergeCell ref="A19:M20"/>
    <mergeCell ref="A17:E18"/>
    <mergeCell ref="N19:AF20"/>
    <mergeCell ref="N21:AF22"/>
    <mergeCell ref="AA33:AF34"/>
    <mergeCell ref="V33:Z34"/>
    <mergeCell ref="S33:U34"/>
    <mergeCell ref="N33:R34"/>
    <mergeCell ref="K33:M34"/>
    <mergeCell ref="A57:I58"/>
    <mergeCell ref="J57:K58"/>
    <mergeCell ref="L57:M58"/>
    <mergeCell ref="G12:AF12"/>
    <mergeCell ref="F52:O56"/>
    <mergeCell ref="P52:AF56"/>
    <mergeCell ref="A47:E56"/>
    <mergeCell ref="N57:T57"/>
    <mergeCell ref="N58:T58"/>
    <mergeCell ref="U57:AF57"/>
    <mergeCell ref="U58:AF58"/>
    <mergeCell ref="F47:O51"/>
    <mergeCell ref="P47:AF51"/>
    <mergeCell ref="A23:E27"/>
    <mergeCell ref="F23:AF27"/>
    <mergeCell ref="F28:AF32"/>
  </mergeCells>
  <phoneticPr fontId="2"/>
  <conditionalFormatting sqref="B1 AC1:AC2">
    <cfRule type="containsText" dxfId="17" priority="2" operator="containsText" text="【エラー】">
      <formula>NOT(ISERROR(SEARCH("【エラー】",B1)))</formula>
    </cfRule>
  </conditionalFormatting>
  <conditionalFormatting sqref="B60">
    <cfRule type="containsText" dxfId="16" priority="1" operator="containsText" text="【エラー】">
      <formula>NOT(ISERROR(SEARCH("【エラー】",B60)))</formula>
    </cfRule>
  </conditionalFormatting>
  <conditionalFormatting sqref="P52">
    <cfRule type="expression" dxfId="15" priority="5">
      <formula>$N$21="劇場・音楽堂等の設置者又は管理者"</formula>
    </cfRule>
  </conditionalFormatting>
  <conditionalFormatting sqref="P47:AF51">
    <cfRule type="expression" dxfId="14" priority="6">
      <formula>$N$21="劇場・音楽堂等の設置者又は管理者"</formula>
    </cfRule>
  </conditionalFormatting>
  <conditionalFormatting sqref="V17:AF18">
    <cfRule type="expression" dxfId="13" priority="4">
      <formula>$F$17="任意団体"</formula>
    </cfRule>
  </conditionalFormatting>
  <dataValidations count="1">
    <dataValidation type="textLength" operator="equal" allowBlank="1" showInputMessage="1" showErrorMessage="1" sqref="V17:AF18" xr:uid="{00000000-0002-0000-0100-000000000000}">
      <formula1>13</formula1>
    </dataValidation>
  </dataValidations>
  <pageMargins left="0.7" right="0.7" top="0.75" bottom="0.75" header="0.3" footer="0.3"/>
  <pageSetup paperSize="9" scale="93" orientation="portrait" copies="2"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リスト!$A$2:$A$9</xm:f>
          </x14:formula1>
          <xm:sqref>F17:P18</xm:sqref>
        </x14:dataValidation>
        <x14:dataValidation type="list" allowBlank="1" showInputMessage="1" showErrorMessage="1" xr:uid="{00000000-0002-0000-0100-000002000000}">
          <x14:formula1>
            <xm:f>リスト!$B$2:$B$3</xm:f>
          </x14:formula1>
          <xm:sqref>N19:AF20</xm:sqref>
        </x14:dataValidation>
        <x14:dataValidation type="list" allowBlank="1" showInputMessage="1" showErrorMessage="1" xr:uid="{00000000-0002-0000-0100-000003000000}">
          <x14:formula1>
            <xm:f>リスト!$C$2:$C$3</xm:f>
          </x14:formula1>
          <xm:sqref>N21:AF22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CF103"/>
  <sheetViews>
    <sheetView view="pageBreakPreview" zoomScale="70" zoomScaleNormal="100" zoomScaleSheetLayoutView="70" workbookViewId="0">
      <selection activeCell="AB21" sqref="AB21:AF24"/>
    </sheetView>
  </sheetViews>
  <sheetFormatPr defaultColWidth="2.5" defaultRowHeight="13" customHeight="1" x14ac:dyDescent="0.55000000000000004"/>
  <cols>
    <col min="1" max="1" width="2.5" style="12" customWidth="1"/>
    <col min="2" max="22" width="2.5" style="12"/>
    <col min="23" max="23" width="2.5" style="12" customWidth="1"/>
    <col min="24" max="46" width="2.5" style="12"/>
    <col min="47" max="50" width="2.5" style="21"/>
    <col min="51" max="84" width="2.5" style="3"/>
    <col min="85" max="16384" width="2.5" style="12"/>
  </cols>
  <sheetData>
    <row r="1" spans="1:50" ht="13" customHeight="1" x14ac:dyDescent="0.55000000000000004">
      <c r="A1" s="20">
        <f>COUNTA(F9,F11,F13,AK9,AM11,AM13,F15,O15,AB15,F59,F61,F81,F85,F96,F100)</f>
        <v>0</v>
      </c>
      <c r="B1" s="117" t="str">
        <f>IF(A1=15,"","【エラー】※印がついている項目は必須項目です。入力されていない項目があります。")</f>
        <v>【エラー】※印がついている項目は必須項目です。入力されていない項目があります。</v>
      </c>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23"/>
      <c r="AR1" s="37"/>
      <c r="AS1" s="37"/>
      <c r="AT1" s="37"/>
    </row>
    <row r="2" spans="1:50" ht="13" customHeight="1" x14ac:dyDescent="0.55000000000000004">
      <c r="A2" s="32"/>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23"/>
      <c r="AR2" s="37"/>
      <c r="AS2" s="37"/>
      <c r="AT2" s="37"/>
    </row>
    <row r="3" spans="1:50" ht="13" customHeight="1" x14ac:dyDescent="0.55000000000000004">
      <c r="A3" s="16"/>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50" s="3" customFormat="1" ht="13" customHeight="1" x14ac:dyDescent="0.55000000000000004">
      <c r="A4" s="2" t="s">
        <v>79</v>
      </c>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1"/>
      <c r="AV4" s="21"/>
      <c r="AW4" s="21"/>
      <c r="AX4" s="21"/>
    </row>
    <row r="5" spans="1:50" s="3" customFormat="1" ht="13" customHeight="1" x14ac:dyDescent="0.55000000000000004">
      <c r="A5" s="16" t="s">
        <v>80</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1"/>
      <c r="AV5" s="21"/>
      <c r="AW5" s="21"/>
      <c r="AX5" s="21"/>
    </row>
    <row r="6" spans="1:50" s="3" customFormat="1" ht="13" customHeight="1" x14ac:dyDescent="0.55000000000000004">
      <c r="A6" s="38" t="s">
        <v>17</v>
      </c>
      <c r="B6" s="38"/>
      <c r="C6" s="38"/>
      <c r="D6" s="38"/>
      <c r="E6" s="38"/>
      <c r="F6" s="118" t="str">
        <f>IF(様式１!S9="","",様式１!S9)</f>
        <v/>
      </c>
      <c r="G6" s="118"/>
      <c r="H6" s="118"/>
      <c r="I6" s="118"/>
      <c r="J6" s="118"/>
      <c r="K6" s="118"/>
      <c r="L6" s="118"/>
      <c r="M6" s="118"/>
      <c r="N6" s="118"/>
      <c r="O6" s="118"/>
      <c r="P6" s="118"/>
      <c r="Q6" s="118"/>
      <c r="R6" s="118"/>
      <c r="S6" s="118"/>
      <c r="T6" s="118"/>
      <c r="U6" s="118"/>
      <c r="V6" s="118"/>
      <c r="W6" s="118"/>
      <c r="X6" s="118"/>
      <c r="Y6" s="118"/>
      <c r="Z6" s="118"/>
      <c r="AA6" s="118"/>
      <c r="AB6" s="118"/>
      <c r="AC6" s="118"/>
      <c r="AD6" s="66" t="s">
        <v>18</v>
      </c>
      <c r="AE6" s="66"/>
      <c r="AF6" s="66"/>
      <c r="AG6" s="66"/>
      <c r="AH6" s="66"/>
      <c r="AI6" s="66"/>
      <c r="AJ6" s="66"/>
      <c r="AK6" s="66"/>
      <c r="AL6" s="66"/>
      <c r="AM6" s="66"/>
      <c r="AN6" s="66"/>
      <c r="AO6" s="66"/>
      <c r="AP6" s="66"/>
      <c r="AQ6" s="66"/>
      <c r="AR6" s="66"/>
      <c r="AS6" s="66"/>
      <c r="AT6" s="66"/>
      <c r="AU6" s="21"/>
      <c r="AV6" s="21"/>
      <c r="AW6" s="21"/>
      <c r="AX6" s="21"/>
    </row>
    <row r="7" spans="1:50" s="3" customFormat="1" ht="13" customHeight="1" x14ac:dyDescent="0.55000000000000004">
      <c r="A7" s="38"/>
      <c r="B7" s="38"/>
      <c r="C7" s="38"/>
      <c r="D7" s="38"/>
      <c r="E7" s="38"/>
      <c r="F7" s="118"/>
      <c r="G7" s="118"/>
      <c r="H7" s="118"/>
      <c r="I7" s="118"/>
      <c r="J7" s="118"/>
      <c r="K7" s="118"/>
      <c r="L7" s="118"/>
      <c r="M7" s="118"/>
      <c r="N7" s="118"/>
      <c r="O7" s="118"/>
      <c r="P7" s="118"/>
      <c r="Q7" s="118"/>
      <c r="R7" s="118"/>
      <c r="S7" s="118"/>
      <c r="T7" s="118"/>
      <c r="U7" s="118"/>
      <c r="V7" s="118"/>
      <c r="W7" s="118"/>
      <c r="X7" s="118"/>
      <c r="Y7" s="118"/>
      <c r="Z7" s="118"/>
      <c r="AA7" s="118"/>
      <c r="AB7" s="118"/>
      <c r="AC7" s="118"/>
      <c r="AD7" s="66"/>
      <c r="AE7" s="66"/>
      <c r="AF7" s="66"/>
      <c r="AG7" s="66"/>
      <c r="AH7" s="66"/>
      <c r="AI7" s="66"/>
      <c r="AJ7" s="66"/>
      <c r="AK7" s="66"/>
      <c r="AL7" s="66"/>
      <c r="AM7" s="66"/>
      <c r="AN7" s="66"/>
      <c r="AO7" s="66"/>
      <c r="AP7" s="66"/>
      <c r="AQ7" s="66"/>
      <c r="AR7" s="66"/>
      <c r="AS7" s="66"/>
      <c r="AT7" s="66"/>
      <c r="AU7" s="21"/>
      <c r="AV7" s="21"/>
      <c r="AW7" s="21"/>
      <c r="AX7" s="21"/>
    </row>
    <row r="8" spans="1:50" s="3" customFormat="1" ht="13" customHeight="1" x14ac:dyDescent="0.55000000000000004">
      <c r="A8" s="47" t="s">
        <v>81</v>
      </c>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20"/>
      <c r="AU8" s="21"/>
      <c r="AV8" s="21"/>
      <c r="AW8" s="21"/>
      <c r="AX8" s="21"/>
    </row>
    <row r="9" spans="1:50" s="3" customFormat="1" ht="13" customHeight="1" x14ac:dyDescent="0.55000000000000004">
      <c r="A9" s="121" t="s">
        <v>82</v>
      </c>
      <c r="B9" s="121"/>
      <c r="C9" s="121"/>
      <c r="D9" s="121"/>
      <c r="E9" s="121"/>
      <c r="F9" s="123"/>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5"/>
      <c r="AG9" s="69" t="s">
        <v>83</v>
      </c>
      <c r="AH9" s="70"/>
      <c r="AI9" s="70"/>
      <c r="AJ9" s="71"/>
      <c r="AK9" s="123"/>
      <c r="AL9" s="124"/>
      <c r="AM9" s="124"/>
      <c r="AN9" s="124"/>
      <c r="AO9" s="124"/>
      <c r="AP9" s="124"/>
      <c r="AQ9" s="124"/>
      <c r="AR9" s="124"/>
      <c r="AS9" s="124"/>
      <c r="AT9" s="125"/>
      <c r="AU9" s="21" t="s">
        <v>1</v>
      </c>
      <c r="AV9" s="21" t="s">
        <v>84</v>
      </c>
      <c r="AW9" s="21"/>
      <c r="AX9" s="21"/>
    </row>
    <row r="10" spans="1:50" s="3" customFormat="1" ht="13" customHeight="1" x14ac:dyDescent="0.55000000000000004">
      <c r="A10" s="122"/>
      <c r="B10" s="122"/>
      <c r="C10" s="122"/>
      <c r="D10" s="122"/>
      <c r="E10" s="122"/>
      <c r="F10" s="126"/>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8"/>
      <c r="AG10" s="75"/>
      <c r="AH10" s="76"/>
      <c r="AI10" s="76"/>
      <c r="AJ10" s="77"/>
      <c r="AK10" s="126"/>
      <c r="AL10" s="127"/>
      <c r="AM10" s="127"/>
      <c r="AN10" s="127"/>
      <c r="AO10" s="127"/>
      <c r="AP10" s="127"/>
      <c r="AQ10" s="127"/>
      <c r="AR10" s="127"/>
      <c r="AS10" s="127"/>
      <c r="AT10" s="128"/>
      <c r="AU10" s="21"/>
      <c r="AV10" s="21" t="s">
        <v>85</v>
      </c>
      <c r="AW10" s="21" t="s">
        <v>86</v>
      </c>
      <c r="AX10" s="21"/>
    </row>
    <row r="11" spans="1:50" s="3" customFormat="1" ht="13" customHeight="1" x14ac:dyDescent="0.55000000000000004">
      <c r="A11" s="129" t="s">
        <v>87</v>
      </c>
      <c r="B11" s="130"/>
      <c r="C11" s="130"/>
      <c r="D11" s="130"/>
      <c r="E11" s="131"/>
      <c r="F11" s="135"/>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7"/>
      <c r="AG11" s="141" t="s">
        <v>88</v>
      </c>
      <c r="AH11" s="141"/>
      <c r="AI11" s="141"/>
      <c r="AJ11" s="141"/>
      <c r="AK11" s="141" t="s">
        <v>89</v>
      </c>
      <c r="AL11" s="141"/>
      <c r="AM11" s="124"/>
      <c r="AN11" s="124"/>
      <c r="AO11" s="124"/>
      <c r="AP11" s="124"/>
      <c r="AQ11" s="124"/>
      <c r="AR11" s="124"/>
      <c r="AS11" s="124"/>
      <c r="AT11" s="125"/>
      <c r="AU11" s="21"/>
      <c r="AV11" s="21"/>
      <c r="AW11" s="21" t="s">
        <v>90</v>
      </c>
      <c r="AX11" s="21" t="s">
        <v>91</v>
      </c>
    </row>
    <row r="12" spans="1:50" s="3" customFormat="1" ht="13" customHeight="1" x14ac:dyDescent="0.55000000000000004">
      <c r="A12" s="132"/>
      <c r="B12" s="133"/>
      <c r="C12" s="133"/>
      <c r="D12" s="133"/>
      <c r="E12" s="134"/>
      <c r="F12" s="138"/>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40"/>
      <c r="AG12" s="141"/>
      <c r="AH12" s="141"/>
      <c r="AI12" s="141"/>
      <c r="AJ12" s="141"/>
      <c r="AK12" s="141"/>
      <c r="AL12" s="141"/>
      <c r="AM12" s="127"/>
      <c r="AN12" s="127"/>
      <c r="AO12" s="127"/>
      <c r="AP12" s="127"/>
      <c r="AQ12" s="127"/>
      <c r="AR12" s="127"/>
      <c r="AS12" s="127"/>
      <c r="AT12" s="128"/>
      <c r="AU12" s="21"/>
      <c r="AV12" s="21"/>
      <c r="AW12" s="21" t="s">
        <v>90</v>
      </c>
      <c r="AX12" s="21" t="s">
        <v>92</v>
      </c>
    </row>
    <row r="13" spans="1:50" s="3" customFormat="1" ht="13" customHeight="1" x14ac:dyDescent="0.55000000000000004">
      <c r="A13" s="141" t="s">
        <v>93</v>
      </c>
      <c r="B13" s="130"/>
      <c r="C13" s="130"/>
      <c r="D13" s="130"/>
      <c r="E13" s="131"/>
      <c r="F13" s="135"/>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7"/>
      <c r="AG13" s="141"/>
      <c r="AH13" s="141"/>
      <c r="AI13" s="141"/>
      <c r="AJ13" s="141"/>
      <c r="AK13" s="141" t="s">
        <v>94</v>
      </c>
      <c r="AL13" s="141"/>
      <c r="AM13" s="124"/>
      <c r="AN13" s="124"/>
      <c r="AO13" s="124"/>
      <c r="AP13" s="124"/>
      <c r="AQ13" s="124"/>
      <c r="AR13" s="124"/>
      <c r="AS13" s="124"/>
      <c r="AT13" s="125"/>
      <c r="AU13" s="21"/>
      <c r="AV13" s="21"/>
      <c r="AW13" s="21" t="s">
        <v>90</v>
      </c>
      <c r="AX13" s="21" t="s">
        <v>95</v>
      </c>
    </row>
    <row r="14" spans="1:50" s="3" customFormat="1" ht="13" customHeight="1" x14ac:dyDescent="0.55000000000000004">
      <c r="A14" s="132"/>
      <c r="B14" s="133"/>
      <c r="C14" s="133"/>
      <c r="D14" s="133"/>
      <c r="E14" s="134"/>
      <c r="F14" s="142"/>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4"/>
      <c r="AG14" s="141"/>
      <c r="AH14" s="141"/>
      <c r="AI14" s="141"/>
      <c r="AJ14" s="141"/>
      <c r="AK14" s="141"/>
      <c r="AL14" s="141"/>
      <c r="AM14" s="127"/>
      <c r="AN14" s="127"/>
      <c r="AO14" s="127"/>
      <c r="AP14" s="127"/>
      <c r="AQ14" s="127"/>
      <c r="AR14" s="127"/>
      <c r="AS14" s="127"/>
      <c r="AT14" s="128"/>
      <c r="AU14" s="21"/>
      <c r="AV14" s="21"/>
      <c r="AW14" s="21" t="s">
        <v>90</v>
      </c>
      <c r="AX14" s="21" t="s">
        <v>96</v>
      </c>
    </row>
    <row r="15" spans="1:50" s="3" customFormat="1" ht="15.65" customHeight="1" x14ac:dyDescent="0.55000000000000004">
      <c r="A15" s="122" t="s">
        <v>97</v>
      </c>
      <c r="B15" s="122"/>
      <c r="C15" s="122"/>
      <c r="D15" s="122"/>
      <c r="E15" s="122"/>
      <c r="F15" s="123"/>
      <c r="G15" s="124"/>
      <c r="H15" s="124"/>
      <c r="I15" s="125"/>
      <c r="J15" s="145" t="s">
        <v>98</v>
      </c>
      <c r="K15" s="146"/>
      <c r="L15" s="146"/>
      <c r="M15" s="146"/>
      <c r="N15" s="147"/>
      <c r="O15" s="151"/>
      <c r="P15" s="151"/>
      <c r="Q15" s="151"/>
      <c r="R15" s="151"/>
      <c r="S15" s="151"/>
      <c r="T15" s="151"/>
      <c r="U15" s="151"/>
      <c r="V15" s="151"/>
      <c r="W15" s="122" t="s">
        <v>99</v>
      </c>
      <c r="X15" s="122"/>
      <c r="Y15" s="122"/>
      <c r="Z15" s="122"/>
      <c r="AA15" s="122"/>
      <c r="AB15" s="152"/>
      <c r="AC15" s="124"/>
      <c r="AD15" s="124"/>
      <c r="AE15" s="124"/>
      <c r="AF15" s="125"/>
      <c r="AG15" s="145" t="s">
        <v>100</v>
      </c>
      <c r="AH15" s="146"/>
      <c r="AI15" s="146"/>
      <c r="AJ15" s="146"/>
      <c r="AK15" s="146"/>
      <c r="AL15" s="147"/>
      <c r="AM15" s="153">
        <f>$AA57+$AO57</f>
        <v>0</v>
      </c>
      <c r="AN15" s="153"/>
      <c r="AO15" s="153"/>
      <c r="AP15" s="153"/>
      <c r="AQ15" s="153"/>
      <c r="AR15" s="153"/>
      <c r="AS15" s="153"/>
      <c r="AT15" s="153"/>
      <c r="AU15" s="21"/>
      <c r="AV15" s="21"/>
      <c r="AW15" s="21" t="s">
        <v>90</v>
      </c>
      <c r="AX15" s="21" t="s">
        <v>101</v>
      </c>
    </row>
    <row r="16" spans="1:50" s="3" customFormat="1" ht="15.65" customHeight="1" x14ac:dyDescent="0.55000000000000004">
      <c r="A16" s="122"/>
      <c r="B16" s="122"/>
      <c r="C16" s="122"/>
      <c r="D16" s="122"/>
      <c r="E16" s="122"/>
      <c r="F16" s="126"/>
      <c r="G16" s="127"/>
      <c r="H16" s="127"/>
      <c r="I16" s="128"/>
      <c r="J16" s="148"/>
      <c r="K16" s="149"/>
      <c r="L16" s="149"/>
      <c r="M16" s="149"/>
      <c r="N16" s="150"/>
      <c r="O16" s="151"/>
      <c r="P16" s="151"/>
      <c r="Q16" s="151"/>
      <c r="R16" s="151"/>
      <c r="S16" s="151"/>
      <c r="T16" s="151"/>
      <c r="U16" s="151"/>
      <c r="V16" s="151"/>
      <c r="W16" s="122"/>
      <c r="X16" s="122"/>
      <c r="Y16" s="122"/>
      <c r="Z16" s="122"/>
      <c r="AA16" s="122"/>
      <c r="AB16" s="126"/>
      <c r="AC16" s="127"/>
      <c r="AD16" s="127"/>
      <c r="AE16" s="127"/>
      <c r="AF16" s="128"/>
      <c r="AG16" s="148"/>
      <c r="AH16" s="149"/>
      <c r="AI16" s="149"/>
      <c r="AJ16" s="149"/>
      <c r="AK16" s="149"/>
      <c r="AL16" s="150"/>
      <c r="AM16" s="153"/>
      <c r="AN16" s="153"/>
      <c r="AO16" s="153"/>
      <c r="AP16" s="153"/>
      <c r="AQ16" s="153"/>
      <c r="AR16" s="153"/>
      <c r="AS16" s="153"/>
      <c r="AT16" s="153"/>
      <c r="AU16" s="21"/>
      <c r="AV16" s="21"/>
      <c r="AW16" s="21" t="s">
        <v>90</v>
      </c>
      <c r="AX16" s="21" t="s">
        <v>102</v>
      </c>
    </row>
    <row r="17" spans="1:50" s="3" customFormat="1" ht="15.65" customHeight="1" x14ac:dyDescent="0.55000000000000004">
      <c r="A17" s="154" t="s">
        <v>103</v>
      </c>
      <c r="B17" s="155"/>
      <c r="C17" s="155"/>
      <c r="D17" s="155"/>
      <c r="E17" s="156"/>
      <c r="F17" s="163">
        <f>$O57</f>
        <v>0</v>
      </c>
      <c r="G17" s="164"/>
      <c r="H17" s="164"/>
      <c r="I17" s="165"/>
      <c r="J17" s="145" t="s">
        <v>104</v>
      </c>
      <c r="K17" s="146"/>
      <c r="L17" s="146"/>
      <c r="M17" s="146"/>
      <c r="N17" s="147"/>
      <c r="O17" s="172" t="e">
        <f>IF((S$57/$F17)&lt;0.1,"【エラー】子供無料座席（個人）が総設定座席の10％を下回っています",$S57)</f>
        <v>#DIV/0!</v>
      </c>
      <c r="P17" s="172"/>
      <c r="Q17" s="172"/>
      <c r="R17" s="172"/>
      <c r="S17" s="172"/>
      <c r="T17" s="172"/>
      <c r="U17" s="172"/>
      <c r="V17" s="172"/>
      <c r="W17" s="172"/>
      <c r="X17" s="172"/>
      <c r="Y17" s="172"/>
      <c r="Z17" s="172"/>
      <c r="AA17" s="172"/>
      <c r="AB17" s="45" t="s">
        <v>105</v>
      </c>
      <c r="AC17" s="45"/>
      <c r="AD17" s="45"/>
      <c r="AE17" s="45"/>
      <c r="AF17" s="45"/>
      <c r="AG17" s="173" t="e">
        <f>ROUNDDOWN((O17+O19)/F17,2)</f>
        <v>#DIV/0!</v>
      </c>
      <c r="AH17" s="173"/>
      <c r="AI17" s="173"/>
      <c r="AJ17" s="173"/>
      <c r="AK17" s="173"/>
      <c r="AL17" s="173"/>
      <c r="AM17" s="73" t="s">
        <v>106</v>
      </c>
      <c r="AN17" s="73"/>
      <c r="AO17" s="73"/>
      <c r="AP17" s="74"/>
      <c r="AQ17" s="174" t="e">
        <f>IF((O17+O19+O21+O23)/F17&gt;0.5,"【エラー】補助対象座席数が総設定座席数の50％を上回っています。",ROUNDDOWN((O17+O19+O21+O23)/F17,2))</f>
        <v>#DIV/0!</v>
      </c>
      <c r="AR17" s="174"/>
      <c r="AS17" s="174"/>
      <c r="AT17" s="175"/>
      <c r="AU17" s="21"/>
      <c r="AV17" s="21"/>
      <c r="AW17" s="21" t="s">
        <v>90</v>
      </c>
      <c r="AX17" s="21" t="s">
        <v>107</v>
      </c>
    </row>
    <row r="18" spans="1:50" s="3" customFormat="1" ht="15.65" customHeight="1" x14ac:dyDescent="0.55000000000000004">
      <c r="A18" s="157"/>
      <c r="B18" s="158"/>
      <c r="C18" s="158"/>
      <c r="D18" s="158"/>
      <c r="E18" s="159"/>
      <c r="F18" s="166"/>
      <c r="G18" s="167"/>
      <c r="H18" s="167"/>
      <c r="I18" s="168"/>
      <c r="J18" s="148"/>
      <c r="K18" s="149"/>
      <c r="L18" s="149"/>
      <c r="M18" s="149"/>
      <c r="N18" s="150"/>
      <c r="O18" s="172"/>
      <c r="P18" s="172"/>
      <c r="Q18" s="172"/>
      <c r="R18" s="172"/>
      <c r="S18" s="172"/>
      <c r="T18" s="172"/>
      <c r="U18" s="172"/>
      <c r="V18" s="172"/>
      <c r="W18" s="172"/>
      <c r="X18" s="172"/>
      <c r="Y18" s="172"/>
      <c r="Z18" s="172"/>
      <c r="AA18" s="172"/>
      <c r="AB18" s="45"/>
      <c r="AC18" s="45"/>
      <c r="AD18" s="45"/>
      <c r="AE18" s="45"/>
      <c r="AF18" s="45"/>
      <c r="AG18" s="173"/>
      <c r="AH18" s="173"/>
      <c r="AI18" s="173"/>
      <c r="AJ18" s="173"/>
      <c r="AK18" s="173"/>
      <c r="AL18" s="173"/>
      <c r="AM18" s="73"/>
      <c r="AN18" s="73"/>
      <c r="AO18" s="73"/>
      <c r="AP18" s="74"/>
      <c r="AQ18" s="174"/>
      <c r="AR18" s="174"/>
      <c r="AS18" s="174"/>
      <c r="AT18" s="175"/>
      <c r="AU18" s="21"/>
      <c r="AV18" s="21"/>
      <c r="AW18" s="21" t="s">
        <v>90</v>
      </c>
      <c r="AX18" s="21" t="s">
        <v>108</v>
      </c>
    </row>
    <row r="19" spans="1:50" s="3" customFormat="1" ht="15.65" customHeight="1" x14ac:dyDescent="0.55000000000000004">
      <c r="A19" s="157"/>
      <c r="B19" s="158"/>
      <c r="C19" s="158"/>
      <c r="D19" s="158"/>
      <c r="E19" s="159"/>
      <c r="F19" s="166"/>
      <c r="G19" s="167"/>
      <c r="H19" s="167"/>
      <c r="I19" s="168"/>
      <c r="J19" s="145" t="s">
        <v>109</v>
      </c>
      <c r="K19" s="146"/>
      <c r="L19" s="146"/>
      <c r="M19" s="146"/>
      <c r="N19" s="147"/>
      <c r="O19" s="172">
        <f>IF($W57&gt;$S57,"【エラー】子供無料座席数（団体）が子供無料座席数（個人）を上回っています",$W57)</f>
        <v>0</v>
      </c>
      <c r="P19" s="172"/>
      <c r="Q19" s="172"/>
      <c r="R19" s="172"/>
      <c r="S19" s="172"/>
      <c r="T19" s="172"/>
      <c r="U19" s="172"/>
      <c r="V19" s="172"/>
      <c r="W19" s="172"/>
      <c r="X19" s="172"/>
      <c r="Y19" s="172"/>
      <c r="Z19" s="172"/>
      <c r="AA19" s="172"/>
      <c r="AB19" s="45"/>
      <c r="AC19" s="45"/>
      <c r="AD19" s="45"/>
      <c r="AE19" s="45"/>
      <c r="AF19" s="45"/>
      <c r="AG19" s="173"/>
      <c r="AH19" s="173"/>
      <c r="AI19" s="173"/>
      <c r="AJ19" s="173"/>
      <c r="AK19" s="173"/>
      <c r="AL19" s="173"/>
      <c r="AM19" s="73"/>
      <c r="AN19" s="73"/>
      <c r="AO19" s="73"/>
      <c r="AP19" s="74"/>
      <c r="AQ19" s="174"/>
      <c r="AR19" s="174"/>
      <c r="AS19" s="174"/>
      <c r="AT19" s="175"/>
      <c r="AU19" s="21"/>
      <c r="AV19" s="21"/>
      <c r="AW19" s="21"/>
      <c r="AX19" s="21"/>
    </row>
    <row r="20" spans="1:50" s="3" customFormat="1" ht="15.65" customHeight="1" x14ac:dyDescent="0.55000000000000004">
      <c r="A20" s="157"/>
      <c r="B20" s="158"/>
      <c r="C20" s="158"/>
      <c r="D20" s="158"/>
      <c r="E20" s="159"/>
      <c r="F20" s="166"/>
      <c r="G20" s="167"/>
      <c r="H20" s="167"/>
      <c r="I20" s="168"/>
      <c r="J20" s="148"/>
      <c r="K20" s="149"/>
      <c r="L20" s="149"/>
      <c r="M20" s="149"/>
      <c r="N20" s="150"/>
      <c r="O20" s="172"/>
      <c r="P20" s="172"/>
      <c r="Q20" s="172"/>
      <c r="R20" s="172"/>
      <c r="S20" s="172"/>
      <c r="T20" s="172"/>
      <c r="U20" s="172"/>
      <c r="V20" s="172"/>
      <c r="W20" s="172"/>
      <c r="X20" s="172"/>
      <c r="Y20" s="172"/>
      <c r="Z20" s="172"/>
      <c r="AA20" s="172"/>
      <c r="AB20" s="45"/>
      <c r="AC20" s="45"/>
      <c r="AD20" s="45"/>
      <c r="AE20" s="45"/>
      <c r="AF20" s="45"/>
      <c r="AG20" s="173"/>
      <c r="AH20" s="173"/>
      <c r="AI20" s="173"/>
      <c r="AJ20" s="173"/>
      <c r="AK20" s="173"/>
      <c r="AL20" s="173"/>
      <c r="AM20" s="73"/>
      <c r="AN20" s="73"/>
      <c r="AO20" s="73"/>
      <c r="AP20" s="74"/>
      <c r="AQ20" s="174"/>
      <c r="AR20" s="174"/>
      <c r="AS20" s="174"/>
      <c r="AT20" s="175"/>
      <c r="AU20" s="21"/>
      <c r="AV20" s="21"/>
      <c r="AW20" s="21"/>
      <c r="AX20" s="21"/>
    </row>
    <row r="21" spans="1:50" s="3" customFormat="1" ht="15.65" customHeight="1" x14ac:dyDescent="0.55000000000000004">
      <c r="A21" s="157"/>
      <c r="B21" s="158"/>
      <c r="C21" s="158"/>
      <c r="D21" s="158"/>
      <c r="E21" s="159"/>
      <c r="F21" s="166"/>
      <c r="G21" s="167"/>
      <c r="H21" s="167"/>
      <c r="I21" s="168"/>
      <c r="J21" s="145" t="s">
        <v>110</v>
      </c>
      <c r="K21" s="146"/>
      <c r="L21" s="146"/>
      <c r="M21" s="146"/>
      <c r="N21" s="147"/>
      <c r="O21" s="172">
        <f>IF($AG57&gt;$S57,"【エラー】同伴者半額座席数（個人）が子供無料座席数（個人）を上回っています。",$AG57)</f>
        <v>0</v>
      </c>
      <c r="P21" s="172"/>
      <c r="Q21" s="172"/>
      <c r="R21" s="172"/>
      <c r="S21" s="172"/>
      <c r="T21" s="172"/>
      <c r="U21" s="172"/>
      <c r="V21" s="172"/>
      <c r="W21" s="172"/>
      <c r="X21" s="172"/>
      <c r="Y21" s="172"/>
      <c r="Z21" s="172"/>
      <c r="AA21" s="172"/>
      <c r="AB21" s="45" t="s">
        <v>111</v>
      </c>
      <c r="AC21" s="45"/>
      <c r="AD21" s="45"/>
      <c r="AE21" s="45"/>
      <c r="AF21" s="45"/>
      <c r="AG21" s="173" t="e">
        <f>ROUNDDOWN((O21+O23)/F17,2)</f>
        <v>#DIV/0!</v>
      </c>
      <c r="AH21" s="173"/>
      <c r="AI21" s="173"/>
      <c r="AJ21" s="173"/>
      <c r="AK21" s="173"/>
      <c r="AL21" s="173"/>
      <c r="AM21" s="73"/>
      <c r="AN21" s="73"/>
      <c r="AO21" s="73"/>
      <c r="AP21" s="74"/>
      <c r="AQ21" s="174"/>
      <c r="AR21" s="174"/>
      <c r="AS21" s="174"/>
      <c r="AT21" s="175"/>
      <c r="AU21" s="21"/>
      <c r="AV21" s="21" t="s">
        <v>112</v>
      </c>
      <c r="AW21" s="21"/>
      <c r="AX21" s="21"/>
    </row>
    <row r="22" spans="1:50" s="3" customFormat="1" ht="15.65" customHeight="1" x14ac:dyDescent="0.55000000000000004">
      <c r="A22" s="157"/>
      <c r="B22" s="158"/>
      <c r="C22" s="158"/>
      <c r="D22" s="158"/>
      <c r="E22" s="159"/>
      <c r="F22" s="166"/>
      <c r="G22" s="167"/>
      <c r="H22" s="167"/>
      <c r="I22" s="168"/>
      <c r="J22" s="148"/>
      <c r="K22" s="149"/>
      <c r="L22" s="149"/>
      <c r="M22" s="149"/>
      <c r="N22" s="150"/>
      <c r="O22" s="172"/>
      <c r="P22" s="172"/>
      <c r="Q22" s="172"/>
      <c r="R22" s="172"/>
      <c r="S22" s="172"/>
      <c r="T22" s="172"/>
      <c r="U22" s="172"/>
      <c r="V22" s="172"/>
      <c r="W22" s="172"/>
      <c r="X22" s="172"/>
      <c r="Y22" s="172"/>
      <c r="Z22" s="172"/>
      <c r="AA22" s="172"/>
      <c r="AB22" s="45"/>
      <c r="AC22" s="45"/>
      <c r="AD22" s="45"/>
      <c r="AE22" s="45"/>
      <c r="AF22" s="45"/>
      <c r="AG22" s="173"/>
      <c r="AH22" s="173"/>
      <c r="AI22" s="173"/>
      <c r="AJ22" s="173"/>
      <c r="AK22" s="173"/>
      <c r="AL22" s="173"/>
      <c r="AM22" s="73"/>
      <c r="AN22" s="73"/>
      <c r="AO22" s="73"/>
      <c r="AP22" s="74"/>
      <c r="AQ22" s="174"/>
      <c r="AR22" s="174"/>
      <c r="AS22" s="174"/>
      <c r="AT22" s="175"/>
      <c r="AU22" s="21"/>
      <c r="AV22" s="21"/>
      <c r="AW22" s="21"/>
      <c r="AX22" s="21"/>
    </row>
    <row r="23" spans="1:50" s="3" customFormat="1" ht="15.65" customHeight="1" x14ac:dyDescent="0.55000000000000004">
      <c r="A23" s="157"/>
      <c r="B23" s="158"/>
      <c r="C23" s="158"/>
      <c r="D23" s="158"/>
      <c r="E23" s="159"/>
      <c r="F23" s="166"/>
      <c r="G23" s="167"/>
      <c r="H23" s="167"/>
      <c r="I23" s="168"/>
      <c r="J23" s="145" t="s">
        <v>113</v>
      </c>
      <c r="K23" s="146"/>
      <c r="L23" s="146"/>
      <c r="M23" s="146"/>
      <c r="N23" s="147"/>
      <c r="O23" s="172">
        <f>IF($AK57&gt;$W57,"【エラー】同伴者半額座席（団体）が子供無料座席（団体）を上回っています",$AK57)</f>
        <v>0</v>
      </c>
      <c r="P23" s="172"/>
      <c r="Q23" s="172"/>
      <c r="R23" s="172"/>
      <c r="S23" s="172"/>
      <c r="T23" s="172"/>
      <c r="U23" s="172"/>
      <c r="V23" s="172"/>
      <c r="W23" s="172"/>
      <c r="X23" s="172"/>
      <c r="Y23" s="172"/>
      <c r="Z23" s="172"/>
      <c r="AA23" s="172"/>
      <c r="AB23" s="45"/>
      <c r="AC23" s="45"/>
      <c r="AD23" s="45"/>
      <c r="AE23" s="45"/>
      <c r="AF23" s="45"/>
      <c r="AG23" s="173"/>
      <c r="AH23" s="173"/>
      <c r="AI23" s="173"/>
      <c r="AJ23" s="173"/>
      <c r="AK23" s="173"/>
      <c r="AL23" s="173"/>
      <c r="AM23" s="73"/>
      <c r="AN23" s="73"/>
      <c r="AO23" s="73"/>
      <c r="AP23" s="74"/>
      <c r="AQ23" s="174"/>
      <c r="AR23" s="174"/>
      <c r="AS23" s="174"/>
      <c r="AT23" s="175"/>
      <c r="AU23" s="21"/>
      <c r="AV23" s="21"/>
      <c r="AW23" s="21"/>
      <c r="AX23" s="21"/>
    </row>
    <row r="24" spans="1:50" s="3" customFormat="1" ht="15.65" customHeight="1" x14ac:dyDescent="0.55000000000000004">
      <c r="A24" s="160"/>
      <c r="B24" s="161"/>
      <c r="C24" s="161"/>
      <c r="D24" s="161"/>
      <c r="E24" s="162"/>
      <c r="F24" s="169"/>
      <c r="G24" s="170"/>
      <c r="H24" s="170"/>
      <c r="I24" s="171"/>
      <c r="J24" s="148"/>
      <c r="K24" s="149"/>
      <c r="L24" s="149"/>
      <c r="M24" s="149"/>
      <c r="N24" s="150"/>
      <c r="O24" s="172"/>
      <c r="P24" s="172"/>
      <c r="Q24" s="172"/>
      <c r="R24" s="172"/>
      <c r="S24" s="172"/>
      <c r="T24" s="172"/>
      <c r="U24" s="172"/>
      <c r="V24" s="172"/>
      <c r="W24" s="172"/>
      <c r="X24" s="172"/>
      <c r="Y24" s="172"/>
      <c r="Z24" s="172"/>
      <c r="AA24" s="172"/>
      <c r="AB24" s="45"/>
      <c r="AC24" s="45"/>
      <c r="AD24" s="45"/>
      <c r="AE24" s="45"/>
      <c r="AF24" s="45"/>
      <c r="AG24" s="173"/>
      <c r="AH24" s="173"/>
      <c r="AI24" s="173"/>
      <c r="AJ24" s="173"/>
      <c r="AK24" s="173"/>
      <c r="AL24" s="173"/>
      <c r="AM24" s="73"/>
      <c r="AN24" s="73"/>
      <c r="AO24" s="73"/>
      <c r="AP24" s="74"/>
      <c r="AQ24" s="174"/>
      <c r="AR24" s="174"/>
      <c r="AS24" s="174"/>
      <c r="AT24" s="175"/>
      <c r="AU24" s="21"/>
      <c r="AV24" s="21"/>
      <c r="AW24" s="21"/>
      <c r="AX24" s="21"/>
    </row>
    <row r="25" spans="1:50" s="3" customFormat="1" ht="13" customHeight="1" x14ac:dyDescent="0.55000000000000004">
      <c r="A25" s="230" t="s">
        <v>114</v>
      </c>
      <c r="B25" s="230"/>
      <c r="C25" s="230"/>
      <c r="D25" s="230"/>
      <c r="E25" s="231"/>
      <c r="F25" s="192" t="s">
        <v>63</v>
      </c>
      <c r="G25" s="176"/>
      <c r="H25" s="176"/>
      <c r="I25" s="176"/>
      <c r="J25" s="176"/>
      <c r="K25" s="176" t="s">
        <v>115</v>
      </c>
      <c r="L25" s="176"/>
      <c r="M25" s="176"/>
      <c r="N25" s="176"/>
      <c r="O25" s="179" t="s">
        <v>116</v>
      </c>
      <c r="P25" s="179"/>
      <c r="Q25" s="179"/>
      <c r="R25" s="179"/>
      <c r="S25" s="176" t="s">
        <v>117</v>
      </c>
      <c r="T25" s="176"/>
      <c r="U25" s="176"/>
      <c r="V25" s="176"/>
      <c r="W25" s="176" t="s">
        <v>118</v>
      </c>
      <c r="X25" s="176"/>
      <c r="Y25" s="176"/>
      <c r="Z25" s="176"/>
      <c r="AA25" s="176" t="s">
        <v>119</v>
      </c>
      <c r="AB25" s="176"/>
      <c r="AC25" s="176"/>
      <c r="AD25" s="176"/>
      <c r="AE25" s="176"/>
      <c r="AF25" s="176"/>
      <c r="AG25" s="179" t="s">
        <v>120</v>
      </c>
      <c r="AH25" s="179"/>
      <c r="AI25" s="179"/>
      <c r="AJ25" s="179"/>
      <c r="AK25" s="179" t="s">
        <v>121</v>
      </c>
      <c r="AL25" s="179"/>
      <c r="AM25" s="179"/>
      <c r="AN25" s="179"/>
      <c r="AO25" s="176" t="s">
        <v>122</v>
      </c>
      <c r="AP25" s="176"/>
      <c r="AQ25" s="176"/>
      <c r="AR25" s="176"/>
      <c r="AS25" s="176"/>
      <c r="AT25" s="182"/>
      <c r="AU25" s="21"/>
      <c r="AV25" s="21"/>
      <c r="AW25" s="21"/>
      <c r="AX25" s="21"/>
    </row>
    <row r="26" spans="1:50" s="3" customFormat="1" ht="13" customHeight="1" x14ac:dyDescent="0.55000000000000004">
      <c r="A26" s="230"/>
      <c r="B26" s="230"/>
      <c r="C26" s="230"/>
      <c r="D26" s="230"/>
      <c r="E26" s="231"/>
      <c r="F26" s="193"/>
      <c r="G26" s="194"/>
      <c r="H26" s="194"/>
      <c r="I26" s="194"/>
      <c r="J26" s="194"/>
      <c r="K26" s="177"/>
      <c r="L26" s="177"/>
      <c r="M26" s="177"/>
      <c r="N26" s="177"/>
      <c r="O26" s="180"/>
      <c r="P26" s="180"/>
      <c r="Q26" s="180"/>
      <c r="R26" s="180"/>
      <c r="S26" s="177"/>
      <c r="T26" s="177"/>
      <c r="U26" s="177"/>
      <c r="V26" s="177"/>
      <c r="W26" s="177"/>
      <c r="X26" s="177"/>
      <c r="Y26" s="177"/>
      <c r="Z26" s="177"/>
      <c r="AA26" s="177"/>
      <c r="AB26" s="177"/>
      <c r="AC26" s="177"/>
      <c r="AD26" s="177"/>
      <c r="AE26" s="177"/>
      <c r="AF26" s="177"/>
      <c r="AG26" s="180"/>
      <c r="AH26" s="180"/>
      <c r="AI26" s="180"/>
      <c r="AJ26" s="180"/>
      <c r="AK26" s="180"/>
      <c r="AL26" s="180"/>
      <c r="AM26" s="180"/>
      <c r="AN26" s="180"/>
      <c r="AO26" s="177"/>
      <c r="AP26" s="177"/>
      <c r="AQ26" s="177"/>
      <c r="AR26" s="177"/>
      <c r="AS26" s="177"/>
      <c r="AT26" s="183"/>
      <c r="AU26" s="21"/>
      <c r="AV26" s="21"/>
      <c r="AW26" s="21"/>
      <c r="AX26" s="21"/>
    </row>
    <row r="27" spans="1:50" s="3" customFormat="1" ht="13" customHeight="1" x14ac:dyDescent="0.55000000000000004">
      <c r="A27" s="230"/>
      <c r="B27" s="230"/>
      <c r="C27" s="230"/>
      <c r="D27" s="230"/>
      <c r="E27" s="231"/>
      <c r="F27" s="195"/>
      <c r="G27" s="196"/>
      <c r="H27" s="196"/>
      <c r="I27" s="196"/>
      <c r="J27" s="196"/>
      <c r="K27" s="178"/>
      <c r="L27" s="178"/>
      <c r="M27" s="178"/>
      <c r="N27" s="178"/>
      <c r="O27" s="181"/>
      <c r="P27" s="181"/>
      <c r="Q27" s="181"/>
      <c r="R27" s="181"/>
      <c r="S27" s="178"/>
      <c r="T27" s="178"/>
      <c r="U27" s="178"/>
      <c r="V27" s="178"/>
      <c r="W27" s="178"/>
      <c r="X27" s="178"/>
      <c r="Y27" s="178"/>
      <c r="Z27" s="178"/>
      <c r="AA27" s="178"/>
      <c r="AB27" s="178"/>
      <c r="AC27" s="178"/>
      <c r="AD27" s="178"/>
      <c r="AE27" s="178"/>
      <c r="AF27" s="178"/>
      <c r="AG27" s="181"/>
      <c r="AH27" s="181"/>
      <c r="AI27" s="181"/>
      <c r="AJ27" s="181"/>
      <c r="AK27" s="181"/>
      <c r="AL27" s="181"/>
      <c r="AM27" s="181"/>
      <c r="AN27" s="181"/>
      <c r="AO27" s="178"/>
      <c r="AP27" s="178"/>
      <c r="AQ27" s="178"/>
      <c r="AR27" s="178"/>
      <c r="AS27" s="178"/>
      <c r="AT27" s="184"/>
      <c r="AU27" s="21"/>
      <c r="AV27" s="21"/>
      <c r="AW27" s="21"/>
      <c r="AX27" s="21"/>
    </row>
    <row r="28" spans="1:50" s="3" customFormat="1" ht="13" customHeight="1" x14ac:dyDescent="0.55000000000000004">
      <c r="A28" s="230"/>
      <c r="B28" s="230"/>
      <c r="C28" s="230"/>
      <c r="D28" s="230"/>
      <c r="E28" s="231"/>
      <c r="F28" s="185" t="s">
        <v>123</v>
      </c>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c r="AM28" s="186"/>
      <c r="AN28" s="186"/>
      <c r="AO28" s="186"/>
      <c r="AP28" s="186"/>
      <c r="AQ28" s="186"/>
      <c r="AR28" s="186"/>
      <c r="AS28" s="186"/>
      <c r="AT28" s="187"/>
      <c r="AU28" s="21"/>
      <c r="AV28" s="21"/>
      <c r="AW28" s="21"/>
      <c r="AX28" s="21"/>
    </row>
    <row r="29" spans="1:50" s="3" customFormat="1" ht="13" customHeight="1" x14ac:dyDescent="0.55000000000000004">
      <c r="A29" s="230"/>
      <c r="B29" s="230"/>
      <c r="C29" s="230"/>
      <c r="D29" s="230"/>
      <c r="E29" s="230"/>
      <c r="F29" s="188"/>
      <c r="G29" s="189"/>
      <c r="H29" s="189"/>
      <c r="I29" s="189"/>
      <c r="J29" s="190"/>
      <c r="K29" s="191"/>
      <c r="L29" s="189"/>
      <c r="M29" s="189"/>
      <c r="N29" s="190"/>
      <c r="O29" s="191"/>
      <c r="P29" s="189"/>
      <c r="Q29" s="189"/>
      <c r="R29" s="190"/>
      <c r="S29" s="191"/>
      <c r="T29" s="189"/>
      <c r="U29" s="189"/>
      <c r="V29" s="190"/>
      <c r="W29" s="191"/>
      <c r="X29" s="189"/>
      <c r="Y29" s="189"/>
      <c r="Z29" s="190"/>
      <c r="AA29" s="197">
        <f>(S29+W29)*$K29</f>
        <v>0</v>
      </c>
      <c r="AB29" s="197"/>
      <c r="AC29" s="197"/>
      <c r="AD29" s="197"/>
      <c r="AE29" s="197"/>
      <c r="AF29" s="197"/>
      <c r="AG29" s="191"/>
      <c r="AH29" s="189"/>
      <c r="AI29" s="189"/>
      <c r="AJ29" s="190"/>
      <c r="AK29" s="191"/>
      <c r="AL29" s="189"/>
      <c r="AM29" s="189"/>
      <c r="AN29" s="190"/>
      <c r="AO29" s="197">
        <f>(AG29+AK29)*($K29/2)</f>
        <v>0</v>
      </c>
      <c r="AP29" s="197"/>
      <c r="AQ29" s="197"/>
      <c r="AR29" s="197"/>
      <c r="AS29" s="197"/>
      <c r="AT29" s="197"/>
      <c r="AU29" s="21"/>
      <c r="AV29" s="21" t="s">
        <v>124</v>
      </c>
      <c r="AW29" s="21"/>
      <c r="AX29" s="21"/>
    </row>
    <row r="30" spans="1:50" s="3" customFormat="1" ht="13" customHeight="1" x14ac:dyDescent="0.55000000000000004">
      <c r="A30" s="230"/>
      <c r="B30" s="230"/>
      <c r="C30" s="230"/>
      <c r="D30" s="230"/>
      <c r="E30" s="230"/>
      <c r="F30" s="112"/>
      <c r="G30" s="113"/>
      <c r="H30" s="113"/>
      <c r="I30" s="113"/>
      <c r="J30" s="114"/>
      <c r="K30" s="115"/>
      <c r="L30" s="113"/>
      <c r="M30" s="113"/>
      <c r="N30" s="114"/>
      <c r="O30" s="115"/>
      <c r="P30" s="113"/>
      <c r="Q30" s="113"/>
      <c r="R30" s="114"/>
      <c r="S30" s="115"/>
      <c r="T30" s="113"/>
      <c r="U30" s="113"/>
      <c r="V30" s="114"/>
      <c r="W30" s="115"/>
      <c r="X30" s="113"/>
      <c r="Y30" s="113"/>
      <c r="Z30" s="114"/>
      <c r="AA30" s="116">
        <f>(S30+W30)*$K30</f>
        <v>0</v>
      </c>
      <c r="AB30" s="116"/>
      <c r="AC30" s="116"/>
      <c r="AD30" s="116"/>
      <c r="AE30" s="116"/>
      <c r="AF30" s="116"/>
      <c r="AG30" s="115"/>
      <c r="AH30" s="113"/>
      <c r="AI30" s="113"/>
      <c r="AJ30" s="114"/>
      <c r="AK30" s="115"/>
      <c r="AL30" s="113"/>
      <c r="AM30" s="113"/>
      <c r="AN30" s="114"/>
      <c r="AO30" s="116">
        <f>(AG30+AK30)*($K30/2)</f>
        <v>0</v>
      </c>
      <c r="AP30" s="116"/>
      <c r="AQ30" s="116"/>
      <c r="AR30" s="116"/>
      <c r="AS30" s="116"/>
      <c r="AT30" s="116"/>
      <c r="AU30" s="21"/>
      <c r="AV30" s="21" t="s">
        <v>125</v>
      </c>
      <c r="AW30" s="21"/>
      <c r="AX30" s="21"/>
    </row>
    <row r="31" spans="1:50" s="3" customFormat="1" ht="13" customHeight="1" x14ac:dyDescent="0.55000000000000004">
      <c r="A31" s="230"/>
      <c r="B31" s="230"/>
      <c r="C31" s="230"/>
      <c r="D31" s="230"/>
      <c r="E31" s="230"/>
      <c r="F31" s="112"/>
      <c r="G31" s="113"/>
      <c r="H31" s="113"/>
      <c r="I31" s="113"/>
      <c r="J31" s="114"/>
      <c r="K31" s="115"/>
      <c r="L31" s="113"/>
      <c r="M31" s="113"/>
      <c r="N31" s="114"/>
      <c r="O31" s="115"/>
      <c r="P31" s="113"/>
      <c r="Q31" s="113"/>
      <c r="R31" s="114"/>
      <c r="S31" s="115"/>
      <c r="T31" s="113"/>
      <c r="U31" s="113"/>
      <c r="V31" s="114"/>
      <c r="W31" s="115"/>
      <c r="X31" s="113"/>
      <c r="Y31" s="113"/>
      <c r="Z31" s="114"/>
      <c r="AA31" s="116">
        <f t="shared" ref="AA31:AA34" si="0">(S31+W31)*$K31</f>
        <v>0</v>
      </c>
      <c r="AB31" s="116"/>
      <c r="AC31" s="116"/>
      <c r="AD31" s="116"/>
      <c r="AE31" s="116"/>
      <c r="AF31" s="116"/>
      <c r="AG31" s="115"/>
      <c r="AH31" s="113"/>
      <c r="AI31" s="113"/>
      <c r="AJ31" s="114"/>
      <c r="AK31" s="115"/>
      <c r="AL31" s="113"/>
      <c r="AM31" s="113"/>
      <c r="AN31" s="114"/>
      <c r="AO31" s="116">
        <f t="shared" ref="AO31:AO34" si="1">(AG31+AK31)*($K31/2)</f>
        <v>0</v>
      </c>
      <c r="AP31" s="116"/>
      <c r="AQ31" s="116"/>
      <c r="AR31" s="116"/>
      <c r="AS31" s="116"/>
      <c r="AT31" s="116"/>
      <c r="AU31" s="21"/>
      <c r="AV31" s="21" t="s">
        <v>126</v>
      </c>
      <c r="AW31" s="21"/>
      <c r="AX31" s="21"/>
    </row>
    <row r="32" spans="1:50" s="3" customFormat="1" ht="13" customHeight="1" x14ac:dyDescent="0.55000000000000004">
      <c r="A32" s="230"/>
      <c r="B32" s="230"/>
      <c r="C32" s="230"/>
      <c r="D32" s="230"/>
      <c r="E32" s="230"/>
      <c r="F32" s="112"/>
      <c r="G32" s="113"/>
      <c r="H32" s="113"/>
      <c r="I32" s="113"/>
      <c r="J32" s="114"/>
      <c r="K32" s="115"/>
      <c r="L32" s="113"/>
      <c r="M32" s="113"/>
      <c r="N32" s="114"/>
      <c r="O32" s="115"/>
      <c r="P32" s="113"/>
      <c r="Q32" s="113"/>
      <c r="R32" s="114"/>
      <c r="S32" s="115"/>
      <c r="T32" s="113"/>
      <c r="U32" s="113"/>
      <c r="V32" s="114"/>
      <c r="W32" s="115"/>
      <c r="X32" s="113"/>
      <c r="Y32" s="113"/>
      <c r="Z32" s="114"/>
      <c r="AA32" s="116">
        <f t="shared" si="0"/>
        <v>0</v>
      </c>
      <c r="AB32" s="116"/>
      <c r="AC32" s="116"/>
      <c r="AD32" s="116"/>
      <c r="AE32" s="116"/>
      <c r="AF32" s="116"/>
      <c r="AG32" s="115"/>
      <c r="AH32" s="113"/>
      <c r="AI32" s="113"/>
      <c r="AJ32" s="114"/>
      <c r="AK32" s="115"/>
      <c r="AL32" s="113"/>
      <c r="AM32" s="113"/>
      <c r="AN32" s="114"/>
      <c r="AO32" s="116">
        <f t="shared" si="1"/>
        <v>0</v>
      </c>
      <c r="AP32" s="116"/>
      <c r="AQ32" s="116"/>
      <c r="AR32" s="116"/>
      <c r="AS32" s="116"/>
      <c r="AT32" s="116"/>
      <c r="AU32" s="21"/>
      <c r="AV32" s="21" t="s">
        <v>127</v>
      </c>
      <c r="AW32" s="21"/>
      <c r="AX32" s="21"/>
    </row>
    <row r="33" spans="1:50" s="3" customFormat="1" ht="13" customHeight="1" x14ac:dyDescent="0.55000000000000004">
      <c r="A33" s="230"/>
      <c r="B33" s="230"/>
      <c r="C33" s="230"/>
      <c r="D33" s="230"/>
      <c r="E33" s="230"/>
      <c r="F33" s="112"/>
      <c r="G33" s="113"/>
      <c r="H33" s="113"/>
      <c r="I33" s="113"/>
      <c r="J33" s="114"/>
      <c r="K33" s="115"/>
      <c r="L33" s="113"/>
      <c r="M33" s="113"/>
      <c r="N33" s="114"/>
      <c r="O33" s="115"/>
      <c r="P33" s="113"/>
      <c r="Q33" s="113"/>
      <c r="R33" s="114"/>
      <c r="S33" s="115"/>
      <c r="T33" s="113"/>
      <c r="U33" s="113"/>
      <c r="V33" s="114"/>
      <c r="W33" s="115"/>
      <c r="X33" s="113"/>
      <c r="Y33" s="113"/>
      <c r="Z33" s="114"/>
      <c r="AA33" s="116">
        <f t="shared" si="0"/>
        <v>0</v>
      </c>
      <c r="AB33" s="116"/>
      <c r="AC33" s="116"/>
      <c r="AD33" s="116"/>
      <c r="AE33" s="116"/>
      <c r="AF33" s="116"/>
      <c r="AG33" s="115"/>
      <c r="AH33" s="113"/>
      <c r="AI33" s="113"/>
      <c r="AJ33" s="114"/>
      <c r="AK33" s="115"/>
      <c r="AL33" s="113"/>
      <c r="AM33" s="113"/>
      <c r="AN33" s="114"/>
      <c r="AO33" s="116">
        <f t="shared" si="1"/>
        <v>0</v>
      </c>
      <c r="AP33" s="116"/>
      <c r="AQ33" s="116"/>
      <c r="AR33" s="116"/>
      <c r="AS33" s="116"/>
      <c r="AT33" s="116"/>
      <c r="AU33" s="21"/>
      <c r="AV33" s="21" t="s">
        <v>128</v>
      </c>
      <c r="AW33" s="21"/>
      <c r="AX33" s="21"/>
    </row>
    <row r="34" spans="1:50" s="3" customFormat="1" ht="13" customHeight="1" x14ac:dyDescent="0.55000000000000004">
      <c r="A34" s="230"/>
      <c r="B34" s="230"/>
      <c r="C34" s="230"/>
      <c r="D34" s="230"/>
      <c r="E34" s="230"/>
      <c r="F34" s="112"/>
      <c r="G34" s="113"/>
      <c r="H34" s="113"/>
      <c r="I34" s="113"/>
      <c r="J34" s="114"/>
      <c r="K34" s="115"/>
      <c r="L34" s="113"/>
      <c r="M34" s="113"/>
      <c r="N34" s="114"/>
      <c r="O34" s="115"/>
      <c r="P34" s="113"/>
      <c r="Q34" s="113"/>
      <c r="R34" s="114"/>
      <c r="S34" s="115"/>
      <c r="T34" s="113"/>
      <c r="U34" s="113"/>
      <c r="V34" s="114"/>
      <c r="W34" s="115"/>
      <c r="X34" s="113"/>
      <c r="Y34" s="113"/>
      <c r="Z34" s="114"/>
      <c r="AA34" s="116">
        <f t="shared" si="0"/>
        <v>0</v>
      </c>
      <c r="AB34" s="116"/>
      <c r="AC34" s="116"/>
      <c r="AD34" s="116"/>
      <c r="AE34" s="116"/>
      <c r="AF34" s="116"/>
      <c r="AG34" s="115"/>
      <c r="AH34" s="113"/>
      <c r="AI34" s="113"/>
      <c r="AJ34" s="114"/>
      <c r="AK34" s="115"/>
      <c r="AL34" s="113"/>
      <c r="AM34" s="113"/>
      <c r="AN34" s="114"/>
      <c r="AO34" s="116">
        <f t="shared" si="1"/>
        <v>0</v>
      </c>
      <c r="AP34" s="116"/>
      <c r="AQ34" s="116"/>
      <c r="AR34" s="116"/>
      <c r="AS34" s="116"/>
      <c r="AT34" s="116"/>
      <c r="AU34" s="21"/>
      <c r="AV34" s="21"/>
      <c r="AW34" s="21" t="s">
        <v>129</v>
      </c>
      <c r="AX34" s="21"/>
    </row>
    <row r="35" spans="1:50" s="3" customFormat="1" ht="13" customHeight="1" x14ac:dyDescent="0.55000000000000004">
      <c r="A35" s="230"/>
      <c r="B35" s="230"/>
      <c r="C35" s="230"/>
      <c r="D35" s="230"/>
      <c r="E35" s="230"/>
      <c r="F35" s="112"/>
      <c r="G35" s="113"/>
      <c r="H35" s="113"/>
      <c r="I35" s="113"/>
      <c r="J35" s="114"/>
      <c r="K35" s="115"/>
      <c r="L35" s="113"/>
      <c r="M35" s="113"/>
      <c r="N35" s="114"/>
      <c r="O35" s="115"/>
      <c r="P35" s="113"/>
      <c r="Q35" s="113"/>
      <c r="R35" s="114"/>
      <c r="S35" s="115"/>
      <c r="T35" s="113"/>
      <c r="U35" s="113"/>
      <c r="V35" s="114"/>
      <c r="W35" s="115"/>
      <c r="X35" s="113"/>
      <c r="Y35" s="113"/>
      <c r="Z35" s="114"/>
      <c r="AA35" s="116">
        <f>(S35+W35)*$K35</f>
        <v>0</v>
      </c>
      <c r="AB35" s="116"/>
      <c r="AC35" s="116"/>
      <c r="AD35" s="116"/>
      <c r="AE35" s="116"/>
      <c r="AF35" s="116"/>
      <c r="AG35" s="115"/>
      <c r="AH35" s="113"/>
      <c r="AI35" s="113"/>
      <c r="AJ35" s="114"/>
      <c r="AK35" s="115"/>
      <c r="AL35" s="113"/>
      <c r="AM35" s="113"/>
      <c r="AN35" s="114"/>
      <c r="AO35" s="116">
        <f>(AG35+AK35)*($K35/2)</f>
        <v>0</v>
      </c>
      <c r="AP35" s="116"/>
      <c r="AQ35" s="116"/>
      <c r="AR35" s="116"/>
      <c r="AS35" s="116"/>
      <c r="AT35" s="116"/>
      <c r="AU35" s="21"/>
      <c r="AV35" s="21"/>
      <c r="AW35" s="21"/>
      <c r="AX35" s="21" t="s">
        <v>130</v>
      </c>
    </row>
    <row r="36" spans="1:50" s="3" customFormat="1" ht="13" customHeight="1" x14ac:dyDescent="0.55000000000000004">
      <c r="A36" s="230"/>
      <c r="B36" s="230"/>
      <c r="C36" s="230"/>
      <c r="D36" s="230"/>
      <c r="E36" s="230"/>
      <c r="F36" s="112"/>
      <c r="G36" s="113"/>
      <c r="H36" s="113"/>
      <c r="I36" s="113"/>
      <c r="J36" s="114"/>
      <c r="K36" s="115"/>
      <c r="L36" s="113"/>
      <c r="M36" s="113"/>
      <c r="N36" s="114"/>
      <c r="O36" s="115"/>
      <c r="P36" s="113"/>
      <c r="Q36" s="113"/>
      <c r="R36" s="114"/>
      <c r="S36" s="115"/>
      <c r="T36" s="113"/>
      <c r="U36" s="113"/>
      <c r="V36" s="114"/>
      <c r="W36" s="115"/>
      <c r="X36" s="113"/>
      <c r="Y36" s="113"/>
      <c r="Z36" s="114"/>
      <c r="AA36" s="116">
        <f t="shared" ref="AA36:AA56" si="2">(S36+W36)*$K36</f>
        <v>0</v>
      </c>
      <c r="AB36" s="116"/>
      <c r="AC36" s="116"/>
      <c r="AD36" s="116"/>
      <c r="AE36" s="116"/>
      <c r="AF36" s="116"/>
      <c r="AG36" s="115"/>
      <c r="AH36" s="113"/>
      <c r="AI36" s="113"/>
      <c r="AJ36" s="114"/>
      <c r="AK36" s="115"/>
      <c r="AL36" s="113"/>
      <c r="AM36" s="113"/>
      <c r="AN36" s="114"/>
      <c r="AO36" s="116">
        <f t="shared" ref="AO36:AO56" si="3">(AG36+AK36)*($K36/2)</f>
        <v>0</v>
      </c>
      <c r="AP36" s="116"/>
      <c r="AQ36" s="116"/>
      <c r="AR36" s="116"/>
      <c r="AS36" s="116"/>
      <c r="AT36" s="116"/>
      <c r="AU36" s="21"/>
      <c r="AV36" s="21"/>
      <c r="AW36" s="21"/>
      <c r="AX36" s="21" t="s">
        <v>131</v>
      </c>
    </row>
    <row r="37" spans="1:50" s="3" customFormat="1" ht="13" customHeight="1" x14ac:dyDescent="0.55000000000000004">
      <c r="A37" s="230"/>
      <c r="B37" s="230"/>
      <c r="C37" s="230"/>
      <c r="D37" s="230"/>
      <c r="E37" s="230"/>
      <c r="F37" s="112"/>
      <c r="G37" s="113"/>
      <c r="H37" s="113"/>
      <c r="I37" s="113"/>
      <c r="J37" s="114"/>
      <c r="K37" s="115"/>
      <c r="L37" s="113"/>
      <c r="M37" s="113"/>
      <c r="N37" s="114"/>
      <c r="O37" s="115"/>
      <c r="P37" s="113"/>
      <c r="Q37" s="113"/>
      <c r="R37" s="114"/>
      <c r="S37" s="115"/>
      <c r="T37" s="113"/>
      <c r="U37" s="113"/>
      <c r="V37" s="114"/>
      <c r="W37" s="115"/>
      <c r="X37" s="113"/>
      <c r="Y37" s="113"/>
      <c r="Z37" s="114"/>
      <c r="AA37" s="116">
        <f t="shared" si="2"/>
        <v>0</v>
      </c>
      <c r="AB37" s="116"/>
      <c r="AC37" s="116"/>
      <c r="AD37" s="116"/>
      <c r="AE37" s="116"/>
      <c r="AF37" s="116"/>
      <c r="AG37" s="115"/>
      <c r="AH37" s="113"/>
      <c r="AI37" s="113"/>
      <c r="AJ37" s="114"/>
      <c r="AK37" s="115"/>
      <c r="AL37" s="113"/>
      <c r="AM37" s="113"/>
      <c r="AN37" s="114"/>
      <c r="AO37" s="116">
        <f t="shared" si="3"/>
        <v>0</v>
      </c>
      <c r="AP37" s="116"/>
      <c r="AQ37" s="116"/>
      <c r="AR37" s="116"/>
      <c r="AS37" s="116"/>
      <c r="AT37" s="116"/>
      <c r="AU37" s="21"/>
      <c r="AV37" s="21"/>
      <c r="AW37" s="21"/>
      <c r="AX37" s="21" t="s">
        <v>132</v>
      </c>
    </row>
    <row r="38" spans="1:50" s="3" customFormat="1" ht="13" customHeight="1" x14ac:dyDescent="0.55000000000000004">
      <c r="A38" s="230"/>
      <c r="B38" s="230"/>
      <c r="C38" s="230"/>
      <c r="D38" s="230"/>
      <c r="E38" s="230"/>
      <c r="F38" s="112"/>
      <c r="G38" s="113"/>
      <c r="H38" s="113"/>
      <c r="I38" s="113"/>
      <c r="J38" s="114"/>
      <c r="K38" s="115"/>
      <c r="L38" s="113"/>
      <c r="M38" s="113"/>
      <c r="N38" s="114"/>
      <c r="O38" s="115"/>
      <c r="P38" s="113"/>
      <c r="Q38" s="113"/>
      <c r="R38" s="114"/>
      <c r="S38" s="115"/>
      <c r="T38" s="113"/>
      <c r="U38" s="113"/>
      <c r="V38" s="114"/>
      <c r="W38" s="115"/>
      <c r="X38" s="113"/>
      <c r="Y38" s="113"/>
      <c r="Z38" s="114"/>
      <c r="AA38" s="116">
        <f t="shared" si="2"/>
        <v>0</v>
      </c>
      <c r="AB38" s="116"/>
      <c r="AC38" s="116"/>
      <c r="AD38" s="116"/>
      <c r="AE38" s="116"/>
      <c r="AF38" s="116"/>
      <c r="AG38" s="115"/>
      <c r="AH38" s="113"/>
      <c r="AI38" s="113"/>
      <c r="AJ38" s="114"/>
      <c r="AK38" s="115"/>
      <c r="AL38" s="113"/>
      <c r="AM38" s="113"/>
      <c r="AN38" s="114"/>
      <c r="AO38" s="116">
        <f t="shared" si="3"/>
        <v>0</v>
      </c>
      <c r="AP38" s="116"/>
      <c r="AQ38" s="116"/>
      <c r="AR38" s="116"/>
      <c r="AS38" s="116"/>
      <c r="AT38" s="116"/>
      <c r="AU38" s="21"/>
      <c r="AV38" s="21" t="s">
        <v>133</v>
      </c>
      <c r="AW38" s="21"/>
      <c r="AX38" s="21"/>
    </row>
    <row r="39" spans="1:50" s="3" customFormat="1" ht="13" customHeight="1" x14ac:dyDescent="0.55000000000000004">
      <c r="A39" s="230"/>
      <c r="B39" s="230"/>
      <c r="C39" s="230"/>
      <c r="D39" s="230"/>
      <c r="E39" s="230"/>
      <c r="F39" s="112"/>
      <c r="G39" s="113"/>
      <c r="H39" s="113"/>
      <c r="I39" s="113"/>
      <c r="J39" s="114"/>
      <c r="K39" s="115"/>
      <c r="L39" s="113"/>
      <c r="M39" s="113"/>
      <c r="N39" s="114"/>
      <c r="O39" s="115"/>
      <c r="P39" s="113"/>
      <c r="Q39" s="113"/>
      <c r="R39" s="114"/>
      <c r="S39" s="115"/>
      <c r="T39" s="113"/>
      <c r="U39" s="113"/>
      <c r="V39" s="114"/>
      <c r="W39" s="115"/>
      <c r="X39" s="113"/>
      <c r="Y39" s="113"/>
      <c r="Z39" s="114"/>
      <c r="AA39" s="116">
        <f t="shared" si="2"/>
        <v>0</v>
      </c>
      <c r="AB39" s="116"/>
      <c r="AC39" s="116"/>
      <c r="AD39" s="116"/>
      <c r="AE39" s="116"/>
      <c r="AF39" s="116"/>
      <c r="AG39" s="115"/>
      <c r="AH39" s="113"/>
      <c r="AI39" s="113"/>
      <c r="AJ39" s="114"/>
      <c r="AK39" s="115"/>
      <c r="AL39" s="113"/>
      <c r="AM39" s="113"/>
      <c r="AN39" s="114"/>
      <c r="AO39" s="116">
        <f t="shared" si="3"/>
        <v>0</v>
      </c>
      <c r="AP39" s="116"/>
      <c r="AQ39" s="116"/>
      <c r="AR39" s="116"/>
      <c r="AS39" s="116"/>
      <c r="AT39" s="116"/>
      <c r="AU39" s="21"/>
      <c r="AV39" s="21" t="s">
        <v>134</v>
      </c>
      <c r="AW39" s="21"/>
      <c r="AX39" s="21"/>
    </row>
    <row r="40" spans="1:50" s="3" customFormat="1" ht="13" customHeight="1" x14ac:dyDescent="0.55000000000000004">
      <c r="A40" s="230"/>
      <c r="B40" s="230"/>
      <c r="C40" s="230"/>
      <c r="D40" s="230"/>
      <c r="E40" s="230"/>
      <c r="F40" s="112"/>
      <c r="G40" s="113"/>
      <c r="H40" s="113"/>
      <c r="I40" s="113"/>
      <c r="J40" s="114"/>
      <c r="K40" s="115"/>
      <c r="L40" s="113"/>
      <c r="M40" s="113"/>
      <c r="N40" s="114"/>
      <c r="O40" s="115"/>
      <c r="P40" s="113"/>
      <c r="Q40" s="113"/>
      <c r="R40" s="114"/>
      <c r="S40" s="115"/>
      <c r="T40" s="113"/>
      <c r="U40" s="113"/>
      <c r="V40" s="114"/>
      <c r="W40" s="115"/>
      <c r="X40" s="113"/>
      <c r="Y40" s="113"/>
      <c r="Z40" s="114"/>
      <c r="AA40" s="116">
        <f t="shared" si="2"/>
        <v>0</v>
      </c>
      <c r="AB40" s="116"/>
      <c r="AC40" s="116"/>
      <c r="AD40" s="116"/>
      <c r="AE40" s="116"/>
      <c r="AF40" s="116"/>
      <c r="AG40" s="115"/>
      <c r="AH40" s="113"/>
      <c r="AI40" s="113"/>
      <c r="AJ40" s="114"/>
      <c r="AK40" s="115"/>
      <c r="AL40" s="113"/>
      <c r="AM40" s="113"/>
      <c r="AN40" s="114"/>
      <c r="AO40" s="116">
        <f t="shared" si="3"/>
        <v>0</v>
      </c>
      <c r="AP40" s="116"/>
      <c r="AQ40" s="116"/>
      <c r="AR40" s="116"/>
      <c r="AS40" s="116"/>
      <c r="AT40" s="116"/>
      <c r="AU40" s="21"/>
      <c r="AV40" s="21"/>
      <c r="AW40" s="21"/>
      <c r="AX40" s="21"/>
    </row>
    <row r="41" spans="1:50" s="3" customFormat="1" ht="13" customHeight="1" x14ac:dyDescent="0.55000000000000004">
      <c r="A41" s="230"/>
      <c r="B41" s="230"/>
      <c r="C41" s="230"/>
      <c r="D41" s="230"/>
      <c r="E41" s="230"/>
      <c r="F41" s="112"/>
      <c r="G41" s="113"/>
      <c r="H41" s="113"/>
      <c r="I41" s="113"/>
      <c r="J41" s="114"/>
      <c r="K41" s="115"/>
      <c r="L41" s="113"/>
      <c r="M41" s="113"/>
      <c r="N41" s="114"/>
      <c r="O41" s="115"/>
      <c r="P41" s="113"/>
      <c r="Q41" s="113"/>
      <c r="R41" s="114"/>
      <c r="S41" s="115"/>
      <c r="T41" s="113"/>
      <c r="U41" s="113"/>
      <c r="V41" s="114"/>
      <c r="W41" s="115"/>
      <c r="X41" s="113"/>
      <c r="Y41" s="113"/>
      <c r="Z41" s="114"/>
      <c r="AA41" s="116">
        <f t="shared" si="2"/>
        <v>0</v>
      </c>
      <c r="AB41" s="116"/>
      <c r="AC41" s="116"/>
      <c r="AD41" s="116"/>
      <c r="AE41" s="116"/>
      <c r="AF41" s="116"/>
      <c r="AG41" s="115"/>
      <c r="AH41" s="113"/>
      <c r="AI41" s="113"/>
      <c r="AJ41" s="114"/>
      <c r="AK41" s="115"/>
      <c r="AL41" s="113"/>
      <c r="AM41" s="113"/>
      <c r="AN41" s="114"/>
      <c r="AO41" s="116">
        <f t="shared" si="3"/>
        <v>0</v>
      </c>
      <c r="AP41" s="116"/>
      <c r="AQ41" s="116"/>
      <c r="AR41" s="116"/>
      <c r="AS41" s="116"/>
      <c r="AT41" s="116"/>
      <c r="AU41" s="21"/>
      <c r="AV41" s="21"/>
      <c r="AW41" s="21"/>
      <c r="AX41" s="21"/>
    </row>
    <row r="42" spans="1:50" s="3" customFormat="1" ht="13" customHeight="1" x14ac:dyDescent="0.55000000000000004">
      <c r="A42" s="230"/>
      <c r="B42" s="230"/>
      <c r="C42" s="230"/>
      <c r="D42" s="230"/>
      <c r="E42" s="230"/>
      <c r="F42" s="112"/>
      <c r="G42" s="113"/>
      <c r="H42" s="113"/>
      <c r="I42" s="113"/>
      <c r="J42" s="114"/>
      <c r="K42" s="115"/>
      <c r="L42" s="113"/>
      <c r="M42" s="113"/>
      <c r="N42" s="114"/>
      <c r="O42" s="115"/>
      <c r="P42" s="113"/>
      <c r="Q42" s="113"/>
      <c r="R42" s="114"/>
      <c r="S42" s="115"/>
      <c r="T42" s="113"/>
      <c r="U42" s="113"/>
      <c r="V42" s="114"/>
      <c r="W42" s="115"/>
      <c r="X42" s="113"/>
      <c r="Y42" s="113"/>
      <c r="Z42" s="114"/>
      <c r="AA42" s="116">
        <f t="shared" si="2"/>
        <v>0</v>
      </c>
      <c r="AB42" s="116"/>
      <c r="AC42" s="116"/>
      <c r="AD42" s="116"/>
      <c r="AE42" s="116"/>
      <c r="AF42" s="116"/>
      <c r="AG42" s="115"/>
      <c r="AH42" s="113"/>
      <c r="AI42" s="113"/>
      <c r="AJ42" s="114"/>
      <c r="AK42" s="115"/>
      <c r="AL42" s="113"/>
      <c r="AM42" s="113"/>
      <c r="AN42" s="114"/>
      <c r="AO42" s="116">
        <f t="shared" si="3"/>
        <v>0</v>
      </c>
      <c r="AP42" s="116"/>
      <c r="AQ42" s="116"/>
      <c r="AR42" s="116"/>
      <c r="AS42" s="116"/>
      <c r="AT42" s="116"/>
      <c r="AU42" s="21"/>
      <c r="AV42" s="21"/>
      <c r="AW42" s="21"/>
      <c r="AX42" s="21"/>
    </row>
    <row r="43" spans="1:50" s="3" customFormat="1" ht="13" hidden="1" customHeight="1" x14ac:dyDescent="0.55000000000000004">
      <c r="A43" s="230"/>
      <c r="B43" s="230"/>
      <c r="C43" s="230"/>
      <c r="D43" s="230"/>
      <c r="E43" s="230"/>
      <c r="F43" s="112"/>
      <c r="G43" s="113"/>
      <c r="H43" s="113"/>
      <c r="I43" s="113"/>
      <c r="J43" s="114"/>
      <c r="K43" s="115"/>
      <c r="L43" s="113"/>
      <c r="M43" s="113"/>
      <c r="N43" s="114"/>
      <c r="O43" s="115"/>
      <c r="P43" s="113"/>
      <c r="Q43" s="113"/>
      <c r="R43" s="114"/>
      <c r="S43" s="115"/>
      <c r="T43" s="113"/>
      <c r="U43" s="113"/>
      <c r="V43" s="114"/>
      <c r="W43" s="115"/>
      <c r="X43" s="113"/>
      <c r="Y43" s="113"/>
      <c r="Z43" s="114"/>
      <c r="AA43" s="116">
        <f>(S43+W43)*$K43</f>
        <v>0</v>
      </c>
      <c r="AB43" s="116"/>
      <c r="AC43" s="116"/>
      <c r="AD43" s="116"/>
      <c r="AE43" s="116"/>
      <c r="AF43" s="116"/>
      <c r="AG43" s="115"/>
      <c r="AH43" s="113"/>
      <c r="AI43" s="113"/>
      <c r="AJ43" s="114"/>
      <c r="AK43" s="115"/>
      <c r="AL43" s="113"/>
      <c r="AM43" s="113"/>
      <c r="AN43" s="114"/>
      <c r="AO43" s="116">
        <f>(AG43+AK43)*($K43/2)</f>
        <v>0</v>
      </c>
      <c r="AP43" s="116"/>
      <c r="AQ43" s="116"/>
      <c r="AR43" s="116"/>
      <c r="AS43" s="116"/>
      <c r="AT43" s="116"/>
      <c r="AU43" s="21"/>
      <c r="AV43" s="21" t="s">
        <v>125</v>
      </c>
      <c r="AW43" s="21"/>
      <c r="AX43" s="21"/>
    </row>
    <row r="44" spans="1:50" s="3" customFormat="1" ht="13" hidden="1" customHeight="1" x14ac:dyDescent="0.55000000000000004">
      <c r="A44" s="230"/>
      <c r="B44" s="230"/>
      <c r="C44" s="230"/>
      <c r="D44" s="230"/>
      <c r="E44" s="230"/>
      <c r="F44" s="112"/>
      <c r="G44" s="113"/>
      <c r="H44" s="113"/>
      <c r="I44" s="113"/>
      <c r="J44" s="114"/>
      <c r="K44" s="115"/>
      <c r="L44" s="113"/>
      <c r="M44" s="113"/>
      <c r="N44" s="114"/>
      <c r="O44" s="115"/>
      <c r="P44" s="113"/>
      <c r="Q44" s="113"/>
      <c r="R44" s="114"/>
      <c r="S44" s="115"/>
      <c r="T44" s="113"/>
      <c r="U44" s="113"/>
      <c r="V44" s="114"/>
      <c r="W44" s="115"/>
      <c r="X44" s="113"/>
      <c r="Y44" s="113"/>
      <c r="Z44" s="114"/>
      <c r="AA44" s="116">
        <f t="shared" ref="AA44:AA47" si="4">(S44+W44)*$K44</f>
        <v>0</v>
      </c>
      <c r="AB44" s="116"/>
      <c r="AC44" s="116"/>
      <c r="AD44" s="116"/>
      <c r="AE44" s="116"/>
      <c r="AF44" s="116"/>
      <c r="AG44" s="115"/>
      <c r="AH44" s="113"/>
      <c r="AI44" s="113"/>
      <c r="AJ44" s="114"/>
      <c r="AK44" s="115"/>
      <c r="AL44" s="113"/>
      <c r="AM44" s="113"/>
      <c r="AN44" s="114"/>
      <c r="AO44" s="116">
        <f t="shared" ref="AO44:AO47" si="5">(AG44+AK44)*($K44/2)</f>
        <v>0</v>
      </c>
      <c r="AP44" s="116"/>
      <c r="AQ44" s="116"/>
      <c r="AR44" s="116"/>
      <c r="AS44" s="116"/>
      <c r="AT44" s="116"/>
      <c r="AU44" s="21"/>
      <c r="AV44" s="21" t="s">
        <v>126</v>
      </c>
      <c r="AW44" s="21"/>
      <c r="AX44" s="21"/>
    </row>
    <row r="45" spans="1:50" s="3" customFormat="1" ht="13" hidden="1" customHeight="1" x14ac:dyDescent="0.55000000000000004">
      <c r="A45" s="230"/>
      <c r="B45" s="230"/>
      <c r="C45" s="230"/>
      <c r="D45" s="230"/>
      <c r="E45" s="230"/>
      <c r="F45" s="112"/>
      <c r="G45" s="113"/>
      <c r="H45" s="113"/>
      <c r="I45" s="113"/>
      <c r="J45" s="114"/>
      <c r="K45" s="115"/>
      <c r="L45" s="113"/>
      <c r="M45" s="113"/>
      <c r="N45" s="114"/>
      <c r="O45" s="115"/>
      <c r="P45" s="113"/>
      <c r="Q45" s="113"/>
      <c r="R45" s="114"/>
      <c r="S45" s="115"/>
      <c r="T45" s="113"/>
      <c r="U45" s="113"/>
      <c r="V45" s="114"/>
      <c r="W45" s="115"/>
      <c r="X45" s="113"/>
      <c r="Y45" s="113"/>
      <c r="Z45" s="114"/>
      <c r="AA45" s="116">
        <f t="shared" si="4"/>
        <v>0</v>
      </c>
      <c r="AB45" s="116"/>
      <c r="AC45" s="116"/>
      <c r="AD45" s="116"/>
      <c r="AE45" s="116"/>
      <c r="AF45" s="116"/>
      <c r="AG45" s="115"/>
      <c r="AH45" s="113"/>
      <c r="AI45" s="113"/>
      <c r="AJ45" s="114"/>
      <c r="AK45" s="115"/>
      <c r="AL45" s="113"/>
      <c r="AM45" s="113"/>
      <c r="AN45" s="114"/>
      <c r="AO45" s="116">
        <f t="shared" si="5"/>
        <v>0</v>
      </c>
      <c r="AP45" s="116"/>
      <c r="AQ45" s="116"/>
      <c r="AR45" s="116"/>
      <c r="AS45" s="116"/>
      <c r="AT45" s="116"/>
      <c r="AU45" s="21"/>
      <c r="AV45" s="21" t="s">
        <v>127</v>
      </c>
      <c r="AW45" s="21"/>
      <c r="AX45" s="21"/>
    </row>
    <row r="46" spans="1:50" s="3" customFormat="1" ht="13" hidden="1" customHeight="1" x14ac:dyDescent="0.55000000000000004">
      <c r="A46" s="230"/>
      <c r="B46" s="230"/>
      <c r="C46" s="230"/>
      <c r="D46" s="230"/>
      <c r="E46" s="230"/>
      <c r="F46" s="112"/>
      <c r="G46" s="113"/>
      <c r="H46" s="113"/>
      <c r="I46" s="113"/>
      <c r="J46" s="114"/>
      <c r="K46" s="115"/>
      <c r="L46" s="113"/>
      <c r="M46" s="113"/>
      <c r="N46" s="114"/>
      <c r="O46" s="115"/>
      <c r="P46" s="113"/>
      <c r="Q46" s="113"/>
      <c r="R46" s="114"/>
      <c r="S46" s="115"/>
      <c r="T46" s="113"/>
      <c r="U46" s="113"/>
      <c r="V46" s="114"/>
      <c r="W46" s="115"/>
      <c r="X46" s="113"/>
      <c r="Y46" s="113"/>
      <c r="Z46" s="114"/>
      <c r="AA46" s="116">
        <f t="shared" si="4"/>
        <v>0</v>
      </c>
      <c r="AB46" s="116"/>
      <c r="AC46" s="116"/>
      <c r="AD46" s="116"/>
      <c r="AE46" s="116"/>
      <c r="AF46" s="116"/>
      <c r="AG46" s="115"/>
      <c r="AH46" s="113"/>
      <c r="AI46" s="113"/>
      <c r="AJ46" s="114"/>
      <c r="AK46" s="115"/>
      <c r="AL46" s="113"/>
      <c r="AM46" s="113"/>
      <c r="AN46" s="114"/>
      <c r="AO46" s="116">
        <f t="shared" si="5"/>
        <v>0</v>
      </c>
      <c r="AP46" s="116"/>
      <c r="AQ46" s="116"/>
      <c r="AR46" s="116"/>
      <c r="AS46" s="116"/>
      <c r="AT46" s="116"/>
      <c r="AU46" s="21"/>
      <c r="AV46" s="21" t="s">
        <v>128</v>
      </c>
      <c r="AW46" s="21"/>
      <c r="AX46" s="21"/>
    </row>
    <row r="47" spans="1:50" s="3" customFormat="1" ht="13" hidden="1" customHeight="1" x14ac:dyDescent="0.55000000000000004">
      <c r="A47" s="230"/>
      <c r="B47" s="230"/>
      <c r="C47" s="230"/>
      <c r="D47" s="230"/>
      <c r="E47" s="230"/>
      <c r="F47" s="112"/>
      <c r="G47" s="113"/>
      <c r="H47" s="113"/>
      <c r="I47" s="113"/>
      <c r="J47" s="114"/>
      <c r="K47" s="115"/>
      <c r="L47" s="113"/>
      <c r="M47" s="113"/>
      <c r="N47" s="114"/>
      <c r="O47" s="115"/>
      <c r="P47" s="113"/>
      <c r="Q47" s="113"/>
      <c r="R47" s="114"/>
      <c r="S47" s="115"/>
      <c r="T47" s="113"/>
      <c r="U47" s="113"/>
      <c r="V47" s="114"/>
      <c r="W47" s="115"/>
      <c r="X47" s="113"/>
      <c r="Y47" s="113"/>
      <c r="Z47" s="114"/>
      <c r="AA47" s="116">
        <f t="shared" si="4"/>
        <v>0</v>
      </c>
      <c r="AB47" s="116"/>
      <c r="AC47" s="116"/>
      <c r="AD47" s="116"/>
      <c r="AE47" s="116"/>
      <c r="AF47" s="116"/>
      <c r="AG47" s="115"/>
      <c r="AH47" s="113"/>
      <c r="AI47" s="113"/>
      <c r="AJ47" s="114"/>
      <c r="AK47" s="115"/>
      <c r="AL47" s="113"/>
      <c r="AM47" s="113"/>
      <c r="AN47" s="114"/>
      <c r="AO47" s="116">
        <f t="shared" si="5"/>
        <v>0</v>
      </c>
      <c r="AP47" s="116"/>
      <c r="AQ47" s="116"/>
      <c r="AR47" s="116"/>
      <c r="AS47" s="116"/>
      <c r="AT47" s="116"/>
      <c r="AU47" s="21"/>
      <c r="AV47" s="21"/>
      <c r="AW47" s="21" t="s">
        <v>129</v>
      </c>
      <c r="AX47" s="21"/>
    </row>
    <row r="48" spans="1:50" s="3" customFormat="1" ht="13" hidden="1" customHeight="1" x14ac:dyDescent="0.55000000000000004">
      <c r="A48" s="230"/>
      <c r="B48" s="230"/>
      <c r="C48" s="230"/>
      <c r="D48" s="230"/>
      <c r="E48" s="230"/>
      <c r="F48" s="112"/>
      <c r="G48" s="113"/>
      <c r="H48" s="113"/>
      <c r="I48" s="113"/>
      <c r="J48" s="114"/>
      <c r="K48" s="115"/>
      <c r="L48" s="113"/>
      <c r="M48" s="113"/>
      <c r="N48" s="114"/>
      <c r="O48" s="115"/>
      <c r="P48" s="113"/>
      <c r="Q48" s="113"/>
      <c r="R48" s="114"/>
      <c r="S48" s="115"/>
      <c r="T48" s="113"/>
      <c r="U48" s="113"/>
      <c r="V48" s="114"/>
      <c r="W48" s="115"/>
      <c r="X48" s="113"/>
      <c r="Y48" s="113"/>
      <c r="Z48" s="114"/>
      <c r="AA48" s="116">
        <f>(S48+W48)*$K48</f>
        <v>0</v>
      </c>
      <c r="AB48" s="116"/>
      <c r="AC48" s="116"/>
      <c r="AD48" s="116"/>
      <c r="AE48" s="116"/>
      <c r="AF48" s="116"/>
      <c r="AG48" s="115"/>
      <c r="AH48" s="113"/>
      <c r="AI48" s="113"/>
      <c r="AJ48" s="114"/>
      <c r="AK48" s="115"/>
      <c r="AL48" s="113"/>
      <c r="AM48" s="113"/>
      <c r="AN48" s="114"/>
      <c r="AO48" s="116">
        <f>(AG48+AK48)*($K48/2)</f>
        <v>0</v>
      </c>
      <c r="AP48" s="116"/>
      <c r="AQ48" s="116"/>
      <c r="AR48" s="116"/>
      <c r="AS48" s="116"/>
      <c r="AT48" s="116"/>
      <c r="AU48" s="21"/>
      <c r="AV48" s="21"/>
      <c r="AW48" s="21"/>
      <c r="AX48" s="21" t="s">
        <v>130</v>
      </c>
    </row>
    <row r="49" spans="1:84" s="3" customFormat="1" ht="13" hidden="1" customHeight="1" x14ac:dyDescent="0.55000000000000004">
      <c r="A49" s="230"/>
      <c r="B49" s="230"/>
      <c r="C49" s="230"/>
      <c r="D49" s="230"/>
      <c r="E49" s="230"/>
      <c r="F49" s="112"/>
      <c r="G49" s="113"/>
      <c r="H49" s="113"/>
      <c r="I49" s="113"/>
      <c r="J49" s="114"/>
      <c r="K49" s="115"/>
      <c r="L49" s="113"/>
      <c r="M49" s="113"/>
      <c r="N49" s="114"/>
      <c r="O49" s="115"/>
      <c r="P49" s="113"/>
      <c r="Q49" s="113"/>
      <c r="R49" s="114"/>
      <c r="S49" s="115"/>
      <c r="T49" s="113"/>
      <c r="U49" s="113"/>
      <c r="V49" s="114"/>
      <c r="W49" s="115"/>
      <c r="X49" s="113"/>
      <c r="Y49" s="113"/>
      <c r="Z49" s="114"/>
      <c r="AA49" s="116">
        <f t="shared" ref="AA49:AA55" si="6">(S49+W49)*$K49</f>
        <v>0</v>
      </c>
      <c r="AB49" s="116"/>
      <c r="AC49" s="116"/>
      <c r="AD49" s="116"/>
      <c r="AE49" s="116"/>
      <c r="AF49" s="116"/>
      <c r="AG49" s="115"/>
      <c r="AH49" s="113"/>
      <c r="AI49" s="113"/>
      <c r="AJ49" s="114"/>
      <c r="AK49" s="115"/>
      <c r="AL49" s="113"/>
      <c r="AM49" s="113"/>
      <c r="AN49" s="114"/>
      <c r="AO49" s="116">
        <f t="shared" ref="AO49:AO55" si="7">(AG49+AK49)*($K49/2)</f>
        <v>0</v>
      </c>
      <c r="AP49" s="116"/>
      <c r="AQ49" s="116"/>
      <c r="AR49" s="116"/>
      <c r="AS49" s="116"/>
      <c r="AT49" s="116"/>
      <c r="AU49" s="21"/>
      <c r="AV49" s="21"/>
      <c r="AW49" s="21"/>
      <c r="AX49" s="21" t="s">
        <v>131</v>
      </c>
    </row>
    <row r="50" spans="1:84" s="3" customFormat="1" ht="13" hidden="1" customHeight="1" x14ac:dyDescent="0.55000000000000004">
      <c r="A50" s="230"/>
      <c r="B50" s="230"/>
      <c r="C50" s="230"/>
      <c r="D50" s="230"/>
      <c r="E50" s="230"/>
      <c r="F50" s="112"/>
      <c r="G50" s="113"/>
      <c r="H50" s="113"/>
      <c r="I50" s="113"/>
      <c r="J50" s="114"/>
      <c r="K50" s="115"/>
      <c r="L50" s="113"/>
      <c r="M50" s="113"/>
      <c r="N50" s="114"/>
      <c r="O50" s="115"/>
      <c r="P50" s="113"/>
      <c r="Q50" s="113"/>
      <c r="R50" s="114"/>
      <c r="S50" s="115"/>
      <c r="T50" s="113"/>
      <c r="U50" s="113"/>
      <c r="V50" s="114"/>
      <c r="W50" s="115"/>
      <c r="X50" s="113"/>
      <c r="Y50" s="113"/>
      <c r="Z50" s="114"/>
      <c r="AA50" s="116">
        <f t="shared" si="6"/>
        <v>0</v>
      </c>
      <c r="AB50" s="116"/>
      <c r="AC50" s="116"/>
      <c r="AD50" s="116"/>
      <c r="AE50" s="116"/>
      <c r="AF50" s="116"/>
      <c r="AG50" s="115"/>
      <c r="AH50" s="113"/>
      <c r="AI50" s="113"/>
      <c r="AJ50" s="114"/>
      <c r="AK50" s="115"/>
      <c r="AL50" s="113"/>
      <c r="AM50" s="113"/>
      <c r="AN50" s="114"/>
      <c r="AO50" s="116">
        <f t="shared" si="7"/>
        <v>0</v>
      </c>
      <c r="AP50" s="116"/>
      <c r="AQ50" s="116"/>
      <c r="AR50" s="116"/>
      <c r="AS50" s="116"/>
      <c r="AT50" s="116"/>
      <c r="AU50" s="21"/>
      <c r="AV50" s="21"/>
      <c r="AW50" s="21"/>
      <c r="AX50" s="21" t="s">
        <v>132</v>
      </c>
    </row>
    <row r="51" spans="1:84" s="3" customFormat="1" ht="13" hidden="1" customHeight="1" x14ac:dyDescent="0.55000000000000004">
      <c r="A51" s="230"/>
      <c r="B51" s="230"/>
      <c r="C51" s="230"/>
      <c r="D51" s="230"/>
      <c r="E51" s="230"/>
      <c r="F51" s="112"/>
      <c r="G51" s="113"/>
      <c r="H51" s="113"/>
      <c r="I51" s="113"/>
      <c r="J51" s="114"/>
      <c r="K51" s="115"/>
      <c r="L51" s="113"/>
      <c r="M51" s="113"/>
      <c r="N51" s="114"/>
      <c r="O51" s="115"/>
      <c r="P51" s="113"/>
      <c r="Q51" s="113"/>
      <c r="R51" s="114"/>
      <c r="S51" s="115"/>
      <c r="T51" s="113"/>
      <c r="U51" s="113"/>
      <c r="V51" s="114"/>
      <c r="W51" s="115"/>
      <c r="X51" s="113"/>
      <c r="Y51" s="113"/>
      <c r="Z51" s="114"/>
      <c r="AA51" s="116">
        <f t="shared" si="6"/>
        <v>0</v>
      </c>
      <c r="AB51" s="116"/>
      <c r="AC51" s="116"/>
      <c r="AD51" s="116"/>
      <c r="AE51" s="116"/>
      <c r="AF51" s="116"/>
      <c r="AG51" s="115"/>
      <c r="AH51" s="113"/>
      <c r="AI51" s="113"/>
      <c r="AJ51" s="114"/>
      <c r="AK51" s="115"/>
      <c r="AL51" s="113"/>
      <c r="AM51" s="113"/>
      <c r="AN51" s="114"/>
      <c r="AO51" s="116">
        <f t="shared" si="7"/>
        <v>0</v>
      </c>
      <c r="AP51" s="116"/>
      <c r="AQ51" s="116"/>
      <c r="AR51" s="116"/>
      <c r="AS51" s="116"/>
      <c r="AT51" s="116"/>
      <c r="AU51" s="21"/>
      <c r="AV51" s="21" t="s">
        <v>133</v>
      </c>
      <c r="AW51" s="21"/>
      <c r="AX51" s="21"/>
    </row>
    <row r="52" spans="1:84" s="3" customFormat="1" ht="13" hidden="1" customHeight="1" x14ac:dyDescent="0.55000000000000004">
      <c r="A52" s="230"/>
      <c r="B52" s="230"/>
      <c r="C52" s="230"/>
      <c r="D52" s="230"/>
      <c r="E52" s="230"/>
      <c r="F52" s="112"/>
      <c r="G52" s="113"/>
      <c r="H52" s="113"/>
      <c r="I52" s="113"/>
      <c r="J52" s="114"/>
      <c r="K52" s="115"/>
      <c r="L52" s="113"/>
      <c r="M52" s="113"/>
      <c r="N52" s="114"/>
      <c r="O52" s="115"/>
      <c r="P52" s="113"/>
      <c r="Q52" s="113"/>
      <c r="R52" s="114"/>
      <c r="S52" s="115"/>
      <c r="T52" s="113"/>
      <c r="U52" s="113"/>
      <c r="V52" s="114"/>
      <c r="W52" s="115"/>
      <c r="X52" s="113"/>
      <c r="Y52" s="113"/>
      <c r="Z52" s="114"/>
      <c r="AA52" s="116">
        <f t="shared" si="6"/>
        <v>0</v>
      </c>
      <c r="AB52" s="116"/>
      <c r="AC52" s="116"/>
      <c r="AD52" s="116"/>
      <c r="AE52" s="116"/>
      <c r="AF52" s="116"/>
      <c r="AG52" s="115"/>
      <c r="AH52" s="113"/>
      <c r="AI52" s="113"/>
      <c r="AJ52" s="114"/>
      <c r="AK52" s="115"/>
      <c r="AL52" s="113"/>
      <c r="AM52" s="113"/>
      <c r="AN52" s="114"/>
      <c r="AO52" s="116">
        <f t="shared" si="7"/>
        <v>0</v>
      </c>
      <c r="AP52" s="116"/>
      <c r="AQ52" s="116"/>
      <c r="AR52" s="116"/>
      <c r="AS52" s="116"/>
      <c r="AT52" s="116"/>
      <c r="AU52" s="21"/>
      <c r="AV52" s="21" t="s">
        <v>134</v>
      </c>
      <c r="AW52" s="21"/>
      <c r="AX52" s="21"/>
    </row>
    <row r="53" spans="1:84" s="3" customFormat="1" ht="13" hidden="1" customHeight="1" x14ac:dyDescent="0.55000000000000004">
      <c r="A53" s="230"/>
      <c r="B53" s="230"/>
      <c r="C53" s="230"/>
      <c r="D53" s="230"/>
      <c r="E53" s="230"/>
      <c r="F53" s="112"/>
      <c r="G53" s="113"/>
      <c r="H53" s="113"/>
      <c r="I53" s="113"/>
      <c r="J53" s="114"/>
      <c r="K53" s="115"/>
      <c r="L53" s="113"/>
      <c r="M53" s="113"/>
      <c r="N53" s="114"/>
      <c r="O53" s="115"/>
      <c r="P53" s="113"/>
      <c r="Q53" s="113"/>
      <c r="R53" s="114"/>
      <c r="S53" s="115"/>
      <c r="T53" s="113"/>
      <c r="U53" s="113"/>
      <c r="V53" s="114"/>
      <c r="W53" s="115"/>
      <c r="X53" s="113"/>
      <c r="Y53" s="113"/>
      <c r="Z53" s="114"/>
      <c r="AA53" s="116">
        <f t="shared" si="6"/>
        <v>0</v>
      </c>
      <c r="AB53" s="116"/>
      <c r="AC53" s="116"/>
      <c r="AD53" s="116"/>
      <c r="AE53" s="116"/>
      <c r="AF53" s="116"/>
      <c r="AG53" s="115"/>
      <c r="AH53" s="113"/>
      <c r="AI53" s="113"/>
      <c r="AJ53" s="114"/>
      <c r="AK53" s="115"/>
      <c r="AL53" s="113"/>
      <c r="AM53" s="113"/>
      <c r="AN53" s="114"/>
      <c r="AO53" s="116">
        <f t="shared" si="7"/>
        <v>0</v>
      </c>
      <c r="AP53" s="116"/>
      <c r="AQ53" s="116"/>
      <c r="AR53" s="116"/>
      <c r="AS53" s="116"/>
      <c r="AT53" s="116"/>
      <c r="AU53" s="21"/>
      <c r="AV53" s="21"/>
      <c r="AW53" s="21"/>
      <c r="AX53" s="21"/>
    </row>
    <row r="54" spans="1:84" s="3" customFormat="1" ht="13" hidden="1" customHeight="1" x14ac:dyDescent="0.55000000000000004">
      <c r="A54" s="230"/>
      <c r="B54" s="230"/>
      <c r="C54" s="230"/>
      <c r="D54" s="230"/>
      <c r="E54" s="230"/>
      <c r="F54" s="112"/>
      <c r="G54" s="113"/>
      <c r="H54" s="113"/>
      <c r="I54" s="113"/>
      <c r="J54" s="114"/>
      <c r="K54" s="115"/>
      <c r="L54" s="113"/>
      <c r="M54" s="113"/>
      <c r="N54" s="114"/>
      <c r="O54" s="115"/>
      <c r="P54" s="113"/>
      <c r="Q54" s="113"/>
      <c r="R54" s="114"/>
      <c r="S54" s="115"/>
      <c r="T54" s="113"/>
      <c r="U54" s="113"/>
      <c r="V54" s="114"/>
      <c r="W54" s="115"/>
      <c r="X54" s="113"/>
      <c r="Y54" s="113"/>
      <c r="Z54" s="114"/>
      <c r="AA54" s="116">
        <f t="shared" si="6"/>
        <v>0</v>
      </c>
      <c r="AB54" s="116"/>
      <c r="AC54" s="116"/>
      <c r="AD54" s="116"/>
      <c r="AE54" s="116"/>
      <c r="AF54" s="116"/>
      <c r="AG54" s="115"/>
      <c r="AH54" s="113"/>
      <c r="AI54" s="113"/>
      <c r="AJ54" s="114"/>
      <c r="AK54" s="115"/>
      <c r="AL54" s="113"/>
      <c r="AM54" s="113"/>
      <c r="AN54" s="114"/>
      <c r="AO54" s="116">
        <f t="shared" si="7"/>
        <v>0</v>
      </c>
      <c r="AP54" s="116"/>
      <c r="AQ54" s="116"/>
      <c r="AR54" s="116"/>
      <c r="AS54" s="116"/>
      <c r="AT54" s="116"/>
      <c r="AU54" s="21"/>
      <c r="AV54" s="21"/>
      <c r="AW54" s="21"/>
      <c r="AX54" s="21"/>
    </row>
    <row r="55" spans="1:84" s="3" customFormat="1" ht="13" hidden="1" customHeight="1" x14ac:dyDescent="0.55000000000000004">
      <c r="A55" s="230"/>
      <c r="B55" s="230"/>
      <c r="C55" s="230"/>
      <c r="D55" s="230"/>
      <c r="E55" s="230"/>
      <c r="F55" s="112"/>
      <c r="G55" s="113"/>
      <c r="H55" s="113"/>
      <c r="I55" s="113"/>
      <c r="J55" s="114"/>
      <c r="K55" s="115"/>
      <c r="L55" s="113"/>
      <c r="M55" s="113"/>
      <c r="N55" s="114"/>
      <c r="O55" s="115"/>
      <c r="P55" s="113"/>
      <c r="Q55" s="113"/>
      <c r="R55" s="114"/>
      <c r="S55" s="115"/>
      <c r="T55" s="113"/>
      <c r="U55" s="113"/>
      <c r="V55" s="114"/>
      <c r="W55" s="115"/>
      <c r="X55" s="113"/>
      <c r="Y55" s="113"/>
      <c r="Z55" s="114"/>
      <c r="AA55" s="116">
        <f t="shared" si="6"/>
        <v>0</v>
      </c>
      <c r="AB55" s="116"/>
      <c r="AC55" s="116"/>
      <c r="AD55" s="116"/>
      <c r="AE55" s="116"/>
      <c r="AF55" s="116"/>
      <c r="AG55" s="115"/>
      <c r="AH55" s="113"/>
      <c r="AI55" s="113"/>
      <c r="AJ55" s="114"/>
      <c r="AK55" s="115"/>
      <c r="AL55" s="113"/>
      <c r="AM55" s="113"/>
      <c r="AN55" s="114"/>
      <c r="AO55" s="116">
        <f t="shared" si="7"/>
        <v>0</v>
      </c>
      <c r="AP55" s="116"/>
      <c r="AQ55" s="116"/>
      <c r="AR55" s="116"/>
      <c r="AS55" s="116"/>
      <c r="AT55" s="116"/>
      <c r="AU55" s="21"/>
      <c r="AV55" s="21"/>
      <c r="AW55" s="21"/>
      <c r="AX55" s="21"/>
    </row>
    <row r="56" spans="1:84" s="3" customFormat="1" ht="13" hidden="1" customHeight="1" thickBot="1" x14ac:dyDescent="0.6">
      <c r="A56" s="230"/>
      <c r="B56" s="230"/>
      <c r="C56" s="230"/>
      <c r="D56" s="230"/>
      <c r="E56" s="230"/>
      <c r="F56" s="204"/>
      <c r="G56" s="205"/>
      <c r="H56" s="205"/>
      <c r="I56" s="205"/>
      <c r="J56" s="206"/>
      <c r="K56" s="207"/>
      <c r="L56" s="205"/>
      <c r="M56" s="205"/>
      <c r="N56" s="206"/>
      <c r="O56" s="207"/>
      <c r="P56" s="205"/>
      <c r="Q56" s="205"/>
      <c r="R56" s="206"/>
      <c r="S56" s="207"/>
      <c r="T56" s="205"/>
      <c r="U56" s="205"/>
      <c r="V56" s="206"/>
      <c r="W56" s="207"/>
      <c r="X56" s="205"/>
      <c r="Y56" s="205"/>
      <c r="Z56" s="206"/>
      <c r="AA56" s="208">
        <f t="shared" si="2"/>
        <v>0</v>
      </c>
      <c r="AB56" s="208"/>
      <c r="AC56" s="208"/>
      <c r="AD56" s="208"/>
      <c r="AE56" s="208"/>
      <c r="AF56" s="208"/>
      <c r="AG56" s="207"/>
      <c r="AH56" s="205"/>
      <c r="AI56" s="205"/>
      <c r="AJ56" s="206"/>
      <c r="AK56" s="207"/>
      <c r="AL56" s="205"/>
      <c r="AM56" s="205"/>
      <c r="AN56" s="206"/>
      <c r="AO56" s="208">
        <f t="shared" si="3"/>
        <v>0</v>
      </c>
      <c r="AP56" s="208"/>
      <c r="AQ56" s="208"/>
      <c r="AR56" s="208"/>
      <c r="AS56" s="208"/>
      <c r="AT56" s="208"/>
      <c r="AU56" s="21"/>
      <c r="AV56" s="21"/>
      <c r="AW56" s="21"/>
      <c r="AX56" s="21"/>
    </row>
    <row r="57" spans="1:84" s="3" customFormat="1" ht="13" customHeight="1" x14ac:dyDescent="0.55000000000000004">
      <c r="A57" s="230"/>
      <c r="B57" s="230"/>
      <c r="C57" s="230"/>
      <c r="D57" s="230"/>
      <c r="E57" s="230"/>
      <c r="F57" s="227" t="s">
        <v>135</v>
      </c>
      <c r="G57" s="228"/>
      <c r="H57" s="228"/>
      <c r="I57" s="228"/>
      <c r="J57" s="228"/>
      <c r="K57" s="228"/>
      <c r="L57" s="228"/>
      <c r="M57" s="228"/>
      <c r="N57" s="228"/>
      <c r="O57" s="198">
        <f>SUM(O29:Q56)</f>
        <v>0</v>
      </c>
      <c r="P57" s="198"/>
      <c r="Q57" s="198"/>
      <c r="R57" s="198"/>
      <c r="S57" s="198">
        <f>SUM(S29:U56)</f>
        <v>0</v>
      </c>
      <c r="T57" s="198"/>
      <c r="U57" s="198"/>
      <c r="V57" s="198"/>
      <c r="W57" s="198">
        <f>SUM(W29:Y56)</f>
        <v>0</v>
      </c>
      <c r="X57" s="198"/>
      <c r="Y57" s="198"/>
      <c r="Z57" s="198"/>
      <c r="AA57" s="200">
        <f>SUM(AA29:AC56)</f>
        <v>0</v>
      </c>
      <c r="AB57" s="200"/>
      <c r="AC57" s="200"/>
      <c r="AD57" s="200"/>
      <c r="AE57" s="200"/>
      <c r="AF57" s="200"/>
      <c r="AG57" s="198">
        <f>SUM(AG29:AI56)</f>
        <v>0</v>
      </c>
      <c r="AH57" s="198"/>
      <c r="AI57" s="198"/>
      <c r="AJ57" s="198"/>
      <c r="AK57" s="198">
        <f>SUM(AK29:AM56)</f>
        <v>0</v>
      </c>
      <c r="AL57" s="198"/>
      <c r="AM57" s="198"/>
      <c r="AN57" s="198"/>
      <c r="AO57" s="200">
        <f>SUM(AO29:AQ56)</f>
        <v>0</v>
      </c>
      <c r="AP57" s="200"/>
      <c r="AQ57" s="200"/>
      <c r="AR57" s="200"/>
      <c r="AS57" s="200"/>
      <c r="AT57" s="201"/>
      <c r="AU57" s="21"/>
      <c r="AV57" s="21"/>
      <c r="AW57" s="21"/>
      <c r="AX57" s="21"/>
    </row>
    <row r="58" spans="1:84" s="3" customFormat="1" ht="13" customHeight="1" x14ac:dyDescent="0.55000000000000004">
      <c r="A58" s="230"/>
      <c r="B58" s="230"/>
      <c r="C58" s="230"/>
      <c r="D58" s="230"/>
      <c r="E58" s="230"/>
      <c r="F58" s="229"/>
      <c r="G58" s="94"/>
      <c r="H58" s="94"/>
      <c r="I58" s="94"/>
      <c r="J58" s="94"/>
      <c r="K58" s="94"/>
      <c r="L58" s="94"/>
      <c r="M58" s="94"/>
      <c r="N58" s="94"/>
      <c r="O58" s="199"/>
      <c r="P58" s="199"/>
      <c r="Q58" s="199"/>
      <c r="R58" s="199"/>
      <c r="S58" s="199"/>
      <c r="T58" s="199"/>
      <c r="U58" s="199"/>
      <c r="V58" s="199"/>
      <c r="W58" s="199"/>
      <c r="X58" s="199"/>
      <c r="Y58" s="199"/>
      <c r="Z58" s="199"/>
      <c r="AA58" s="202"/>
      <c r="AB58" s="202"/>
      <c r="AC58" s="202"/>
      <c r="AD58" s="202"/>
      <c r="AE58" s="202"/>
      <c r="AF58" s="202"/>
      <c r="AG58" s="199"/>
      <c r="AH58" s="199"/>
      <c r="AI58" s="199"/>
      <c r="AJ58" s="199"/>
      <c r="AK58" s="199"/>
      <c r="AL58" s="199"/>
      <c r="AM58" s="199"/>
      <c r="AN58" s="199"/>
      <c r="AO58" s="202"/>
      <c r="AP58" s="202"/>
      <c r="AQ58" s="202"/>
      <c r="AR58" s="202"/>
      <c r="AS58" s="202"/>
      <c r="AT58" s="203"/>
      <c r="AU58" s="21"/>
      <c r="AV58" s="21"/>
      <c r="AW58" s="21"/>
      <c r="AX58" s="21"/>
    </row>
    <row r="59" spans="1:84" s="3" customFormat="1" ht="13" customHeight="1" x14ac:dyDescent="0.55000000000000004">
      <c r="A59" s="122" t="s">
        <v>136</v>
      </c>
      <c r="B59" s="122"/>
      <c r="C59" s="122"/>
      <c r="D59" s="122"/>
      <c r="E59" s="122"/>
      <c r="F59" s="123"/>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5"/>
      <c r="AU59" s="21" t="s">
        <v>1</v>
      </c>
      <c r="AV59" s="21" t="s">
        <v>137</v>
      </c>
      <c r="AW59" s="21"/>
      <c r="AX59" s="21"/>
    </row>
    <row r="60" spans="1:84" s="3" customFormat="1" ht="13" customHeight="1" x14ac:dyDescent="0.55000000000000004">
      <c r="A60" s="122"/>
      <c r="B60" s="122"/>
      <c r="C60" s="122"/>
      <c r="D60" s="122"/>
      <c r="E60" s="122"/>
      <c r="F60" s="126"/>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8"/>
      <c r="AU60" s="21"/>
      <c r="AV60" s="21" t="s">
        <v>138</v>
      </c>
      <c r="AW60" s="21"/>
      <c r="AX60" s="21"/>
      <c r="AY60" s="21" t="s">
        <v>139</v>
      </c>
    </row>
    <row r="61" spans="1:84" s="3" customFormat="1" ht="13" customHeight="1" x14ac:dyDescent="0.55000000000000004">
      <c r="A61" s="209" t="s">
        <v>140</v>
      </c>
      <c r="B61" s="210"/>
      <c r="C61" s="210"/>
      <c r="D61" s="210"/>
      <c r="E61" s="211"/>
      <c r="F61" s="218"/>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19"/>
      <c r="AJ61" s="219"/>
      <c r="AK61" s="219"/>
      <c r="AL61" s="219"/>
      <c r="AM61" s="219"/>
      <c r="AN61" s="219"/>
      <c r="AO61" s="219"/>
      <c r="AP61" s="219"/>
      <c r="AQ61" s="219"/>
      <c r="AR61" s="219"/>
      <c r="AS61" s="219"/>
      <c r="AT61" s="220"/>
      <c r="AU61" s="21"/>
      <c r="AV61" s="21"/>
      <c r="AW61" s="21"/>
      <c r="AX61" s="21"/>
    </row>
    <row r="62" spans="1:84" s="3" customFormat="1" ht="13" customHeight="1" x14ac:dyDescent="0.55000000000000004">
      <c r="A62" s="212"/>
      <c r="B62" s="213"/>
      <c r="C62" s="213"/>
      <c r="D62" s="213"/>
      <c r="E62" s="214"/>
      <c r="F62" s="221"/>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3"/>
      <c r="AU62" s="21"/>
      <c r="AV62" s="21" t="s">
        <v>141</v>
      </c>
      <c r="AW62" s="21"/>
      <c r="AX62" s="21"/>
    </row>
    <row r="63" spans="1:84" s="21" customFormat="1" ht="13" customHeight="1" x14ac:dyDescent="0.55000000000000004">
      <c r="A63" s="212"/>
      <c r="B63" s="213"/>
      <c r="C63" s="213"/>
      <c r="D63" s="213"/>
      <c r="E63" s="214"/>
      <c r="F63" s="221"/>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3"/>
      <c r="AV63" s="21" t="s">
        <v>142</v>
      </c>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row>
    <row r="64" spans="1:84" s="21" customFormat="1" ht="13" customHeight="1" x14ac:dyDescent="0.55000000000000004">
      <c r="A64" s="212"/>
      <c r="B64" s="213"/>
      <c r="C64" s="213"/>
      <c r="D64" s="213"/>
      <c r="E64" s="214"/>
      <c r="F64" s="221"/>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3"/>
      <c r="AV64" s="21" t="s">
        <v>143</v>
      </c>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row>
    <row r="65" spans="1:84" s="21" customFormat="1" ht="13" customHeight="1" x14ac:dyDescent="0.55000000000000004">
      <c r="A65" s="212"/>
      <c r="B65" s="213"/>
      <c r="C65" s="213"/>
      <c r="D65" s="213"/>
      <c r="E65" s="214"/>
      <c r="F65" s="221"/>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3"/>
      <c r="AV65" s="21" t="s">
        <v>144</v>
      </c>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row>
    <row r="66" spans="1:84" s="21" customFormat="1" ht="13" customHeight="1" x14ac:dyDescent="0.55000000000000004">
      <c r="A66" s="212"/>
      <c r="B66" s="213"/>
      <c r="C66" s="213"/>
      <c r="D66" s="213"/>
      <c r="E66" s="214"/>
      <c r="F66" s="221"/>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3"/>
      <c r="AV66" s="21" t="s">
        <v>145</v>
      </c>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row>
    <row r="67" spans="1:84" s="21" customFormat="1" ht="13" customHeight="1" x14ac:dyDescent="0.55000000000000004">
      <c r="A67" s="212"/>
      <c r="B67" s="213"/>
      <c r="C67" s="213"/>
      <c r="D67" s="213"/>
      <c r="E67" s="214"/>
      <c r="F67" s="221"/>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row>
    <row r="68" spans="1:84" s="21" customFormat="1" ht="13" customHeight="1" x14ac:dyDescent="0.55000000000000004">
      <c r="A68" s="212"/>
      <c r="B68" s="213"/>
      <c r="C68" s="213"/>
      <c r="D68" s="213"/>
      <c r="E68" s="214"/>
      <c r="F68" s="221"/>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row>
    <row r="69" spans="1:84" s="21" customFormat="1" ht="13" customHeight="1" x14ac:dyDescent="0.55000000000000004">
      <c r="A69" s="212"/>
      <c r="B69" s="213"/>
      <c r="C69" s="213"/>
      <c r="D69" s="213"/>
      <c r="E69" s="214"/>
      <c r="F69" s="221"/>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row>
    <row r="70" spans="1:84" s="21" customFormat="1" ht="13" customHeight="1" x14ac:dyDescent="0.55000000000000004">
      <c r="A70" s="212"/>
      <c r="B70" s="213"/>
      <c r="C70" s="213"/>
      <c r="D70" s="213"/>
      <c r="E70" s="214"/>
      <c r="F70" s="221"/>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row>
    <row r="71" spans="1:84" s="21" customFormat="1" ht="13" customHeight="1" x14ac:dyDescent="0.55000000000000004">
      <c r="A71" s="212"/>
      <c r="B71" s="213"/>
      <c r="C71" s="213"/>
      <c r="D71" s="213"/>
      <c r="E71" s="214"/>
      <c r="F71" s="221"/>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row>
    <row r="72" spans="1:84" s="21" customFormat="1" ht="13" customHeight="1" x14ac:dyDescent="0.55000000000000004">
      <c r="A72" s="212"/>
      <c r="B72" s="213"/>
      <c r="C72" s="213"/>
      <c r="D72" s="213"/>
      <c r="E72" s="214"/>
      <c r="F72" s="221"/>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row>
    <row r="73" spans="1:84" s="21" customFormat="1" ht="13" customHeight="1" x14ac:dyDescent="0.55000000000000004">
      <c r="A73" s="212"/>
      <c r="B73" s="213"/>
      <c r="C73" s="213"/>
      <c r="D73" s="213"/>
      <c r="E73" s="214"/>
      <c r="F73" s="221"/>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row>
    <row r="74" spans="1:84" s="21" customFormat="1" ht="13" customHeight="1" x14ac:dyDescent="0.55000000000000004">
      <c r="A74" s="212"/>
      <c r="B74" s="213"/>
      <c r="C74" s="213"/>
      <c r="D74" s="213"/>
      <c r="E74" s="214"/>
      <c r="F74" s="221"/>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row>
    <row r="75" spans="1:84" s="21" customFormat="1" ht="13" customHeight="1" x14ac:dyDescent="0.55000000000000004">
      <c r="A75" s="212"/>
      <c r="B75" s="213"/>
      <c r="C75" s="213"/>
      <c r="D75" s="213"/>
      <c r="E75" s="214"/>
      <c r="F75" s="221"/>
      <c r="G75" s="222"/>
      <c r="H75" s="222"/>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row>
    <row r="76" spans="1:84" s="21" customFormat="1" ht="13" customHeight="1" x14ac:dyDescent="0.55000000000000004">
      <c r="A76" s="212"/>
      <c r="B76" s="213"/>
      <c r="C76" s="213"/>
      <c r="D76" s="213"/>
      <c r="E76" s="214"/>
      <c r="F76" s="221"/>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row>
    <row r="77" spans="1:84" s="21" customFormat="1" ht="13" customHeight="1" x14ac:dyDescent="0.55000000000000004">
      <c r="A77" s="212"/>
      <c r="B77" s="213"/>
      <c r="C77" s="213"/>
      <c r="D77" s="213"/>
      <c r="E77" s="214"/>
      <c r="F77" s="221"/>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row>
    <row r="78" spans="1:84" s="21" customFormat="1" ht="13" customHeight="1" x14ac:dyDescent="0.55000000000000004">
      <c r="A78" s="212"/>
      <c r="B78" s="213"/>
      <c r="C78" s="213"/>
      <c r="D78" s="213"/>
      <c r="E78" s="214"/>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row>
    <row r="79" spans="1:84" s="21" customFormat="1" ht="13" customHeight="1" x14ac:dyDescent="0.55000000000000004">
      <c r="A79" s="212"/>
      <c r="B79" s="213"/>
      <c r="C79" s="213"/>
      <c r="D79" s="213"/>
      <c r="E79" s="214"/>
      <c r="F79" s="221"/>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row>
    <row r="80" spans="1:84" s="21" customFormat="1" ht="13" customHeight="1" x14ac:dyDescent="0.55000000000000004">
      <c r="A80" s="215"/>
      <c r="B80" s="216"/>
      <c r="C80" s="216"/>
      <c r="D80" s="216"/>
      <c r="E80" s="217"/>
      <c r="F80" s="224"/>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c r="AP80" s="225"/>
      <c r="AQ80" s="225"/>
      <c r="AR80" s="225"/>
      <c r="AS80" s="225"/>
      <c r="AT80" s="226"/>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row>
    <row r="81" spans="1:84" s="21" customFormat="1" ht="13" customHeight="1" x14ac:dyDescent="0.55000000000000004">
      <c r="A81" s="69" t="s">
        <v>146</v>
      </c>
      <c r="B81" s="70"/>
      <c r="C81" s="70"/>
      <c r="D81" s="70"/>
      <c r="E81" s="71"/>
      <c r="F81" s="123"/>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5"/>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row>
    <row r="82" spans="1:84" s="21" customFormat="1" ht="13" customHeight="1" x14ac:dyDescent="0.55000000000000004">
      <c r="A82" s="72"/>
      <c r="B82" s="73"/>
      <c r="C82" s="73"/>
      <c r="D82" s="73"/>
      <c r="E82" s="74"/>
      <c r="F82" s="232"/>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233"/>
      <c r="AU82" s="21" t="s">
        <v>1</v>
      </c>
      <c r="AV82" s="21" t="s">
        <v>147</v>
      </c>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row>
    <row r="83" spans="1:84" s="21" customFormat="1" ht="13" customHeight="1" x14ac:dyDescent="0.55000000000000004">
      <c r="A83" s="72"/>
      <c r="B83" s="73"/>
      <c r="C83" s="73"/>
      <c r="D83" s="73"/>
      <c r="E83" s="74"/>
      <c r="F83" s="232"/>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233"/>
      <c r="AV83" s="21" t="s">
        <v>148</v>
      </c>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row>
    <row r="84" spans="1:84" s="21" customFormat="1" ht="13" customHeight="1" x14ac:dyDescent="0.55000000000000004">
      <c r="A84" s="72"/>
      <c r="B84" s="73"/>
      <c r="C84" s="73"/>
      <c r="D84" s="73"/>
      <c r="E84" s="74"/>
      <c r="F84" s="126"/>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8"/>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row>
    <row r="85" spans="1:84" s="21" customFormat="1" ht="13" customHeight="1" x14ac:dyDescent="0.55000000000000004">
      <c r="A85" s="69" t="s">
        <v>149</v>
      </c>
      <c r="B85" s="70"/>
      <c r="C85" s="70"/>
      <c r="D85" s="70"/>
      <c r="E85" s="71"/>
      <c r="F85" s="123"/>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c r="AT85" s="125"/>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row>
    <row r="86" spans="1:84" s="21" customFormat="1" ht="13" customHeight="1" x14ac:dyDescent="0.55000000000000004">
      <c r="A86" s="72"/>
      <c r="B86" s="73"/>
      <c r="C86" s="73"/>
      <c r="D86" s="73"/>
      <c r="E86" s="74"/>
      <c r="F86" s="232"/>
      <c r="G86" s="34"/>
      <c r="H86" s="34"/>
      <c r="I86" s="34"/>
      <c r="J86" s="34"/>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233"/>
      <c r="AU86" s="21" t="s">
        <v>1</v>
      </c>
      <c r="AV86" s="21" t="s">
        <v>150</v>
      </c>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row>
    <row r="87" spans="1:84" s="21" customFormat="1" ht="13" customHeight="1" x14ac:dyDescent="0.55000000000000004">
      <c r="A87" s="72"/>
      <c r="B87" s="73"/>
      <c r="C87" s="73"/>
      <c r="D87" s="73"/>
      <c r="E87" s="74"/>
      <c r="F87" s="232"/>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23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row>
    <row r="88" spans="1:84" s="21" customFormat="1" ht="13" customHeight="1" x14ac:dyDescent="0.55000000000000004">
      <c r="A88" s="72"/>
      <c r="B88" s="73"/>
      <c r="C88" s="73"/>
      <c r="D88" s="73"/>
      <c r="E88" s="74"/>
      <c r="F88" s="126"/>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8"/>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row>
    <row r="89" spans="1:84" s="21" customFormat="1" ht="13" customHeight="1" x14ac:dyDescent="0.55000000000000004">
      <c r="A89" s="69" t="s">
        <v>151</v>
      </c>
      <c r="B89" s="70"/>
      <c r="C89" s="70"/>
      <c r="D89" s="70"/>
      <c r="E89" s="71"/>
      <c r="F89" s="123"/>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5"/>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row>
    <row r="90" spans="1:84" s="21" customFormat="1" ht="13" customHeight="1" x14ac:dyDescent="0.55000000000000004">
      <c r="A90" s="72"/>
      <c r="B90" s="73"/>
      <c r="C90" s="73"/>
      <c r="D90" s="73"/>
      <c r="E90" s="74"/>
      <c r="F90" s="232"/>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23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row>
    <row r="91" spans="1:84" s="21" customFormat="1" ht="13" customHeight="1" x14ac:dyDescent="0.55000000000000004">
      <c r="A91" s="75"/>
      <c r="B91" s="76"/>
      <c r="C91" s="76"/>
      <c r="D91" s="76"/>
      <c r="E91" s="77"/>
      <c r="F91" s="126"/>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c r="AP91" s="127"/>
      <c r="AQ91" s="127"/>
      <c r="AR91" s="127"/>
      <c r="AS91" s="127"/>
      <c r="AT91" s="128"/>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row>
    <row r="92" spans="1:84" s="21" customFormat="1" ht="13" customHeight="1" x14ac:dyDescent="0.55000000000000004">
      <c r="A92" s="69" t="s">
        <v>152</v>
      </c>
      <c r="B92" s="70"/>
      <c r="C92" s="70"/>
      <c r="D92" s="70"/>
      <c r="E92" s="71"/>
      <c r="F92" s="123"/>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5"/>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row>
    <row r="93" spans="1:84" s="21" customFormat="1" ht="13" customHeight="1" x14ac:dyDescent="0.55000000000000004">
      <c r="A93" s="72"/>
      <c r="B93" s="73"/>
      <c r="C93" s="73"/>
      <c r="D93" s="73"/>
      <c r="E93" s="74"/>
      <c r="F93" s="232"/>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233"/>
      <c r="AU93" s="21" t="s">
        <v>1</v>
      </c>
      <c r="AV93" s="21" t="s">
        <v>153</v>
      </c>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row>
    <row r="94" spans="1:84" s="21" customFormat="1" ht="13" customHeight="1" x14ac:dyDescent="0.55000000000000004">
      <c r="A94" s="75"/>
      <c r="B94" s="76"/>
      <c r="C94" s="76"/>
      <c r="D94" s="76"/>
      <c r="E94" s="77"/>
      <c r="F94" s="126"/>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8"/>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row>
    <row r="95" spans="1:84" s="21" customFormat="1" ht="13" customHeight="1" x14ac:dyDescent="0.55000000000000004">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5"/>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row>
    <row r="96" spans="1:84" s="21" customFormat="1" ht="13" customHeight="1" x14ac:dyDescent="0.55000000000000004">
      <c r="A96" s="69" t="s">
        <v>154</v>
      </c>
      <c r="B96" s="70"/>
      <c r="C96" s="70"/>
      <c r="D96" s="70"/>
      <c r="E96" s="71"/>
      <c r="F96" s="123"/>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5"/>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row>
    <row r="97" spans="1:84" s="21" customFormat="1" ht="13" customHeight="1" x14ac:dyDescent="0.55000000000000004">
      <c r="A97" s="72"/>
      <c r="B97" s="73"/>
      <c r="C97" s="73"/>
      <c r="D97" s="73"/>
      <c r="E97" s="74"/>
      <c r="F97" s="232"/>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23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row>
    <row r="98" spans="1:84" s="21" customFormat="1" ht="13" customHeight="1" x14ac:dyDescent="0.55000000000000004">
      <c r="A98" s="72"/>
      <c r="B98" s="73"/>
      <c r="C98" s="73"/>
      <c r="D98" s="73"/>
      <c r="E98" s="74"/>
      <c r="F98" s="232"/>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23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row>
    <row r="99" spans="1:84" s="21" customFormat="1" ht="13" customHeight="1" x14ac:dyDescent="0.55000000000000004">
      <c r="A99" s="75"/>
      <c r="B99" s="76"/>
      <c r="C99" s="76"/>
      <c r="D99" s="76"/>
      <c r="E99" s="77"/>
      <c r="F99" s="126"/>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8"/>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row>
    <row r="100" spans="1:84" s="21" customFormat="1" ht="13" customHeight="1" x14ac:dyDescent="0.55000000000000004">
      <c r="A100" s="69" t="s">
        <v>155</v>
      </c>
      <c r="B100" s="70"/>
      <c r="C100" s="70"/>
      <c r="D100" s="70"/>
      <c r="E100" s="71"/>
      <c r="F100" s="123"/>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5"/>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row>
    <row r="101" spans="1:84" s="21" customFormat="1" ht="13" customHeight="1" x14ac:dyDescent="0.55000000000000004">
      <c r="A101" s="72"/>
      <c r="B101" s="73"/>
      <c r="C101" s="73"/>
      <c r="D101" s="73"/>
      <c r="E101" s="74"/>
      <c r="F101" s="232"/>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23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row>
    <row r="102" spans="1:84" s="21" customFormat="1" ht="13" customHeight="1" x14ac:dyDescent="0.55000000000000004">
      <c r="A102" s="72"/>
      <c r="B102" s="73"/>
      <c r="C102" s="73"/>
      <c r="D102" s="73"/>
      <c r="E102" s="74"/>
      <c r="F102" s="232"/>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23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row>
    <row r="103" spans="1:84" s="21" customFormat="1" ht="13" customHeight="1" x14ac:dyDescent="0.55000000000000004">
      <c r="A103" s="72"/>
      <c r="B103" s="73"/>
      <c r="C103" s="73"/>
      <c r="D103" s="73"/>
      <c r="E103" s="74"/>
      <c r="F103" s="126"/>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7"/>
      <c r="AL103" s="127"/>
      <c r="AM103" s="127"/>
      <c r="AN103" s="127"/>
      <c r="AO103" s="127"/>
      <c r="AP103" s="127"/>
      <c r="AQ103" s="127"/>
      <c r="AR103" s="127"/>
      <c r="AS103" s="127"/>
      <c r="AT103" s="128"/>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row>
  </sheetData>
  <sheetProtection algorithmName="SHA-512" hashValue="yH15ZznTXVri98CrvYjpRFlKzYq29ZZentPjFNI9dtRWuSy1jWwUZqDrMsEkmYZpM+GYoDbp7/0B0koC8DIviA==" saltValue="joWOz99OBOmlRnmg5DyFCQ==" spinCount="100000" sheet="1" scenarios="1" formatRows="0" insertRows="0"/>
  <mergeCells count="330">
    <mergeCell ref="A92:E94"/>
    <mergeCell ref="F92:AT94"/>
    <mergeCell ref="A96:E99"/>
    <mergeCell ref="F96:AT99"/>
    <mergeCell ref="A100:E103"/>
    <mergeCell ref="F100:AT103"/>
    <mergeCell ref="A81:E84"/>
    <mergeCell ref="F81:AT84"/>
    <mergeCell ref="A85:E88"/>
    <mergeCell ref="F85:AT88"/>
    <mergeCell ref="A89:E91"/>
    <mergeCell ref="F89:AT91"/>
    <mergeCell ref="A61:E80"/>
    <mergeCell ref="F61:AT80"/>
    <mergeCell ref="F57:N58"/>
    <mergeCell ref="O57:R58"/>
    <mergeCell ref="S57:V58"/>
    <mergeCell ref="W57:Z58"/>
    <mergeCell ref="AA57:AF58"/>
    <mergeCell ref="AG57:AJ58"/>
    <mergeCell ref="A25:E58"/>
    <mergeCell ref="AA45:AF45"/>
    <mergeCell ref="AG45:AJ45"/>
    <mergeCell ref="AK45:AN45"/>
    <mergeCell ref="AO45:AT45"/>
    <mergeCell ref="F46:J46"/>
    <mergeCell ref="K46:N46"/>
    <mergeCell ref="O46:R46"/>
    <mergeCell ref="S46:V46"/>
    <mergeCell ref="W46:Z46"/>
    <mergeCell ref="AA46:AF46"/>
    <mergeCell ref="AG46:AJ46"/>
    <mergeCell ref="F45:J45"/>
    <mergeCell ref="K45:N45"/>
    <mergeCell ref="O45:R45"/>
    <mergeCell ref="S45:V45"/>
    <mergeCell ref="W45:Z45"/>
    <mergeCell ref="AK57:AN58"/>
    <mergeCell ref="AO57:AT58"/>
    <mergeCell ref="A59:E60"/>
    <mergeCell ref="F59:AT60"/>
    <mergeCell ref="F44:J44"/>
    <mergeCell ref="K44:N44"/>
    <mergeCell ref="O44:R44"/>
    <mergeCell ref="S44:V44"/>
    <mergeCell ref="W44:Z44"/>
    <mergeCell ref="AA44:AF44"/>
    <mergeCell ref="AG44:AJ44"/>
    <mergeCell ref="AK44:AN44"/>
    <mergeCell ref="AO44:AT44"/>
    <mergeCell ref="F56:J56"/>
    <mergeCell ref="K56:N56"/>
    <mergeCell ref="O56:R56"/>
    <mergeCell ref="S56:V56"/>
    <mergeCell ref="W56:Z56"/>
    <mergeCell ref="AA56:AF56"/>
    <mergeCell ref="AG56:AJ56"/>
    <mergeCell ref="AK56:AN56"/>
    <mergeCell ref="AO56:AT56"/>
    <mergeCell ref="AK46:AN46"/>
    <mergeCell ref="F42:J42"/>
    <mergeCell ref="K42:N42"/>
    <mergeCell ref="O42:R42"/>
    <mergeCell ref="S42:V42"/>
    <mergeCell ref="W42:Z42"/>
    <mergeCell ref="AA42:AF42"/>
    <mergeCell ref="AG42:AJ42"/>
    <mergeCell ref="AK42:AN42"/>
    <mergeCell ref="AO42:AT42"/>
    <mergeCell ref="AG40:AJ40"/>
    <mergeCell ref="AK40:AN40"/>
    <mergeCell ref="AO40:AT40"/>
    <mergeCell ref="F41:J41"/>
    <mergeCell ref="K41:N41"/>
    <mergeCell ref="O41:R41"/>
    <mergeCell ref="S41:V41"/>
    <mergeCell ref="W41:Z41"/>
    <mergeCell ref="AA41:AF41"/>
    <mergeCell ref="AG41:AJ41"/>
    <mergeCell ref="F40:J40"/>
    <mergeCell ref="K40:N40"/>
    <mergeCell ref="O40:R40"/>
    <mergeCell ref="S40:V40"/>
    <mergeCell ref="W40:Z40"/>
    <mergeCell ref="AA40:AF40"/>
    <mergeCell ref="AK41:AN41"/>
    <mergeCell ref="AO41:AT41"/>
    <mergeCell ref="F39:J39"/>
    <mergeCell ref="K39:N39"/>
    <mergeCell ref="O39:R39"/>
    <mergeCell ref="S39:V39"/>
    <mergeCell ref="W39:Z39"/>
    <mergeCell ref="AA39:AF39"/>
    <mergeCell ref="AG39:AJ39"/>
    <mergeCell ref="AK39:AN39"/>
    <mergeCell ref="AO39:AT39"/>
    <mergeCell ref="F38:J38"/>
    <mergeCell ref="K38:N38"/>
    <mergeCell ref="O38:R38"/>
    <mergeCell ref="S38:V38"/>
    <mergeCell ref="W38:Z38"/>
    <mergeCell ref="AA38:AF38"/>
    <mergeCell ref="AG38:AJ38"/>
    <mergeCell ref="AK38:AN38"/>
    <mergeCell ref="AO38:AT38"/>
    <mergeCell ref="F37:J37"/>
    <mergeCell ref="K37:N37"/>
    <mergeCell ref="O37:R37"/>
    <mergeCell ref="S37:V37"/>
    <mergeCell ref="W37:Z37"/>
    <mergeCell ref="AA37:AF37"/>
    <mergeCell ref="AG37:AJ37"/>
    <mergeCell ref="AK37:AN37"/>
    <mergeCell ref="AO37:AT37"/>
    <mergeCell ref="F36:J36"/>
    <mergeCell ref="K36:N36"/>
    <mergeCell ref="O36:R36"/>
    <mergeCell ref="S36:V36"/>
    <mergeCell ref="W36:Z36"/>
    <mergeCell ref="AA36:AF36"/>
    <mergeCell ref="AG36:AJ36"/>
    <mergeCell ref="AK36:AN36"/>
    <mergeCell ref="AO36:AT36"/>
    <mergeCell ref="W34:Z34"/>
    <mergeCell ref="AA34:AF34"/>
    <mergeCell ref="AG34:AJ34"/>
    <mergeCell ref="AK34:AN34"/>
    <mergeCell ref="AO34:AT34"/>
    <mergeCell ref="F35:J35"/>
    <mergeCell ref="K35:N35"/>
    <mergeCell ref="O35:R35"/>
    <mergeCell ref="S35:V35"/>
    <mergeCell ref="W35:Z35"/>
    <mergeCell ref="F34:J34"/>
    <mergeCell ref="K34:N34"/>
    <mergeCell ref="O34:R34"/>
    <mergeCell ref="S34:V34"/>
    <mergeCell ref="AA35:AF35"/>
    <mergeCell ref="AG35:AJ35"/>
    <mergeCell ref="AK35:AN35"/>
    <mergeCell ref="AO35:AT35"/>
    <mergeCell ref="F33:J33"/>
    <mergeCell ref="K33:N33"/>
    <mergeCell ref="O33:R33"/>
    <mergeCell ref="S33:V33"/>
    <mergeCell ref="W33:Z33"/>
    <mergeCell ref="AA33:AF33"/>
    <mergeCell ref="AG33:AJ33"/>
    <mergeCell ref="AK33:AN33"/>
    <mergeCell ref="AO33:AT33"/>
    <mergeCell ref="F32:J32"/>
    <mergeCell ref="K32:N32"/>
    <mergeCell ref="O32:R32"/>
    <mergeCell ref="S32:V32"/>
    <mergeCell ref="W32:Z32"/>
    <mergeCell ref="AA32:AF32"/>
    <mergeCell ref="AG32:AJ32"/>
    <mergeCell ref="AK32:AN32"/>
    <mergeCell ref="AO32:AT32"/>
    <mergeCell ref="F31:J31"/>
    <mergeCell ref="K31:N31"/>
    <mergeCell ref="O31:R31"/>
    <mergeCell ref="S31:V31"/>
    <mergeCell ref="W31:Z31"/>
    <mergeCell ref="AA31:AF31"/>
    <mergeCell ref="AG31:AJ31"/>
    <mergeCell ref="AK31:AN31"/>
    <mergeCell ref="AO31:AT31"/>
    <mergeCell ref="F30:J30"/>
    <mergeCell ref="K30:N30"/>
    <mergeCell ref="O30:R30"/>
    <mergeCell ref="S30:V30"/>
    <mergeCell ref="W30:Z30"/>
    <mergeCell ref="AA30:AF30"/>
    <mergeCell ref="AG30:AJ30"/>
    <mergeCell ref="AK30:AN30"/>
    <mergeCell ref="AO30:AT30"/>
    <mergeCell ref="AA25:AF27"/>
    <mergeCell ref="AG25:AJ27"/>
    <mergeCell ref="AK25:AN27"/>
    <mergeCell ref="AO25:AT27"/>
    <mergeCell ref="F28:AT28"/>
    <mergeCell ref="F29:J29"/>
    <mergeCell ref="K29:N29"/>
    <mergeCell ref="O29:R29"/>
    <mergeCell ref="S29:V29"/>
    <mergeCell ref="W29:Z29"/>
    <mergeCell ref="F25:J27"/>
    <mergeCell ref="K25:N27"/>
    <mergeCell ref="O25:R27"/>
    <mergeCell ref="S25:V27"/>
    <mergeCell ref="W25:Z27"/>
    <mergeCell ref="AA29:AF29"/>
    <mergeCell ref="AG29:AJ29"/>
    <mergeCell ref="AK29:AN29"/>
    <mergeCell ref="AO29:AT29"/>
    <mergeCell ref="A17:E24"/>
    <mergeCell ref="F17:I24"/>
    <mergeCell ref="J17:N18"/>
    <mergeCell ref="O17:AA18"/>
    <mergeCell ref="AB17:AF20"/>
    <mergeCell ref="AG17:AL20"/>
    <mergeCell ref="AM17:AP24"/>
    <mergeCell ref="AQ17:AT24"/>
    <mergeCell ref="J19:N20"/>
    <mergeCell ref="O19:AA20"/>
    <mergeCell ref="J21:N22"/>
    <mergeCell ref="O21:AA22"/>
    <mergeCell ref="AB21:AF24"/>
    <mergeCell ref="AG21:AL24"/>
    <mergeCell ref="J23:N24"/>
    <mergeCell ref="O23:AA24"/>
    <mergeCell ref="A13:E14"/>
    <mergeCell ref="F13:AF14"/>
    <mergeCell ref="AK13:AL14"/>
    <mergeCell ref="AM13:AT14"/>
    <mergeCell ref="A15:E16"/>
    <mergeCell ref="F15:I16"/>
    <mergeCell ref="J15:N16"/>
    <mergeCell ref="O15:V16"/>
    <mergeCell ref="W15:AA16"/>
    <mergeCell ref="AB15:AF16"/>
    <mergeCell ref="AM15:AT16"/>
    <mergeCell ref="AG15:AL16"/>
    <mergeCell ref="B1:AP2"/>
    <mergeCell ref="AR1:AT2"/>
    <mergeCell ref="A6:E7"/>
    <mergeCell ref="F6:AC7"/>
    <mergeCell ref="AD6:AT7"/>
    <mergeCell ref="F43:J43"/>
    <mergeCell ref="K43:N43"/>
    <mergeCell ref="O43:R43"/>
    <mergeCell ref="S43:V43"/>
    <mergeCell ref="W43:Z43"/>
    <mergeCell ref="AA43:AF43"/>
    <mergeCell ref="AG43:AJ43"/>
    <mergeCell ref="AK43:AN43"/>
    <mergeCell ref="AO43:AT43"/>
    <mergeCell ref="A8:AT8"/>
    <mergeCell ref="A9:E10"/>
    <mergeCell ref="F9:AF10"/>
    <mergeCell ref="AG9:AJ10"/>
    <mergeCell ref="AK9:AT10"/>
    <mergeCell ref="A11:E12"/>
    <mergeCell ref="F11:AF12"/>
    <mergeCell ref="AG11:AJ14"/>
    <mergeCell ref="AK11:AL12"/>
    <mergeCell ref="AM11:AT12"/>
    <mergeCell ref="AO46:AT46"/>
    <mergeCell ref="F47:J47"/>
    <mergeCell ref="K47:N47"/>
    <mergeCell ref="O47:R47"/>
    <mergeCell ref="S47:V47"/>
    <mergeCell ref="W47:Z47"/>
    <mergeCell ref="AA47:AF47"/>
    <mergeCell ref="AG47:AJ47"/>
    <mergeCell ref="AK47:AN47"/>
    <mergeCell ref="AO47:AT47"/>
    <mergeCell ref="F48:J48"/>
    <mergeCell ref="K48:N48"/>
    <mergeCell ref="O48:R48"/>
    <mergeCell ref="S48:V48"/>
    <mergeCell ref="W48:Z48"/>
    <mergeCell ref="AA48:AF48"/>
    <mergeCell ref="AG48:AJ48"/>
    <mergeCell ref="AK48:AN48"/>
    <mergeCell ref="AO48:AT48"/>
    <mergeCell ref="F49:J49"/>
    <mergeCell ref="K49:N49"/>
    <mergeCell ref="O49:R49"/>
    <mergeCell ref="S49:V49"/>
    <mergeCell ref="W49:Z49"/>
    <mergeCell ref="AA49:AF49"/>
    <mergeCell ref="AG49:AJ49"/>
    <mergeCell ref="AK49:AN49"/>
    <mergeCell ref="AO49:AT49"/>
    <mergeCell ref="F50:J50"/>
    <mergeCell ref="K50:N50"/>
    <mergeCell ref="O50:R50"/>
    <mergeCell ref="S50:V50"/>
    <mergeCell ref="W50:Z50"/>
    <mergeCell ref="AA50:AF50"/>
    <mergeCell ref="AG50:AJ50"/>
    <mergeCell ref="AK50:AN50"/>
    <mergeCell ref="AO50:AT50"/>
    <mergeCell ref="F51:J51"/>
    <mergeCell ref="K51:N51"/>
    <mergeCell ref="O51:R51"/>
    <mergeCell ref="S51:V51"/>
    <mergeCell ref="W51:Z51"/>
    <mergeCell ref="AA51:AF51"/>
    <mergeCell ref="AG51:AJ51"/>
    <mergeCell ref="AK51:AN51"/>
    <mergeCell ref="AO51:AT51"/>
    <mergeCell ref="F52:J52"/>
    <mergeCell ref="K52:N52"/>
    <mergeCell ref="O52:R52"/>
    <mergeCell ref="S52:V52"/>
    <mergeCell ref="W52:Z52"/>
    <mergeCell ref="AA52:AF52"/>
    <mergeCell ref="AG52:AJ52"/>
    <mergeCell ref="AK52:AN52"/>
    <mergeCell ref="AO52:AT52"/>
    <mergeCell ref="F53:J53"/>
    <mergeCell ref="K53:N53"/>
    <mergeCell ref="O53:R53"/>
    <mergeCell ref="S53:V53"/>
    <mergeCell ref="W53:Z53"/>
    <mergeCell ref="AA53:AF53"/>
    <mergeCell ref="AG53:AJ53"/>
    <mergeCell ref="AK53:AN53"/>
    <mergeCell ref="AO53:AT53"/>
    <mergeCell ref="F54:J54"/>
    <mergeCell ref="K54:N54"/>
    <mergeCell ref="O54:R54"/>
    <mergeCell ref="S54:V54"/>
    <mergeCell ref="W54:Z54"/>
    <mergeCell ref="AA54:AF54"/>
    <mergeCell ref="AG54:AJ54"/>
    <mergeCell ref="AK54:AN54"/>
    <mergeCell ref="AO54:AT54"/>
    <mergeCell ref="F55:J55"/>
    <mergeCell ref="K55:N55"/>
    <mergeCell ref="O55:R55"/>
    <mergeCell ref="S55:V55"/>
    <mergeCell ref="W55:Z55"/>
    <mergeCell ref="AA55:AF55"/>
    <mergeCell ref="AG55:AJ55"/>
    <mergeCell ref="AK55:AN55"/>
    <mergeCell ref="AO55:AT55"/>
  </mergeCells>
  <phoneticPr fontId="2"/>
  <conditionalFormatting sqref="B1 AQ1:AQ2">
    <cfRule type="containsText" dxfId="12" priority="1" operator="containsText" text="【エラー】">
      <formula>NOT(ISERROR(SEARCH("【エラー】",B1)))</formula>
    </cfRule>
  </conditionalFormatting>
  <conditionalFormatting sqref="O17">
    <cfRule type="containsText" dxfId="11" priority="6" operator="containsText" text="【エラー】">
      <formula>NOT(ISERROR(SEARCH("【エラー】",O17)))</formula>
    </cfRule>
  </conditionalFormatting>
  <conditionalFormatting sqref="O19">
    <cfRule type="containsText" dxfId="10" priority="5" operator="containsText" text="【エラー】">
      <formula>NOT(ISERROR(SEARCH("【エラー】",O19)))</formula>
    </cfRule>
  </conditionalFormatting>
  <conditionalFormatting sqref="O21">
    <cfRule type="containsText" dxfId="9" priority="4" operator="containsText" text="【エラー】">
      <formula>NOT(ISERROR(SEARCH("【エラー】",O21)))</formula>
    </cfRule>
  </conditionalFormatting>
  <conditionalFormatting sqref="O23">
    <cfRule type="containsText" dxfId="8" priority="3" operator="containsText" text="【エラー】">
      <formula>NOT(ISERROR(SEARCH("【エラー】",O23)))</formula>
    </cfRule>
  </conditionalFormatting>
  <conditionalFormatting sqref="AQ17">
    <cfRule type="containsText" dxfId="7" priority="2" operator="containsText" text="【エラー】">
      <formula>NOT(ISERROR(SEARCH("【エラー】",AQ17)))</formula>
    </cfRule>
  </conditionalFormatting>
  <pageMargins left="0.7" right="0.7" top="0.75" bottom="0.75" header="0.3" footer="0.3"/>
  <pageSetup paperSize="9" scale="64" orientation="portrait" copies="2" r:id="rId1"/>
  <rowBreaks count="1" manualBreakCount="1">
    <brk id="94" max="45"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リスト!$D$2:$D$9</xm:f>
          </x14:formula1>
          <xm:sqref>AK9:AT10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J68"/>
  <sheetViews>
    <sheetView view="pageBreakPreview" topLeftCell="A8" zoomScale="96" zoomScaleNormal="100" zoomScaleSheetLayoutView="100" workbookViewId="0">
      <selection activeCell="AQ36" sqref="AQ36"/>
    </sheetView>
  </sheetViews>
  <sheetFormatPr defaultColWidth="2.5" defaultRowHeight="13" x14ac:dyDescent="0.55000000000000004"/>
  <cols>
    <col min="1" max="32" width="2.5" style="3"/>
    <col min="33" max="36" width="2.5" style="21"/>
    <col min="37" max="16384" width="2.5" style="3"/>
  </cols>
  <sheetData>
    <row r="1" spans="1:32" ht="13" customHeight="1" x14ac:dyDescent="0.55000000000000004">
      <c r="AD1" s="34"/>
      <c r="AE1" s="34"/>
      <c r="AF1" s="34"/>
    </row>
    <row r="2" spans="1:32" ht="13" customHeight="1" x14ac:dyDescent="0.55000000000000004">
      <c r="AD2" s="34"/>
      <c r="AE2" s="34"/>
      <c r="AF2" s="34"/>
    </row>
    <row r="3" spans="1:32" ht="13" customHeight="1" x14ac:dyDescent="0.55000000000000004"/>
    <row r="4" spans="1:32" x14ac:dyDescent="0.55000000000000004">
      <c r="A4" s="82" t="s">
        <v>156</v>
      </c>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row>
    <row r="5" spans="1:32" x14ac:dyDescent="0.55000000000000004">
      <c r="A5" s="66" t="s">
        <v>17</v>
      </c>
      <c r="B5" s="66"/>
      <c r="C5" s="66"/>
      <c r="D5" s="66"/>
      <c r="E5" s="269" t="str">
        <f>IF(様式１!$S$9="","",様式１!$S$9)</f>
        <v/>
      </c>
      <c r="F5" s="269"/>
      <c r="G5" s="269"/>
      <c r="H5" s="269"/>
      <c r="I5" s="269"/>
      <c r="J5" s="269"/>
      <c r="K5" s="269"/>
      <c r="L5" s="269"/>
      <c r="M5" s="269"/>
      <c r="N5" s="269"/>
      <c r="O5" s="269"/>
      <c r="P5" s="269"/>
      <c r="Q5" s="269"/>
      <c r="R5" s="269"/>
      <c r="S5" s="269"/>
      <c r="T5" s="269"/>
      <c r="U5" s="270"/>
      <c r="V5" s="65" t="s">
        <v>157</v>
      </c>
      <c r="W5" s="66"/>
      <c r="X5" s="66"/>
      <c r="Y5" s="66"/>
      <c r="Z5" s="66"/>
      <c r="AA5" s="66"/>
      <c r="AB5" s="66"/>
      <c r="AC5" s="66"/>
      <c r="AD5" s="66"/>
      <c r="AE5" s="66"/>
      <c r="AF5" s="66"/>
    </row>
    <row r="6" spans="1:32" x14ac:dyDescent="0.55000000000000004">
      <c r="A6" s="66"/>
      <c r="B6" s="66"/>
      <c r="C6" s="66"/>
      <c r="D6" s="66"/>
      <c r="E6" s="269"/>
      <c r="F6" s="269"/>
      <c r="G6" s="269"/>
      <c r="H6" s="269"/>
      <c r="I6" s="269"/>
      <c r="J6" s="269"/>
      <c r="K6" s="269"/>
      <c r="L6" s="269"/>
      <c r="M6" s="269"/>
      <c r="N6" s="269"/>
      <c r="O6" s="269"/>
      <c r="P6" s="269"/>
      <c r="Q6" s="269"/>
      <c r="R6" s="269"/>
      <c r="S6" s="269"/>
      <c r="T6" s="269"/>
      <c r="U6" s="270"/>
      <c r="V6" s="65"/>
      <c r="W6" s="66"/>
      <c r="X6" s="66"/>
      <c r="Y6" s="66"/>
      <c r="Z6" s="66"/>
      <c r="AA6" s="66"/>
      <c r="AB6" s="66"/>
      <c r="AC6" s="66"/>
      <c r="AD6" s="66"/>
      <c r="AE6" s="66"/>
      <c r="AF6" s="66"/>
    </row>
    <row r="7" spans="1:32" ht="13" customHeight="1" x14ac:dyDescent="0.55000000000000004"/>
    <row r="8" spans="1:32" x14ac:dyDescent="0.55000000000000004">
      <c r="A8" s="3" t="s">
        <v>158</v>
      </c>
    </row>
    <row r="9" spans="1:32" x14ac:dyDescent="0.55000000000000004">
      <c r="A9" s="256" t="s">
        <v>159</v>
      </c>
      <c r="B9" s="256"/>
      <c r="C9" s="256"/>
      <c r="D9" s="256"/>
      <c r="E9" s="256"/>
      <c r="F9" s="256"/>
      <c r="G9" s="256"/>
      <c r="H9" s="256"/>
      <c r="I9" s="256" t="s">
        <v>160</v>
      </c>
      <c r="J9" s="256"/>
      <c r="K9" s="256"/>
      <c r="L9" s="256"/>
      <c r="M9" s="256"/>
      <c r="N9" s="256"/>
      <c r="O9" s="256" t="s">
        <v>161</v>
      </c>
      <c r="P9" s="256"/>
      <c r="Q9" s="256"/>
      <c r="R9" s="256"/>
      <c r="S9" s="256"/>
      <c r="T9" s="256"/>
      <c r="U9" s="256"/>
      <c r="V9" s="256"/>
      <c r="W9" s="256"/>
      <c r="X9" s="256" t="s">
        <v>162</v>
      </c>
      <c r="Y9" s="256"/>
      <c r="Z9" s="256"/>
      <c r="AA9" s="256"/>
      <c r="AB9" s="256"/>
      <c r="AC9" s="256"/>
      <c r="AD9" s="256"/>
      <c r="AE9" s="256"/>
      <c r="AF9" s="256"/>
    </row>
    <row r="10" spans="1:32" x14ac:dyDescent="0.55000000000000004">
      <c r="A10" s="256"/>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row>
    <row r="11" spans="1:32" ht="13" customHeight="1" x14ac:dyDescent="0.55000000000000004">
      <c r="A11" s="263" t="s">
        <v>163</v>
      </c>
      <c r="B11" s="266" t="s">
        <v>164</v>
      </c>
      <c r="C11" s="266"/>
      <c r="D11" s="266"/>
      <c r="E11" s="266"/>
      <c r="F11" s="266"/>
      <c r="G11" s="266"/>
      <c r="H11" s="266"/>
      <c r="I11" s="257"/>
      <c r="J11" s="257"/>
      <c r="K11" s="257"/>
      <c r="L11" s="257"/>
      <c r="M11" s="257"/>
      <c r="N11" s="257"/>
      <c r="O11" s="49"/>
      <c r="P11" s="49"/>
      <c r="Q11" s="49"/>
      <c r="R11" s="49"/>
      <c r="S11" s="49"/>
      <c r="T11" s="49"/>
      <c r="U11" s="49"/>
      <c r="V11" s="49"/>
      <c r="W11" s="49"/>
      <c r="X11" s="49"/>
      <c r="Y11" s="49"/>
      <c r="Z11" s="49"/>
      <c r="AA11" s="49"/>
      <c r="AB11" s="49"/>
      <c r="AC11" s="49"/>
      <c r="AD11" s="49"/>
      <c r="AE11" s="49"/>
      <c r="AF11" s="49"/>
    </row>
    <row r="12" spans="1:32" ht="13" customHeight="1" x14ac:dyDescent="0.55000000000000004">
      <c r="A12" s="263"/>
      <c r="B12" s="266"/>
      <c r="C12" s="266"/>
      <c r="D12" s="266"/>
      <c r="E12" s="266"/>
      <c r="F12" s="266"/>
      <c r="G12" s="266"/>
      <c r="H12" s="266"/>
      <c r="I12" s="257"/>
      <c r="J12" s="257"/>
      <c r="K12" s="257"/>
      <c r="L12" s="257"/>
      <c r="M12" s="257"/>
      <c r="N12" s="257"/>
      <c r="O12" s="49"/>
      <c r="P12" s="49"/>
      <c r="Q12" s="49"/>
      <c r="R12" s="49"/>
      <c r="S12" s="49"/>
      <c r="T12" s="49"/>
      <c r="U12" s="49"/>
      <c r="V12" s="49"/>
      <c r="W12" s="49"/>
      <c r="X12" s="49"/>
      <c r="Y12" s="49"/>
      <c r="Z12" s="49"/>
      <c r="AA12" s="49"/>
      <c r="AB12" s="49"/>
      <c r="AC12" s="49"/>
      <c r="AD12" s="49"/>
      <c r="AE12" s="49"/>
      <c r="AF12" s="49"/>
    </row>
    <row r="13" spans="1:32" ht="13.5" customHeight="1" x14ac:dyDescent="0.55000000000000004">
      <c r="A13" s="263"/>
      <c r="B13" s="266"/>
      <c r="C13" s="266"/>
      <c r="D13" s="266"/>
      <c r="E13" s="266"/>
      <c r="F13" s="266"/>
      <c r="G13" s="266"/>
      <c r="H13" s="266"/>
      <c r="I13" s="257"/>
      <c r="J13" s="257"/>
      <c r="K13" s="257"/>
      <c r="L13" s="257"/>
      <c r="M13" s="257"/>
      <c r="N13" s="257"/>
      <c r="O13" s="49"/>
      <c r="P13" s="49"/>
      <c r="Q13" s="49"/>
      <c r="R13" s="49"/>
      <c r="S13" s="49"/>
      <c r="T13" s="49"/>
      <c r="U13" s="49"/>
      <c r="V13" s="49"/>
      <c r="W13" s="49"/>
      <c r="X13" s="49"/>
      <c r="Y13" s="49"/>
      <c r="Z13" s="49"/>
      <c r="AA13" s="49"/>
      <c r="AB13" s="49"/>
      <c r="AC13" s="49"/>
      <c r="AD13" s="49"/>
      <c r="AE13" s="49"/>
      <c r="AF13" s="49"/>
    </row>
    <row r="14" spans="1:32" ht="13" customHeight="1" x14ac:dyDescent="0.55000000000000004">
      <c r="A14" s="263"/>
      <c r="B14" s="266" t="s">
        <v>165</v>
      </c>
      <c r="C14" s="266"/>
      <c r="D14" s="266"/>
      <c r="E14" s="266"/>
      <c r="F14" s="266"/>
      <c r="G14" s="266"/>
      <c r="H14" s="266"/>
      <c r="I14" s="257"/>
      <c r="J14" s="257"/>
      <c r="K14" s="257"/>
      <c r="L14" s="257"/>
      <c r="M14" s="257"/>
      <c r="N14" s="257"/>
      <c r="O14" s="49"/>
      <c r="P14" s="49"/>
      <c r="Q14" s="49"/>
      <c r="R14" s="49"/>
      <c r="S14" s="49"/>
      <c r="T14" s="49"/>
      <c r="U14" s="49"/>
      <c r="V14" s="49"/>
      <c r="W14" s="49"/>
      <c r="X14" s="49"/>
      <c r="Y14" s="49"/>
      <c r="Z14" s="49"/>
      <c r="AA14" s="49"/>
      <c r="AB14" s="49"/>
      <c r="AC14" s="49"/>
      <c r="AD14" s="49"/>
      <c r="AE14" s="49"/>
      <c r="AF14" s="49"/>
    </row>
    <row r="15" spans="1:32" ht="13" customHeight="1" x14ac:dyDescent="0.55000000000000004">
      <c r="A15" s="263"/>
      <c r="B15" s="266"/>
      <c r="C15" s="266"/>
      <c r="D15" s="266"/>
      <c r="E15" s="266"/>
      <c r="F15" s="266"/>
      <c r="G15" s="266"/>
      <c r="H15" s="266"/>
      <c r="I15" s="257"/>
      <c r="J15" s="257"/>
      <c r="K15" s="257"/>
      <c r="L15" s="257"/>
      <c r="M15" s="257"/>
      <c r="N15" s="257"/>
      <c r="O15" s="49"/>
      <c r="P15" s="49"/>
      <c r="Q15" s="49"/>
      <c r="R15" s="49"/>
      <c r="S15" s="49"/>
      <c r="T15" s="49"/>
      <c r="U15" s="49"/>
      <c r="V15" s="49"/>
      <c r="W15" s="49"/>
      <c r="X15" s="49"/>
      <c r="Y15" s="49"/>
      <c r="Z15" s="49"/>
      <c r="AA15" s="49"/>
      <c r="AB15" s="49"/>
      <c r="AC15" s="49"/>
      <c r="AD15" s="49"/>
      <c r="AE15" s="49"/>
      <c r="AF15" s="49"/>
    </row>
    <row r="16" spans="1:32" ht="13" customHeight="1" x14ac:dyDescent="0.55000000000000004">
      <c r="A16" s="263"/>
      <c r="B16" s="266"/>
      <c r="C16" s="266"/>
      <c r="D16" s="266"/>
      <c r="E16" s="266"/>
      <c r="F16" s="266"/>
      <c r="G16" s="266"/>
      <c r="H16" s="266"/>
      <c r="I16" s="257"/>
      <c r="J16" s="257"/>
      <c r="K16" s="257"/>
      <c r="L16" s="257"/>
      <c r="M16" s="257"/>
      <c r="N16" s="257"/>
      <c r="O16" s="49"/>
      <c r="P16" s="49"/>
      <c r="Q16" s="49"/>
      <c r="R16" s="49"/>
      <c r="S16" s="49"/>
      <c r="T16" s="49"/>
      <c r="U16" s="49"/>
      <c r="V16" s="49"/>
      <c r="W16" s="49"/>
      <c r="X16" s="49"/>
      <c r="Y16" s="49"/>
      <c r="Z16" s="49"/>
      <c r="AA16" s="49"/>
      <c r="AB16" s="49"/>
      <c r="AC16" s="49"/>
      <c r="AD16" s="49"/>
      <c r="AE16" s="49"/>
      <c r="AF16" s="49"/>
    </row>
    <row r="17" spans="1:32" ht="13" customHeight="1" x14ac:dyDescent="0.55000000000000004">
      <c r="A17" s="263"/>
      <c r="B17" s="266" t="s">
        <v>166</v>
      </c>
      <c r="C17" s="266"/>
      <c r="D17" s="266"/>
      <c r="E17" s="266"/>
      <c r="F17" s="266"/>
      <c r="G17" s="266"/>
      <c r="H17" s="266"/>
      <c r="I17" s="257"/>
      <c r="J17" s="257"/>
      <c r="K17" s="257"/>
      <c r="L17" s="257"/>
      <c r="M17" s="257"/>
      <c r="N17" s="257"/>
      <c r="O17" s="49"/>
      <c r="P17" s="49"/>
      <c r="Q17" s="49"/>
      <c r="R17" s="49"/>
      <c r="S17" s="49"/>
      <c r="T17" s="49"/>
      <c r="U17" s="49"/>
      <c r="V17" s="49"/>
      <c r="W17" s="49"/>
      <c r="X17" s="49"/>
      <c r="Y17" s="49"/>
      <c r="Z17" s="49"/>
      <c r="AA17" s="49"/>
      <c r="AB17" s="49"/>
      <c r="AC17" s="49"/>
      <c r="AD17" s="49"/>
      <c r="AE17" s="49"/>
      <c r="AF17" s="49"/>
    </row>
    <row r="18" spans="1:32" ht="13" customHeight="1" x14ac:dyDescent="0.55000000000000004">
      <c r="A18" s="263"/>
      <c r="B18" s="266"/>
      <c r="C18" s="266"/>
      <c r="D18" s="266"/>
      <c r="E18" s="266"/>
      <c r="F18" s="266"/>
      <c r="G18" s="266"/>
      <c r="H18" s="266"/>
      <c r="I18" s="257"/>
      <c r="J18" s="257"/>
      <c r="K18" s="257"/>
      <c r="L18" s="257"/>
      <c r="M18" s="257"/>
      <c r="N18" s="257"/>
      <c r="O18" s="49"/>
      <c r="P18" s="49"/>
      <c r="Q18" s="49"/>
      <c r="R18" s="49"/>
      <c r="S18" s="49"/>
      <c r="T18" s="49"/>
      <c r="U18" s="49"/>
      <c r="V18" s="49"/>
      <c r="W18" s="49"/>
      <c r="X18" s="49"/>
      <c r="Y18" s="49"/>
      <c r="Z18" s="49"/>
      <c r="AA18" s="49"/>
      <c r="AB18" s="49"/>
      <c r="AC18" s="49"/>
      <c r="AD18" s="49"/>
      <c r="AE18" s="49"/>
      <c r="AF18" s="49"/>
    </row>
    <row r="19" spans="1:32" ht="13" customHeight="1" x14ac:dyDescent="0.55000000000000004">
      <c r="A19" s="263"/>
      <c r="B19" s="266"/>
      <c r="C19" s="266"/>
      <c r="D19" s="266"/>
      <c r="E19" s="266"/>
      <c r="F19" s="266"/>
      <c r="G19" s="266"/>
      <c r="H19" s="266"/>
      <c r="I19" s="257"/>
      <c r="J19" s="257"/>
      <c r="K19" s="257"/>
      <c r="L19" s="257"/>
      <c r="M19" s="257"/>
      <c r="N19" s="257"/>
      <c r="O19" s="49"/>
      <c r="P19" s="49"/>
      <c r="Q19" s="49"/>
      <c r="R19" s="49"/>
      <c r="S19" s="49"/>
      <c r="T19" s="49"/>
      <c r="U19" s="49"/>
      <c r="V19" s="49"/>
      <c r="W19" s="49"/>
      <c r="X19" s="49"/>
      <c r="Y19" s="49"/>
      <c r="Z19" s="49"/>
      <c r="AA19" s="49"/>
      <c r="AB19" s="49"/>
      <c r="AC19" s="49"/>
      <c r="AD19" s="49"/>
      <c r="AE19" s="49"/>
      <c r="AF19" s="49"/>
    </row>
    <row r="20" spans="1:32" ht="13" customHeight="1" x14ac:dyDescent="0.55000000000000004">
      <c r="A20" s="263"/>
      <c r="B20" s="266" t="s">
        <v>167</v>
      </c>
      <c r="C20" s="266"/>
      <c r="D20" s="266"/>
      <c r="E20" s="266"/>
      <c r="F20" s="266"/>
      <c r="G20" s="266"/>
      <c r="H20" s="266"/>
      <c r="I20" s="257"/>
      <c r="J20" s="257"/>
      <c r="K20" s="257"/>
      <c r="L20" s="257"/>
      <c r="M20" s="257"/>
      <c r="N20" s="257"/>
      <c r="O20" s="49"/>
      <c r="P20" s="49"/>
      <c r="Q20" s="49"/>
      <c r="R20" s="49"/>
      <c r="S20" s="49"/>
      <c r="T20" s="49"/>
      <c r="U20" s="49"/>
      <c r="V20" s="49"/>
      <c r="W20" s="49"/>
      <c r="X20" s="49"/>
      <c r="Y20" s="49"/>
      <c r="Z20" s="49"/>
      <c r="AA20" s="49"/>
      <c r="AB20" s="49"/>
      <c r="AC20" s="49"/>
      <c r="AD20" s="49"/>
      <c r="AE20" s="49"/>
      <c r="AF20" s="49"/>
    </row>
    <row r="21" spans="1:32" ht="13" customHeight="1" x14ac:dyDescent="0.55000000000000004">
      <c r="A21" s="263"/>
      <c r="B21" s="266"/>
      <c r="C21" s="266"/>
      <c r="D21" s="266"/>
      <c r="E21" s="266"/>
      <c r="F21" s="266"/>
      <c r="G21" s="266"/>
      <c r="H21" s="266"/>
      <c r="I21" s="257"/>
      <c r="J21" s="257"/>
      <c r="K21" s="257"/>
      <c r="L21" s="257"/>
      <c r="M21" s="257"/>
      <c r="N21" s="257"/>
      <c r="O21" s="49"/>
      <c r="P21" s="49"/>
      <c r="Q21" s="49"/>
      <c r="R21" s="49"/>
      <c r="S21" s="49"/>
      <c r="T21" s="49"/>
      <c r="U21" s="49"/>
      <c r="V21" s="49"/>
      <c r="W21" s="49"/>
      <c r="X21" s="49"/>
      <c r="Y21" s="49"/>
      <c r="Z21" s="49"/>
      <c r="AA21" s="49"/>
      <c r="AB21" s="49"/>
      <c r="AC21" s="49"/>
      <c r="AD21" s="49"/>
      <c r="AE21" s="49"/>
      <c r="AF21" s="49"/>
    </row>
    <row r="22" spans="1:32" ht="13" customHeight="1" x14ac:dyDescent="0.55000000000000004">
      <c r="A22" s="263"/>
      <c r="B22" s="266"/>
      <c r="C22" s="266"/>
      <c r="D22" s="266"/>
      <c r="E22" s="266"/>
      <c r="F22" s="266"/>
      <c r="G22" s="266"/>
      <c r="H22" s="266"/>
      <c r="I22" s="257"/>
      <c r="J22" s="257"/>
      <c r="K22" s="257"/>
      <c r="L22" s="257"/>
      <c r="M22" s="257"/>
      <c r="N22" s="257"/>
      <c r="O22" s="49"/>
      <c r="P22" s="49"/>
      <c r="Q22" s="49"/>
      <c r="R22" s="49"/>
      <c r="S22" s="49"/>
      <c r="T22" s="49"/>
      <c r="U22" s="49"/>
      <c r="V22" s="49"/>
      <c r="W22" s="49"/>
      <c r="X22" s="49"/>
      <c r="Y22" s="49"/>
      <c r="Z22" s="49"/>
      <c r="AA22" s="49"/>
      <c r="AB22" s="49"/>
      <c r="AC22" s="49"/>
      <c r="AD22" s="49"/>
      <c r="AE22" s="49"/>
      <c r="AF22" s="49"/>
    </row>
    <row r="23" spans="1:32" ht="13" customHeight="1" x14ac:dyDescent="0.55000000000000004">
      <c r="A23" s="263"/>
      <c r="B23" s="266" t="s">
        <v>168</v>
      </c>
      <c r="C23" s="266"/>
      <c r="D23" s="266"/>
      <c r="E23" s="266"/>
      <c r="F23" s="266"/>
      <c r="G23" s="266"/>
      <c r="H23" s="266"/>
      <c r="I23" s="257"/>
      <c r="J23" s="257"/>
      <c r="K23" s="257"/>
      <c r="L23" s="257"/>
      <c r="M23" s="257"/>
      <c r="N23" s="257"/>
      <c r="O23" s="49"/>
      <c r="P23" s="49"/>
      <c r="Q23" s="49"/>
      <c r="R23" s="49"/>
      <c r="S23" s="49"/>
      <c r="T23" s="49"/>
      <c r="U23" s="49"/>
      <c r="V23" s="49"/>
      <c r="W23" s="49"/>
      <c r="X23" s="49"/>
      <c r="Y23" s="49"/>
      <c r="Z23" s="49"/>
      <c r="AA23" s="49"/>
      <c r="AB23" s="49"/>
      <c r="AC23" s="49"/>
      <c r="AD23" s="49"/>
      <c r="AE23" s="49"/>
      <c r="AF23" s="49"/>
    </row>
    <row r="24" spans="1:32" ht="13" customHeight="1" x14ac:dyDescent="0.55000000000000004">
      <c r="A24" s="263"/>
      <c r="B24" s="266"/>
      <c r="C24" s="266"/>
      <c r="D24" s="266"/>
      <c r="E24" s="266"/>
      <c r="F24" s="266"/>
      <c r="G24" s="266"/>
      <c r="H24" s="266"/>
      <c r="I24" s="257"/>
      <c r="J24" s="257"/>
      <c r="K24" s="257"/>
      <c r="L24" s="257"/>
      <c r="M24" s="257"/>
      <c r="N24" s="257"/>
      <c r="O24" s="49"/>
      <c r="P24" s="49"/>
      <c r="Q24" s="49"/>
      <c r="R24" s="49"/>
      <c r="S24" s="49"/>
      <c r="T24" s="49"/>
      <c r="U24" s="49"/>
      <c r="V24" s="49"/>
      <c r="W24" s="49"/>
      <c r="X24" s="49"/>
      <c r="Y24" s="49"/>
      <c r="Z24" s="49"/>
      <c r="AA24" s="49"/>
      <c r="AB24" s="49"/>
      <c r="AC24" s="49"/>
      <c r="AD24" s="49"/>
      <c r="AE24" s="49"/>
      <c r="AF24" s="49"/>
    </row>
    <row r="25" spans="1:32" x14ac:dyDescent="0.55000000000000004">
      <c r="A25" s="263"/>
      <c r="B25" s="266"/>
      <c r="C25" s="266"/>
      <c r="D25" s="266"/>
      <c r="E25" s="266"/>
      <c r="F25" s="266"/>
      <c r="G25" s="266"/>
      <c r="H25" s="266"/>
      <c r="I25" s="257"/>
      <c r="J25" s="257"/>
      <c r="K25" s="257"/>
      <c r="L25" s="257"/>
      <c r="M25" s="257"/>
      <c r="N25" s="257"/>
      <c r="O25" s="49"/>
      <c r="P25" s="49"/>
      <c r="Q25" s="49"/>
      <c r="R25" s="49"/>
      <c r="S25" s="49"/>
      <c r="T25" s="49"/>
      <c r="U25" s="49"/>
      <c r="V25" s="49"/>
      <c r="W25" s="49"/>
      <c r="X25" s="49"/>
      <c r="Y25" s="49"/>
      <c r="Z25" s="49"/>
      <c r="AA25" s="49"/>
      <c r="AB25" s="49"/>
      <c r="AC25" s="49"/>
      <c r="AD25" s="49"/>
      <c r="AE25" s="49"/>
      <c r="AF25" s="49"/>
    </row>
    <row r="26" spans="1:32" x14ac:dyDescent="0.55000000000000004">
      <c r="A26" s="263"/>
      <c r="B26" s="266" t="s">
        <v>169</v>
      </c>
      <c r="C26" s="266"/>
      <c r="D26" s="266"/>
      <c r="E26" s="266"/>
      <c r="F26" s="266"/>
      <c r="G26" s="266"/>
      <c r="H26" s="266"/>
      <c r="I26" s="257"/>
      <c r="J26" s="257"/>
      <c r="K26" s="257"/>
      <c r="L26" s="257"/>
      <c r="M26" s="257"/>
      <c r="N26" s="257"/>
      <c r="O26" s="123"/>
      <c r="P26" s="124"/>
      <c r="Q26" s="124"/>
      <c r="R26" s="124"/>
      <c r="S26" s="124"/>
      <c r="T26" s="124"/>
      <c r="U26" s="124"/>
      <c r="V26" s="124"/>
      <c r="W26" s="125"/>
      <c r="X26" s="49"/>
      <c r="Y26" s="49"/>
      <c r="Z26" s="49"/>
      <c r="AA26" s="49"/>
      <c r="AB26" s="49"/>
      <c r="AC26" s="49"/>
      <c r="AD26" s="49"/>
      <c r="AE26" s="49"/>
      <c r="AF26" s="49"/>
    </row>
    <row r="27" spans="1:32" x14ac:dyDescent="0.55000000000000004">
      <c r="A27" s="263"/>
      <c r="B27" s="266"/>
      <c r="C27" s="266"/>
      <c r="D27" s="266"/>
      <c r="E27" s="266"/>
      <c r="F27" s="266"/>
      <c r="G27" s="266"/>
      <c r="H27" s="266"/>
      <c r="I27" s="257"/>
      <c r="J27" s="257"/>
      <c r="K27" s="257"/>
      <c r="L27" s="257"/>
      <c r="M27" s="257"/>
      <c r="N27" s="257"/>
      <c r="O27" s="232"/>
      <c r="P27" s="34"/>
      <c r="Q27" s="34"/>
      <c r="R27" s="34"/>
      <c r="S27" s="34"/>
      <c r="T27" s="34"/>
      <c r="U27" s="34"/>
      <c r="V27" s="34"/>
      <c r="W27" s="233"/>
      <c r="X27" s="49"/>
      <c r="Y27" s="49"/>
      <c r="Z27" s="49"/>
      <c r="AA27" s="49"/>
      <c r="AB27" s="49"/>
      <c r="AC27" s="49"/>
      <c r="AD27" s="49"/>
      <c r="AE27" s="49"/>
      <c r="AF27" s="49"/>
    </row>
    <row r="28" spans="1:32" ht="13" customHeight="1" x14ac:dyDescent="0.55000000000000004">
      <c r="A28" s="263"/>
      <c r="B28" s="266"/>
      <c r="C28" s="266"/>
      <c r="D28" s="266"/>
      <c r="E28" s="266"/>
      <c r="F28" s="266"/>
      <c r="G28" s="266"/>
      <c r="H28" s="266"/>
      <c r="I28" s="257"/>
      <c r="J28" s="257"/>
      <c r="K28" s="257"/>
      <c r="L28" s="257"/>
      <c r="M28" s="257"/>
      <c r="N28" s="257"/>
      <c r="O28" s="126"/>
      <c r="P28" s="127"/>
      <c r="Q28" s="127"/>
      <c r="R28" s="127"/>
      <c r="S28" s="127"/>
      <c r="T28" s="127"/>
      <c r="U28" s="127"/>
      <c r="V28" s="127"/>
      <c r="W28" s="128"/>
      <c r="X28" s="49"/>
      <c r="Y28" s="49"/>
      <c r="Z28" s="49"/>
      <c r="AA28" s="49"/>
      <c r="AB28" s="49"/>
      <c r="AC28" s="49"/>
      <c r="AD28" s="49"/>
      <c r="AE28" s="49"/>
      <c r="AF28" s="49"/>
    </row>
    <row r="29" spans="1:32" x14ac:dyDescent="0.55000000000000004">
      <c r="A29" s="263"/>
      <c r="B29" s="266" t="s">
        <v>170</v>
      </c>
      <c r="C29" s="266"/>
      <c r="D29" s="266"/>
      <c r="E29" s="266"/>
      <c r="F29" s="266"/>
      <c r="G29" s="266"/>
      <c r="H29" s="266"/>
      <c r="I29" s="262">
        <f ca="1">IF(ISNUMBER(V66),V66,"エラーが出ています")</f>
        <v>0</v>
      </c>
      <c r="J29" s="262"/>
      <c r="K29" s="262"/>
      <c r="L29" s="262"/>
      <c r="M29" s="262"/>
      <c r="N29" s="262"/>
      <c r="O29" s="239" t="s">
        <v>171</v>
      </c>
      <c r="P29" s="240"/>
      <c r="Q29" s="240"/>
      <c r="R29" s="240"/>
      <c r="S29" s="240"/>
      <c r="T29" s="240"/>
      <c r="U29" s="240"/>
      <c r="V29" s="240"/>
      <c r="W29" s="241"/>
      <c r="X29" s="49"/>
      <c r="Y29" s="49"/>
      <c r="Z29" s="49"/>
      <c r="AA29" s="49"/>
      <c r="AB29" s="49"/>
      <c r="AC29" s="49"/>
      <c r="AD29" s="49"/>
      <c r="AE29" s="49"/>
      <c r="AF29" s="49"/>
    </row>
    <row r="30" spans="1:32" x14ac:dyDescent="0.55000000000000004">
      <c r="A30" s="263"/>
      <c r="B30" s="266"/>
      <c r="C30" s="266"/>
      <c r="D30" s="266"/>
      <c r="E30" s="266"/>
      <c r="F30" s="266"/>
      <c r="G30" s="266"/>
      <c r="H30" s="266"/>
      <c r="I30" s="262"/>
      <c r="J30" s="262"/>
      <c r="K30" s="262"/>
      <c r="L30" s="262"/>
      <c r="M30" s="262"/>
      <c r="N30" s="262"/>
      <c r="O30" s="242"/>
      <c r="P30" s="243"/>
      <c r="Q30" s="243"/>
      <c r="R30" s="243"/>
      <c r="S30" s="243"/>
      <c r="T30" s="243"/>
      <c r="U30" s="243"/>
      <c r="V30" s="243"/>
      <c r="W30" s="244"/>
      <c r="X30" s="49"/>
      <c r="Y30" s="49"/>
      <c r="Z30" s="49"/>
      <c r="AA30" s="49"/>
      <c r="AB30" s="49"/>
      <c r="AC30" s="49"/>
      <c r="AD30" s="49"/>
      <c r="AE30" s="49"/>
      <c r="AF30" s="49"/>
    </row>
    <row r="31" spans="1:32" ht="13" customHeight="1" x14ac:dyDescent="0.55000000000000004">
      <c r="A31" s="263"/>
      <c r="B31" s="266"/>
      <c r="C31" s="266"/>
      <c r="D31" s="266"/>
      <c r="E31" s="266"/>
      <c r="F31" s="266"/>
      <c r="G31" s="266"/>
      <c r="H31" s="266"/>
      <c r="I31" s="262"/>
      <c r="J31" s="262"/>
      <c r="K31" s="262"/>
      <c r="L31" s="262"/>
      <c r="M31" s="262"/>
      <c r="N31" s="262"/>
      <c r="O31" s="245"/>
      <c r="P31" s="246"/>
      <c r="Q31" s="246"/>
      <c r="R31" s="246"/>
      <c r="S31" s="246"/>
      <c r="T31" s="246"/>
      <c r="U31" s="246"/>
      <c r="V31" s="246"/>
      <c r="W31" s="247"/>
      <c r="X31" s="49"/>
      <c r="Y31" s="49"/>
      <c r="Z31" s="49"/>
      <c r="AA31" s="49"/>
      <c r="AB31" s="49"/>
      <c r="AC31" s="49"/>
      <c r="AD31" s="49"/>
      <c r="AE31" s="49"/>
      <c r="AF31" s="49"/>
    </row>
    <row r="32" spans="1:32" x14ac:dyDescent="0.55000000000000004">
      <c r="A32" s="263"/>
      <c r="B32" s="266" t="s">
        <v>172</v>
      </c>
      <c r="C32" s="266"/>
      <c r="D32" s="266"/>
      <c r="E32" s="266"/>
      <c r="F32" s="266"/>
      <c r="G32" s="266"/>
      <c r="H32" s="266"/>
      <c r="I32" s="257"/>
      <c r="J32" s="257"/>
      <c r="K32" s="257"/>
      <c r="L32" s="257"/>
      <c r="M32" s="257"/>
      <c r="N32" s="257"/>
      <c r="O32" s="49"/>
      <c r="P32" s="49"/>
      <c r="Q32" s="49"/>
      <c r="R32" s="49"/>
      <c r="S32" s="49"/>
      <c r="T32" s="49"/>
      <c r="U32" s="49"/>
      <c r="V32" s="49"/>
      <c r="W32" s="49"/>
      <c r="X32" s="49"/>
      <c r="Y32" s="49"/>
      <c r="Z32" s="49"/>
      <c r="AA32" s="49"/>
      <c r="AB32" s="49"/>
      <c r="AC32" s="49"/>
      <c r="AD32" s="49"/>
      <c r="AE32" s="49"/>
      <c r="AF32" s="49"/>
    </row>
    <row r="33" spans="1:32" x14ac:dyDescent="0.55000000000000004">
      <c r="A33" s="264"/>
      <c r="B33" s="267"/>
      <c r="C33" s="267"/>
      <c r="D33" s="267"/>
      <c r="E33" s="267"/>
      <c r="F33" s="267"/>
      <c r="G33" s="267"/>
      <c r="H33" s="267"/>
      <c r="I33" s="258"/>
      <c r="J33" s="258"/>
      <c r="K33" s="258"/>
      <c r="L33" s="258"/>
      <c r="M33" s="258"/>
      <c r="N33" s="258"/>
      <c r="O33" s="260"/>
      <c r="P33" s="260"/>
      <c r="Q33" s="260"/>
      <c r="R33" s="260"/>
      <c r="S33" s="260"/>
      <c r="T33" s="260"/>
      <c r="U33" s="260"/>
      <c r="V33" s="260"/>
      <c r="W33" s="260"/>
      <c r="X33" s="260"/>
      <c r="Y33" s="260"/>
      <c r="Z33" s="260"/>
      <c r="AA33" s="260"/>
      <c r="AB33" s="260"/>
      <c r="AC33" s="260"/>
      <c r="AD33" s="260"/>
      <c r="AE33" s="260"/>
      <c r="AF33" s="260"/>
    </row>
    <row r="34" spans="1:32" ht="13.5" thickBot="1" x14ac:dyDescent="0.6">
      <c r="A34" s="265"/>
      <c r="B34" s="268"/>
      <c r="C34" s="268"/>
      <c r="D34" s="268"/>
      <c r="E34" s="268"/>
      <c r="F34" s="268"/>
      <c r="G34" s="268"/>
      <c r="H34" s="268"/>
      <c r="I34" s="259"/>
      <c r="J34" s="259"/>
      <c r="K34" s="259"/>
      <c r="L34" s="259"/>
      <c r="M34" s="259"/>
      <c r="N34" s="259"/>
      <c r="O34" s="261"/>
      <c r="P34" s="261"/>
      <c r="Q34" s="261"/>
      <c r="R34" s="261"/>
      <c r="S34" s="261"/>
      <c r="T34" s="261"/>
      <c r="U34" s="261"/>
      <c r="V34" s="261"/>
      <c r="W34" s="261"/>
      <c r="X34" s="261"/>
      <c r="Y34" s="261"/>
      <c r="Z34" s="261"/>
      <c r="AA34" s="261"/>
      <c r="AB34" s="261"/>
      <c r="AC34" s="261"/>
      <c r="AD34" s="261"/>
      <c r="AE34" s="261"/>
      <c r="AF34" s="261"/>
    </row>
    <row r="35" spans="1:32" ht="13" customHeight="1" thickTop="1" x14ac:dyDescent="0.55000000000000004">
      <c r="A35" s="255" t="s">
        <v>173</v>
      </c>
      <c r="B35" s="255"/>
      <c r="C35" s="255"/>
      <c r="D35" s="255"/>
      <c r="E35" s="255"/>
      <c r="F35" s="255"/>
      <c r="G35" s="255"/>
      <c r="H35" s="255"/>
      <c r="I35" s="254">
        <f ca="1">SUM(I11:N34)</f>
        <v>0</v>
      </c>
      <c r="J35" s="254"/>
      <c r="K35" s="254"/>
      <c r="L35" s="254"/>
      <c r="M35" s="254"/>
      <c r="N35" s="254"/>
      <c r="O35" s="255"/>
      <c r="P35" s="255"/>
      <c r="Q35" s="255"/>
      <c r="R35" s="255"/>
      <c r="S35" s="255"/>
      <c r="T35" s="255"/>
      <c r="U35" s="255"/>
      <c r="V35" s="255"/>
      <c r="W35" s="255"/>
      <c r="X35" s="255"/>
      <c r="Y35" s="255"/>
      <c r="Z35" s="255"/>
      <c r="AA35" s="255"/>
      <c r="AB35" s="255"/>
      <c r="AC35" s="255"/>
      <c r="AD35" s="255"/>
      <c r="AE35" s="255"/>
      <c r="AF35" s="255"/>
    </row>
    <row r="36" spans="1:32" ht="13" customHeight="1" x14ac:dyDescent="0.55000000000000004">
      <c r="A36" s="255"/>
      <c r="B36" s="255"/>
      <c r="C36" s="255"/>
      <c r="D36" s="255"/>
      <c r="E36" s="255"/>
      <c r="F36" s="255"/>
      <c r="G36" s="255"/>
      <c r="H36" s="255"/>
      <c r="I36" s="254"/>
      <c r="J36" s="254"/>
      <c r="K36" s="254"/>
      <c r="L36" s="254"/>
      <c r="M36" s="254"/>
      <c r="N36" s="254"/>
      <c r="O36" s="255"/>
      <c r="P36" s="255"/>
      <c r="Q36" s="255"/>
      <c r="R36" s="255"/>
      <c r="S36" s="255"/>
      <c r="T36" s="255"/>
      <c r="U36" s="255"/>
      <c r="V36" s="255"/>
      <c r="W36" s="255"/>
      <c r="X36" s="255"/>
      <c r="Y36" s="255"/>
      <c r="Z36" s="255"/>
      <c r="AA36" s="255"/>
      <c r="AB36" s="255"/>
      <c r="AC36" s="255"/>
      <c r="AD36" s="255"/>
      <c r="AE36" s="255"/>
      <c r="AF36" s="255"/>
    </row>
    <row r="37" spans="1:32" x14ac:dyDescent="0.55000000000000004">
      <c r="A37" s="256"/>
      <c r="B37" s="256"/>
      <c r="C37" s="256"/>
      <c r="D37" s="256"/>
      <c r="E37" s="256"/>
      <c r="F37" s="256"/>
      <c r="G37" s="256"/>
      <c r="H37" s="256"/>
      <c r="I37" s="153"/>
      <c r="J37" s="153"/>
      <c r="K37" s="153"/>
      <c r="L37" s="153"/>
      <c r="M37" s="153"/>
      <c r="N37" s="153"/>
      <c r="O37" s="256"/>
      <c r="P37" s="256"/>
      <c r="Q37" s="256"/>
      <c r="R37" s="256"/>
      <c r="S37" s="256"/>
      <c r="T37" s="256"/>
      <c r="U37" s="256"/>
      <c r="V37" s="256"/>
      <c r="W37" s="256"/>
      <c r="X37" s="256"/>
      <c r="Y37" s="256"/>
      <c r="Z37" s="256"/>
      <c r="AA37" s="256"/>
      <c r="AB37" s="256"/>
      <c r="AC37" s="256"/>
      <c r="AD37" s="256"/>
      <c r="AE37" s="256"/>
      <c r="AF37" s="256"/>
    </row>
    <row r="38" spans="1:32" x14ac:dyDescent="0.550000000000000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row>
    <row r="39" spans="1:32"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ht="13" customHeight="1" x14ac:dyDescent="0.55000000000000004">
      <c r="A40" s="2" t="s">
        <v>174</v>
      </c>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row>
    <row r="41" spans="1:32" x14ac:dyDescent="0.55000000000000004">
      <c r="A41" s="234" t="s">
        <v>175</v>
      </c>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row>
    <row r="42" spans="1:32" x14ac:dyDescent="0.55000000000000004">
      <c r="A42" s="235"/>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row>
    <row r="43" spans="1:32" x14ac:dyDescent="0.55000000000000004">
      <c r="A43" s="235"/>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row>
    <row r="44" spans="1:32" ht="18" customHeight="1" x14ac:dyDescent="0.55000000000000004">
      <c r="A44" s="38" t="s">
        <v>176</v>
      </c>
      <c r="B44" s="38"/>
      <c r="C44" s="38"/>
      <c r="D44" s="38"/>
      <c r="E44" s="38" t="s">
        <v>177</v>
      </c>
      <c r="F44" s="38"/>
      <c r="G44" s="38"/>
      <c r="H44" s="38"/>
      <c r="I44" s="38"/>
      <c r="J44" s="38"/>
      <c r="K44" s="38"/>
      <c r="L44" s="38"/>
      <c r="M44" s="38"/>
      <c r="N44" s="38"/>
      <c r="O44" s="38"/>
      <c r="P44" s="38"/>
      <c r="Q44" s="38"/>
      <c r="R44" s="38"/>
      <c r="S44" s="38"/>
      <c r="T44" s="38"/>
      <c r="U44" s="38"/>
      <c r="V44" s="38" t="s">
        <v>178</v>
      </c>
      <c r="W44" s="38"/>
      <c r="X44" s="38"/>
      <c r="Y44" s="38"/>
      <c r="Z44" s="38"/>
      <c r="AA44" s="38"/>
      <c r="AB44" s="38"/>
      <c r="AC44" s="38"/>
      <c r="AD44" s="38"/>
      <c r="AE44" s="38"/>
      <c r="AF44" s="38"/>
    </row>
    <row r="45" spans="1:32" x14ac:dyDescent="0.55000000000000004">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row>
    <row r="46" spans="1:32" ht="30" customHeight="1" x14ac:dyDescent="0.55000000000000004">
      <c r="A46" s="236" t="s">
        <v>238</v>
      </c>
      <c r="B46" s="236"/>
      <c r="C46" s="236"/>
      <c r="D46" s="236"/>
      <c r="E46" s="237" cm="1">
        <f t="array" aca="1" ref="E46" ca="1">IF(A46="",0,INDIRECT("'"&amp;A46&amp;"'!F9"))</f>
        <v>0</v>
      </c>
      <c r="F46" s="237"/>
      <c r="G46" s="237"/>
      <c r="H46" s="237"/>
      <c r="I46" s="237"/>
      <c r="J46" s="237"/>
      <c r="K46" s="237"/>
      <c r="L46" s="237"/>
      <c r="M46" s="237"/>
      <c r="N46" s="237"/>
      <c r="O46" s="237"/>
      <c r="P46" s="237"/>
      <c r="Q46" s="237"/>
      <c r="R46" s="237"/>
      <c r="S46" s="237"/>
      <c r="T46" s="237"/>
      <c r="U46" s="237"/>
      <c r="V46" s="238" cm="1">
        <f t="array" aca="1" ref="V46" ca="1">IF(A46="",0,INDIRECT("'"&amp;A46&amp;"'!AM15"))</f>
        <v>0</v>
      </c>
      <c r="W46" s="238"/>
      <c r="X46" s="238"/>
      <c r="Y46" s="238"/>
      <c r="Z46" s="238"/>
      <c r="AA46" s="238"/>
      <c r="AB46" s="238"/>
      <c r="AC46" s="238"/>
      <c r="AD46" s="238"/>
      <c r="AE46" s="238"/>
      <c r="AF46" s="238"/>
    </row>
    <row r="47" spans="1:32" ht="30" customHeight="1" x14ac:dyDescent="0.55000000000000004">
      <c r="A47" s="236"/>
      <c r="B47" s="236"/>
      <c r="C47" s="236"/>
      <c r="D47" s="236"/>
      <c r="E47" s="237" cm="1">
        <f t="array" aca="1" ref="E47" ca="1">IF(A47="",0,INDIRECT("'"&amp;A47&amp;"'!F9"))</f>
        <v>0</v>
      </c>
      <c r="F47" s="237"/>
      <c r="G47" s="237"/>
      <c r="H47" s="237"/>
      <c r="I47" s="237"/>
      <c r="J47" s="237"/>
      <c r="K47" s="237"/>
      <c r="L47" s="237"/>
      <c r="M47" s="237"/>
      <c r="N47" s="237"/>
      <c r="O47" s="237"/>
      <c r="P47" s="237"/>
      <c r="Q47" s="237"/>
      <c r="R47" s="237"/>
      <c r="S47" s="237"/>
      <c r="T47" s="237"/>
      <c r="U47" s="237"/>
      <c r="V47" s="238" cm="1">
        <f t="array" aca="1" ref="V47" ca="1">IF(A47="",0,INDIRECT("'"&amp;A47&amp;"'!AM15"))</f>
        <v>0</v>
      </c>
      <c r="W47" s="238"/>
      <c r="X47" s="238"/>
      <c r="Y47" s="238"/>
      <c r="Z47" s="238"/>
      <c r="AA47" s="238"/>
      <c r="AB47" s="238"/>
      <c r="AC47" s="238"/>
      <c r="AD47" s="238"/>
      <c r="AE47" s="238"/>
      <c r="AF47" s="238"/>
    </row>
    <row r="48" spans="1:32" ht="30" customHeight="1" x14ac:dyDescent="0.55000000000000004">
      <c r="A48" s="236"/>
      <c r="B48" s="236"/>
      <c r="C48" s="236"/>
      <c r="D48" s="236"/>
      <c r="E48" s="237" cm="1">
        <f t="array" aca="1" ref="E48" ca="1">IF(A48="",0,INDIRECT("'"&amp;A48&amp;"'!F9"))</f>
        <v>0</v>
      </c>
      <c r="F48" s="237"/>
      <c r="G48" s="237"/>
      <c r="H48" s="237"/>
      <c r="I48" s="237"/>
      <c r="J48" s="237"/>
      <c r="K48" s="237"/>
      <c r="L48" s="237"/>
      <c r="M48" s="237"/>
      <c r="N48" s="237"/>
      <c r="O48" s="237"/>
      <c r="P48" s="237"/>
      <c r="Q48" s="237"/>
      <c r="R48" s="237"/>
      <c r="S48" s="237"/>
      <c r="T48" s="237"/>
      <c r="U48" s="237"/>
      <c r="V48" s="238" cm="1">
        <f t="array" aca="1" ref="V48" ca="1">IF(A48="",0,INDIRECT("'"&amp;A48&amp;"'!AM15"))</f>
        <v>0</v>
      </c>
      <c r="W48" s="238"/>
      <c r="X48" s="238"/>
      <c r="Y48" s="238"/>
      <c r="Z48" s="238"/>
      <c r="AA48" s="238"/>
      <c r="AB48" s="238"/>
      <c r="AC48" s="238"/>
      <c r="AD48" s="238"/>
      <c r="AE48" s="238"/>
      <c r="AF48" s="238"/>
    </row>
    <row r="49" spans="1:32" ht="30" customHeight="1" x14ac:dyDescent="0.55000000000000004">
      <c r="A49" s="236"/>
      <c r="B49" s="236"/>
      <c r="C49" s="236"/>
      <c r="D49" s="236"/>
      <c r="E49" s="237" cm="1">
        <f t="array" aca="1" ref="E49" ca="1">IF(A49="",0,INDIRECT("'"&amp;A49&amp;"'!F9"))</f>
        <v>0</v>
      </c>
      <c r="F49" s="237"/>
      <c r="G49" s="237"/>
      <c r="H49" s="237"/>
      <c r="I49" s="237"/>
      <c r="J49" s="237"/>
      <c r="K49" s="237"/>
      <c r="L49" s="237"/>
      <c r="M49" s="237"/>
      <c r="N49" s="237"/>
      <c r="O49" s="237"/>
      <c r="P49" s="237"/>
      <c r="Q49" s="237"/>
      <c r="R49" s="237"/>
      <c r="S49" s="237"/>
      <c r="T49" s="237"/>
      <c r="U49" s="237"/>
      <c r="V49" s="238" cm="1">
        <f t="array" aca="1" ref="V49" ca="1">IF(A49="",0,INDIRECT("'"&amp;A49&amp;"'!AM15"))</f>
        <v>0</v>
      </c>
      <c r="W49" s="238"/>
      <c r="X49" s="238"/>
      <c r="Y49" s="238"/>
      <c r="Z49" s="238"/>
      <c r="AA49" s="238"/>
      <c r="AB49" s="238"/>
      <c r="AC49" s="238"/>
      <c r="AD49" s="238"/>
      <c r="AE49" s="238"/>
      <c r="AF49" s="238"/>
    </row>
    <row r="50" spans="1:32" ht="30" customHeight="1" x14ac:dyDescent="0.55000000000000004">
      <c r="A50" s="236"/>
      <c r="B50" s="236"/>
      <c r="C50" s="236"/>
      <c r="D50" s="236"/>
      <c r="E50" s="237" cm="1">
        <f t="array" aca="1" ref="E50" ca="1">IF(A50="",0,INDIRECT("'"&amp;A50&amp;"'!F9"))</f>
        <v>0</v>
      </c>
      <c r="F50" s="237"/>
      <c r="G50" s="237"/>
      <c r="H50" s="237"/>
      <c r="I50" s="237"/>
      <c r="J50" s="237"/>
      <c r="K50" s="237"/>
      <c r="L50" s="237"/>
      <c r="M50" s="237"/>
      <c r="N50" s="237"/>
      <c r="O50" s="237"/>
      <c r="P50" s="237"/>
      <c r="Q50" s="237"/>
      <c r="R50" s="237"/>
      <c r="S50" s="237"/>
      <c r="T50" s="237"/>
      <c r="U50" s="237"/>
      <c r="V50" s="238" cm="1">
        <f t="array" aca="1" ref="V50" ca="1">IF(A50="",0,INDIRECT("'"&amp;A50&amp;"'!AM15"))</f>
        <v>0</v>
      </c>
      <c r="W50" s="238"/>
      <c r="X50" s="238"/>
      <c r="Y50" s="238"/>
      <c r="Z50" s="238"/>
      <c r="AA50" s="238"/>
      <c r="AB50" s="238"/>
      <c r="AC50" s="238"/>
      <c r="AD50" s="238"/>
      <c r="AE50" s="238"/>
      <c r="AF50" s="238"/>
    </row>
    <row r="51" spans="1:32" ht="30" hidden="1" customHeight="1" x14ac:dyDescent="0.55000000000000004">
      <c r="A51" s="236"/>
      <c r="B51" s="236"/>
      <c r="C51" s="236"/>
      <c r="D51" s="236"/>
      <c r="E51" s="237" cm="1">
        <f t="array" aca="1" ref="E51" ca="1">IF(A51="",0,INDIRECT("'"&amp;A51&amp;"'!F9"))</f>
        <v>0</v>
      </c>
      <c r="F51" s="237"/>
      <c r="G51" s="237"/>
      <c r="H51" s="237"/>
      <c r="I51" s="237"/>
      <c r="J51" s="237"/>
      <c r="K51" s="237"/>
      <c r="L51" s="237"/>
      <c r="M51" s="237"/>
      <c r="N51" s="237"/>
      <c r="O51" s="237"/>
      <c r="P51" s="237"/>
      <c r="Q51" s="237"/>
      <c r="R51" s="237"/>
      <c r="S51" s="237"/>
      <c r="T51" s="237"/>
      <c r="U51" s="237"/>
      <c r="V51" s="238" cm="1">
        <f t="array" aca="1" ref="V51" ca="1">IF(A51="",0,INDIRECT("'"&amp;A51&amp;"'!AM15"))</f>
        <v>0</v>
      </c>
      <c r="W51" s="238"/>
      <c r="X51" s="238"/>
      <c r="Y51" s="238"/>
      <c r="Z51" s="238"/>
      <c r="AA51" s="238"/>
      <c r="AB51" s="238"/>
      <c r="AC51" s="238"/>
      <c r="AD51" s="238"/>
      <c r="AE51" s="238"/>
      <c r="AF51" s="238"/>
    </row>
    <row r="52" spans="1:32" ht="30" hidden="1" customHeight="1" x14ac:dyDescent="0.55000000000000004">
      <c r="A52" s="236"/>
      <c r="B52" s="236"/>
      <c r="C52" s="236"/>
      <c r="D52" s="236"/>
      <c r="E52" s="237" cm="1">
        <f t="array" aca="1" ref="E52" ca="1">IF(A52="",0,INDIRECT("'"&amp;A52&amp;"'!F9"))</f>
        <v>0</v>
      </c>
      <c r="F52" s="237"/>
      <c r="G52" s="237"/>
      <c r="H52" s="237"/>
      <c r="I52" s="237"/>
      <c r="J52" s="237"/>
      <c r="K52" s="237"/>
      <c r="L52" s="237"/>
      <c r="M52" s="237"/>
      <c r="N52" s="237"/>
      <c r="O52" s="237"/>
      <c r="P52" s="237"/>
      <c r="Q52" s="237"/>
      <c r="R52" s="237"/>
      <c r="S52" s="237"/>
      <c r="T52" s="237"/>
      <c r="U52" s="237"/>
      <c r="V52" s="238" cm="1">
        <f t="array" aca="1" ref="V52" ca="1">IF(A52="",0,INDIRECT("'"&amp;A52&amp;"'!AM15"))</f>
        <v>0</v>
      </c>
      <c r="W52" s="238"/>
      <c r="X52" s="238"/>
      <c r="Y52" s="238"/>
      <c r="Z52" s="238"/>
      <c r="AA52" s="238"/>
      <c r="AB52" s="238"/>
      <c r="AC52" s="238"/>
      <c r="AD52" s="238"/>
      <c r="AE52" s="238"/>
      <c r="AF52" s="238"/>
    </row>
    <row r="53" spans="1:32" ht="30" hidden="1" customHeight="1" x14ac:dyDescent="0.55000000000000004">
      <c r="A53" s="236"/>
      <c r="B53" s="236"/>
      <c r="C53" s="236"/>
      <c r="D53" s="236"/>
      <c r="E53" s="237" cm="1">
        <f t="array" aca="1" ref="E53" ca="1">IF(A53="",0,INDIRECT("'"&amp;A53&amp;"'!F9"))</f>
        <v>0</v>
      </c>
      <c r="F53" s="237"/>
      <c r="G53" s="237"/>
      <c r="H53" s="237"/>
      <c r="I53" s="237"/>
      <c r="J53" s="237"/>
      <c r="K53" s="237"/>
      <c r="L53" s="237"/>
      <c r="M53" s="237"/>
      <c r="N53" s="237"/>
      <c r="O53" s="237"/>
      <c r="P53" s="237"/>
      <c r="Q53" s="237"/>
      <c r="R53" s="237"/>
      <c r="S53" s="237"/>
      <c r="T53" s="237"/>
      <c r="U53" s="237"/>
      <c r="V53" s="238" cm="1">
        <f t="array" aca="1" ref="V53" ca="1">IF(A53="",0,INDIRECT("'"&amp;A53&amp;"'!AM15"))</f>
        <v>0</v>
      </c>
      <c r="W53" s="238"/>
      <c r="X53" s="238"/>
      <c r="Y53" s="238"/>
      <c r="Z53" s="238"/>
      <c r="AA53" s="238"/>
      <c r="AB53" s="238"/>
      <c r="AC53" s="238"/>
      <c r="AD53" s="238"/>
      <c r="AE53" s="238"/>
      <c r="AF53" s="238"/>
    </row>
    <row r="54" spans="1:32" ht="30" hidden="1" customHeight="1" x14ac:dyDescent="0.55000000000000004">
      <c r="A54" s="236"/>
      <c r="B54" s="236"/>
      <c r="C54" s="236"/>
      <c r="D54" s="236"/>
      <c r="E54" s="237" cm="1">
        <f t="array" aca="1" ref="E54" ca="1">IF(A54="",0,INDIRECT("'"&amp;A54&amp;"'!F9"))</f>
        <v>0</v>
      </c>
      <c r="F54" s="237"/>
      <c r="G54" s="237"/>
      <c r="H54" s="237"/>
      <c r="I54" s="237"/>
      <c r="J54" s="237"/>
      <c r="K54" s="237"/>
      <c r="L54" s="237"/>
      <c r="M54" s="237"/>
      <c r="N54" s="237"/>
      <c r="O54" s="237"/>
      <c r="P54" s="237"/>
      <c r="Q54" s="237"/>
      <c r="R54" s="237"/>
      <c r="S54" s="237"/>
      <c r="T54" s="237"/>
      <c r="U54" s="237"/>
      <c r="V54" s="238" cm="1">
        <f t="array" aca="1" ref="V54" ca="1">IF(A54="",0,INDIRECT("'"&amp;A54&amp;"'!AM15"))</f>
        <v>0</v>
      </c>
      <c r="W54" s="238"/>
      <c r="X54" s="238"/>
      <c r="Y54" s="238"/>
      <c r="Z54" s="238"/>
      <c r="AA54" s="238"/>
      <c r="AB54" s="238"/>
      <c r="AC54" s="238"/>
      <c r="AD54" s="238"/>
      <c r="AE54" s="238"/>
      <c r="AF54" s="238"/>
    </row>
    <row r="55" spans="1:32" ht="30" hidden="1" customHeight="1" x14ac:dyDescent="0.55000000000000004">
      <c r="A55" s="236"/>
      <c r="B55" s="236"/>
      <c r="C55" s="236"/>
      <c r="D55" s="236"/>
      <c r="E55" s="237" cm="1">
        <f t="array" aca="1" ref="E55" ca="1">IF(A55="",0,INDIRECT("'"&amp;A55&amp;"'!F9"))</f>
        <v>0</v>
      </c>
      <c r="F55" s="237"/>
      <c r="G55" s="237"/>
      <c r="H55" s="237"/>
      <c r="I55" s="237"/>
      <c r="J55" s="237"/>
      <c r="K55" s="237"/>
      <c r="L55" s="237"/>
      <c r="M55" s="237"/>
      <c r="N55" s="237"/>
      <c r="O55" s="237"/>
      <c r="P55" s="237"/>
      <c r="Q55" s="237"/>
      <c r="R55" s="237"/>
      <c r="S55" s="237"/>
      <c r="T55" s="237"/>
      <c r="U55" s="237"/>
      <c r="V55" s="238" cm="1">
        <f t="array" aca="1" ref="V55" ca="1">IF(A55="",0,INDIRECT("'"&amp;A55&amp;"'!AM15"))</f>
        <v>0</v>
      </c>
      <c r="W55" s="238"/>
      <c r="X55" s="238"/>
      <c r="Y55" s="238"/>
      <c r="Z55" s="238"/>
      <c r="AA55" s="238"/>
      <c r="AB55" s="238"/>
      <c r="AC55" s="238"/>
      <c r="AD55" s="238"/>
      <c r="AE55" s="238"/>
      <c r="AF55" s="238"/>
    </row>
    <row r="56" spans="1:32" ht="30" hidden="1" customHeight="1" x14ac:dyDescent="0.55000000000000004">
      <c r="A56" s="236"/>
      <c r="B56" s="236"/>
      <c r="C56" s="236"/>
      <c r="D56" s="236"/>
      <c r="E56" s="237" cm="1">
        <f t="array" aca="1" ref="E56" ca="1">IF(A56="",0,INDIRECT("'"&amp;A56&amp;"'!F9"))</f>
        <v>0</v>
      </c>
      <c r="F56" s="237"/>
      <c r="G56" s="237"/>
      <c r="H56" s="237"/>
      <c r="I56" s="237"/>
      <c r="J56" s="237"/>
      <c r="K56" s="237"/>
      <c r="L56" s="237"/>
      <c r="M56" s="237"/>
      <c r="N56" s="237"/>
      <c r="O56" s="237"/>
      <c r="P56" s="237"/>
      <c r="Q56" s="237"/>
      <c r="R56" s="237"/>
      <c r="S56" s="237"/>
      <c r="T56" s="237"/>
      <c r="U56" s="237"/>
      <c r="V56" s="238" cm="1">
        <f t="array" aca="1" ref="V56" ca="1">IF(A56="",0,INDIRECT("'"&amp;A56&amp;"'!AM15"))</f>
        <v>0</v>
      </c>
      <c r="W56" s="238"/>
      <c r="X56" s="238"/>
      <c r="Y56" s="238"/>
      <c r="Z56" s="238"/>
      <c r="AA56" s="238"/>
      <c r="AB56" s="238"/>
      <c r="AC56" s="238"/>
      <c r="AD56" s="238"/>
      <c r="AE56" s="238"/>
      <c r="AF56" s="238"/>
    </row>
    <row r="57" spans="1:32" ht="30" hidden="1" customHeight="1" x14ac:dyDescent="0.55000000000000004">
      <c r="A57" s="236"/>
      <c r="B57" s="236"/>
      <c r="C57" s="236"/>
      <c r="D57" s="236"/>
      <c r="E57" s="237" cm="1">
        <f t="array" aca="1" ref="E57" ca="1">IF(A57="",0,INDIRECT("'"&amp;A57&amp;"'!F9"))</f>
        <v>0</v>
      </c>
      <c r="F57" s="237"/>
      <c r="G57" s="237"/>
      <c r="H57" s="237"/>
      <c r="I57" s="237"/>
      <c r="J57" s="237"/>
      <c r="K57" s="237"/>
      <c r="L57" s="237"/>
      <c r="M57" s="237"/>
      <c r="N57" s="237"/>
      <c r="O57" s="237"/>
      <c r="P57" s="237"/>
      <c r="Q57" s="237"/>
      <c r="R57" s="237"/>
      <c r="S57" s="237"/>
      <c r="T57" s="237"/>
      <c r="U57" s="237"/>
      <c r="V57" s="238" cm="1">
        <f t="array" aca="1" ref="V57" ca="1">IF(A57="",0,INDIRECT("'"&amp;A57&amp;"'!AM15"))</f>
        <v>0</v>
      </c>
      <c r="W57" s="238"/>
      <c r="X57" s="238"/>
      <c r="Y57" s="238"/>
      <c r="Z57" s="238"/>
      <c r="AA57" s="238"/>
      <c r="AB57" s="238"/>
      <c r="AC57" s="238"/>
      <c r="AD57" s="238"/>
      <c r="AE57" s="238"/>
      <c r="AF57" s="238"/>
    </row>
    <row r="58" spans="1:32" ht="30" hidden="1" customHeight="1" x14ac:dyDescent="0.55000000000000004">
      <c r="A58" s="236"/>
      <c r="B58" s="236"/>
      <c r="C58" s="236"/>
      <c r="D58" s="236"/>
      <c r="E58" s="237" cm="1">
        <f t="array" aca="1" ref="E58" ca="1">IF(A58="",0,INDIRECT("'"&amp;A58&amp;"'!F9"))</f>
        <v>0</v>
      </c>
      <c r="F58" s="237"/>
      <c r="G58" s="237"/>
      <c r="H58" s="237"/>
      <c r="I58" s="237"/>
      <c r="J58" s="237"/>
      <c r="K58" s="237"/>
      <c r="L58" s="237"/>
      <c r="M58" s="237"/>
      <c r="N58" s="237"/>
      <c r="O58" s="237"/>
      <c r="P58" s="237"/>
      <c r="Q58" s="237"/>
      <c r="R58" s="237"/>
      <c r="S58" s="237"/>
      <c r="T58" s="237"/>
      <c r="U58" s="237"/>
      <c r="V58" s="238" cm="1">
        <f t="array" aca="1" ref="V58" ca="1">IF(A58="",0,INDIRECT("'"&amp;A58&amp;"'!AM15"))</f>
        <v>0</v>
      </c>
      <c r="W58" s="238"/>
      <c r="X58" s="238"/>
      <c r="Y58" s="238"/>
      <c r="Z58" s="238"/>
      <c r="AA58" s="238"/>
      <c r="AB58" s="238"/>
      <c r="AC58" s="238"/>
      <c r="AD58" s="238"/>
      <c r="AE58" s="238"/>
      <c r="AF58" s="238"/>
    </row>
    <row r="59" spans="1:32" ht="30" hidden="1" customHeight="1" x14ac:dyDescent="0.55000000000000004">
      <c r="A59" s="236"/>
      <c r="B59" s="236"/>
      <c r="C59" s="236"/>
      <c r="D59" s="236"/>
      <c r="E59" s="237" cm="1">
        <f t="array" aca="1" ref="E59" ca="1">IF(A59="",0,INDIRECT("'"&amp;A59&amp;"'!F9"))</f>
        <v>0</v>
      </c>
      <c r="F59" s="237"/>
      <c r="G59" s="237"/>
      <c r="H59" s="237"/>
      <c r="I59" s="237"/>
      <c r="J59" s="237"/>
      <c r="K59" s="237"/>
      <c r="L59" s="237"/>
      <c r="M59" s="237"/>
      <c r="N59" s="237"/>
      <c r="O59" s="237"/>
      <c r="P59" s="237"/>
      <c r="Q59" s="237"/>
      <c r="R59" s="237"/>
      <c r="S59" s="237"/>
      <c r="T59" s="237"/>
      <c r="U59" s="237"/>
      <c r="V59" s="238" cm="1">
        <f t="array" aca="1" ref="V59" ca="1">IF(A59="",0,INDIRECT("'"&amp;A59&amp;"'!AM15"))</f>
        <v>0</v>
      </c>
      <c r="W59" s="238"/>
      <c r="X59" s="238"/>
      <c r="Y59" s="238"/>
      <c r="Z59" s="238"/>
      <c r="AA59" s="238"/>
      <c r="AB59" s="238"/>
      <c r="AC59" s="238"/>
      <c r="AD59" s="238"/>
      <c r="AE59" s="238"/>
      <c r="AF59" s="238"/>
    </row>
    <row r="60" spans="1:32" ht="30" hidden="1" customHeight="1" x14ac:dyDescent="0.55000000000000004">
      <c r="A60" s="236"/>
      <c r="B60" s="236"/>
      <c r="C60" s="236"/>
      <c r="D60" s="236"/>
      <c r="E60" s="237" cm="1">
        <f t="array" aca="1" ref="E60" ca="1">IF(A60="",0,INDIRECT("'"&amp;A60&amp;"'!F9"))</f>
        <v>0</v>
      </c>
      <c r="F60" s="237"/>
      <c r="G60" s="237"/>
      <c r="H60" s="237"/>
      <c r="I60" s="237"/>
      <c r="J60" s="237"/>
      <c r="K60" s="237"/>
      <c r="L60" s="237"/>
      <c r="M60" s="237"/>
      <c r="N60" s="237"/>
      <c r="O60" s="237"/>
      <c r="P60" s="237"/>
      <c r="Q60" s="237"/>
      <c r="R60" s="237"/>
      <c r="S60" s="237"/>
      <c r="T60" s="237"/>
      <c r="U60" s="237"/>
      <c r="V60" s="238" cm="1">
        <f t="array" aca="1" ref="V60" ca="1">IF(A60="",0,INDIRECT("'"&amp;A60&amp;"'!AM15"))</f>
        <v>0</v>
      </c>
      <c r="W60" s="238"/>
      <c r="X60" s="238"/>
      <c r="Y60" s="238"/>
      <c r="Z60" s="238"/>
      <c r="AA60" s="238"/>
      <c r="AB60" s="238"/>
      <c r="AC60" s="238"/>
      <c r="AD60" s="238"/>
      <c r="AE60" s="238"/>
      <c r="AF60" s="238"/>
    </row>
    <row r="61" spans="1:32" ht="30" hidden="1" customHeight="1" x14ac:dyDescent="0.55000000000000004">
      <c r="A61" s="236"/>
      <c r="B61" s="236"/>
      <c r="C61" s="236"/>
      <c r="D61" s="236"/>
      <c r="E61" s="237" cm="1">
        <f t="array" aca="1" ref="E61" ca="1">IF(A61="",0,INDIRECT("'"&amp;A61&amp;"'!F9"))</f>
        <v>0</v>
      </c>
      <c r="F61" s="237"/>
      <c r="G61" s="237"/>
      <c r="H61" s="237"/>
      <c r="I61" s="237"/>
      <c r="J61" s="237"/>
      <c r="K61" s="237"/>
      <c r="L61" s="237"/>
      <c r="M61" s="237"/>
      <c r="N61" s="237"/>
      <c r="O61" s="237"/>
      <c r="P61" s="237"/>
      <c r="Q61" s="237"/>
      <c r="R61" s="237"/>
      <c r="S61" s="237"/>
      <c r="T61" s="237"/>
      <c r="U61" s="237"/>
      <c r="V61" s="238" cm="1">
        <f t="array" aca="1" ref="V61" ca="1">IF(A61="",0,INDIRECT("'"&amp;A61&amp;"'!AM15"))</f>
        <v>0</v>
      </c>
      <c r="W61" s="238"/>
      <c r="X61" s="238"/>
      <c r="Y61" s="238"/>
      <c r="Z61" s="238"/>
      <c r="AA61" s="238"/>
      <c r="AB61" s="238"/>
      <c r="AC61" s="238"/>
      <c r="AD61" s="238"/>
      <c r="AE61" s="238"/>
      <c r="AF61" s="238"/>
    </row>
    <row r="62" spans="1:32" ht="30" hidden="1" customHeight="1" x14ac:dyDescent="0.55000000000000004">
      <c r="A62" s="236"/>
      <c r="B62" s="236"/>
      <c r="C62" s="236"/>
      <c r="D62" s="236"/>
      <c r="E62" s="237" cm="1">
        <f t="array" aca="1" ref="E62" ca="1">IF(A62="",0,INDIRECT("'"&amp;A62&amp;"'!F9"))</f>
        <v>0</v>
      </c>
      <c r="F62" s="237"/>
      <c r="G62" s="237"/>
      <c r="H62" s="237"/>
      <c r="I62" s="237"/>
      <c r="J62" s="237"/>
      <c r="K62" s="237"/>
      <c r="L62" s="237"/>
      <c r="M62" s="237"/>
      <c r="N62" s="237"/>
      <c r="O62" s="237"/>
      <c r="P62" s="237"/>
      <c r="Q62" s="237"/>
      <c r="R62" s="237"/>
      <c r="S62" s="237"/>
      <c r="T62" s="237"/>
      <c r="U62" s="237"/>
      <c r="V62" s="238" cm="1">
        <f t="array" aca="1" ref="V62" ca="1">IF(A62="",0,INDIRECT("'"&amp;A62&amp;"'!AM15"))</f>
        <v>0</v>
      </c>
      <c r="W62" s="238"/>
      <c r="X62" s="238"/>
      <c r="Y62" s="238"/>
      <c r="Z62" s="238"/>
      <c r="AA62" s="238"/>
      <c r="AB62" s="238"/>
      <c r="AC62" s="238"/>
      <c r="AD62" s="238"/>
      <c r="AE62" s="238"/>
      <c r="AF62" s="238"/>
    </row>
    <row r="63" spans="1:32" ht="30" hidden="1" customHeight="1" x14ac:dyDescent="0.55000000000000004">
      <c r="A63" s="236"/>
      <c r="B63" s="236"/>
      <c r="C63" s="236"/>
      <c r="D63" s="236"/>
      <c r="E63" s="237" cm="1">
        <f t="array" aca="1" ref="E63" ca="1">IF(A63="",0,INDIRECT("'"&amp;A63&amp;"'!F9"))</f>
        <v>0</v>
      </c>
      <c r="F63" s="237"/>
      <c r="G63" s="237"/>
      <c r="H63" s="237"/>
      <c r="I63" s="237"/>
      <c r="J63" s="237"/>
      <c r="K63" s="237"/>
      <c r="L63" s="237"/>
      <c r="M63" s="237"/>
      <c r="N63" s="237"/>
      <c r="O63" s="237"/>
      <c r="P63" s="237"/>
      <c r="Q63" s="237"/>
      <c r="R63" s="237"/>
      <c r="S63" s="237"/>
      <c r="T63" s="237"/>
      <c r="U63" s="237"/>
      <c r="V63" s="238" cm="1">
        <f t="array" aca="1" ref="V63" ca="1">IF(A63="",0,INDIRECT("'"&amp;A63&amp;"'!AM15"))</f>
        <v>0</v>
      </c>
      <c r="W63" s="238"/>
      <c r="X63" s="238"/>
      <c r="Y63" s="238"/>
      <c r="Z63" s="238"/>
      <c r="AA63" s="238"/>
      <c r="AB63" s="238"/>
      <c r="AC63" s="238"/>
      <c r="AD63" s="238"/>
      <c r="AE63" s="238"/>
      <c r="AF63" s="238"/>
    </row>
    <row r="64" spans="1:32" ht="30" hidden="1" customHeight="1" x14ac:dyDescent="0.55000000000000004">
      <c r="A64" s="236"/>
      <c r="B64" s="236"/>
      <c r="C64" s="236"/>
      <c r="D64" s="236"/>
      <c r="E64" s="237" cm="1">
        <f t="array" aca="1" ref="E64" ca="1">IF(A64="",0,INDIRECT("'"&amp;A64&amp;"'!F9"))</f>
        <v>0</v>
      </c>
      <c r="F64" s="237"/>
      <c r="G64" s="237"/>
      <c r="H64" s="237"/>
      <c r="I64" s="237"/>
      <c r="J64" s="237"/>
      <c r="K64" s="237"/>
      <c r="L64" s="237"/>
      <c r="M64" s="237"/>
      <c r="N64" s="237"/>
      <c r="O64" s="237"/>
      <c r="P64" s="237"/>
      <c r="Q64" s="237"/>
      <c r="R64" s="237"/>
      <c r="S64" s="237"/>
      <c r="T64" s="237"/>
      <c r="U64" s="237"/>
      <c r="V64" s="238" cm="1">
        <f t="array" aca="1" ref="V64" ca="1">IF(A64="",0,INDIRECT("'"&amp;A64&amp;"'!AM15"))</f>
        <v>0</v>
      </c>
      <c r="W64" s="238"/>
      <c r="X64" s="238"/>
      <c r="Y64" s="238"/>
      <c r="Z64" s="238"/>
      <c r="AA64" s="238"/>
      <c r="AB64" s="238"/>
      <c r="AC64" s="238"/>
      <c r="AD64" s="238"/>
      <c r="AE64" s="238"/>
      <c r="AF64" s="238"/>
    </row>
    <row r="65" spans="1:34" ht="30" hidden="1" customHeight="1" x14ac:dyDescent="0.55000000000000004">
      <c r="A65" s="236"/>
      <c r="B65" s="236"/>
      <c r="C65" s="236"/>
      <c r="D65" s="236"/>
      <c r="E65" s="237" cm="1">
        <f t="array" aca="1" ref="E65" ca="1">IF(A65="",0,INDIRECT("'"&amp;A65&amp;"'!F9"))</f>
        <v>0</v>
      </c>
      <c r="F65" s="237"/>
      <c r="G65" s="237"/>
      <c r="H65" s="237"/>
      <c r="I65" s="237"/>
      <c r="J65" s="237"/>
      <c r="K65" s="237"/>
      <c r="L65" s="237"/>
      <c r="M65" s="237"/>
      <c r="N65" s="237"/>
      <c r="O65" s="237"/>
      <c r="P65" s="237"/>
      <c r="Q65" s="237"/>
      <c r="R65" s="237"/>
      <c r="S65" s="237"/>
      <c r="T65" s="237"/>
      <c r="U65" s="237"/>
      <c r="V65" s="238" cm="1">
        <f t="array" aca="1" ref="V65" ca="1">IF(A65="",0,INDIRECT("'"&amp;A65&amp;"'!AM15"))</f>
        <v>0</v>
      </c>
      <c r="W65" s="238"/>
      <c r="X65" s="238"/>
      <c r="Y65" s="238"/>
      <c r="Z65" s="238"/>
      <c r="AA65" s="238"/>
      <c r="AB65" s="238"/>
      <c r="AC65" s="238"/>
      <c r="AD65" s="238"/>
      <c r="AE65" s="238"/>
      <c r="AF65" s="238"/>
    </row>
    <row r="66" spans="1:34" x14ac:dyDescent="0.55000000000000004">
      <c r="A66" s="248" t="s">
        <v>135</v>
      </c>
      <c r="B66" s="248"/>
      <c r="C66" s="248"/>
      <c r="D66" s="248"/>
      <c r="E66" s="248"/>
      <c r="F66" s="248"/>
      <c r="G66" s="248"/>
      <c r="H66" s="248"/>
      <c r="I66" s="248"/>
      <c r="J66" s="248"/>
      <c r="K66" s="248"/>
      <c r="L66" s="248"/>
      <c r="M66" s="248"/>
      <c r="N66" s="248"/>
      <c r="O66" s="248"/>
      <c r="P66" s="248"/>
      <c r="Q66" s="248"/>
      <c r="R66" s="248"/>
      <c r="S66" s="248"/>
      <c r="T66" s="248"/>
      <c r="U66" s="248"/>
      <c r="V66" s="250">
        <f ca="1">IF(SUM(V46:AF65)&gt;20000000,"【エラー】上限額2000万円を超過しています。",SUM(V46:AF65))</f>
        <v>0</v>
      </c>
      <c r="W66" s="251"/>
      <c r="X66" s="251"/>
      <c r="Y66" s="251"/>
      <c r="Z66" s="251"/>
      <c r="AA66" s="251"/>
      <c r="AB66" s="251"/>
      <c r="AC66" s="251"/>
      <c r="AD66" s="251"/>
      <c r="AE66" s="251"/>
      <c r="AF66" s="251"/>
    </row>
    <row r="67" spans="1:34" x14ac:dyDescent="0.55000000000000004">
      <c r="A67" s="249"/>
      <c r="B67" s="249"/>
      <c r="C67" s="249"/>
      <c r="D67" s="249"/>
      <c r="E67" s="249"/>
      <c r="F67" s="249"/>
      <c r="G67" s="249"/>
      <c r="H67" s="249"/>
      <c r="I67" s="249"/>
      <c r="J67" s="249"/>
      <c r="K67" s="249"/>
      <c r="L67" s="249"/>
      <c r="M67" s="249"/>
      <c r="N67" s="249"/>
      <c r="O67" s="249"/>
      <c r="P67" s="249"/>
      <c r="Q67" s="249"/>
      <c r="R67" s="249"/>
      <c r="S67" s="249"/>
      <c r="T67" s="249"/>
      <c r="U67" s="249"/>
      <c r="V67" s="252"/>
      <c r="W67" s="253"/>
      <c r="X67" s="253"/>
      <c r="Y67" s="253"/>
      <c r="Z67" s="253"/>
      <c r="AA67" s="253"/>
      <c r="AB67" s="253"/>
      <c r="AC67" s="253"/>
      <c r="AD67" s="253"/>
      <c r="AE67" s="253"/>
      <c r="AF67" s="253"/>
      <c r="AG67" s="21" t="s">
        <v>1</v>
      </c>
      <c r="AH67" s="21" t="s">
        <v>179</v>
      </c>
    </row>
    <row r="68" spans="1:34" ht="13.5" customHeight="1" x14ac:dyDescent="0.55000000000000004">
      <c r="A68" s="249"/>
      <c r="B68" s="249"/>
      <c r="C68" s="249"/>
      <c r="D68" s="249"/>
      <c r="E68" s="249"/>
      <c r="F68" s="249"/>
      <c r="G68" s="249"/>
      <c r="H68" s="249"/>
      <c r="I68" s="249"/>
      <c r="J68" s="249"/>
      <c r="K68" s="249"/>
      <c r="L68" s="249"/>
      <c r="M68" s="249"/>
      <c r="N68" s="249"/>
      <c r="O68" s="249"/>
      <c r="P68" s="249"/>
      <c r="Q68" s="249"/>
      <c r="R68" s="249"/>
      <c r="S68" s="249"/>
      <c r="T68" s="249"/>
      <c r="U68" s="249"/>
      <c r="V68" s="253"/>
      <c r="W68" s="253"/>
      <c r="X68" s="253"/>
      <c r="Y68" s="253"/>
      <c r="Z68" s="253"/>
      <c r="AA68" s="253"/>
      <c r="AB68" s="253"/>
      <c r="AC68" s="253"/>
      <c r="AD68" s="253"/>
      <c r="AE68" s="253"/>
      <c r="AF68" s="253"/>
      <c r="AH68" s="21" t="s">
        <v>180</v>
      </c>
    </row>
  </sheetData>
  <sheetProtection algorithmName="SHA-512" hashValue="PaZRY/H91URFM7BHPIetvT6jRjs3h5aU0qc2O1F9sG2q00BXd7R5ZjYP4RuXGtroadb0d+7WmK17nhnW256HHQ==" saltValue="/aqZVy+PijRD4CFMrR9oMQ==" spinCount="100000" sheet="1" objects="1" scenarios="1" formatRows="0" insertRows="0"/>
  <mergeCells count="112">
    <mergeCell ref="A64:D64"/>
    <mergeCell ref="E64:U64"/>
    <mergeCell ref="V64:AF64"/>
    <mergeCell ref="A65:D65"/>
    <mergeCell ref="E65:U65"/>
    <mergeCell ref="V65:AF65"/>
    <mergeCell ref="A62:D62"/>
    <mergeCell ref="E62:U62"/>
    <mergeCell ref="V62:AF62"/>
    <mergeCell ref="A63:D63"/>
    <mergeCell ref="E63:U63"/>
    <mergeCell ref="V63:AF63"/>
    <mergeCell ref="A60:D60"/>
    <mergeCell ref="E60:U60"/>
    <mergeCell ref="V60:AF60"/>
    <mergeCell ref="A61:D61"/>
    <mergeCell ref="E61:U61"/>
    <mergeCell ref="V61:AF61"/>
    <mergeCell ref="A58:D58"/>
    <mergeCell ref="E58:U58"/>
    <mergeCell ref="V58:AF58"/>
    <mergeCell ref="A59:D59"/>
    <mergeCell ref="E59:U59"/>
    <mergeCell ref="V59:AF59"/>
    <mergeCell ref="A56:D56"/>
    <mergeCell ref="E56:U56"/>
    <mergeCell ref="V56:AF56"/>
    <mergeCell ref="A57:D57"/>
    <mergeCell ref="E57:U57"/>
    <mergeCell ref="V57:AF57"/>
    <mergeCell ref="V50:AF50"/>
    <mergeCell ref="A49:D49"/>
    <mergeCell ref="E49:U49"/>
    <mergeCell ref="V49:AF49"/>
    <mergeCell ref="A54:D54"/>
    <mergeCell ref="E54:U54"/>
    <mergeCell ref="V54:AF54"/>
    <mergeCell ref="A53:D53"/>
    <mergeCell ref="E53:U53"/>
    <mergeCell ref="V53:AF53"/>
    <mergeCell ref="A52:D52"/>
    <mergeCell ref="E52:U52"/>
    <mergeCell ref="V52:AF52"/>
    <mergeCell ref="AD1:AF2"/>
    <mergeCell ref="A4:AF4"/>
    <mergeCell ref="A5:D6"/>
    <mergeCell ref="E5:U6"/>
    <mergeCell ref="V5:AF6"/>
    <mergeCell ref="O9:W10"/>
    <mergeCell ref="X9:AF10"/>
    <mergeCell ref="B11:H13"/>
    <mergeCell ref="I11:N13"/>
    <mergeCell ref="O11:W13"/>
    <mergeCell ref="X11:AF13"/>
    <mergeCell ref="I14:N16"/>
    <mergeCell ref="A11:A34"/>
    <mergeCell ref="B29:H31"/>
    <mergeCell ref="A9:H10"/>
    <mergeCell ref="I9:N10"/>
    <mergeCell ref="B32:H34"/>
    <mergeCell ref="A35:H37"/>
    <mergeCell ref="B14:H16"/>
    <mergeCell ref="B17:H19"/>
    <mergeCell ref="B20:H22"/>
    <mergeCell ref="B23:H25"/>
    <mergeCell ref="B26:H28"/>
    <mergeCell ref="O23:W25"/>
    <mergeCell ref="X23:AF25"/>
    <mergeCell ref="I26:N28"/>
    <mergeCell ref="O17:W19"/>
    <mergeCell ref="X17:AF19"/>
    <mergeCell ref="I20:N22"/>
    <mergeCell ref="O20:W22"/>
    <mergeCell ref="X20:AF22"/>
    <mergeCell ref="I23:N25"/>
    <mergeCell ref="I17:N19"/>
    <mergeCell ref="O29:W31"/>
    <mergeCell ref="A46:D46"/>
    <mergeCell ref="A66:U68"/>
    <mergeCell ref="V66:AF68"/>
    <mergeCell ref="O14:W16"/>
    <mergeCell ref="X14:AF16"/>
    <mergeCell ref="O26:W28"/>
    <mergeCell ref="X26:AF28"/>
    <mergeCell ref="I35:N37"/>
    <mergeCell ref="O35:W37"/>
    <mergeCell ref="X35:AF37"/>
    <mergeCell ref="I32:N34"/>
    <mergeCell ref="O32:W34"/>
    <mergeCell ref="X32:AF34"/>
    <mergeCell ref="I29:N31"/>
    <mergeCell ref="X29:AF31"/>
    <mergeCell ref="A48:D48"/>
    <mergeCell ref="A55:D55"/>
    <mergeCell ref="V46:AF46"/>
    <mergeCell ref="E46:U46"/>
    <mergeCell ref="E48:U48"/>
    <mergeCell ref="V48:AF48"/>
    <mergeCell ref="E55:U55"/>
    <mergeCell ref="V55:AF55"/>
    <mergeCell ref="A41:AF43"/>
    <mergeCell ref="A47:D47"/>
    <mergeCell ref="E47:U47"/>
    <mergeCell ref="V47:AF47"/>
    <mergeCell ref="A51:D51"/>
    <mergeCell ref="E51:U51"/>
    <mergeCell ref="V51:AF51"/>
    <mergeCell ref="A50:D50"/>
    <mergeCell ref="E50:U50"/>
    <mergeCell ref="A44:D45"/>
    <mergeCell ref="E44:U45"/>
    <mergeCell ref="V44:AF45"/>
  </mergeCells>
  <phoneticPr fontId="2"/>
  <conditionalFormatting sqref="V66:AF68">
    <cfRule type="containsText" dxfId="6" priority="1" operator="containsText" text="【エラー】">
      <formula>NOT(ISERROR(SEARCH("【エラー】",V66)))</formula>
    </cfRule>
  </conditionalFormatting>
  <pageMargins left="0.7" right="0.7" top="0.75" bottom="0.75" header="0.3" footer="0.3"/>
  <pageSetup paperSize="9" scale="89" orientation="portrait" copies="2"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J509"/>
  <sheetViews>
    <sheetView view="pageBreakPreview" zoomScaleNormal="100" zoomScaleSheetLayoutView="100" workbookViewId="0">
      <selection activeCell="AZ13" sqref="AZ13"/>
    </sheetView>
  </sheetViews>
  <sheetFormatPr defaultColWidth="2.5" defaultRowHeight="13" x14ac:dyDescent="0.55000000000000004"/>
  <cols>
    <col min="1" max="16384" width="2.5" style="3"/>
  </cols>
  <sheetData>
    <row r="1" spans="1:36" ht="13" customHeight="1" x14ac:dyDescent="0.55000000000000004">
      <c r="AD1" s="34"/>
      <c r="AE1" s="34"/>
      <c r="AF1" s="34"/>
    </row>
    <row r="2" spans="1:36" ht="13" customHeight="1" x14ac:dyDescent="0.55000000000000004">
      <c r="AD2" s="34"/>
      <c r="AE2" s="34"/>
      <c r="AF2" s="34"/>
    </row>
    <row r="3" spans="1:36" ht="13" customHeight="1" x14ac:dyDescent="0.55000000000000004"/>
    <row r="4" spans="1:36" x14ac:dyDescent="0.55000000000000004">
      <c r="A4" s="234" t="s">
        <v>239</v>
      </c>
      <c r="B4" s="235"/>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1"/>
      <c r="AH4" s="21"/>
      <c r="AI4" s="21"/>
      <c r="AJ4" s="21"/>
    </row>
    <row r="5" spans="1:36" x14ac:dyDescent="0.55000000000000004">
      <c r="A5" s="235"/>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1"/>
      <c r="AH5" s="21"/>
      <c r="AI5" s="21"/>
      <c r="AJ5" s="21"/>
    </row>
    <row r="6" spans="1:36" x14ac:dyDescent="0.55000000000000004">
      <c r="A6" s="235"/>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1"/>
      <c r="AH6" s="21"/>
      <c r="AI6" s="21"/>
      <c r="AJ6" s="21"/>
    </row>
    <row r="7" spans="1:36" ht="13" customHeight="1" x14ac:dyDescent="0.55000000000000004"/>
    <row r="8" spans="1:36" x14ac:dyDescent="0.55000000000000004">
      <c r="A8" s="35" t="s">
        <v>181</v>
      </c>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row>
    <row r="9" spans="1:36" x14ac:dyDescent="0.55000000000000004">
      <c r="A9" s="271" t="s">
        <v>182</v>
      </c>
      <c r="B9" s="272"/>
      <c r="C9" s="272"/>
      <c r="D9" s="164">
        <f ca="1">様式４!E46</f>
        <v>0</v>
      </c>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5"/>
    </row>
    <row r="10" spans="1:36" ht="13" customHeight="1" x14ac:dyDescent="0.55000000000000004">
      <c r="A10" s="273"/>
      <c r="B10" s="274"/>
      <c r="C10" s="274"/>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1"/>
    </row>
    <row r="11" spans="1:36" x14ac:dyDescent="0.55000000000000004">
      <c r="A11" s="209" t="s">
        <v>183</v>
      </c>
      <c r="B11" s="210"/>
      <c r="C11" s="210"/>
      <c r="D11" s="210"/>
      <c r="E11" s="210"/>
      <c r="F11" s="210"/>
      <c r="G11" s="210"/>
      <c r="H11" s="210"/>
      <c r="I11" s="210"/>
      <c r="J11" s="210"/>
      <c r="K11" s="210"/>
      <c r="L11" s="210"/>
      <c r="M11" s="210"/>
      <c r="N11" s="210"/>
      <c r="O11" s="210"/>
      <c r="P11" s="210"/>
      <c r="Q11" s="210"/>
      <c r="R11" s="210"/>
      <c r="S11" s="210"/>
      <c r="T11" s="210"/>
      <c r="U11" s="210"/>
      <c r="V11" s="210"/>
      <c r="W11" s="210"/>
      <c r="X11" s="209" t="s">
        <v>20</v>
      </c>
      <c r="Y11" s="210"/>
      <c r="Z11" s="210"/>
      <c r="AA11" s="210"/>
      <c r="AB11" s="210"/>
      <c r="AC11" s="210"/>
      <c r="AD11" s="210"/>
      <c r="AE11" s="210"/>
      <c r="AF11" s="211"/>
    </row>
    <row r="12" spans="1:36" x14ac:dyDescent="0.55000000000000004">
      <c r="A12" s="215"/>
      <c r="B12" s="216"/>
      <c r="C12" s="216"/>
      <c r="D12" s="216"/>
      <c r="E12" s="216"/>
      <c r="F12" s="216"/>
      <c r="G12" s="216"/>
      <c r="H12" s="216"/>
      <c r="I12" s="216"/>
      <c r="J12" s="216"/>
      <c r="K12" s="216"/>
      <c r="L12" s="216"/>
      <c r="M12" s="216"/>
      <c r="N12" s="216"/>
      <c r="O12" s="216"/>
      <c r="P12" s="216"/>
      <c r="Q12" s="216"/>
      <c r="R12" s="216"/>
      <c r="S12" s="216"/>
      <c r="T12" s="216"/>
      <c r="U12" s="216"/>
      <c r="V12" s="216"/>
      <c r="W12" s="216"/>
      <c r="X12" s="215"/>
      <c r="Y12" s="216"/>
      <c r="Z12" s="216"/>
      <c r="AA12" s="216"/>
      <c r="AB12" s="216"/>
      <c r="AC12" s="216"/>
      <c r="AD12" s="216"/>
      <c r="AE12" s="216"/>
      <c r="AF12" s="217"/>
    </row>
    <row r="13" spans="1:36" x14ac:dyDescent="0.55000000000000004">
      <c r="A13" s="303" t="s">
        <v>184</v>
      </c>
      <c r="B13" s="304"/>
      <c r="C13" s="304"/>
      <c r="D13" s="304"/>
      <c r="E13" s="304"/>
      <c r="F13" s="304"/>
      <c r="G13" s="304"/>
      <c r="H13" s="304"/>
      <c r="I13" s="304"/>
      <c r="J13" s="304"/>
      <c r="K13" s="304"/>
      <c r="L13" s="304"/>
      <c r="M13" s="304"/>
      <c r="N13" s="304"/>
      <c r="O13" s="304"/>
      <c r="P13" s="304"/>
      <c r="Q13" s="304"/>
      <c r="R13" s="304"/>
      <c r="S13" s="304"/>
      <c r="T13" s="304"/>
      <c r="U13" s="304"/>
      <c r="V13" s="304"/>
      <c r="W13" s="305"/>
      <c r="X13" s="306"/>
      <c r="Y13" s="307"/>
      <c r="Z13" s="307"/>
      <c r="AA13" s="307"/>
      <c r="AB13" s="307"/>
      <c r="AC13" s="307"/>
      <c r="AD13" s="307"/>
      <c r="AE13" s="307"/>
      <c r="AF13" s="308"/>
    </row>
    <row r="14" spans="1:36" ht="13" customHeight="1" x14ac:dyDescent="0.55000000000000004">
      <c r="A14" s="312" t="s">
        <v>185</v>
      </c>
      <c r="B14" s="313"/>
      <c r="C14" s="313"/>
      <c r="D14" s="322" t="s">
        <v>186</v>
      </c>
      <c r="E14" s="322"/>
      <c r="F14" s="322"/>
      <c r="G14" s="322"/>
      <c r="H14" s="322"/>
      <c r="I14" s="322"/>
      <c r="J14" s="322"/>
      <c r="K14" s="322"/>
      <c r="L14" s="322"/>
      <c r="M14" s="322"/>
      <c r="N14" s="322"/>
      <c r="O14" s="322"/>
      <c r="P14" s="322"/>
      <c r="Q14" s="322"/>
      <c r="R14" s="322"/>
      <c r="S14" s="322"/>
      <c r="T14" s="322"/>
      <c r="U14" s="322"/>
      <c r="V14" s="322"/>
      <c r="W14" s="323"/>
      <c r="X14" s="312"/>
      <c r="Y14" s="313"/>
      <c r="Z14" s="313"/>
      <c r="AA14" s="313"/>
      <c r="AB14" s="313"/>
      <c r="AC14" s="313"/>
      <c r="AD14" s="313"/>
      <c r="AE14" s="313"/>
      <c r="AF14" s="314"/>
    </row>
    <row r="15" spans="1:36" ht="13.5" customHeight="1" x14ac:dyDescent="0.55000000000000004">
      <c r="A15" s="29" t="s">
        <v>187</v>
      </c>
      <c r="B15" s="310">
        <v>5000000</v>
      </c>
      <c r="C15" s="310"/>
      <c r="D15" s="310"/>
      <c r="E15" s="310"/>
      <c r="F15" s="310"/>
      <c r="G15" s="309" t="s">
        <v>21</v>
      </c>
      <c r="H15" s="309"/>
      <c r="I15" s="30" t="s">
        <v>188</v>
      </c>
      <c r="J15" s="309">
        <v>1</v>
      </c>
      <c r="K15" s="309"/>
      <c r="L15" s="309" t="s">
        <v>189</v>
      </c>
      <c r="M15" s="309"/>
      <c r="N15" s="30" t="s">
        <v>188</v>
      </c>
      <c r="O15" s="309"/>
      <c r="P15" s="309"/>
      <c r="Q15" s="309"/>
      <c r="R15" s="309"/>
      <c r="S15" s="30" t="s">
        <v>188</v>
      </c>
      <c r="T15" s="309"/>
      <c r="U15" s="309"/>
      <c r="V15" s="309"/>
      <c r="W15" s="311"/>
      <c r="X15" s="319">
        <f>B15*J15</f>
        <v>5000000</v>
      </c>
      <c r="Y15" s="320"/>
      <c r="Z15" s="320"/>
      <c r="AA15" s="320"/>
      <c r="AB15" s="320"/>
      <c r="AC15" s="320"/>
      <c r="AD15" s="320"/>
      <c r="AE15" s="320"/>
      <c r="AF15" s="321"/>
    </row>
    <row r="16" spans="1:36" ht="13" customHeight="1" x14ac:dyDescent="0.55000000000000004">
      <c r="A16" s="315" t="s">
        <v>185</v>
      </c>
      <c r="B16" s="34"/>
      <c r="C16" s="34"/>
      <c r="D16" s="82"/>
      <c r="E16" s="82"/>
      <c r="F16" s="82"/>
      <c r="G16" s="82"/>
      <c r="H16" s="82"/>
      <c r="I16" s="82"/>
      <c r="J16" s="82"/>
      <c r="K16" s="82"/>
      <c r="L16" s="82"/>
      <c r="M16" s="82"/>
      <c r="N16" s="82"/>
      <c r="O16" s="82"/>
      <c r="P16" s="82"/>
      <c r="Q16" s="82"/>
      <c r="R16" s="82"/>
      <c r="S16" s="82"/>
      <c r="T16" s="82"/>
      <c r="U16" s="82"/>
      <c r="V16" s="82"/>
      <c r="W16" s="82"/>
      <c r="X16" s="316"/>
      <c r="Y16" s="317"/>
      <c r="Z16" s="317"/>
      <c r="AA16" s="317"/>
      <c r="AB16" s="317"/>
      <c r="AC16" s="317"/>
      <c r="AD16" s="317"/>
      <c r="AE16" s="317"/>
      <c r="AF16" s="318"/>
    </row>
    <row r="17" spans="1:32" ht="13" customHeight="1" x14ac:dyDescent="0.55000000000000004">
      <c r="A17" s="25" t="s">
        <v>187</v>
      </c>
      <c r="B17" s="294"/>
      <c r="C17" s="294"/>
      <c r="D17" s="294"/>
      <c r="E17" s="294"/>
      <c r="F17" s="294"/>
      <c r="G17" s="189" t="s">
        <v>21</v>
      </c>
      <c r="H17" s="189"/>
      <c r="I17" s="26" t="s">
        <v>188</v>
      </c>
      <c r="J17" s="189"/>
      <c r="K17" s="189"/>
      <c r="L17" s="189"/>
      <c r="M17" s="189"/>
      <c r="N17" s="26" t="s">
        <v>188</v>
      </c>
      <c r="O17" s="189"/>
      <c r="P17" s="189"/>
      <c r="Q17" s="189"/>
      <c r="R17" s="189"/>
      <c r="S17" s="26" t="s">
        <v>188</v>
      </c>
      <c r="T17" s="189"/>
      <c r="U17" s="189"/>
      <c r="V17" s="189"/>
      <c r="W17" s="189"/>
      <c r="X17" s="296">
        <f>IFERROR(IF(O17="", B17*J17,IF(T17="", B17*J17*O17,IF(T17&gt;0, B17*J17*O17*T17, ""))),0)</f>
        <v>0</v>
      </c>
      <c r="Y17" s="297"/>
      <c r="Z17" s="297"/>
      <c r="AA17" s="297"/>
      <c r="AB17" s="297"/>
      <c r="AC17" s="297"/>
      <c r="AD17" s="297"/>
      <c r="AE17" s="297"/>
      <c r="AF17" s="298"/>
    </row>
    <row r="18" spans="1:32" ht="13" customHeight="1" x14ac:dyDescent="0.55000000000000004">
      <c r="A18" s="281" t="s">
        <v>185</v>
      </c>
      <c r="B18" s="282"/>
      <c r="C18" s="282"/>
      <c r="D18" s="283"/>
      <c r="E18" s="283"/>
      <c r="F18" s="283"/>
      <c r="G18" s="283"/>
      <c r="H18" s="283"/>
      <c r="I18" s="283"/>
      <c r="J18" s="283"/>
      <c r="K18" s="283"/>
      <c r="L18" s="283"/>
      <c r="M18" s="283"/>
      <c r="N18" s="283"/>
      <c r="O18" s="283"/>
      <c r="P18" s="283"/>
      <c r="Q18" s="283"/>
      <c r="R18" s="283"/>
      <c r="S18" s="283"/>
      <c r="T18" s="283"/>
      <c r="U18" s="283"/>
      <c r="V18" s="283"/>
      <c r="W18" s="283"/>
      <c r="X18" s="285"/>
      <c r="Y18" s="286"/>
      <c r="Z18" s="286"/>
      <c r="AA18" s="286"/>
      <c r="AB18" s="286"/>
      <c r="AC18" s="286"/>
      <c r="AD18" s="286"/>
      <c r="AE18" s="286"/>
      <c r="AF18" s="287"/>
    </row>
    <row r="19" spans="1:32" ht="13" customHeight="1" x14ac:dyDescent="0.55000000000000004">
      <c r="A19" s="25" t="s">
        <v>187</v>
      </c>
      <c r="B19" s="294"/>
      <c r="C19" s="294"/>
      <c r="D19" s="294"/>
      <c r="E19" s="294"/>
      <c r="F19" s="294"/>
      <c r="G19" s="189" t="s">
        <v>21</v>
      </c>
      <c r="H19" s="189"/>
      <c r="I19" s="26" t="s">
        <v>188</v>
      </c>
      <c r="J19" s="189"/>
      <c r="K19" s="189"/>
      <c r="L19" s="189"/>
      <c r="M19" s="189"/>
      <c r="N19" s="26" t="s">
        <v>188</v>
      </c>
      <c r="O19" s="189"/>
      <c r="P19" s="189"/>
      <c r="Q19" s="189"/>
      <c r="R19" s="189"/>
      <c r="S19" s="26" t="s">
        <v>188</v>
      </c>
      <c r="T19" s="189"/>
      <c r="U19" s="189"/>
      <c r="V19" s="189"/>
      <c r="W19" s="189"/>
      <c r="X19" s="296">
        <f>IFERROR(IF(O19="", B19*J19,IF(T19="", B19*J19*O19,IF(T19&gt;0, B19*J19*O19*T19, ""))),0)</f>
        <v>0</v>
      </c>
      <c r="Y19" s="297"/>
      <c r="Z19" s="297"/>
      <c r="AA19" s="297"/>
      <c r="AB19" s="297"/>
      <c r="AC19" s="297"/>
      <c r="AD19" s="297"/>
      <c r="AE19" s="297"/>
      <c r="AF19" s="298"/>
    </row>
    <row r="20" spans="1:32" ht="13" customHeight="1" x14ac:dyDescent="0.55000000000000004">
      <c r="A20" s="281" t="s">
        <v>185</v>
      </c>
      <c r="B20" s="282"/>
      <c r="C20" s="282"/>
      <c r="D20" s="283"/>
      <c r="E20" s="283"/>
      <c r="F20" s="283"/>
      <c r="G20" s="283"/>
      <c r="H20" s="283"/>
      <c r="I20" s="283"/>
      <c r="J20" s="283"/>
      <c r="K20" s="283"/>
      <c r="L20" s="283"/>
      <c r="M20" s="283"/>
      <c r="N20" s="283"/>
      <c r="O20" s="283"/>
      <c r="P20" s="283"/>
      <c r="Q20" s="283"/>
      <c r="R20" s="283"/>
      <c r="S20" s="283"/>
      <c r="T20" s="283"/>
      <c r="U20" s="283"/>
      <c r="V20" s="283"/>
      <c r="W20" s="283"/>
      <c r="X20" s="285"/>
      <c r="Y20" s="286"/>
      <c r="Z20" s="286"/>
      <c r="AA20" s="286"/>
      <c r="AB20" s="286"/>
      <c r="AC20" s="286"/>
      <c r="AD20" s="286"/>
      <c r="AE20" s="286"/>
      <c r="AF20" s="287"/>
    </row>
    <row r="21" spans="1:32" ht="13" customHeight="1" x14ac:dyDescent="0.55000000000000004">
      <c r="A21" s="25" t="s">
        <v>187</v>
      </c>
      <c r="B21" s="294"/>
      <c r="C21" s="294"/>
      <c r="D21" s="294"/>
      <c r="E21" s="294"/>
      <c r="F21" s="294"/>
      <c r="G21" s="189" t="s">
        <v>21</v>
      </c>
      <c r="H21" s="189"/>
      <c r="I21" s="26" t="s">
        <v>188</v>
      </c>
      <c r="J21" s="189"/>
      <c r="K21" s="189"/>
      <c r="L21" s="189"/>
      <c r="M21" s="189"/>
      <c r="N21" s="26" t="s">
        <v>188</v>
      </c>
      <c r="O21" s="189"/>
      <c r="P21" s="189"/>
      <c r="Q21" s="189"/>
      <c r="R21" s="189"/>
      <c r="S21" s="26" t="s">
        <v>188</v>
      </c>
      <c r="T21" s="189"/>
      <c r="U21" s="189"/>
      <c r="V21" s="189"/>
      <c r="W21" s="189"/>
      <c r="X21" s="296">
        <f>IFERROR(IF(O21="", B21*J21,IF(T21="", B21*J21*O21,IF(T21&gt;0, B21*J21*O21*T21, ""))),0)</f>
        <v>0</v>
      </c>
      <c r="Y21" s="297"/>
      <c r="Z21" s="297"/>
      <c r="AA21" s="297"/>
      <c r="AB21" s="297"/>
      <c r="AC21" s="297"/>
      <c r="AD21" s="297"/>
      <c r="AE21" s="297"/>
      <c r="AF21" s="298"/>
    </row>
    <row r="22" spans="1:32" ht="13" customHeight="1" x14ac:dyDescent="0.55000000000000004">
      <c r="A22" s="281" t="s">
        <v>185</v>
      </c>
      <c r="B22" s="282"/>
      <c r="C22" s="282"/>
      <c r="D22" s="283"/>
      <c r="E22" s="283"/>
      <c r="F22" s="283"/>
      <c r="G22" s="283"/>
      <c r="H22" s="283"/>
      <c r="I22" s="283"/>
      <c r="J22" s="283"/>
      <c r="K22" s="283"/>
      <c r="L22" s="283"/>
      <c r="M22" s="283"/>
      <c r="N22" s="283"/>
      <c r="O22" s="283"/>
      <c r="P22" s="283"/>
      <c r="Q22" s="283"/>
      <c r="R22" s="283"/>
      <c r="S22" s="283"/>
      <c r="T22" s="283"/>
      <c r="U22" s="283"/>
      <c r="V22" s="283"/>
      <c r="W22" s="283"/>
      <c r="X22" s="285"/>
      <c r="Y22" s="286"/>
      <c r="Z22" s="286"/>
      <c r="AA22" s="286"/>
      <c r="AB22" s="286"/>
      <c r="AC22" s="286"/>
      <c r="AD22" s="286"/>
      <c r="AE22" s="286"/>
      <c r="AF22" s="287"/>
    </row>
    <row r="23" spans="1:32" x14ac:dyDescent="0.55000000000000004">
      <c r="A23" s="25" t="s">
        <v>187</v>
      </c>
      <c r="B23" s="294"/>
      <c r="C23" s="294"/>
      <c r="D23" s="294"/>
      <c r="E23" s="294"/>
      <c r="F23" s="294"/>
      <c r="G23" s="189" t="s">
        <v>21</v>
      </c>
      <c r="H23" s="189"/>
      <c r="I23" s="26" t="s">
        <v>188</v>
      </c>
      <c r="J23" s="189"/>
      <c r="K23" s="189"/>
      <c r="L23" s="189"/>
      <c r="M23" s="189"/>
      <c r="N23" s="26" t="s">
        <v>188</v>
      </c>
      <c r="O23" s="189"/>
      <c r="P23" s="189"/>
      <c r="Q23" s="189"/>
      <c r="R23" s="189"/>
      <c r="S23" s="26" t="s">
        <v>188</v>
      </c>
      <c r="T23" s="189"/>
      <c r="U23" s="189"/>
      <c r="V23" s="189"/>
      <c r="W23" s="189"/>
      <c r="X23" s="296">
        <f>IFERROR(IF(O23="", B23*J23,IF(T23="", B23*J23*O23,IF(T23&gt;0, B23*J23*O23*T23, ""))),0)</f>
        <v>0</v>
      </c>
      <c r="Y23" s="297"/>
      <c r="Z23" s="297"/>
      <c r="AA23" s="297"/>
      <c r="AB23" s="297"/>
      <c r="AC23" s="297"/>
      <c r="AD23" s="297"/>
      <c r="AE23" s="297"/>
      <c r="AF23" s="298"/>
    </row>
    <row r="24" spans="1:32" x14ac:dyDescent="0.55000000000000004">
      <c r="A24" s="281" t="s">
        <v>185</v>
      </c>
      <c r="B24" s="282"/>
      <c r="C24" s="282"/>
      <c r="D24" s="283"/>
      <c r="E24" s="283"/>
      <c r="F24" s="283"/>
      <c r="G24" s="283"/>
      <c r="H24" s="283"/>
      <c r="I24" s="283"/>
      <c r="J24" s="283"/>
      <c r="K24" s="283"/>
      <c r="L24" s="283"/>
      <c r="M24" s="283"/>
      <c r="N24" s="283"/>
      <c r="O24" s="283"/>
      <c r="P24" s="283"/>
      <c r="Q24" s="283"/>
      <c r="R24" s="283"/>
      <c r="S24" s="283"/>
      <c r="T24" s="283"/>
      <c r="U24" s="283"/>
      <c r="V24" s="283"/>
      <c r="W24" s="283"/>
      <c r="X24" s="285"/>
      <c r="Y24" s="286"/>
      <c r="Z24" s="286"/>
      <c r="AA24" s="286"/>
      <c r="AB24" s="286"/>
      <c r="AC24" s="286"/>
      <c r="AD24" s="286"/>
      <c r="AE24" s="286"/>
      <c r="AF24" s="287"/>
    </row>
    <row r="25" spans="1:32" ht="13" customHeight="1" x14ac:dyDescent="0.55000000000000004">
      <c r="A25" s="25" t="s">
        <v>187</v>
      </c>
      <c r="B25" s="294"/>
      <c r="C25" s="294"/>
      <c r="D25" s="294"/>
      <c r="E25" s="294"/>
      <c r="F25" s="294"/>
      <c r="G25" s="189" t="s">
        <v>21</v>
      </c>
      <c r="H25" s="189"/>
      <c r="I25" s="26" t="s">
        <v>188</v>
      </c>
      <c r="J25" s="189"/>
      <c r="K25" s="189"/>
      <c r="L25" s="189"/>
      <c r="M25" s="189"/>
      <c r="N25" s="26" t="s">
        <v>188</v>
      </c>
      <c r="O25" s="189"/>
      <c r="P25" s="189"/>
      <c r="Q25" s="189"/>
      <c r="R25" s="189"/>
      <c r="S25" s="26" t="s">
        <v>188</v>
      </c>
      <c r="T25" s="189"/>
      <c r="U25" s="189"/>
      <c r="V25" s="189"/>
      <c r="W25" s="189"/>
      <c r="X25" s="296">
        <f>IFERROR(IF(O25="", B25*J25,IF(T25="", B25*J25*O25,IF(T25&gt;0, B25*J25*O25*T25, ""))),0)</f>
        <v>0</v>
      </c>
      <c r="Y25" s="297"/>
      <c r="Z25" s="297"/>
      <c r="AA25" s="297"/>
      <c r="AB25" s="297"/>
      <c r="AC25" s="297"/>
      <c r="AD25" s="297"/>
      <c r="AE25" s="297"/>
      <c r="AF25" s="298"/>
    </row>
    <row r="26" spans="1:32" x14ac:dyDescent="0.55000000000000004">
      <c r="A26" s="281" t="s">
        <v>185</v>
      </c>
      <c r="B26" s="282"/>
      <c r="C26" s="282"/>
      <c r="D26" s="283"/>
      <c r="E26" s="283"/>
      <c r="F26" s="283"/>
      <c r="G26" s="283"/>
      <c r="H26" s="283"/>
      <c r="I26" s="283"/>
      <c r="J26" s="283"/>
      <c r="K26" s="283"/>
      <c r="L26" s="283"/>
      <c r="M26" s="283"/>
      <c r="N26" s="283"/>
      <c r="O26" s="283"/>
      <c r="P26" s="283"/>
      <c r="Q26" s="283"/>
      <c r="R26" s="283"/>
      <c r="S26" s="283"/>
      <c r="T26" s="283"/>
      <c r="U26" s="283"/>
      <c r="V26" s="283"/>
      <c r="W26" s="283"/>
      <c r="X26" s="285"/>
      <c r="Y26" s="286"/>
      <c r="Z26" s="286"/>
      <c r="AA26" s="286"/>
      <c r="AB26" s="286"/>
      <c r="AC26" s="286"/>
      <c r="AD26" s="286"/>
      <c r="AE26" s="286"/>
      <c r="AF26" s="287"/>
    </row>
    <row r="27" spans="1:32" x14ac:dyDescent="0.55000000000000004">
      <c r="A27" s="25" t="s">
        <v>187</v>
      </c>
      <c r="B27" s="294"/>
      <c r="C27" s="294"/>
      <c r="D27" s="294"/>
      <c r="E27" s="294"/>
      <c r="F27" s="294"/>
      <c r="G27" s="189" t="s">
        <v>21</v>
      </c>
      <c r="H27" s="189"/>
      <c r="I27" s="26" t="s">
        <v>188</v>
      </c>
      <c r="J27" s="189"/>
      <c r="K27" s="189"/>
      <c r="L27" s="189"/>
      <c r="M27" s="189"/>
      <c r="N27" s="26" t="s">
        <v>188</v>
      </c>
      <c r="O27" s="189"/>
      <c r="P27" s="189"/>
      <c r="Q27" s="189"/>
      <c r="R27" s="189"/>
      <c r="S27" s="26" t="s">
        <v>188</v>
      </c>
      <c r="T27" s="189"/>
      <c r="U27" s="189"/>
      <c r="V27" s="189"/>
      <c r="W27" s="189"/>
      <c r="X27" s="296">
        <f>IFERROR(IF(O27="", B27*J27,IF(T27="", B27*J27*O27,IF(T27&gt;0, B27*J27*O27*T27, ""))),0)</f>
        <v>0</v>
      </c>
      <c r="Y27" s="297"/>
      <c r="Z27" s="297"/>
      <c r="AA27" s="297"/>
      <c r="AB27" s="297"/>
      <c r="AC27" s="297"/>
      <c r="AD27" s="297"/>
      <c r="AE27" s="297"/>
      <c r="AF27" s="298"/>
    </row>
    <row r="28" spans="1:32" x14ac:dyDescent="0.55000000000000004">
      <c r="A28" s="281" t="s">
        <v>185</v>
      </c>
      <c r="B28" s="282"/>
      <c r="C28" s="282"/>
      <c r="D28" s="283"/>
      <c r="E28" s="283"/>
      <c r="F28" s="283"/>
      <c r="G28" s="283"/>
      <c r="H28" s="283"/>
      <c r="I28" s="283"/>
      <c r="J28" s="283"/>
      <c r="K28" s="283"/>
      <c r="L28" s="283"/>
      <c r="M28" s="283"/>
      <c r="N28" s="283"/>
      <c r="O28" s="283"/>
      <c r="P28" s="283"/>
      <c r="Q28" s="283"/>
      <c r="R28" s="283"/>
      <c r="S28" s="283"/>
      <c r="T28" s="283"/>
      <c r="U28" s="283"/>
      <c r="V28" s="283"/>
      <c r="W28" s="283"/>
      <c r="X28" s="285"/>
      <c r="Y28" s="286"/>
      <c r="Z28" s="286"/>
      <c r="AA28" s="286"/>
      <c r="AB28" s="286"/>
      <c r="AC28" s="286"/>
      <c r="AD28" s="286"/>
      <c r="AE28" s="286"/>
      <c r="AF28" s="287"/>
    </row>
    <row r="29" spans="1:32" x14ac:dyDescent="0.55000000000000004">
      <c r="A29" s="25" t="s">
        <v>187</v>
      </c>
      <c r="B29" s="294"/>
      <c r="C29" s="294"/>
      <c r="D29" s="294"/>
      <c r="E29" s="294"/>
      <c r="F29" s="294"/>
      <c r="G29" s="189" t="s">
        <v>21</v>
      </c>
      <c r="H29" s="189"/>
      <c r="I29" s="26" t="s">
        <v>188</v>
      </c>
      <c r="J29" s="189"/>
      <c r="K29" s="189"/>
      <c r="L29" s="189"/>
      <c r="M29" s="189"/>
      <c r="N29" s="26" t="s">
        <v>188</v>
      </c>
      <c r="O29" s="189"/>
      <c r="P29" s="189"/>
      <c r="Q29" s="189"/>
      <c r="R29" s="189"/>
      <c r="S29" s="26" t="s">
        <v>188</v>
      </c>
      <c r="T29" s="189"/>
      <c r="U29" s="189"/>
      <c r="V29" s="189"/>
      <c r="W29" s="189"/>
      <c r="X29" s="296">
        <f>IFERROR(IF(O29="", B29*J29,IF(T29="", B29*J29*O29,IF(T29&gt;0, B29*J29*O29*T29, ""))),0)</f>
        <v>0</v>
      </c>
      <c r="Y29" s="297"/>
      <c r="Z29" s="297"/>
      <c r="AA29" s="297"/>
      <c r="AB29" s="297"/>
      <c r="AC29" s="297"/>
      <c r="AD29" s="297"/>
      <c r="AE29" s="297"/>
      <c r="AF29" s="298"/>
    </row>
    <row r="30" spans="1:32" x14ac:dyDescent="0.55000000000000004">
      <c r="A30" s="281" t="s">
        <v>185</v>
      </c>
      <c r="B30" s="282"/>
      <c r="C30" s="282"/>
      <c r="D30" s="283"/>
      <c r="E30" s="283"/>
      <c r="F30" s="283"/>
      <c r="G30" s="283"/>
      <c r="H30" s="283"/>
      <c r="I30" s="283"/>
      <c r="J30" s="283"/>
      <c r="K30" s="283"/>
      <c r="L30" s="283"/>
      <c r="M30" s="283"/>
      <c r="N30" s="283"/>
      <c r="O30" s="283"/>
      <c r="P30" s="283"/>
      <c r="Q30" s="283"/>
      <c r="R30" s="283"/>
      <c r="S30" s="283"/>
      <c r="T30" s="283"/>
      <c r="U30" s="283"/>
      <c r="V30" s="283"/>
      <c r="W30" s="283"/>
      <c r="X30" s="285"/>
      <c r="Y30" s="286"/>
      <c r="Z30" s="286"/>
      <c r="AA30" s="286"/>
      <c r="AB30" s="286"/>
      <c r="AC30" s="286"/>
      <c r="AD30" s="286"/>
      <c r="AE30" s="286"/>
      <c r="AF30" s="287"/>
    </row>
    <row r="31" spans="1:32" ht="13.5" thickBot="1" x14ac:dyDescent="0.6">
      <c r="A31" s="27" t="s">
        <v>187</v>
      </c>
      <c r="B31" s="288"/>
      <c r="C31" s="288"/>
      <c r="D31" s="288"/>
      <c r="E31" s="288"/>
      <c r="F31" s="288"/>
      <c r="G31" s="289" t="s">
        <v>21</v>
      </c>
      <c r="H31" s="289"/>
      <c r="I31" s="28" t="s">
        <v>188</v>
      </c>
      <c r="J31" s="289"/>
      <c r="K31" s="289"/>
      <c r="L31" s="289"/>
      <c r="M31" s="289"/>
      <c r="N31" s="28" t="s">
        <v>188</v>
      </c>
      <c r="O31" s="289"/>
      <c r="P31" s="289"/>
      <c r="Q31" s="289"/>
      <c r="R31" s="289"/>
      <c r="S31" s="28" t="s">
        <v>188</v>
      </c>
      <c r="T31" s="289"/>
      <c r="U31" s="289"/>
      <c r="V31" s="289"/>
      <c r="W31" s="289"/>
      <c r="X31" s="291">
        <f>IFERROR(IF(O31="", B31*J31,IF(T31="", B31*J31*O31,IF(T31&gt;0, B31*J31*O31*T31, ""))),0)</f>
        <v>0</v>
      </c>
      <c r="Y31" s="292"/>
      <c r="Z31" s="292"/>
      <c r="AA31" s="292"/>
      <c r="AB31" s="292"/>
      <c r="AC31" s="292"/>
      <c r="AD31" s="292"/>
      <c r="AE31" s="292"/>
      <c r="AF31" s="293"/>
    </row>
    <row r="32" spans="1:32" ht="13" customHeight="1" thickTop="1" x14ac:dyDescent="0.55000000000000004">
      <c r="A32" s="212" t="s">
        <v>135</v>
      </c>
      <c r="B32" s="213"/>
      <c r="C32" s="213"/>
      <c r="D32" s="213"/>
      <c r="E32" s="213"/>
      <c r="F32" s="213"/>
      <c r="G32" s="213"/>
      <c r="H32" s="213"/>
      <c r="I32" s="213"/>
      <c r="J32" s="213"/>
      <c r="K32" s="213"/>
      <c r="L32" s="213"/>
      <c r="M32" s="213"/>
      <c r="N32" s="213"/>
      <c r="O32" s="213"/>
      <c r="P32" s="213"/>
      <c r="Q32" s="213"/>
      <c r="R32" s="213"/>
      <c r="S32" s="213"/>
      <c r="T32" s="213"/>
      <c r="U32" s="213"/>
      <c r="V32" s="213"/>
      <c r="W32" s="213"/>
      <c r="X32" s="275">
        <f>SUM(X16:AF31)</f>
        <v>0</v>
      </c>
      <c r="Y32" s="276"/>
      <c r="Z32" s="276"/>
      <c r="AA32" s="276"/>
      <c r="AB32" s="276"/>
      <c r="AC32" s="276"/>
      <c r="AD32" s="276"/>
      <c r="AE32" s="276"/>
      <c r="AF32" s="277"/>
    </row>
    <row r="33" spans="1:32" x14ac:dyDescent="0.55000000000000004">
      <c r="A33" s="215"/>
      <c r="B33" s="216"/>
      <c r="C33" s="216"/>
      <c r="D33" s="216"/>
      <c r="E33" s="216"/>
      <c r="F33" s="216"/>
      <c r="G33" s="216"/>
      <c r="H33" s="216"/>
      <c r="I33" s="216"/>
      <c r="J33" s="216"/>
      <c r="K33" s="216"/>
      <c r="L33" s="216"/>
      <c r="M33" s="216"/>
      <c r="N33" s="216"/>
      <c r="O33" s="216"/>
      <c r="P33" s="216"/>
      <c r="Q33" s="216"/>
      <c r="R33" s="216"/>
      <c r="S33" s="216"/>
      <c r="T33" s="216"/>
      <c r="U33" s="216"/>
      <c r="V33" s="216"/>
      <c r="W33" s="216"/>
      <c r="X33" s="278"/>
      <c r="Y33" s="279"/>
      <c r="Z33" s="279"/>
      <c r="AA33" s="279"/>
      <c r="AB33" s="279"/>
      <c r="AC33" s="279"/>
      <c r="AD33" s="279"/>
      <c r="AE33" s="279"/>
      <c r="AF33" s="280"/>
    </row>
    <row r="34" spans="1:32" x14ac:dyDescent="0.55000000000000004">
      <c r="A34" s="16" t="s">
        <v>190</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row>
    <row r="37" spans="1:32" x14ac:dyDescent="0.55000000000000004">
      <c r="A37" s="271" t="s">
        <v>182</v>
      </c>
      <c r="B37" s="272"/>
      <c r="C37" s="272"/>
      <c r="D37" s="164">
        <f ca="1">様式４!E47</f>
        <v>0</v>
      </c>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5"/>
    </row>
    <row r="38" spans="1:32" ht="13" customHeight="1" x14ac:dyDescent="0.55000000000000004">
      <c r="A38" s="273"/>
      <c r="B38" s="274"/>
      <c r="C38" s="274"/>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1"/>
    </row>
    <row r="39" spans="1:32" x14ac:dyDescent="0.55000000000000004">
      <c r="A39" s="209" t="s">
        <v>183</v>
      </c>
      <c r="B39" s="210"/>
      <c r="C39" s="210"/>
      <c r="D39" s="210"/>
      <c r="E39" s="210"/>
      <c r="F39" s="210"/>
      <c r="G39" s="210"/>
      <c r="H39" s="210"/>
      <c r="I39" s="210"/>
      <c r="J39" s="210"/>
      <c r="K39" s="210"/>
      <c r="L39" s="210"/>
      <c r="M39" s="210"/>
      <c r="N39" s="210"/>
      <c r="O39" s="210"/>
      <c r="P39" s="210"/>
      <c r="Q39" s="210"/>
      <c r="R39" s="210"/>
      <c r="S39" s="210"/>
      <c r="T39" s="210"/>
      <c r="U39" s="210"/>
      <c r="V39" s="210"/>
      <c r="W39" s="210"/>
      <c r="X39" s="209" t="s">
        <v>20</v>
      </c>
      <c r="Y39" s="210"/>
      <c r="Z39" s="210"/>
      <c r="AA39" s="210"/>
      <c r="AB39" s="210"/>
      <c r="AC39" s="210"/>
      <c r="AD39" s="210"/>
      <c r="AE39" s="210"/>
      <c r="AF39" s="211"/>
    </row>
    <row r="40" spans="1:32" x14ac:dyDescent="0.55000000000000004">
      <c r="A40" s="215"/>
      <c r="B40" s="216"/>
      <c r="C40" s="216"/>
      <c r="D40" s="216"/>
      <c r="E40" s="216"/>
      <c r="F40" s="216"/>
      <c r="G40" s="216"/>
      <c r="H40" s="216"/>
      <c r="I40" s="216"/>
      <c r="J40" s="216"/>
      <c r="K40" s="216"/>
      <c r="L40" s="216"/>
      <c r="M40" s="216"/>
      <c r="N40" s="216"/>
      <c r="O40" s="216"/>
      <c r="P40" s="216"/>
      <c r="Q40" s="216"/>
      <c r="R40" s="216"/>
      <c r="S40" s="216"/>
      <c r="T40" s="216"/>
      <c r="U40" s="216"/>
      <c r="V40" s="216"/>
      <c r="W40" s="216"/>
      <c r="X40" s="215"/>
      <c r="Y40" s="216"/>
      <c r="Z40" s="216"/>
      <c r="AA40" s="216"/>
      <c r="AB40" s="216"/>
      <c r="AC40" s="216"/>
      <c r="AD40" s="216"/>
      <c r="AE40" s="216"/>
      <c r="AF40" s="217"/>
    </row>
    <row r="41" spans="1:32" ht="13" customHeight="1" x14ac:dyDescent="0.55000000000000004">
      <c r="A41" s="299" t="s">
        <v>185</v>
      </c>
      <c r="B41" s="124"/>
      <c r="C41" s="124"/>
      <c r="D41" s="79"/>
      <c r="E41" s="79"/>
      <c r="F41" s="79"/>
      <c r="G41" s="79"/>
      <c r="H41" s="79"/>
      <c r="I41" s="79"/>
      <c r="J41" s="79"/>
      <c r="K41" s="79"/>
      <c r="L41" s="79"/>
      <c r="M41" s="79"/>
      <c r="N41" s="79"/>
      <c r="O41" s="79"/>
      <c r="P41" s="79"/>
      <c r="Q41" s="79"/>
      <c r="R41" s="79"/>
      <c r="S41" s="79"/>
      <c r="T41" s="79"/>
      <c r="U41" s="79"/>
      <c r="V41" s="79"/>
      <c r="W41" s="80"/>
      <c r="X41" s="300"/>
      <c r="Y41" s="301"/>
      <c r="Z41" s="301"/>
      <c r="AA41" s="301"/>
      <c r="AB41" s="301"/>
      <c r="AC41" s="301"/>
      <c r="AD41" s="301"/>
      <c r="AE41" s="301"/>
      <c r="AF41" s="302"/>
    </row>
    <row r="42" spans="1:32" ht="13" customHeight="1" x14ac:dyDescent="0.55000000000000004">
      <c r="A42" s="25" t="s">
        <v>187</v>
      </c>
      <c r="B42" s="294"/>
      <c r="C42" s="294"/>
      <c r="D42" s="294"/>
      <c r="E42" s="294"/>
      <c r="F42" s="294"/>
      <c r="G42" s="189" t="s">
        <v>21</v>
      </c>
      <c r="H42" s="189"/>
      <c r="I42" s="26" t="s">
        <v>188</v>
      </c>
      <c r="J42" s="189"/>
      <c r="K42" s="189"/>
      <c r="L42" s="189"/>
      <c r="M42" s="189"/>
      <c r="N42" s="26" t="s">
        <v>188</v>
      </c>
      <c r="O42" s="189"/>
      <c r="P42" s="189"/>
      <c r="Q42" s="189"/>
      <c r="R42" s="189"/>
      <c r="S42" s="26" t="s">
        <v>188</v>
      </c>
      <c r="T42" s="189"/>
      <c r="U42" s="189"/>
      <c r="V42" s="189"/>
      <c r="W42" s="295"/>
      <c r="X42" s="296">
        <f>IFERROR(IF(O42="", B42*J42,IF(T42="", B42*J42*O42,IF(T42&gt;0, B42*J42*O42*T42, ""))),0)</f>
        <v>0</v>
      </c>
      <c r="Y42" s="297"/>
      <c r="Z42" s="297"/>
      <c r="AA42" s="297"/>
      <c r="AB42" s="297"/>
      <c r="AC42" s="297"/>
      <c r="AD42" s="297"/>
      <c r="AE42" s="297"/>
      <c r="AF42" s="298"/>
    </row>
    <row r="43" spans="1:32" ht="13" customHeight="1" x14ac:dyDescent="0.55000000000000004">
      <c r="A43" s="281" t="s">
        <v>185</v>
      </c>
      <c r="B43" s="282"/>
      <c r="C43" s="282"/>
      <c r="D43" s="283"/>
      <c r="E43" s="283"/>
      <c r="F43" s="283"/>
      <c r="G43" s="283"/>
      <c r="H43" s="283"/>
      <c r="I43" s="283"/>
      <c r="J43" s="283"/>
      <c r="K43" s="283"/>
      <c r="L43" s="283"/>
      <c r="M43" s="283"/>
      <c r="N43" s="283"/>
      <c r="O43" s="283"/>
      <c r="P43" s="283"/>
      <c r="Q43" s="283"/>
      <c r="R43" s="283"/>
      <c r="S43" s="283"/>
      <c r="T43" s="283"/>
      <c r="U43" s="283"/>
      <c r="V43" s="283"/>
      <c r="W43" s="284"/>
      <c r="X43" s="285"/>
      <c r="Y43" s="286"/>
      <c r="Z43" s="286"/>
      <c r="AA43" s="286"/>
      <c r="AB43" s="286"/>
      <c r="AC43" s="286"/>
      <c r="AD43" s="286"/>
      <c r="AE43" s="286"/>
      <c r="AF43" s="287"/>
    </row>
    <row r="44" spans="1:32" ht="13" customHeight="1" x14ac:dyDescent="0.55000000000000004">
      <c r="A44" s="25" t="s">
        <v>187</v>
      </c>
      <c r="B44" s="294"/>
      <c r="C44" s="294"/>
      <c r="D44" s="294"/>
      <c r="E44" s="294"/>
      <c r="F44" s="294"/>
      <c r="G44" s="189" t="s">
        <v>21</v>
      </c>
      <c r="H44" s="189"/>
      <c r="I44" s="26" t="s">
        <v>188</v>
      </c>
      <c r="J44" s="189"/>
      <c r="K44" s="189"/>
      <c r="L44" s="189"/>
      <c r="M44" s="189"/>
      <c r="N44" s="26" t="s">
        <v>188</v>
      </c>
      <c r="O44" s="189"/>
      <c r="P44" s="189"/>
      <c r="Q44" s="189"/>
      <c r="R44" s="189"/>
      <c r="S44" s="26" t="s">
        <v>188</v>
      </c>
      <c r="T44" s="189"/>
      <c r="U44" s="189"/>
      <c r="V44" s="189"/>
      <c r="W44" s="295"/>
      <c r="X44" s="296">
        <f>IFERROR(IF(O44="", B44*J44,IF(T44="", B44*J44*O44,IF(T44&gt;0, B44*J44*O44*T44, ""))),0)</f>
        <v>0</v>
      </c>
      <c r="Y44" s="297"/>
      <c r="Z44" s="297"/>
      <c r="AA44" s="297"/>
      <c r="AB44" s="297"/>
      <c r="AC44" s="297"/>
      <c r="AD44" s="297"/>
      <c r="AE44" s="297"/>
      <c r="AF44" s="298"/>
    </row>
    <row r="45" spans="1:32" ht="13" customHeight="1" x14ac:dyDescent="0.55000000000000004">
      <c r="A45" s="281" t="s">
        <v>185</v>
      </c>
      <c r="B45" s="282"/>
      <c r="C45" s="282"/>
      <c r="D45" s="283"/>
      <c r="E45" s="283"/>
      <c r="F45" s="283"/>
      <c r="G45" s="283"/>
      <c r="H45" s="283"/>
      <c r="I45" s="283"/>
      <c r="J45" s="283"/>
      <c r="K45" s="283"/>
      <c r="L45" s="283"/>
      <c r="M45" s="283"/>
      <c r="N45" s="283"/>
      <c r="O45" s="283"/>
      <c r="P45" s="283"/>
      <c r="Q45" s="283"/>
      <c r="R45" s="283"/>
      <c r="S45" s="283"/>
      <c r="T45" s="283"/>
      <c r="U45" s="283"/>
      <c r="V45" s="283"/>
      <c r="W45" s="284"/>
      <c r="X45" s="285"/>
      <c r="Y45" s="286"/>
      <c r="Z45" s="286"/>
      <c r="AA45" s="286"/>
      <c r="AB45" s="286"/>
      <c r="AC45" s="286"/>
      <c r="AD45" s="286"/>
      <c r="AE45" s="286"/>
      <c r="AF45" s="287"/>
    </row>
    <row r="46" spans="1:32" ht="13" customHeight="1" x14ac:dyDescent="0.55000000000000004">
      <c r="A46" s="25" t="s">
        <v>187</v>
      </c>
      <c r="B46" s="294"/>
      <c r="C46" s="294"/>
      <c r="D46" s="294"/>
      <c r="E46" s="294"/>
      <c r="F46" s="294"/>
      <c r="G46" s="189" t="s">
        <v>21</v>
      </c>
      <c r="H46" s="189"/>
      <c r="I46" s="26" t="s">
        <v>188</v>
      </c>
      <c r="J46" s="189"/>
      <c r="K46" s="189"/>
      <c r="L46" s="189"/>
      <c r="M46" s="189"/>
      <c r="N46" s="26" t="s">
        <v>188</v>
      </c>
      <c r="O46" s="189"/>
      <c r="P46" s="189"/>
      <c r="Q46" s="189"/>
      <c r="R46" s="189"/>
      <c r="S46" s="26" t="s">
        <v>188</v>
      </c>
      <c r="T46" s="189"/>
      <c r="U46" s="189"/>
      <c r="V46" s="189"/>
      <c r="W46" s="295"/>
      <c r="X46" s="296">
        <f>IFERROR(IF(O46="", B46*J46,IF(T46="", B46*J46*O46,IF(T46&gt;0, B46*J46*O46*T46, ""))),0)</f>
        <v>0</v>
      </c>
      <c r="Y46" s="297"/>
      <c r="Z46" s="297"/>
      <c r="AA46" s="297"/>
      <c r="AB46" s="297"/>
      <c r="AC46" s="297"/>
      <c r="AD46" s="297"/>
      <c r="AE46" s="297"/>
      <c r="AF46" s="298"/>
    </row>
    <row r="47" spans="1:32" ht="13" customHeight="1" x14ac:dyDescent="0.55000000000000004">
      <c r="A47" s="281" t="s">
        <v>185</v>
      </c>
      <c r="B47" s="282"/>
      <c r="C47" s="282"/>
      <c r="D47" s="283"/>
      <c r="E47" s="283"/>
      <c r="F47" s="283"/>
      <c r="G47" s="283"/>
      <c r="H47" s="283"/>
      <c r="I47" s="283"/>
      <c r="J47" s="283"/>
      <c r="K47" s="283"/>
      <c r="L47" s="283"/>
      <c r="M47" s="283"/>
      <c r="N47" s="283"/>
      <c r="O47" s="283"/>
      <c r="P47" s="283"/>
      <c r="Q47" s="283"/>
      <c r="R47" s="283"/>
      <c r="S47" s="283"/>
      <c r="T47" s="283"/>
      <c r="U47" s="283"/>
      <c r="V47" s="283"/>
      <c r="W47" s="284"/>
      <c r="X47" s="285"/>
      <c r="Y47" s="286"/>
      <c r="Z47" s="286"/>
      <c r="AA47" s="286"/>
      <c r="AB47" s="286"/>
      <c r="AC47" s="286"/>
      <c r="AD47" s="286"/>
      <c r="AE47" s="286"/>
      <c r="AF47" s="287"/>
    </row>
    <row r="48" spans="1:32" x14ac:dyDescent="0.55000000000000004">
      <c r="A48" s="25" t="s">
        <v>187</v>
      </c>
      <c r="B48" s="294"/>
      <c r="C48" s="294"/>
      <c r="D48" s="294"/>
      <c r="E48" s="294"/>
      <c r="F48" s="294"/>
      <c r="G48" s="189" t="s">
        <v>21</v>
      </c>
      <c r="H48" s="189"/>
      <c r="I48" s="26" t="s">
        <v>188</v>
      </c>
      <c r="J48" s="189"/>
      <c r="K48" s="189"/>
      <c r="L48" s="189"/>
      <c r="M48" s="189"/>
      <c r="N48" s="26" t="s">
        <v>188</v>
      </c>
      <c r="O48" s="189"/>
      <c r="P48" s="189"/>
      <c r="Q48" s="189"/>
      <c r="R48" s="189"/>
      <c r="S48" s="26" t="s">
        <v>188</v>
      </c>
      <c r="T48" s="189"/>
      <c r="U48" s="189"/>
      <c r="V48" s="189"/>
      <c r="W48" s="295"/>
      <c r="X48" s="296">
        <f>IFERROR(IF(O48="", B48*J48,IF(T48="", B48*J48*O48,IF(T48&gt;0, B48*J48*O48*T48, ""))),0)</f>
        <v>0</v>
      </c>
      <c r="Y48" s="297"/>
      <c r="Z48" s="297"/>
      <c r="AA48" s="297"/>
      <c r="AB48" s="297"/>
      <c r="AC48" s="297"/>
      <c r="AD48" s="297"/>
      <c r="AE48" s="297"/>
      <c r="AF48" s="298"/>
    </row>
    <row r="49" spans="1:32" x14ac:dyDescent="0.55000000000000004">
      <c r="A49" s="281" t="s">
        <v>185</v>
      </c>
      <c r="B49" s="282"/>
      <c r="C49" s="282"/>
      <c r="D49" s="283"/>
      <c r="E49" s="283"/>
      <c r="F49" s="283"/>
      <c r="G49" s="283"/>
      <c r="H49" s="283"/>
      <c r="I49" s="283"/>
      <c r="J49" s="283"/>
      <c r="K49" s="283"/>
      <c r="L49" s="283"/>
      <c r="M49" s="283"/>
      <c r="N49" s="283"/>
      <c r="O49" s="283"/>
      <c r="P49" s="283"/>
      <c r="Q49" s="283"/>
      <c r="R49" s="283"/>
      <c r="S49" s="283"/>
      <c r="T49" s="283"/>
      <c r="U49" s="283"/>
      <c r="V49" s="283"/>
      <c r="W49" s="284"/>
      <c r="X49" s="285"/>
      <c r="Y49" s="286"/>
      <c r="Z49" s="286"/>
      <c r="AA49" s="286"/>
      <c r="AB49" s="286"/>
      <c r="AC49" s="286"/>
      <c r="AD49" s="286"/>
      <c r="AE49" s="286"/>
      <c r="AF49" s="287"/>
    </row>
    <row r="50" spans="1:32" ht="13" customHeight="1" x14ac:dyDescent="0.55000000000000004">
      <c r="A50" s="25" t="s">
        <v>187</v>
      </c>
      <c r="B50" s="294"/>
      <c r="C50" s="294"/>
      <c r="D50" s="294"/>
      <c r="E50" s="294"/>
      <c r="F50" s="294"/>
      <c r="G50" s="189" t="s">
        <v>21</v>
      </c>
      <c r="H50" s="189"/>
      <c r="I50" s="26" t="s">
        <v>188</v>
      </c>
      <c r="J50" s="189"/>
      <c r="K50" s="189"/>
      <c r="L50" s="189"/>
      <c r="M50" s="189"/>
      <c r="N50" s="26" t="s">
        <v>188</v>
      </c>
      <c r="O50" s="189"/>
      <c r="P50" s="189"/>
      <c r="Q50" s="189"/>
      <c r="R50" s="189"/>
      <c r="S50" s="26" t="s">
        <v>188</v>
      </c>
      <c r="T50" s="189"/>
      <c r="U50" s="189"/>
      <c r="V50" s="189"/>
      <c r="W50" s="295"/>
      <c r="X50" s="296">
        <f>IFERROR(IF(O50="", B50*J50,IF(T50="", B50*J50*O50,IF(T50&gt;0, B50*J50*O50*T50, ""))),0)</f>
        <v>0</v>
      </c>
      <c r="Y50" s="297"/>
      <c r="Z50" s="297"/>
      <c r="AA50" s="297"/>
      <c r="AB50" s="297"/>
      <c r="AC50" s="297"/>
      <c r="AD50" s="297"/>
      <c r="AE50" s="297"/>
      <c r="AF50" s="298"/>
    </row>
    <row r="51" spans="1:32" x14ac:dyDescent="0.55000000000000004">
      <c r="A51" s="281" t="s">
        <v>185</v>
      </c>
      <c r="B51" s="282"/>
      <c r="C51" s="282"/>
      <c r="D51" s="283"/>
      <c r="E51" s="283"/>
      <c r="F51" s="283"/>
      <c r="G51" s="283"/>
      <c r="H51" s="283"/>
      <c r="I51" s="283"/>
      <c r="J51" s="283"/>
      <c r="K51" s="283"/>
      <c r="L51" s="283"/>
      <c r="M51" s="283"/>
      <c r="N51" s="283"/>
      <c r="O51" s="283"/>
      <c r="P51" s="283"/>
      <c r="Q51" s="283"/>
      <c r="R51" s="283"/>
      <c r="S51" s="283"/>
      <c r="T51" s="283"/>
      <c r="U51" s="283"/>
      <c r="V51" s="283"/>
      <c r="W51" s="284"/>
      <c r="X51" s="285"/>
      <c r="Y51" s="286"/>
      <c r="Z51" s="286"/>
      <c r="AA51" s="286"/>
      <c r="AB51" s="286"/>
      <c r="AC51" s="286"/>
      <c r="AD51" s="286"/>
      <c r="AE51" s="286"/>
      <c r="AF51" s="287"/>
    </row>
    <row r="52" spans="1:32" x14ac:dyDescent="0.55000000000000004">
      <c r="A52" s="25" t="s">
        <v>187</v>
      </c>
      <c r="B52" s="294"/>
      <c r="C52" s="294"/>
      <c r="D52" s="294"/>
      <c r="E52" s="294"/>
      <c r="F52" s="294"/>
      <c r="G52" s="189" t="s">
        <v>21</v>
      </c>
      <c r="H52" s="189"/>
      <c r="I52" s="26" t="s">
        <v>188</v>
      </c>
      <c r="J52" s="189"/>
      <c r="K52" s="189"/>
      <c r="L52" s="189"/>
      <c r="M52" s="189"/>
      <c r="N52" s="26" t="s">
        <v>188</v>
      </c>
      <c r="O52" s="189"/>
      <c r="P52" s="189"/>
      <c r="Q52" s="189"/>
      <c r="R52" s="189"/>
      <c r="S52" s="26" t="s">
        <v>188</v>
      </c>
      <c r="T52" s="189"/>
      <c r="U52" s="189"/>
      <c r="V52" s="189"/>
      <c r="W52" s="295"/>
      <c r="X52" s="296">
        <f>IFERROR(IF(O52="", B52*J52,IF(T52="", B52*J52*O52,IF(T52&gt;0, B52*J52*O52*T52, ""))),0)</f>
        <v>0</v>
      </c>
      <c r="Y52" s="297"/>
      <c r="Z52" s="297"/>
      <c r="AA52" s="297"/>
      <c r="AB52" s="297"/>
      <c r="AC52" s="297"/>
      <c r="AD52" s="297"/>
      <c r="AE52" s="297"/>
      <c r="AF52" s="298"/>
    </row>
    <row r="53" spans="1:32" x14ac:dyDescent="0.55000000000000004">
      <c r="A53" s="281" t="s">
        <v>185</v>
      </c>
      <c r="B53" s="282"/>
      <c r="C53" s="282"/>
      <c r="D53" s="283"/>
      <c r="E53" s="283"/>
      <c r="F53" s="283"/>
      <c r="G53" s="283"/>
      <c r="H53" s="283"/>
      <c r="I53" s="283"/>
      <c r="J53" s="283"/>
      <c r="K53" s="283"/>
      <c r="L53" s="283"/>
      <c r="M53" s="283"/>
      <c r="N53" s="283"/>
      <c r="O53" s="283"/>
      <c r="P53" s="283"/>
      <c r="Q53" s="283"/>
      <c r="R53" s="283"/>
      <c r="S53" s="283"/>
      <c r="T53" s="283"/>
      <c r="U53" s="283"/>
      <c r="V53" s="283"/>
      <c r="W53" s="284"/>
      <c r="X53" s="285"/>
      <c r="Y53" s="286"/>
      <c r="Z53" s="286"/>
      <c r="AA53" s="286"/>
      <c r="AB53" s="286"/>
      <c r="AC53" s="286"/>
      <c r="AD53" s="286"/>
      <c r="AE53" s="286"/>
      <c r="AF53" s="287"/>
    </row>
    <row r="54" spans="1:32" x14ac:dyDescent="0.55000000000000004">
      <c r="A54" s="25" t="s">
        <v>187</v>
      </c>
      <c r="B54" s="294"/>
      <c r="C54" s="294"/>
      <c r="D54" s="294"/>
      <c r="E54" s="294"/>
      <c r="F54" s="294"/>
      <c r="G54" s="189" t="s">
        <v>21</v>
      </c>
      <c r="H54" s="189"/>
      <c r="I54" s="26" t="s">
        <v>188</v>
      </c>
      <c r="J54" s="189"/>
      <c r="K54" s="189"/>
      <c r="L54" s="189"/>
      <c r="M54" s="189"/>
      <c r="N54" s="26" t="s">
        <v>188</v>
      </c>
      <c r="O54" s="189"/>
      <c r="P54" s="189"/>
      <c r="Q54" s="189"/>
      <c r="R54" s="189"/>
      <c r="S54" s="26" t="s">
        <v>188</v>
      </c>
      <c r="T54" s="189"/>
      <c r="U54" s="189"/>
      <c r="V54" s="189"/>
      <c r="W54" s="295"/>
      <c r="X54" s="296">
        <f>IFERROR(IF(O54="", B54*J54,IF(T54="", B54*J54*O54,IF(T54&gt;0, B54*J54*O54*T54, ""))),0)</f>
        <v>0</v>
      </c>
      <c r="Y54" s="297"/>
      <c r="Z54" s="297"/>
      <c r="AA54" s="297"/>
      <c r="AB54" s="297"/>
      <c r="AC54" s="297"/>
      <c r="AD54" s="297"/>
      <c r="AE54" s="297"/>
      <c r="AF54" s="298"/>
    </row>
    <row r="55" spans="1:32" x14ac:dyDescent="0.55000000000000004">
      <c r="A55" s="281" t="s">
        <v>185</v>
      </c>
      <c r="B55" s="282"/>
      <c r="C55" s="282"/>
      <c r="D55" s="283"/>
      <c r="E55" s="283"/>
      <c r="F55" s="283"/>
      <c r="G55" s="283"/>
      <c r="H55" s="283"/>
      <c r="I55" s="283"/>
      <c r="J55" s="283"/>
      <c r="K55" s="283"/>
      <c r="L55" s="283"/>
      <c r="M55" s="283"/>
      <c r="N55" s="283"/>
      <c r="O55" s="283"/>
      <c r="P55" s="283"/>
      <c r="Q55" s="283"/>
      <c r="R55" s="283"/>
      <c r="S55" s="283"/>
      <c r="T55" s="283"/>
      <c r="U55" s="283"/>
      <c r="V55" s="283"/>
      <c r="W55" s="284"/>
      <c r="X55" s="285"/>
      <c r="Y55" s="286"/>
      <c r="Z55" s="286"/>
      <c r="AA55" s="286"/>
      <c r="AB55" s="286"/>
      <c r="AC55" s="286"/>
      <c r="AD55" s="286"/>
      <c r="AE55" s="286"/>
      <c r="AF55" s="287"/>
    </row>
    <row r="56" spans="1:32" ht="13.5" thickBot="1" x14ac:dyDescent="0.6">
      <c r="A56" s="27" t="s">
        <v>187</v>
      </c>
      <c r="B56" s="288"/>
      <c r="C56" s="288"/>
      <c r="D56" s="288"/>
      <c r="E56" s="288"/>
      <c r="F56" s="288"/>
      <c r="G56" s="289" t="s">
        <v>21</v>
      </c>
      <c r="H56" s="289"/>
      <c r="I56" s="28" t="s">
        <v>188</v>
      </c>
      <c r="J56" s="289"/>
      <c r="K56" s="289"/>
      <c r="L56" s="289"/>
      <c r="M56" s="289"/>
      <c r="N56" s="28" t="s">
        <v>188</v>
      </c>
      <c r="O56" s="289"/>
      <c r="P56" s="289"/>
      <c r="Q56" s="289"/>
      <c r="R56" s="289"/>
      <c r="S56" s="28" t="s">
        <v>188</v>
      </c>
      <c r="T56" s="289"/>
      <c r="U56" s="289"/>
      <c r="V56" s="289"/>
      <c r="W56" s="290"/>
      <c r="X56" s="291">
        <f>IFERROR(IF(O56="", B56*J56,IF(T56="", B56*J56*O56,IF(T56&gt;0, B56*J56*O56*T56, ""))),0)</f>
        <v>0</v>
      </c>
      <c r="Y56" s="292"/>
      <c r="Z56" s="292"/>
      <c r="AA56" s="292"/>
      <c r="AB56" s="292"/>
      <c r="AC56" s="292"/>
      <c r="AD56" s="292"/>
      <c r="AE56" s="292"/>
      <c r="AF56" s="293"/>
    </row>
    <row r="57" spans="1:32" ht="13" customHeight="1" thickTop="1" x14ac:dyDescent="0.55000000000000004">
      <c r="A57" s="212" t="s">
        <v>135</v>
      </c>
      <c r="B57" s="213"/>
      <c r="C57" s="213"/>
      <c r="D57" s="213"/>
      <c r="E57" s="213"/>
      <c r="F57" s="213"/>
      <c r="G57" s="213"/>
      <c r="H57" s="213"/>
      <c r="I57" s="213"/>
      <c r="J57" s="213"/>
      <c r="K57" s="213"/>
      <c r="L57" s="213"/>
      <c r="M57" s="213"/>
      <c r="N57" s="213"/>
      <c r="O57" s="213"/>
      <c r="P57" s="213"/>
      <c r="Q57" s="213"/>
      <c r="R57" s="213"/>
      <c r="S57" s="213"/>
      <c r="T57" s="213"/>
      <c r="U57" s="213"/>
      <c r="V57" s="213"/>
      <c r="W57" s="213"/>
      <c r="X57" s="275">
        <f>SUM(X41:AF56)</f>
        <v>0</v>
      </c>
      <c r="Y57" s="276"/>
      <c r="Z57" s="276"/>
      <c r="AA57" s="276"/>
      <c r="AB57" s="276"/>
      <c r="AC57" s="276"/>
      <c r="AD57" s="276"/>
      <c r="AE57" s="276"/>
      <c r="AF57" s="277"/>
    </row>
    <row r="58" spans="1:32" x14ac:dyDescent="0.55000000000000004">
      <c r="A58" s="215"/>
      <c r="B58" s="216"/>
      <c r="C58" s="216"/>
      <c r="D58" s="216"/>
      <c r="E58" s="216"/>
      <c r="F58" s="216"/>
      <c r="G58" s="216"/>
      <c r="H58" s="216"/>
      <c r="I58" s="216"/>
      <c r="J58" s="216"/>
      <c r="K58" s="216"/>
      <c r="L58" s="216"/>
      <c r="M58" s="216"/>
      <c r="N58" s="216"/>
      <c r="O58" s="216"/>
      <c r="P58" s="216"/>
      <c r="Q58" s="216"/>
      <c r="R58" s="216"/>
      <c r="S58" s="216"/>
      <c r="T58" s="216"/>
      <c r="U58" s="216"/>
      <c r="V58" s="216"/>
      <c r="W58" s="216"/>
      <c r="X58" s="278"/>
      <c r="Y58" s="279"/>
      <c r="Z58" s="279"/>
      <c r="AA58" s="279"/>
      <c r="AB58" s="279"/>
      <c r="AC58" s="279"/>
      <c r="AD58" s="279"/>
      <c r="AE58" s="279"/>
      <c r="AF58" s="280"/>
    </row>
    <row r="59" spans="1:32" x14ac:dyDescent="0.55000000000000004">
      <c r="A59" s="16" t="s">
        <v>190</v>
      </c>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row>
    <row r="61" spans="1:32" ht="13" customHeight="1" x14ac:dyDescent="0.55000000000000004"/>
    <row r="62" spans="1:32" x14ac:dyDescent="0.55000000000000004">
      <c r="A62" s="271" t="s">
        <v>182</v>
      </c>
      <c r="B62" s="272"/>
      <c r="C62" s="272"/>
      <c r="D62" s="164">
        <f ca="1">様式４!E48</f>
        <v>0</v>
      </c>
      <c r="E62" s="164"/>
      <c r="F62" s="164"/>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5"/>
    </row>
    <row r="63" spans="1:32" ht="13" customHeight="1" x14ac:dyDescent="0.55000000000000004">
      <c r="A63" s="273"/>
      <c r="B63" s="274"/>
      <c r="C63" s="274"/>
      <c r="D63" s="170"/>
      <c r="E63" s="170"/>
      <c r="F63" s="170"/>
      <c r="G63" s="170"/>
      <c r="H63" s="170"/>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1"/>
    </row>
    <row r="64" spans="1:32" x14ac:dyDescent="0.55000000000000004">
      <c r="A64" s="209" t="s">
        <v>183</v>
      </c>
      <c r="B64" s="210"/>
      <c r="C64" s="210"/>
      <c r="D64" s="210"/>
      <c r="E64" s="210"/>
      <c r="F64" s="210"/>
      <c r="G64" s="210"/>
      <c r="H64" s="210"/>
      <c r="I64" s="210"/>
      <c r="J64" s="210"/>
      <c r="K64" s="210"/>
      <c r="L64" s="210"/>
      <c r="M64" s="210"/>
      <c r="N64" s="210"/>
      <c r="O64" s="210"/>
      <c r="P64" s="210"/>
      <c r="Q64" s="210"/>
      <c r="R64" s="210"/>
      <c r="S64" s="210"/>
      <c r="T64" s="210"/>
      <c r="U64" s="210"/>
      <c r="V64" s="210"/>
      <c r="W64" s="210"/>
      <c r="X64" s="209" t="s">
        <v>20</v>
      </c>
      <c r="Y64" s="210"/>
      <c r="Z64" s="210"/>
      <c r="AA64" s="210"/>
      <c r="AB64" s="210"/>
      <c r="AC64" s="210"/>
      <c r="AD64" s="210"/>
      <c r="AE64" s="210"/>
      <c r="AF64" s="211"/>
    </row>
    <row r="65" spans="1:32" x14ac:dyDescent="0.55000000000000004">
      <c r="A65" s="215"/>
      <c r="B65" s="216"/>
      <c r="C65" s="216"/>
      <c r="D65" s="216"/>
      <c r="E65" s="216"/>
      <c r="F65" s="216"/>
      <c r="G65" s="216"/>
      <c r="H65" s="216"/>
      <c r="I65" s="216"/>
      <c r="J65" s="216"/>
      <c r="K65" s="216"/>
      <c r="L65" s="216"/>
      <c r="M65" s="216"/>
      <c r="N65" s="216"/>
      <c r="O65" s="216"/>
      <c r="P65" s="216"/>
      <c r="Q65" s="216"/>
      <c r="R65" s="216"/>
      <c r="S65" s="216"/>
      <c r="T65" s="216"/>
      <c r="U65" s="216"/>
      <c r="V65" s="216"/>
      <c r="W65" s="216"/>
      <c r="X65" s="215"/>
      <c r="Y65" s="216"/>
      <c r="Z65" s="216"/>
      <c r="AA65" s="216"/>
      <c r="AB65" s="216"/>
      <c r="AC65" s="216"/>
      <c r="AD65" s="216"/>
      <c r="AE65" s="216"/>
      <c r="AF65" s="217"/>
    </row>
    <row r="66" spans="1:32" ht="13" customHeight="1" x14ac:dyDescent="0.55000000000000004">
      <c r="A66" s="299" t="s">
        <v>185</v>
      </c>
      <c r="B66" s="124"/>
      <c r="C66" s="124"/>
      <c r="D66" s="79"/>
      <c r="E66" s="79"/>
      <c r="F66" s="79"/>
      <c r="G66" s="79"/>
      <c r="H66" s="79"/>
      <c r="I66" s="79"/>
      <c r="J66" s="79"/>
      <c r="K66" s="79"/>
      <c r="L66" s="79"/>
      <c r="M66" s="79"/>
      <c r="N66" s="79"/>
      <c r="O66" s="79"/>
      <c r="P66" s="79"/>
      <c r="Q66" s="79"/>
      <c r="R66" s="79"/>
      <c r="S66" s="79"/>
      <c r="T66" s="79"/>
      <c r="U66" s="79"/>
      <c r="V66" s="79"/>
      <c r="W66" s="80"/>
      <c r="X66" s="300"/>
      <c r="Y66" s="301"/>
      <c r="Z66" s="301"/>
      <c r="AA66" s="301"/>
      <c r="AB66" s="301"/>
      <c r="AC66" s="301"/>
      <c r="AD66" s="301"/>
      <c r="AE66" s="301"/>
      <c r="AF66" s="302"/>
    </row>
    <row r="67" spans="1:32" ht="13" customHeight="1" x14ac:dyDescent="0.55000000000000004">
      <c r="A67" s="25" t="s">
        <v>187</v>
      </c>
      <c r="B67" s="294"/>
      <c r="C67" s="294"/>
      <c r="D67" s="294"/>
      <c r="E67" s="294"/>
      <c r="F67" s="294"/>
      <c r="G67" s="189" t="s">
        <v>21</v>
      </c>
      <c r="H67" s="189"/>
      <c r="I67" s="26" t="s">
        <v>188</v>
      </c>
      <c r="J67" s="189"/>
      <c r="K67" s="189"/>
      <c r="L67" s="189"/>
      <c r="M67" s="189"/>
      <c r="N67" s="26" t="s">
        <v>188</v>
      </c>
      <c r="O67" s="189"/>
      <c r="P67" s="189"/>
      <c r="Q67" s="189"/>
      <c r="R67" s="189"/>
      <c r="S67" s="26" t="s">
        <v>188</v>
      </c>
      <c r="T67" s="189"/>
      <c r="U67" s="189"/>
      <c r="V67" s="189"/>
      <c r="W67" s="295"/>
      <c r="X67" s="296">
        <f>IFERROR(IF(O67="", B67*J67,IF(T67="", B67*J67*O67,IF(T67&gt;0, B67*J67*O67*T67, ""))),0)</f>
        <v>0</v>
      </c>
      <c r="Y67" s="297"/>
      <c r="Z67" s="297"/>
      <c r="AA67" s="297"/>
      <c r="AB67" s="297"/>
      <c r="AC67" s="297"/>
      <c r="AD67" s="297"/>
      <c r="AE67" s="297"/>
      <c r="AF67" s="298"/>
    </row>
    <row r="68" spans="1:32" ht="13" customHeight="1" x14ac:dyDescent="0.55000000000000004">
      <c r="A68" s="281" t="s">
        <v>185</v>
      </c>
      <c r="B68" s="282"/>
      <c r="C68" s="282"/>
      <c r="D68" s="283"/>
      <c r="E68" s="283"/>
      <c r="F68" s="283"/>
      <c r="G68" s="283"/>
      <c r="H68" s="283"/>
      <c r="I68" s="283"/>
      <c r="J68" s="283"/>
      <c r="K68" s="283"/>
      <c r="L68" s="283"/>
      <c r="M68" s="283"/>
      <c r="N68" s="283"/>
      <c r="O68" s="283"/>
      <c r="P68" s="283"/>
      <c r="Q68" s="283"/>
      <c r="R68" s="283"/>
      <c r="S68" s="283"/>
      <c r="T68" s="283"/>
      <c r="U68" s="283"/>
      <c r="V68" s="283"/>
      <c r="W68" s="284"/>
      <c r="X68" s="285"/>
      <c r="Y68" s="286"/>
      <c r="Z68" s="286"/>
      <c r="AA68" s="286"/>
      <c r="AB68" s="286"/>
      <c r="AC68" s="286"/>
      <c r="AD68" s="286"/>
      <c r="AE68" s="286"/>
      <c r="AF68" s="287"/>
    </row>
    <row r="69" spans="1:32" ht="13" customHeight="1" x14ac:dyDescent="0.55000000000000004">
      <c r="A69" s="25" t="s">
        <v>187</v>
      </c>
      <c r="B69" s="294"/>
      <c r="C69" s="294"/>
      <c r="D69" s="294"/>
      <c r="E69" s="294"/>
      <c r="F69" s="294"/>
      <c r="G69" s="189" t="s">
        <v>21</v>
      </c>
      <c r="H69" s="189"/>
      <c r="I69" s="26" t="s">
        <v>188</v>
      </c>
      <c r="J69" s="189"/>
      <c r="K69" s="189"/>
      <c r="L69" s="189"/>
      <c r="M69" s="189"/>
      <c r="N69" s="26" t="s">
        <v>188</v>
      </c>
      <c r="O69" s="189"/>
      <c r="P69" s="189"/>
      <c r="Q69" s="189"/>
      <c r="R69" s="189"/>
      <c r="S69" s="26" t="s">
        <v>188</v>
      </c>
      <c r="T69" s="189"/>
      <c r="U69" s="189"/>
      <c r="V69" s="189"/>
      <c r="W69" s="295"/>
      <c r="X69" s="296">
        <f>IFERROR(IF(O69="", B69*J69,IF(T69="", B69*J69*O69,IF(T69&gt;0, B69*J69*O69*T69, ""))),0)</f>
        <v>0</v>
      </c>
      <c r="Y69" s="297"/>
      <c r="Z69" s="297"/>
      <c r="AA69" s="297"/>
      <c r="AB69" s="297"/>
      <c r="AC69" s="297"/>
      <c r="AD69" s="297"/>
      <c r="AE69" s="297"/>
      <c r="AF69" s="298"/>
    </row>
    <row r="70" spans="1:32" ht="13" customHeight="1" x14ac:dyDescent="0.55000000000000004">
      <c r="A70" s="281" t="s">
        <v>185</v>
      </c>
      <c r="B70" s="282"/>
      <c r="C70" s="282"/>
      <c r="D70" s="283"/>
      <c r="E70" s="283"/>
      <c r="F70" s="283"/>
      <c r="G70" s="283"/>
      <c r="H70" s="283"/>
      <c r="I70" s="283"/>
      <c r="J70" s="283"/>
      <c r="K70" s="283"/>
      <c r="L70" s="283"/>
      <c r="M70" s="283"/>
      <c r="N70" s="283"/>
      <c r="O70" s="283"/>
      <c r="P70" s="283"/>
      <c r="Q70" s="283"/>
      <c r="R70" s="283"/>
      <c r="S70" s="283"/>
      <c r="T70" s="283"/>
      <c r="U70" s="283"/>
      <c r="V70" s="283"/>
      <c r="W70" s="284"/>
      <c r="X70" s="285"/>
      <c r="Y70" s="286"/>
      <c r="Z70" s="286"/>
      <c r="AA70" s="286"/>
      <c r="AB70" s="286"/>
      <c r="AC70" s="286"/>
      <c r="AD70" s="286"/>
      <c r="AE70" s="286"/>
      <c r="AF70" s="287"/>
    </row>
    <row r="71" spans="1:32" ht="13" customHeight="1" x14ac:dyDescent="0.55000000000000004">
      <c r="A71" s="25" t="s">
        <v>187</v>
      </c>
      <c r="B71" s="294"/>
      <c r="C71" s="294"/>
      <c r="D71" s="294"/>
      <c r="E71" s="294"/>
      <c r="F71" s="294"/>
      <c r="G71" s="189" t="s">
        <v>21</v>
      </c>
      <c r="H71" s="189"/>
      <c r="I71" s="26" t="s">
        <v>188</v>
      </c>
      <c r="J71" s="189"/>
      <c r="K71" s="189"/>
      <c r="L71" s="189"/>
      <c r="M71" s="189"/>
      <c r="N71" s="26" t="s">
        <v>188</v>
      </c>
      <c r="O71" s="189"/>
      <c r="P71" s="189"/>
      <c r="Q71" s="189"/>
      <c r="R71" s="189"/>
      <c r="S71" s="26" t="s">
        <v>188</v>
      </c>
      <c r="T71" s="189"/>
      <c r="U71" s="189"/>
      <c r="V71" s="189"/>
      <c r="W71" s="295"/>
      <c r="X71" s="296">
        <f>IFERROR(IF(O71="", B71*J71,IF(T71="", B71*J71*O71,IF(T71&gt;0, B71*J71*O71*T71, ""))),0)</f>
        <v>0</v>
      </c>
      <c r="Y71" s="297"/>
      <c r="Z71" s="297"/>
      <c r="AA71" s="297"/>
      <c r="AB71" s="297"/>
      <c r="AC71" s="297"/>
      <c r="AD71" s="297"/>
      <c r="AE71" s="297"/>
      <c r="AF71" s="298"/>
    </row>
    <row r="72" spans="1:32" ht="13" customHeight="1" x14ac:dyDescent="0.55000000000000004">
      <c r="A72" s="281" t="s">
        <v>185</v>
      </c>
      <c r="B72" s="282"/>
      <c r="C72" s="282"/>
      <c r="D72" s="283"/>
      <c r="E72" s="283"/>
      <c r="F72" s="283"/>
      <c r="G72" s="283"/>
      <c r="H72" s="283"/>
      <c r="I72" s="283"/>
      <c r="J72" s="283"/>
      <c r="K72" s="283"/>
      <c r="L72" s="283"/>
      <c r="M72" s="283"/>
      <c r="N72" s="283"/>
      <c r="O72" s="283"/>
      <c r="P72" s="283"/>
      <c r="Q72" s="283"/>
      <c r="R72" s="283"/>
      <c r="S72" s="283"/>
      <c r="T72" s="283"/>
      <c r="U72" s="283"/>
      <c r="V72" s="283"/>
      <c r="W72" s="284"/>
      <c r="X72" s="285"/>
      <c r="Y72" s="286"/>
      <c r="Z72" s="286"/>
      <c r="AA72" s="286"/>
      <c r="AB72" s="286"/>
      <c r="AC72" s="286"/>
      <c r="AD72" s="286"/>
      <c r="AE72" s="286"/>
      <c r="AF72" s="287"/>
    </row>
    <row r="73" spans="1:32" x14ac:dyDescent="0.55000000000000004">
      <c r="A73" s="25" t="s">
        <v>187</v>
      </c>
      <c r="B73" s="294"/>
      <c r="C73" s="294"/>
      <c r="D73" s="294"/>
      <c r="E73" s="294"/>
      <c r="F73" s="294"/>
      <c r="G73" s="189" t="s">
        <v>21</v>
      </c>
      <c r="H73" s="189"/>
      <c r="I73" s="26" t="s">
        <v>188</v>
      </c>
      <c r="J73" s="189"/>
      <c r="K73" s="189"/>
      <c r="L73" s="189"/>
      <c r="M73" s="189"/>
      <c r="N73" s="26" t="s">
        <v>188</v>
      </c>
      <c r="O73" s="189"/>
      <c r="P73" s="189"/>
      <c r="Q73" s="189"/>
      <c r="R73" s="189"/>
      <c r="S73" s="26" t="s">
        <v>188</v>
      </c>
      <c r="T73" s="189"/>
      <c r="U73" s="189"/>
      <c r="V73" s="189"/>
      <c r="W73" s="295"/>
      <c r="X73" s="296">
        <f>IFERROR(IF(O73="", B73*J73,IF(T73="", B73*J73*O73,IF(T73&gt;0, B73*J73*O73*T73, ""))),0)</f>
        <v>0</v>
      </c>
      <c r="Y73" s="297"/>
      <c r="Z73" s="297"/>
      <c r="AA73" s="297"/>
      <c r="AB73" s="297"/>
      <c r="AC73" s="297"/>
      <c r="AD73" s="297"/>
      <c r="AE73" s="297"/>
      <c r="AF73" s="298"/>
    </row>
    <row r="74" spans="1:32" x14ac:dyDescent="0.55000000000000004">
      <c r="A74" s="281" t="s">
        <v>185</v>
      </c>
      <c r="B74" s="282"/>
      <c r="C74" s="282"/>
      <c r="D74" s="283"/>
      <c r="E74" s="283"/>
      <c r="F74" s="283"/>
      <c r="G74" s="283"/>
      <c r="H74" s="283"/>
      <c r="I74" s="283"/>
      <c r="J74" s="283"/>
      <c r="K74" s="283"/>
      <c r="L74" s="283"/>
      <c r="M74" s="283"/>
      <c r="N74" s="283"/>
      <c r="O74" s="283"/>
      <c r="P74" s="283"/>
      <c r="Q74" s="283"/>
      <c r="R74" s="283"/>
      <c r="S74" s="283"/>
      <c r="T74" s="283"/>
      <c r="U74" s="283"/>
      <c r="V74" s="283"/>
      <c r="W74" s="284"/>
      <c r="X74" s="285"/>
      <c r="Y74" s="286"/>
      <c r="Z74" s="286"/>
      <c r="AA74" s="286"/>
      <c r="AB74" s="286"/>
      <c r="AC74" s="286"/>
      <c r="AD74" s="286"/>
      <c r="AE74" s="286"/>
      <c r="AF74" s="287"/>
    </row>
    <row r="75" spans="1:32" ht="13" customHeight="1" x14ac:dyDescent="0.55000000000000004">
      <c r="A75" s="25" t="s">
        <v>187</v>
      </c>
      <c r="B75" s="294"/>
      <c r="C75" s="294"/>
      <c r="D75" s="294"/>
      <c r="E75" s="294"/>
      <c r="F75" s="294"/>
      <c r="G75" s="189" t="s">
        <v>21</v>
      </c>
      <c r="H75" s="189"/>
      <c r="I75" s="26" t="s">
        <v>188</v>
      </c>
      <c r="J75" s="189"/>
      <c r="K75" s="189"/>
      <c r="L75" s="189"/>
      <c r="M75" s="189"/>
      <c r="N75" s="26" t="s">
        <v>188</v>
      </c>
      <c r="O75" s="189"/>
      <c r="P75" s="189"/>
      <c r="Q75" s="189"/>
      <c r="R75" s="189"/>
      <c r="S75" s="26" t="s">
        <v>188</v>
      </c>
      <c r="T75" s="189"/>
      <c r="U75" s="189"/>
      <c r="V75" s="189"/>
      <c r="W75" s="295"/>
      <c r="X75" s="296">
        <f>IFERROR(IF(O75="", B75*J75,IF(T75="", B75*J75*O75,IF(T75&gt;0, B75*J75*O75*T75, ""))),0)</f>
        <v>0</v>
      </c>
      <c r="Y75" s="297"/>
      <c r="Z75" s="297"/>
      <c r="AA75" s="297"/>
      <c r="AB75" s="297"/>
      <c r="AC75" s="297"/>
      <c r="AD75" s="297"/>
      <c r="AE75" s="297"/>
      <c r="AF75" s="298"/>
    </row>
    <row r="76" spans="1:32" x14ac:dyDescent="0.55000000000000004">
      <c r="A76" s="281" t="s">
        <v>185</v>
      </c>
      <c r="B76" s="282"/>
      <c r="C76" s="282"/>
      <c r="D76" s="283"/>
      <c r="E76" s="283"/>
      <c r="F76" s="283"/>
      <c r="G76" s="283"/>
      <c r="H76" s="283"/>
      <c r="I76" s="283"/>
      <c r="J76" s="283"/>
      <c r="K76" s="283"/>
      <c r="L76" s="283"/>
      <c r="M76" s="283"/>
      <c r="N76" s="283"/>
      <c r="O76" s="283"/>
      <c r="P76" s="283"/>
      <c r="Q76" s="283"/>
      <c r="R76" s="283"/>
      <c r="S76" s="283"/>
      <c r="T76" s="283"/>
      <c r="U76" s="283"/>
      <c r="V76" s="283"/>
      <c r="W76" s="284"/>
      <c r="X76" s="285"/>
      <c r="Y76" s="286"/>
      <c r="Z76" s="286"/>
      <c r="AA76" s="286"/>
      <c r="AB76" s="286"/>
      <c r="AC76" s="286"/>
      <c r="AD76" s="286"/>
      <c r="AE76" s="286"/>
      <c r="AF76" s="287"/>
    </row>
    <row r="77" spans="1:32" x14ac:dyDescent="0.55000000000000004">
      <c r="A77" s="25" t="s">
        <v>187</v>
      </c>
      <c r="B77" s="294"/>
      <c r="C77" s="294"/>
      <c r="D77" s="294"/>
      <c r="E77" s="294"/>
      <c r="F77" s="294"/>
      <c r="G77" s="189" t="s">
        <v>21</v>
      </c>
      <c r="H77" s="189"/>
      <c r="I77" s="26" t="s">
        <v>188</v>
      </c>
      <c r="J77" s="189"/>
      <c r="K77" s="189"/>
      <c r="L77" s="189"/>
      <c r="M77" s="189"/>
      <c r="N77" s="26" t="s">
        <v>188</v>
      </c>
      <c r="O77" s="189"/>
      <c r="P77" s="189"/>
      <c r="Q77" s="189"/>
      <c r="R77" s="189"/>
      <c r="S77" s="26" t="s">
        <v>188</v>
      </c>
      <c r="T77" s="189"/>
      <c r="U77" s="189"/>
      <c r="V77" s="189"/>
      <c r="W77" s="295"/>
      <c r="X77" s="296">
        <f>IFERROR(IF(O77="", B77*J77,IF(T77="", B77*J77*O77,IF(T77&gt;0, B77*J77*O77*T77, ""))),0)</f>
        <v>0</v>
      </c>
      <c r="Y77" s="297"/>
      <c r="Z77" s="297"/>
      <c r="AA77" s="297"/>
      <c r="AB77" s="297"/>
      <c r="AC77" s="297"/>
      <c r="AD77" s="297"/>
      <c r="AE77" s="297"/>
      <c r="AF77" s="298"/>
    </row>
    <row r="78" spans="1:32" x14ac:dyDescent="0.55000000000000004">
      <c r="A78" s="281" t="s">
        <v>185</v>
      </c>
      <c r="B78" s="282"/>
      <c r="C78" s="282"/>
      <c r="D78" s="283"/>
      <c r="E78" s="283"/>
      <c r="F78" s="283"/>
      <c r="G78" s="283"/>
      <c r="H78" s="283"/>
      <c r="I78" s="283"/>
      <c r="J78" s="283"/>
      <c r="K78" s="283"/>
      <c r="L78" s="283"/>
      <c r="M78" s="283"/>
      <c r="N78" s="283"/>
      <c r="O78" s="283"/>
      <c r="P78" s="283"/>
      <c r="Q78" s="283"/>
      <c r="R78" s="283"/>
      <c r="S78" s="283"/>
      <c r="T78" s="283"/>
      <c r="U78" s="283"/>
      <c r="V78" s="283"/>
      <c r="W78" s="284"/>
      <c r="X78" s="285"/>
      <c r="Y78" s="286"/>
      <c r="Z78" s="286"/>
      <c r="AA78" s="286"/>
      <c r="AB78" s="286"/>
      <c r="AC78" s="286"/>
      <c r="AD78" s="286"/>
      <c r="AE78" s="286"/>
      <c r="AF78" s="287"/>
    </row>
    <row r="79" spans="1:32" x14ac:dyDescent="0.55000000000000004">
      <c r="A79" s="25" t="s">
        <v>187</v>
      </c>
      <c r="B79" s="294"/>
      <c r="C79" s="294"/>
      <c r="D79" s="294"/>
      <c r="E79" s="294"/>
      <c r="F79" s="294"/>
      <c r="G79" s="189" t="s">
        <v>21</v>
      </c>
      <c r="H79" s="189"/>
      <c r="I79" s="26" t="s">
        <v>188</v>
      </c>
      <c r="J79" s="189"/>
      <c r="K79" s="189"/>
      <c r="L79" s="189"/>
      <c r="M79" s="189"/>
      <c r="N79" s="26" t="s">
        <v>188</v>
      </c>
      <c r="O79" s="189"/>
      <c r="P79" s="189"/>
      <c r="Q79" s="189"/>
      <c r="R79" s="189"/>
      <c r="S79" s="26" t="s">
        <v>188</v>
      </c>
      <c r="T79" s="189"/>
      <c r="U79" s="189"/>
      <c r="V79" s="189"/>
      <c r="W79" s="295"/>
      <c r="X79" s="296">
        <f>IFERROR(IF(O79="", B79*J79,IF(T79="", B79*J79*O79,IF(T79&gt;0, B79*J79*O79*T79, ""))),0)</f>
        <v>0</v>
      </c>
      <c r="Y79" s="297"/>
      <c r="Z79" s="297"/>
      <c r="AA79" s="297"/>
      <c r="AB79" s="297"/>
      <c r="AC79" s="297"/>
      <c r="AD79" s="297"/>
      <c r="AE79" s="297"/>
      <c r="AF79" s="298"/>
    </row>
    <row r="80" spans="1:32" x14ac:dyDescent="0.55000000000000004">
      <c r="A80" s="281" t="s">
        <v>185</v>
      </c>
      <c r="B80" s="282"/>
      <c r="C80" s="282"/>
      <c r="D80" s="283"/>
      <c r="E80" s="283"/>
      <c r="F80" s="283"/>
      <c r="G80" s="283"/>
      <c r="H80" s="283"/>
      <c r="I80" s="283"/>
      <c r="J80" s="283"/>
      <c r="K80" s="283"/>
      <c r="L80" s="283"/>
      <c r="M80" s="283"/>
      <c r="N80" s="283"/>
      <c r="O80" s="283"/>
      <c r="P80" s="283"/>
      <c r="Q80" s="283"/>
      <c r="R80" s="283"/>
      <c r="S80" s="283"/>
      <c r="T80" s="283"/>
      <c r="U80" s="283"/>
      <c r="V80" s="283"/>
      <c r="W80" s="284"/>
      <c r="X80" s="285"/>
      <c r="Y80" s="286"/>
      <c r="Z80" s="286"/>
      <c r="AA80" s="286"/>
      <c r="AB80" s="286"/>
      <c r="AC80" s="286"/>
      <c r="AD80" s="286"/>
      <c r="AE80" s="286"/>
      <c r="AF80" s="287"/>
    </row>
    <row r="81" spans="1:32" ht="13.5" thickBot="1" x14ac:dyDescent="0.6">
      <c r="A81" s="27" t="s">
        <v>187</v>
      </c>
      <c r="B81" s="288"/>
      <c r="C81" s="288"/>
      <c r="D81" s="288"/>
      <c r="E81" s="288"/>
      <c r="F81" s="288"/>
      <c r="G81" s="289" t="s">
        <v>21</v>
      </c>
      <c r="H81" s="289"/>
      <c r="I81" s="28" t="s">
        <v>188</v>
      </c>
      <c r="J81" s="289"/>
      <c r="K81" s="289"/>
      <c r="L81" s="289"/>
      <c r="M81" s="289"/>
      <c r="N81" s="28" t="s">
        <v>188</v>
      </c>
      <c r="O81" s="289"/>
      <c r="P81" s="289"/>
      <c r="Q81" s="289"/>
      <c r="R81" s="289"/>
      <c r="S81" s="28" t="s">
        <v>188</v>
      </c>
      <c r="T81" s="289"/>
      <c r="U81" s="289"/>
      <c r="V81" s="289"/>
      <c r="W81" s="290"/>
      <c r="X81" s="291">
        <f>IFERROR(IF(O81="", B81*J81,IF(T81="", B81*J81*O81,IF(T81&gt;0, B81*J81*O81*T81, ""))),0)</f>
        <v>0</v>
      </c>
      <c r="Y81" s="292"/>
      <c r="Z81" s="292"/>
      <c r="AA81" s="292"/>
      <c r="AB81" s="292"/>
      <c r="AC81" s="292"/>
      <c r="AD81" s="292"/>
      <c r="AE81" s="292"/>
      <c r="AF81" s="293"/>
    </row>
    <row r="82" spans="1:32" ht="13" customHeight="1" thickTop="1" x14ac:dyDescent="0.55000000000000004">
      <c r="A82" s="212" t="s">
        <v>135</v>
      </c>
      <c r="B82" s="213"/>
      <c r="C82" s="213"/>
      <c r="D82" s="213"/>
      <c r="E82" s="213"/>
      <c r="F82" s="213"/>
      <c r="G82" s="213"/>
      <c r="H82" s="213"/>
      <c r="I82" s="213"/>
      <c r="J82" s="213"/>
      <c r="K82" s="213"/>
      <c r="L82" s="213"/>
      <c r="M82" s="213"/>
      <c r="N82" s="213"/>
      <c r="O82" s="213"/>
      <c r="P82" s="213"/>
      <c r="Q82" s="213"/>
      <c r="R82" s="213"/>
      <c r="S82" s="213"/>
      <c r="T82" s="213"/>
      <c r="U82" s="213"/>
      <c r="V82" s="213"/>
      <c r="W82" s="213"/>
      <c r="X82" s="275">
        <f>SUM(X66:AF81)</f>
        <v>0</v>
      </c>
      <c r="Y82" s="276"/>
      <c r="Z82" s="276"/>
      <c r="AA82" s="276"/>
      <c r="AB82" s="276"/>
      <c r="AC82" s="276"/>
      <c r="AD82" s="276"/>
      <c r="AE82" s="276"/>
      <c r="AF82" s="277"/>
    </row>
    <row r="83" spans="1:32" x14ac:dyDescent="0.55000000000000004">
      <c r="A83" s="215"/>
      <c r="B83" s="216"/>
      <c r="C83" s="216"/>
      <c r="D83" s="216"/>
      <c r="E83" s="216"/>
      <c r="F83" s="216"/>
      <c r="G83" s="216"/>
      <c r="H83" s="216"/>
      <c r="I83" s="216"/>
      <c r="J83" s="216"/>
      <c r="K83" s="216"/>
      <c r="L83" s="216"/>
      <c r="M83" s="216"/>
      <c r="N83" s="216"/>
      <c r="O83" s="216"/>
      <c r="P83" s="216"/>
      <c r="Q83" s="216"/>
      <c r="R83" s="216"/>
      <c r="S83" s="216"/>
      <c r="T83" s="216"/>
      <c r="U83" s="216"/>
      <c r="V83" s="216"/>
      <c r="W83" s="216"/>
      <c r="X83" s="278"/>
      <c r="Y83" s="279"/>
      <c r="Z83" s="279"/>
      <c r="AA83" s="279"/>
      <c r="AB83" s="279"/>
      <c r="AC83" s="279"/>
      <c r="AD83" s="279"/>
      <c r="AE83" s="279"/>
      <c r="AF83" s="280"/>
    </row>
    <row r="84" spans="1:32" x14ac:dyDescent="0.55000000000000004">
      <c r="A84" s="16" t="s">
        <v>190</v>
      </c>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6" spans="1:32" ht="13" customHeight="1" x14ac:dyDescent="0.55000000000000004"/>
    <row r="87" spans="1:32" x14ac:dyDescent="0.55000000000000004">
      <c r="A87" s="271" t="s">
        <v>182</v>
      </c>
      <c r="B87" s="272"/>
      <c r="C87" s="272"/>
      <c r="D87" s="164">
        <f ca="1">様式４!E49</f>
        <v>0</v>
      </c>
      <c r="E87" s="164"/>
      <c r="F87" s="164"/>
      <c r="G87" s="164"/>
      <c r="H87" s="164"/>
      <c r="I87" s="164"/>
      <c r="J87" s="164"/>
      <c r="K87" s="164"/>
      <c r="L87" s="164"/>
      <c r="M87" s="164"/>
      <c r="N87" s="164"/>
      <c r="O87" s="164"/>
      <c r="P87" s="164"/>
      <c r="Q87" s="164"/>
      <c r="R87" s="164"/>
      <c r="S87" s="164"/>
      <c r="T87" s="164"/>
      <c r="U87" s="164"/>
      <c r="V87" s="164"/>
      <c r="W87" s="164"/>
      <c r="X87" s="164"/>
      <c r="Y87" s="164"/>
      <c r="Z87" s="164"/>
      <c r="AA87" s="164"/>
      <c r="AB87" s="164"/>
      <c r="AC87" s="164"/>
      <c r="AD87" s="164"/>
      <c r="AE87" s="164"/>
      <c r="AF87" s="165"/>
    </row>
    <row r="88" spans="1:32" ht="13" customHeight="1" x14ac:dyDescent="0.55000000000000004">
      <c r="A88" s="273"/>
      <c r="B88" s="274"/>
      <c r="C88" s="274"/>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1"/>
    </row>
    <row r="89" spans="1:32" x14ac:dyDescent="0.55000000000000004">
      <c r="A89" s="209" t="s">
        <v>183</v>
      </c>
      <c r="B89" s="210"/>
      <c r="C89" s="210"/>
      <c r="D89" s="210"/>
      <c r="E89" s="210"/>
      <c r="F89" s="210"/>
      <c r="G89" s="210"/>
      <c r="H89" s="210"/>
      <c r="I89" s="210"/>
      <c r="J89" s="210"/>
      <c r="K89" s="210"/>
      <c r="L89" s="210"/>
      <c r="M89" s="210"/>
      <c r="N89" s="210"/>
      <c r="O89" s="210"/>
      <c r="P89" s="210"/>
      <c r="Q89" s="210"/>
      <c r="R89" s="210"/>
      <c r="S89" s="210"/>
      <c r="T89" s="210"/>
      <c r="U89" s="210"/>
      <c r="V89" s="210"/>
      <c r="W89" s="210"/>
      <c r="X89" s="209" t="s">
        <v>20</v>
      </c>
      <c r="Y89" s="210"/>
      <c r="Z89" s="210"/>
      <c r="AA89" s="210"/>
      <c r="AB89" s="210"/>
      <c r="AC89" s="210"/>
      <c r="AD89" s="210"/>
      <c r="AE89" s="210"/>
      <c r="AF89" s="211"/>
    </row>
    <row r="90" spans="1:32" x14ac:dyDescent="0.55000000000000004">
      <c r="A90" s="215"/>
      <c r="B90" s="216"/>
      <c r="C90" s="216"/>
      <c r="D90" s="216"/>
      <c r="E90" s="216"/>
      <c r="F90" s="216"/>
      <c r="G90" s="216"/>
      <c r="H90" s="216"/>
      <c r="I90" s="216"/>
      <c r="J90" s="216"/>
      <c r="K90" s="216"/>
      <c r="L90" s="216"/>
      <c r="M90" s="216"/>
      <c r="N90" s="216"/>
      <c r="O90" s="216"/>
      <c r="P90" s="216"/>
      <c r="Q90" s="216"/>
      <c r="R90" s="216"/>
      <c r="S90" s="216"/>
      <c r="T90" s="216"/>
      <c r="U90" s="216"/>
      <c r="V90" s="216"/>
      <c r="W90" s="216"/>
      <c r="X90" s="215"/>
      <c r="Y90" s="216"/>
      <c r="Z90" s="216"/>
      <c r="AA90" s="216"/>
      <c r="AB90" s="216"/>
      <c r="AC90" s="216"/>
      <c r="AD90" s="216"/>
      <c r="AE90" s="216"/>
      <c r="AF90" s="217"/>
    </row>
    <row r="91" spans="1:32" ht="13" customHeight="1" x14ac:dyDescent="0.55000000000000004">
      <c r="A91" s="299" t="s">
        <v>185</v>
      </c>
      <c r="B91" s="124"/>
      <c r="C91" s="124"/>
      <c r="D91" s="79"/>
      <c r="E91" s="79"/>
      <c r="F91" s="79"/>
      <c r="G91" s="79"/>
      <c r="H91" s="79"/>
      <c r="I91" s="79"/>
      <c r="J91" s="79"/>
      <c r="K91" s="79"/>
      <c r="L91" s="79"/>
      <c r="M91" s="79"/>
      <c r="N91" s="79"/>
      <c r="O91" s="79"/>
      <c r="P91" s="79"/>
      <c r="Q91" s="79"/>
      <c r="R91" s="79"/>
      <c r="S91" s="79"/>
      <c r="T91" s="79"/>
      <c r="U91" s="79"/>
      <c r="V91" s="79"/>
      <c r="W91" s="80"/>
      <c r="X91" s="300"/>
      <c r="Y91" s="301"/>
      <c r="Z91" s="301"/>
      <c r="AA91" s="301"/>
      <c r="AB91" s="301"/>
      <c r="AC91" s="301"/>
      <c r="AD91" s="301"/>
      <c r="AE91" s="301"/>
      <c r="AF91" s="302"/>
    </row>
    <row r="92" spans="1:32" ht="13" customHeight="1" x14ac:dyDescent="0.55000000000000004">
      <c r="A92" s="25" t="s">
        <v>187</v>
      </c>
      <c r="B92" s="294"/>
      <c r="C92" s="294"/>
      <c r="D92" s="294"/>
      <c r="E92" s="294"/>
      <c r="F92" s="294"/>
      <c r="G92" s="189" t="s">
        <v>21</v>
      </c>
      <c r="H92" s="189"/>
      <c r="I92" s="26" t="s">
        <v>188</v>
      </c>
      <c r="J92" s="189"/>
      <c r="K92" s="189"/>
      <c r="L92" s="189"/>
      <c r="M92" s="189"/>
      <c r="N92" s="26" t="s">
        <v>188</v>
      </c>
      <c r="O92" s="189"/>
      <c r="P92" s="189"/>
      <c r="Q92" s="189"/>
      <c r="R92" s="189"/>
      <c r="S92" s="26" t="s">
        <v>188</v>
      </c>
      <c r="T92" s="189"/>
      <c r="U92" s="189"/>
      <c r="V92" s="189"/>
      <c r="W92" s="295"/>
      <c r="X92" s="296">
        <f>IFERROR(IF(O92="", B92*J92,IF(T92="", B92*J92*O92,IF(T92&gt;0, B92*J92*O92*T92, ""))),0)</f>
        <v>0</v>
      </c>
      <c r="Y92" s="297"/>
      <c r="Z92" s="297"/>
      <c r="AA92" s="297"/>
      <c r="AB92" s="297"/>
      <c r="AC92" s="297"/>
      <c r="AD92" s="297"/>
      <c r="AE92" s="297"/>
      <c r="AF92" s="298"/>
    </row>
    <row r="93" spans="1:32" ht="13" customHeight="1" x14ac:dyDescent="0.55000000000000004">
      <c r="A93" s="281" t="s">
        <v>185</v>
      </c>
      <c r="B93" s="282"/>
      <c r="C93" s="282"/>
      <c r="D93" s="283"/>
      <c r="E93" s="283"/>
      <c r="F93" s="283"/>
      <c r="G93" s="283"/>
      <c r="H93" s="283"/>
      <c r="I93" s="283"/>
      <c r="J93" s="283"/>
      <c r="K93" s="283"/>
      <c r="L93" s="283"/>
      <c r="M93" s="283"/>
      <c r="N93" s="283"/>
      <c r="O93" s="283"/>
      <c r="P93" s="283"/>
      <c r="Q93" s="283"/>
      <c r="R93" s="283"/>
      <c r="S93" s="283"/>
      <c r="T93" s="283"/>
      <c r="U93" s="283"/>
      <c r="V93" s="283"/>
      <c r="W93" s="284"/>
      <c r="X93" s="285"/>
      <c r="Y93" s="286"/>
      <c r="Z93" s="286"/>
      <c r="AA93" s="286"/>
      <c r="AB93" s="286"/>
      <c r="AC93" s="286"/>
      <c r="AD93" s="286"/>
      <c r="AE93" s="286"/>
      <c r="AF93" s="287"/>
    </row>
    <row r="94" spans="1:32" ht="13" customHeight="1" x14ac:dyDescent="0.55000000000000004">
      <c r="A94" s="25" t="s">
        <v>187</v>
      </c>
      <c r="B94" s="294"/>
      <c r="C94" s="294"/>
      <c r="D94" s="294"/>
      <c r="E94" s="294"/>
      <c r="F94" s="294"/>
      <c r="G94" s="189" t="s">
        <v>21</v>
      </c>
      <c r="H94" s="189"/>
      <c r="I94" s="26" t="s">
        <v>188</v>
      </c>
      <c r="J94" s="189"/>
      <c r="K94" s="189"/>
      <c r="L94" s="189"/>
      <c r="M94" s="189"/>
      <c r="N94" s="26" t="s">
        <v>188</v>
      </c>
      <c r="O94" s="189"/>
      <c r="P94" s="189"/>
      <c r="Q94" s="189"/>
      <c r="R94" s="189"/>
      <c r="S94" s="26" t="s">
        <v>188</v>
      </c>
      <c r="T94" s="189"/>
      <c r="U94" s="189"/>
      <c r="V94" s="189"/>
      <c r="W94" s="295"/>
      <c r="X94" s="296">
        <f>IFERROR(IF(O94="", B94*J94,IF(T94="", B94*J94*O94,IF(T94&gt;0, B94*J94*O94*T94, ""))),0)</f>
        <v>0</v>
      </c>
      <c r="Y94" s="297"/>
      <c r="Z94" s="297"/>
      <c r="AA94" s="297"/>
      <c r="AB94" s="297"/>
      <c r="AC94" s="297"/>
      <c r="AD94" s="297"/>
      <c r="AE94" s="297"/>
      <c r="AF94" s="298"/>
    </row>
    <row r="95" spans="1:32" ht="13" customHeight="1" x14ac:dyDescent="0.55000000000000004">
      <c r="A95" s="281" t="s">
        <v>185</v>
      </c>
      <c r="B95" s="282"/>
      <c r="C95" s="282"/>
      <c r="D95" s="283"/>
      <c r="E95" s="283"/>
      <c r="F95" s="283"/>
      <c r="G95" s="283"/>
      <c r="H95" s="283"/>
      <c r="I95" s="283"/>
      <c r="J95" s="283"/>
      <c r="K95" s="283"/>
      <c r="L95" s="283"/>
      <c r="M95" s="283"/>
      <c r="N95" s="283"/>
      <c r="O95" s="283"/>
      <c r="P95" s="283"/>
      <c r="Q95" s="283"/>
      <c r="R95" s="283"/>
      <c r="S95" s="283"/>
      <c r="T95" s="283"/>
      <c r="U95" s="283"/>
      <c r="V95" s="283"/>
      <c r="W95" s="284"/>
      <c r="X95" s="285"/>
      <c r="Y95" s="286"/>
      <c r="Z95" s="286"/>
      <c r="AA95" s="286"/>
      <c r="AB95" s="286"/>
      <c r="AC95" s="286"/>
      <c r="AD95" s="286"/>
      <c r="AE95" s="286"/>
      <c r="AF95" s="287"/>
    </row>
    <row r="96" spans="1:32" ht="13" customHeight="1" x14ac:dyDescent="0.55000000000000004">
      <c r="A96" s="25" t="s">
        <v>187</v>
      </c>
      <c r="B96" s="294"/>
      <c r="C96" s="294"/>
      <c r="D96" s="294"/>
      <c r="E96" s="294"/>
      <c r="F96" s="294"/>
      <c r="G96" s="189" t="s">
        <v>21</v>
      </c>
      <c r="H96" s="189"/>
      <c r="I96" s="26" t="s">
        <v>188</v>
      </c>
      <c r="J96" s="189"/>
      <c r="K96" s="189"/>
      <c r="L96" s="189"/>
      <c r="M96" s="189"/>
      <c r="N96" s="26" t="s">
        <v>188</v>
      </c>
      <c r="O96" s="189"/>
      <c r="P96" s="189"/>
      <c r="Q96" s="189"/>
      <c r="R96" s="189"/>
      <c r="S96" s="26" t="s">
        <v>188</v>
      </c>
      <c r="T96" s="189"/>
      <c r="U96" s="189"/>
      <c r="V96" s="189"/>
      <c r="W96" s="295"/>
      <c r="X96" s="296">
        <f>IFERROR(IF(O96="", B96*J96,IF(T96="", B96*J96*O96,IF(T96&gt;0, B96*J96*O96*T96, ""))),0)</f>
        <v>0</v>
      </c>
      <c r="Y96" s="297"/>
      <c r="Z96" s="297"/>
      <c r="AA96" s="297"/>
      <c r="AB96" s="297"/>
      <c r="AC96" s="297"/>
      <c r="AD96" s="297"/>
      <c r="AE96" s="297"/>
      <c r="AF96" s="298"/>
    </row>
    <row r="97" spans="1:32" ht="13" customHeight="1" x14ac:dyDescent="0.55000000000000004">
      <c r="A97" s="281" t="s">
        <v>185</v>
      </c>
      <c r="B97" s="282"/>
      <c r="C97" s="282"/>
      <c r="D97" s="283"/>
      <c r="E97" s="283"/>
      <c r="F97" s="283"/>
      <c r="G97" s="283"/>
      <c r="H97" s="283"/>
      <c r="I97" s="283"/>
      <c r="J97" s="283"/>
      <c r="K97" s="283"/>
      <c r="L97" s="283"/>
      <c r="M97" s="283"/>
      <c r="N97" s="283"/>
      <c r="O97" s="283"/>
      <c r="P97" s="283"/>
      <c r="Q97" s="283"/>
      <c r="R97" s="283"/>
      <c r="S97" s="283"/>
      <c r="T97" s="283"/>
      <c r="U97" s="283"/>
      <c r="V97" s="283"/>
      <c r="W97" s="284"/>
      <c r="X97" s="285"/>
      <c r="Y97" s="286"/>
      <c r="Z97" s="286"/>
      <c r="AA97" s="286"/>
      <c r="AB97" s="286"/>
      <c r="AC97" s="286"/>
      <c r="AD97" s="286"/>
      <c r="AE97" s="286"/>
      <c r="AF97" s="287"/>
    </row>
    <row r="98" spans="1:32" x14ac:dyDescent="0.55000000000000004">
      <c r="A98" s="25" t="s">
        <v>187</v>
      </c>
      <c r="B98" s="294"/>
      <c r="C98" s="294"/>
      <c r="D98" s="294"/>
      <c r="E98" s="294"/>
      <c r="F98" s="294"/>
      <c r="G98" s="189" t="s">
        <v>21</v>
      </c>
      <c r="H98" s="189"/>
      <c r="I98" s="26" t="s">
        <v>188</v>
      </c>
      <c r="J98" s="189"/>
      <c r="K98" s="189"/>
      <c r="L98" s="189"/>
      <c r="M98" s="189"/>
      <c r="N98" s="26" t="s">
        <v>188</v>
      </c>
      <c r="O98" s="189"/>
      <c r="P98" s="189"/>
      <c r="Q98" s="189"/>
      <c r="R98" s="189"/>
      <c r="S98" s="26" t="s">
        <v>188</v>
      </c>
      <c r="T98" s="189"/>
      <c r="U98" s="189"/>
      <c r="V98" s="189"/>
      <c r="W98" s="295"/>
      <c r="X98" s="296">
        <f>IFERROR(IF(O98="", B98*J98,IF(T98="", B98*J98*O98,IF(T98&gt;0, B98*J98*O98*T98, ""))),0)</f>
        <v>0</v>
      </c>
      <c r="Y98" s="297"/>
      <c r="Z98" s="297"/>
      <c r="AA98" s="297"/>
      <c r="AB98" s="297"/>
      <c r="AC98" s="297"/>
      <c r="AD98" s="297"/>
      <c r="AE98" s="297"/>
      <c r="AF98" s="298"/>
    </row>
    <row r="99" spans="1:32" x14ac:dyDescent="0.55000000000000004">
      <c r="A99" s="281" t="s">
        <v>185</v>
      </c>
      <c r="B99" s="282"/>
      <c r="C99" s="282"/>
      <c r="D99" s="283"/>
      <c r="E99" s="283"/>
      <c r="F99" s="283"/>
      <c r="G99" s="283"/>
      <c r="H99" s="283"/>
      <c r="I99" s="283"/>
      <c r="J99" s="283"/>
      <c r="K99" s="283"/>
      <c r="L99" s="283"/>
      <c r="M99" s="283"/>
      <c r="N99" s="283"/>
      <c r="O99" s="283"/>
      <c r="P99" s="283"/>
      <c r="Q99" s="283"/>
      <c r="R99" s="283"/>
      <c r="S99" s="283"/>
      <c r="T99" s="283"/>
      <c r="U99" s="283"/>
      <c r="V99" s="283"/>
      <c r="W99" s="284"/>
      <c r="X99" s="285"/>
      <c r="Y99" s="286"/>
      <c r="Z99" s="286"/>
      <c r="AA99" s="286"/>
      <c r="AB99" s="286"/>
      <c r="AC99" s="286"/>
      <c r="AD99" s="286"/>
      <c r="AE99" s="286"/>
      <c r="AF99" s="287"/>
    </row>
    <row r="100" spans="1:32" ht="13" customHeight="1" x14ac:dyDescent="0.55000000000000004">
      <c r="A100" s="25" t="s">
        <v>187</v>
      </c>
      <c r="B100" s="294"/>
      <c r="C100" s="294"/>
      <c r="D100" s="294"/>
      <c r="E100" s="294"/>
      <c r="F100" s="294"/>
      <c r="G100" s="189" t="s">
        <v>21</v>
      </c>
      <c r="H100" s="189"/>
      <c r="I100" s="26" t="s">
        <v>188</v>
      </c>
      <c r="J100" s="189"/>
      <c r="K100" s="189"/>
      <c r="L100" s="189"/>
      <c r="M100" s="189"/>
      <c r="N100" s="26" t="s">
        <v>188</v>
      </c>
      <c r="O100" s="189"/>
      <c r="P100" s="189"/>
      <c r="Q100" s="189"/>
      <c r="R100" s="189"/>
      <c r="S100" s="26" t="s">
        <v>188</v>
      </c>
      <c r="T100" s="189"/>
      <c r="U100" s="189"/>
      <c r="V100" s="189"/>
      <c r="W100" s="295"/>
      <c r="X100" s="296">
        <f>IFERROR(IF(O100="", B100*J100,IF(T100="", B100*J100*O100,IF(T100&gt;0, B100*J100*O100*T100, ""))),0)</f>
        <v>0</v>
      </c>
      <c r="Y100" s="297"/>
      <c r="Z100" s="297"/>
      <c r="AA100" s="297"/>
      <c r="AB100" s="297"/>
      <c r="AC100" s="297"/>
      <c r="AD100" s="297"/>
      <c r="AE100" s="297"/>
      <c r="AF100" s="298"/>
    </row>
    <row r="101" spans="1:32" x14ac:dyDescent="0.55000000000000004">
      <c r="A101" s="281" t="s">
        <v>185</v>
      </c>
      <c r="B101" s="282"/>
      <c r="C101" s="282"/>
      <c r="D101" s="283"/>
      <c r="E101" s="283"/>
      <c r="F101" s="283"/>
      <c r="G101" s="283"/>
      <c r="H101" s="283"/>
      <c r="I101" s="283"/>
      <c r="J101" s="283"/>
      <c r="K101" s="283"/>
      <c r="L101" s="283"/>
      <c r="M101" s="283"/>
      <c r="N101" s="283"/>
      <c r="O101" s="283"/>
      <c r="P101" s="283"/>
      <c r="Q101" s="283"/>
      <c r="R101" s="283"/>
      <c r="S101" s="283"/>
      <c r="T101" s="283"/>
      <c r="U101" s="283"/>
      <c r="V101" s="283"/>
      <c r="W101" s="284"/>
      <c r="X101" s="285"/>
      <c r="Y101" s="286"/>
      <c r="Z101" s="286"/>
      <c r="AA101" s="286"/>
      <c r="AB101" s="286"/>
      <c r="AC101" s="286"/>
      <c r="AD101" s="286"/>
      <c r="AE101" s="286"/>
      <c r="AF101" s="287"/>
    </row>
    <row r="102" spans="1:32" x14ac:dyDescent="0.55000000000000004">
      <c r="A102" s="25" t="s">
        <v>187</v>
      </c>
      <c r="B102" s="294"/>
      <c r="C102" s="294"/>
      <c r="D102" s="294"/>
      <c r="E102" s="294"/>
      <c r="F102" s="294"/>
      <c r="G102" s="189" t="s">
        <v>21</v>
      </c>
      <c r="H102" s="189"/>
      <c r="I102" s="26" t="s">
        <v>188</v>
      </c>
      <c r="J102" s="189"/>
      <c r="K102" s="189"/>
      <c r="L102" s="189"/>
      <c r="M102" s="189"/>
      <c r="N102" s="26" t="s">
        <v>188</v>
      </c>
      <c r="O102" s="189"/>
      <c r="P102" s="189"/>
      <c r="Q102" s="189"/>
      <c r="R102" s="189"/>
      <c r="S102" s="26" t="s">
        <v>188</v>
      </c>
      <c r="T102" s="189"/>
      <c r="U102" s="189"/>
      <c r="V102" s="189"/>
      <c r="W102" s="295"/>
      <c r="X102" s="296">
        <f>IFERROR(IF(O102="", B102*J102,IF(T102="", B102*J102*O102,IF(T102&gt;0, B102*J102*O102*T102, ""))),0)</f>
        <v>0</v>
      </c>
      <c r="Y102" s="297"/>
      <c r="Z102" s="297"/>
      <c r="AA102" s="297"/>
      <c r="AB102" s="297"/>
      <c r="AC102" s="297"/>
      <c r="AD102" s="297"/>
      <c r="AE102" s="297"/>
      <c r="AF102" s="298"/>
    </row>
    <row r="103" spans="1:32" x14ac:dyDescent="0.55000000000000004">
      <c r="A103" s="281" t="s">
        <v>185</v>
      </c>
      <c r="B103" s="282"/>
      <c r="C103" s="282"/>
      <c r="D103" s="283"/>
      <c r="E103" s="283"/>
      <c r="F103" s="283"/>
      <c r="G103" s="283"/>
      <c r="H103" s="283"/>
      <c r="I103" s="283"/>
      <c r="J103" s="283"/>
      <c r="K103" s="283"/>
      <c r="L103" s="283"/>
      <c r="M103" s="283"/>
      <c r="N103" s="283"/>
      <c r="O103" s="283"/>
      <c r="P103" s="283"/>
      <c r="Q103" s="283"/>
      <c r="R103" s="283"/>
      <c r="S103" s="283"/>
      <c r="T103" s="283"/>
      <c r="U103" s="283"/>
      <c r="V103" s="283"/>
      <c r="W103" s="284"/>
      <c r="X103" s="285"/>
      <c r="Y103" s="286"/>
      <c r="Z103" s="286"/>
      <c r="AA103" s="286"/>
      <c r="AB103" s="286"/>
      <c r="AC103" s="286"/>
      <c r="AD103" s="286"/>
      <c r="AE103" s="286"/>
      <c r="AF103" s="287"/>
    </row>
    <row r="104" spans="1:32" x14ac:dyDescent="0.55000000000000004">
      <c r="A104" s="25" t="s">
        <v>187</v>
      </c>
      <c r="B104" s="294"/>
      <c r="C104" s="294"/>
      <c r="D104" s="294"/>
      <c r="E104" s="294"/>
      <c r="F104" s="294"/>
      <c r="G104" s="189" t="s">
        <v>21</v>
      </c>
      <c r="H104" s="189"/>
      <c r="I104" s="26" t="s">
        <v>188</v>
      </c>
      <c r="J104" s="189"/>
      <c r="K104" s="189"/>
      <c r="L104" s="189"/>
      <c r="M104" s="189"/>
      <c r="N104" s="26" t="s">
        <v>188</v>
      </c>
      <c r="O104" s="189"/>
      <c r="P104" s="189"/>
      <c r="Q104" s="189"/>
      <c r="R104" s="189"/>
      <c r="S104" s="26" t="s">
        <v>188</v>
      </c>
      <c r="T104" s="189"/>
      <c r="U104" s="189"/>
      <c r="V104" s="189"/>
      <c r="W104" s="295"/>
      <c r="X104" s="296">
        <f>IFERROR(IF(O104="", B104*J104,IF(T104="", B104*J104*O104,IF(T104&gt;0, B104*J104*O104*T104, ""))),0)</f>
        <v>0</v>
      </c>
      <c r="Y104" s="297"/>
      <c r="Z104" s="297"/>
      <c r="AA104" s="297"/>
      <c r="AB104" s="297"/>
      <c r="AC104" s="297"/>
      <c r="AD104" s="297"/>
      <c r="AE104" s="297"/>
      <c r="AF104" s="298"/>
    </row>
    <row r="105" spans="1:32" x14ac:dyDescent="0.55000000000000004">
      <c r="A105" s="281" t="s">
        <v>185</v>
      </c>
      <c r="B105" s="282"/>
      <c r="C105" s="282"/>
      <c r="D105" s="283"/>
      <c r="E105" s="283"/>
      <c r="F105" s="283"/>
      <c r="G105" s="283"/>
      <c r="H105" s="283"/>
      <c r="I105" s="283"/>
      <c r="J105" s="283"/>
      <c r="K105" s="283"/>
      <c r="L105" s="283"/>
      <c r="M105" s="283"/>
      <c r="N105" s="283"/>
      <c r="O105" s="283"/>
      <c r="P105" s="283"/>
      <c r="Q105" s="283"/>
      <c r="R105" s="283"/>
      <c r="S105" s="283"/>
      <c r="T105" s="283"/>
      <c r="U105" s="283"/>
      <c r="V105" s="283"/>
      <c r="W105" s="284"/>
      <c r="X105" s="285"/>
      <c r="Y105" s="286"/>
      <c r="Z105" s="286"/>
      <c r="AA105" s="286"/>
      <c r="AB105" s="286"/>
      <c r="AC105" s="286"/>
      <c r="AD105" s="286"/>
      <c r="AE105" s="286"/>
      <c r="AF105" s="287"/>
    </row>
    <row r="106" spans="1:32" ht="13.5" thickBot="1" x14ac:dyDescent="0.6">
      <c r="A106" s="27" t="s">
        <v>187</v>
      </c>
      <c r="B106" s="288"/>
      <c r="C106" s="288"/>
      <c r="D106" s="288"/>
      <c r="E106" s="288"/>
      <c r="F106" s="288"/>
      <c r="G106" s="289" t="s">
        <v>21</v>
      </c>
      <c r="H106" s="289"/>
      <c r="I106" s="28" t="s">
        <v>188</v>
      </c>
      <c r="J106" s="289"/>
      <c r="K106" s="289"/>
      <c r="L106" s="289"/>
      <c r="M106" s="289"/>
      <c r="N106" s="28" t="s">
        <v>188</v>
      </c>
      <c r="O106" s="289"/>
      <c r="P106" s="289"/>
      <c r="Q106" s="289"/>
      <c r="R106" s="289"/>
      <c r="S106" s="28" t="s">
        <v>188</v>
      </c>
      <c r="T106" s="289"/>
      <c r="U106" s="289"/>
      <c r="V106" s="289"/>
      <c r="W106" s="290"/>
      <c r="X106" s="291">
        <f>IFERROR(IF(O106="", B106*J106,IF(T106="", B106*J106*O106,IF(T106&gt;0, B106*J106*O106*T106, ""))),0)</f>
        <v>0</v>
      </c>
      <c r="Y106" s="292"/>
      <c r="Z106" s="292"/>
      <c r="AA106" s="292"/>
      <c r="AB106" s="292"/>
      <c r="AC106" s="292"/>
      <c r="AD106" s="292"/>
      <c r="AE106" s="292"/>
      <c r="AF106" s="293"/>
    </row>
    <row r="107" spans="1:32" ht="13" customHeight="1" thickTop="1" x14ac:dyDescent="0.55000000000000004">
      <c r="A107" s="212" t="s">
        <v>135</v>
      </c>
      <c r="B107" s="213"/>
      <c r="C107" s="213"/>
      <c r="D107" s="213"/>
      <c r="E107" s="213"/>
      <c r="F107" s="213"/>
      <c r="G107" s="213"/>
      <c r="H107" s="213"/>
      <c r="I107" s="213"/>
      <c r="J107" s="213"/>
      <c r="K107" s="213"/>
      <c r="L107" s="213"/>
      <c r="M107" s="213"/>
      <c r="N107" s="213"/>
      <c r="O107" s="213"/>
      <c r="P107" s="213"/>
      <c r="Q107" s="213"/>
      <c r="R107" s="213"/>
      <c r="S107" s="213"/>
      <c r="T107" s="213"/>
      <c r="U107" s="213"/>
      <c r="V107" s="213"/>
      <c r="W107" s="213"/>
      <c r="X107" s="275">
        <f>SUM(X91:AF106)</f>
        <v>0</v>
      </c>
      <c r="Y107" s="276"/>
      <c r="Z107" s="276"/>
      <c r="AA107" s="276"/>
      <c r="AB107" s="276"/>
      <c r="AC107" s="276"/>
      <c r="AD107" s="276"/>
      <c r="AE107" s="276"/>
      <c r="AF107" s="277"/>
    </row>
    <row r="108" spans="1:32" x14ac:dyDescent="0.55000000000000004">
      <c r="A108" s="215"/>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216"/>
      <c r="X108" s="278"/>
      <c r="Y108" s="279"/>
      <c r="Z108" s="279"/>
      <c r="AA108" s="279"/>
      <c r="AB108" s="279"/>
      <c r="AC108" s="279"/>
      <c r="AD108" s="279"/>
      <c r="AE108" s="279"/>
      <c r="AF108" s="280"/>
    </row>
    <row r="109" spans="1:32" x14ac:dyDescent="0.55000000000000004">
      <c r="A109" s="16" t="s">
        <v>190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1" spans="1:32" ht="13" customHeight="1" x14ac:dyDescent="0.55000000000000004"/>
    <row r="112" spans="1:32" x14ac:dyDescent="0.55000000000000004">
      <c r="A112" s="271" t="s">
        <v>182</v>
      </c>
      <c r="B112" s="272"/>
      <c r="C112" s="272"/>
      <c r="D112" s="164">
        <f ca="1">様式４!E50</f>
        <v>0</v>
      </c>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c r="AB112" s="164"/>
      <c r="AC112" s="164"/>
      <c r="AD112" s="164"/>
      <c r="AE112" s="164"/>
      <c r="AF112" s="165"/>
    </row>
    <row r="113" spans="1:32" ht="13" customHeight="1" x14ac:dyDescent="0.55000000000000004">
      <c r="A113" s="273"/>
      <c r="B113" s="274"/>
      <c r="C113" s="274"/>
      <c r="D113" s="170"/>
      <c r="E113" s="170"/>
      <c r="F113" s="170"/>
      <c r="G113" s="170"/>
      <c r="H113" s="170"/>
      <c r="I113" s="170"/>
      <c r="J113" s="170"/>
      <c r="K113" s="170"/>
      <c r="L113" s="170"/>
      <c r="M113" s="170"/>
      <c r="N113" s="170"/>
      <c r="O113" s="170"/>
      <c r="P113" s="170"/>
      <c r="Q113" s="170"/>
      <c r="R113" s="170"/>
      <c r="S113" s="170"/>
      <c r="T113" s="170"/>
      <c r="U113" s="170"/>
      <c r="V113" s="170"/>
      <c r="W113" s="170"/>
      <c r="X113" s="170"/>
      <c r="Y113" s="170"/>
      <c r="Z113" s="170"/>
      <c r="AA113" s="170"/>
      <c r="AB113" s="170"/>
      <c r="AC113" s="170"/>
      <c r="AD113" s="170"/>
      <c r="AE113" s="170"/>
      <c r="AF113" s="171"/>
    </row>
    <row r="114" spans="1:32" x14ac:dyDescent="0.55000000000000004">
      <c r="A114" s="209" t="s">
        <v>183</v>
      </c>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c r="X114" s="209" t="s">
        <v>20</v>
      </c>
      <c r="Y114" s="210"/>
      <c r="Z114" s="210"/>
      <c r="AA114" s="210"/>
      <c r="AB114" s="210"/>
      <c r="AC114" s="210"/>
      <c r="AD114" s="210"/>
      <c r="AE114" s="210"/>
      <c r="AF114" s="211"/>
    </row>
    <row r="115" spans="1:32" x14ac:dyDescent="0.55000000000000004">
      <c r="A115" s="215"/>
      <c r="B115" s="216"/>
      <c r="C115" s="216"/>
      <c r="D115" s="216"/>
      <c r="E115" s="216"/>
      <c r="F115" s="216"/>
      <c r="G115" s="216"/>
      <c r="H115" s="216"/>
      <c r="I115" s="216"/>
      <c r="J115" s="216"/>
      <c r="K115" s="216"/>
      <c r="L115" s="216"/>
      <c r="M115" s="216"/>
      <c r="N115" s="216"/>
      <c r="O115" s="216"/>
      <c r="P115" s="216"/>
      <c r="Q115" s="216"/>
      <c r="R115" s="216"/>
      <c r="S115" s="216"/>
      <c r="T115" s="216"/>
      <c r="U115" s="216"/>
      <c r="V115" s="216"/>
      <c r="W115" s="216"/>
      <c r="X115" s="215"/>
      <c r="Y115" s="216"/>
      <c r="Z115" s="216"/>
      <c r="AA115" s="216"/>
      <c r="AB115" s="216"/>
      <c r="AC115" s="216"/>
      <c r="AD115" s="216"/>
      <c r="AE115" s="216"/>
      <c r="AF115" s="217"/>
    </row>
    <row r="116" spans="1:32" ht="13" customHeight="1" x14ac:dyDescent="0.55000000000000004">
      <c r="A116" s="299" t="s">
        <v>185</v>
      </c>
      <c r="B116" s="124"/>
      <c r="C116" s="124"/>
      <c r="D116" s="79"/>
      <c r="E116" s="79"/>
      <c r="F116" s="79"/>
      <c r="G116" s="79"/>
      <c r="H116" s="79"/>
      <c r="I116" s="79"/>
      <c r="J116" s="79"/>
      <c r="K116" s="79"/>
      <c r="L116" s="79"/>
      <c r="M116" s="79"/>
      <c r="N116" s="79"/>
      <c r="O116" s="79"/>
      <c r="P116" s="79"/>
      <c r="Q116" s="79"/>
      <c r="R116" s="79"/>
      <c r="S116" s="79"/>
      <c r="T116" s="79"/>
      <c r="U116" s="79"/>
      <c r="V116" s="79"/>
      <c r="W116" s="80"/>
      <c r="X116" s="300"/>
      <c r="Y116" s="301"/>
      <c r="Z116" s="301"/>
      <c r="AA116" s="301"/>
      <c r="AB116" s="301"/>
      <c r="AC116" s="301"/>
      <c r="AD116" s="301"/>
      <c r="AE116" s="301"/>
      <c r="AF116" s="302"/>
    </row>
    <row r="117" spans="1:32" ht="13" customHeight="1" x14ac:dyDescent="0.55000000000000004">
      <c r="A117" s="25" t="s">
        <v>187</v>
      </c>
      <c r="B117" s="294"/>
      <c r="C117" s="294"/>
      <c r="D117" s="294"/>
      <c r="E117" s="294"/>
      <c r="F117" s="294"/>
      <c r="G117" s="189" t="s">
        <v>21</v>
      </c>
      <c r="H117" s="189"/>
      <c r="I117" s="26" t="s">
        <v>188</v>
      </c>
      <c r="J117" s="189"/>
      <c r="K117" s="189"/>
      <c r="L117" s="189"/>
      <c r="M117" s="189"/>
      <c r="N117" s="26" t="s">
        <v>188</v>
      </c>
      <c r="O117" s="189"/>
      <c r="P117" s="189"/>
      <c r="Q117" s="189"/>
      <c r="R117" s="189"/>
      <c r="S117" s="26" t="s">
        <v>188</v>
      </c>
      <c r="T117" s="189"/>
      <c r="U117" s="189"/>
      <c r="V117" s="189"/>
      <c r="W117" s="295"/>
      <c r="X117" s="296">
        <f>IFERROR(IF(O117="", B117*J117,IF(T117="", B117*J117*O117,IF(T117&gt;0, B117*J117*O117*T117, ""))),0)</f>
        <v>0</v>
      </c>
      <c r="Y117" s="297"/>
      <c r="Z117" s="297"/>
      <c r="AA117" s="297"/>
      <c r="AB117" s="297"/>
      <c r="AC117" s="297"/>
      <c r="AD117" s="297"/>
      <c r="AE117" s="297"/>
      <c r="AF117" s="298"/>
    </row>
    <row r="118" spans="1:32" ht="13" customHeight="1" x14ac:dyDescent="0.55000000000000004">
      <c r="A118" s="281" t="s">
        <v>185</v>
      </c>
      <c r="B118" s="282"/>
      <c r="C118" s="282"/>
      <c r="D118" s="283"/>
      <c r="E118" s="283"/>
      <c r="F118" s="283"/>
      <c r="G118" s="283"/>
      <c r="H118" s="283"/>
      <c r="I118" s="283"/>
      <c r="J118" s="283"/>
      <c r="K118" s="283"/>
      <c r="L118" s="283"/>
      <c r="M118" s="283"/>
      <c r="N118" s="283"/>
      <c r="O118" s="283"/>
      <c r="P118" s="283"/>
      <c r="Q118" s="283"/>
      <c r="R118" s="283"/>
      <c r="S118" s="283"/>
      <c r="T118" s="283"/>
      <c r="U118" s="283"/>
      <c r="V118" s="283"/>
      <c r="W118" s="284"/>
      <c r="X118" s="285"/>
      <c r="Y118" s="286"/>
      <c r="Z118" s="286"/>
      <c r="AA118" s="286"/>
      <c r="AB118" s="286"/>
      <c r="AC118" s="286"/>
      <c r="AD118" s="286"/>
      <c r="AE118" s="286"/>
      <c r="AF118" s="287"/>
    </row>
    <row r="119" spans="1:32" ht="13" customHeight="1" x14ac:dyDescent="0.55000000000000004">
      <c r="A119" s="25" t="s">
        <v>187</v>
      </c>
      <c r="B119" s="294"/>
      <c r="C119" s="294"/>
      <c r="D119" s="294"/>
      <c r="E119" s="294"/>
      <c r="F119" s="294"/>
      <c r="G119" s="189" t="s">
        <v>21</v>
      </c>
      <c r="H119" s="189"/>
      <c r="I119" s="26" t="s">
        <v>188</v>
      </c>
      <c r="J119" s="189"/>
      <c r="K119" s="189"/>
      <c r="L119" s="189"/>
      <c r="M119" s="189"/>
      <c r="N119" s="26" t="s">
        <v>188</v>
      </c>
      <c r="O119" s="189"/>
      <c r="P119" s="189"/>
      <c r="Q119" s="189"/>
      <c r="R119" s="189"/>
      <c r="S119" s="26" t="s">
        <v>188</v>
      </c>
      <c r="T119" s="189"/>
      <c r="U119" s="189"/>
      <c r="V119" s="189"/>
      <c r="W119" s="295"/>
      <c r="X119" s="296">
        <f>IFERROR(IF(O119="", B119*J119,IF(T119="", B119*J119*O119,IF(T119&gt;0, B119*J119*O119*T119, ""))),0)</f>
        <v>0</v>
      </c>
      <c r="Y119" s="297"/>
      <c r="Z119" s="297"/>
      <c r="AA119" s="297"/>
      <c r="AB119" s="297"/>
      <c r="AC119" s="297"/>
      <c r="AD119" s="297"/>
      <c r="AE119" s="297"/>
      <c r="AF119" s="298"/>
    </row>
    <row r="120" spans="1:32" ht="13" customHeight="1" x14ac:dyDescent="0.55000000000000004">
      <c r="A120" s="281" t="s">
        <v>185</v>
      </c>
      <c r="B120" s="282"/>
      <c r="C120" s="282"/>
      <c r="D120" s="283"/>
      <c r="E120" s="283"/>
      <c r="F120" s="283"/>
      <c r="G120" s="283"/>
      <c r="H120" s="283"/>
      <c r="I120" s="283"/>
      <c r="J120" s="283"/>
      <c r="K120" s="283"/>
      <c r="L120" s="283"/>
      <c r="M120" s="283"/>
      <c r="N120" s="283"/>
      <c r="O120" s="283"/>
      <c r="P120" s="283"/>
      <c r="Q120" s="283"/>
      <c r="R120" s="283"/>
      <c r="S120" s="283"/>
      <c r="T120" s="283"/>
      <c r="U120" s="283"/>
      <c r="V120" s="283"/>
      <c r="W120" s="284"/>
      <c r="X120" s="285"/>
      <c r="Y120" s="286"/>
      <c r="Z120" s="286"/>
      <c r="AA120" s="286"/>
      <c r="AB120" s="286"/>
      <c r="AC120" s="286"/>
      <c r="AD120" s="286"/>
      <c r="AE120" s="286"/>
      <c r="AF120" s="287"/>
    </row>
    <row r="121" spans="1:32" ht="13" customHeight="1" x14ac:dyDescent="0.55000000000000004">
      <c r="A121" s="25" t="s">
        <v>187</v>
      </c>
      <c r="B121" s="294"/>
      <c r="C121" s="294"/>
      <c r="D121" s="294"/>
      <c r="E121" s="294"/>
      <c r="F121" s="294"/>
      <c r="G121" s="189" t="s">
        <v>21</v>
      </c>
      <c r="H121" s="189"/>
      <c r="I121" s="26" t="s">
        <v>188</v>
      </c>
      <c r="J121" s="189"/>
      <c r="K121" s="189"/>
      <c r="L121" s="189"/>
      <c r="M121" s="189"/>
      <c r="N121" s="26" t="s">
        <v>188</v>
      </c>
      <c r="O121" s="189"/>
      <c r="P121" s="189"/>
      <c r="Q121" s="189"/>
      <c r="R121" s="189"/>
      <c r="S121" s="26" t="s">
        <v>188</v>
      </c>
      <c r="T121" s="189"/>
      <c r="U121" s="189"/>
      <c r="V121" s="189"/>
      <c r="W121" s="295"/>
      <c r="X121" s="296">
        <f>IFERROR(IF(O121="", B121*J121,IF(T121="", B121*J121*O121,IF(T121&gt;0, B121*J121*O121*T121, ""))),0)</f>
        <v>0</v>
      </c>
      <c r="Y121" s="297"/>
      <c r="Z121" s="297"/>
      <c r="AA121" s="297"/>
      <c r="AB121" s="297"/>
      <c r="AC121" s="297"/>
      <c r="AD121" s="297"/>
      <c r="AE121" s="297"/>
      <c r="AF121" s="298"/>
    </row>
    <row r="122" spans="1:32" ht="13" customHeight="1" x14ac:dyDescent="0.55000000000000004">
      <c r="A122" s="281" t="s">
        <v>185</v>
      </c>
      <c r="B122" s="282"/>
      <c r="C122" s="282"/>
      <c r="D122" s="283"/>
      <c r="E122" s="283"/>
      <c r="F122" s="283"/>
      <c r="G122" s="283"/>
      <c r="H122" s="283"/>
      <c r="I122" s="283"/>
      <c r="J122" s="283"/>
      <c r="K122" s="283"/>
      <c r="L122" s="283"/>
      <c r="M122" s="283"/>
      <c r="N122" s="283"/>
      <c r="O122" s="283"/>
      <c r="P122" s="283"/>
      <c r="Q122" s="283"/>
      <c r="R122" s="283"/>
      <c r="S122" s="283"/>
      <c r="T122" s="283"/>
      <c r="U122" s="283"/>
      <c r="V122" s="283"/>
      <c r="W122" s="284"/>
      <c r="X122" s="285"/>
      <c r="Y122" s="286"/>
      <c r="Z122" s="286"/>
      <c r="AA122" s="286"/>
      <c r="AB122" s="286"/>
      <c r="AC122" s="286"/>
      <c r="AD122" s="286"/>
      <c r="AE122" s="286"/>
      <c r="AF122" s="287"/>
    </row>
    <row r="123" spans="1:32" x14ac:dyDescent="0.55000000000000004">
      <c r="A123" s="25" t="s">
        <v>187</v>
      </c>
      <c r="B123" s="294"/>
      <c r="C123" s="294"/>
      <c r="D123" s="294"/>
      <c r="E123" s="294"/>
      <c r="F123" s="294"/>
      <c r="G123" s="189" t="s">
        <v>21</v>
      </c>
      <c r="H123" s="189"/>
      <c r="I123" s="26" t="s">
        <v>188</v>
      </c>
      <c r="J123" s="189"/>
      <c r="K123" s="189"/>
      <c r="L123" s="189"/>
      <c r="M123" s="189"/>
      <c r="N123" s="26" t="s">
        <v>188</v>
      </c>
      <c r="O123" s="189"/>
      <c r="P123" s="189"/>
      <c r="Q123" s="189"/>
      <c r="R123" s="189"/>
      <c r="S123" s="26" t="s">
        <v>188</v>
      </c>
      <c r="T123" s="189"/>
      <c r="U123" s="189"/>
      <c r="V123" s="189"/>
      <c r="W123" s="295"/>
      <c r="X123" s="296">
        <f>IFERROR(IF(O123="", B123*J123,IF(T123="", B123*J123*O123,IF(T123&gt;0, B123*J123*O123*T123, ""))),0)</f>
        <v>0</v>
      </c>
      <c r="Y123" s="297"/>
      <c r="Z123" s="297"/>
      <c r="AA123" s="297"/>
      <c r="AB123" s="297"/>
      <c r="AC123" s="297"/>
      <c r="AD123" s="297"/>
      <c r="AE123" s="297"/>
      <c r="AF123" s="298"/>
    </row>
    <row r="124" spans="1:32" x14ac:dyDescent="0.55000000000000004">
      <c r="A124" s="281" t="s">
        <v>185</v>
      </c>
      <c r="B124" s="282"/>
      <c r="C124" s="282"/>
      <c r="D124" s="283"/>
      <c r="E124" s="283"/>
      <c r="F124" s="283"/>
      <c r="G124" s="283"/>
      <c r="H124" s="283"/>
      <c r="I124" s="283"/>
      <c r="J124" s="283"/>
      <c r="K124" s="283"/>
      <c r="L124" s="283"/>
      <c r="M124" s="283"/>
      <c r="N124" s="283"/>
      <c r="O124" s="283"/>
      <c r="P124" s="283"/>
      <c r="Q124" s="283"/>
      <c r="R124" s="283"/>
      <c r="S124" s="283"/>
      <c r="T124" s="283"/>
      <c r="U124" s="283"/>
      <c r="V124" s="283"/>
      <c r="W124" s="284"/>
      <c r="X124" s="285"/>
      <c r="Y124" s="286"/>
      <c r="Z124" s="286"/>
      <c r="AA124" s="286"/>
      <c r="AB124" s="286"/>
      <c r="AC124" s="286"/>
      <c r="AD124" s="286"/>
      <c r="AE124" s="286"/>
      <c r="AF124" s="287"/>
    </row>
    <row r="125" spans="1:32" ht="13" customHeight="1" x14ac:dyDescent="0.55000000000000004">
      <c r="A125" s="25" t="s">
        <v>187</v>
      </c>
      <c r="B125" s="294"/>
      <c r="C125" s="294"/>
      <c r="D125" s="294"/>
      <c r="E125" s="294"/>
      <c r="F125" s="294"/>
      <c r="G125" s="189" t="s">
        <v>21</v>
      </c>
      <c r="H125" s="189"/>
      <c r="I125" s="26" t="s">
        <v>188</v>
      </c>
      <c r="J125" s="189"/>
      <c r="K125" s="189"/>
      <c r="L125" s="189"/>
      <c r="M125" s="189"/>
      <c r="N125" s="26" t="s">
        <v>188</v>
      </c>
      <c r="O125" s="189"/>
      <c r="P125" s="189"/>
      <c r="Q125" s="189"/>
      <c r="R125" s="189"/>
      <c r="S125" s="26" t="s">
        <v>188</v>
      </c>
      <c r="T125" s="189"/>
      <c r="U125" s="189"/>
      <c r="V125" s="189"/>
      <c r="W125" s="295"/>
      <c r="X125" s="296">
        <f>IFERROR(IF(O125="", B125*J125,IF(T125="", B125*J125*O125,IF(T125&gt;0, B125*J125*O125*T125, ""))),0)</f>
        <v>0</v>
      </c>
      <c r="Y125" s="297"/>
      <c r="Z125" s="297"/>
      <c r="AA125" s="297"/>
      <c r="AB125" s="297"/>
      <c r="AC125" s="297"/>
      <c r="AD125" s="297"/>
      <c r="AE125" s="297"/>
      <c r="AF125" s="298"/>
    </row>
    <row r="126" spans="1:32" x14ac:dyDescent="0.55000000000000004">
      <c r="A126" s="281" t="s">
        <v>185</v>
      </c>
      <c r="B126" s="282"/>
      <c r="C126" s="282"/>
      <c r="D126" s="283"/>
      <c r="E126" s="283"/>
      <c r="F126" s="283"/>
      <c r="G126" s="283"/>
      <c r="H126" s="283"/>
      <c r="I126" s="283"/>
      <c r="J126" s="283"/>
      <c r="K126" s="283"/>
      <c r="L126" s="283"/>
      <c r="M126" s="283"/>
      <c r="N126" s="283"/>
      <c r="O126" s="283"/>
      <c r="P126" s="283"/>
      <c r="Q126" s="283"/>
      <c r="R126" s="283"/>
      <c r="S126" s="283"/>
      <c r="T126" s="283"/>
      <c r="U126" s="283"/>
      <c r="V126" s="283"/>
      <c r="W126" s="284"/>
      <c r="X126" s="285"/>
      <c r="Y126" s="286"/>
      <c r="Z126" s="286"/>
      <c r="AA126" s="286"/>
      <c r="AB126" s="286"/>
      <c r="AC126" s="286"/>
      <c r="AD126" s="286"/>
      <c r="AE126" s="286"/>
      <c r="AF126" s="287"/>
    </row>
    <row r="127" spans="1:32" x14ac:dyDescent="0.55000000000000004">
      <c r="A127" s="25" t="s">
        <v>187</v>
      </c>
      <c r="B127" s="294"/>
      <c r="C127" s="294"/>
      <c r="D127" s="294"/>
      <c r="E127" s="294"/>
      <c r="F127" s="294"/>
      <c r="G127" s="189" t="s">
        <v>21</v>
      </c>
      <c r="H127" s="189"/>
      <c r="I127" s="26" t="s">
        <v>188</v>
      </c>
      <c r="J127" s="189"/>
      <c r="K127" s="189"/>
      <c r="L127" s="189"/>
      <c r="M127" s="189"/>
      <c r="N127" s="26" t="s">
        <v>188</v>
      </c>
      <c r="O127" s="189"/>
      <c r="P127" s="189"/>
      <c r="Q127" s="189"/>
      <c r="R127" s="189"/>
      <c r="S127" s="26" t="s">
        <v>188</v>
      </c>
      <c r="T127" s="189"/>
      <c r="U127" s="189"/>
      <c r="V127" s="189"/>
      <c r="W127" s="295"/>
      <c r="X127" s="296">
        <f>IFERROR(IF(O127="", B127*J127,IF(T127="", B127*J127*O127,IF(T127&gt;0, B127*J127*O127*T127, ""))),0)</f>
        <v>0</v>
      </c>
      <c r="Y127" s="297"/>
      <c r="Z127" s="297"/>
      <c r="AA127" s="297"/>
      <c r="AB127" s="297"/>
      <c r="AC127" s="297"/>
      <c r="AD127" s="297"/>
      <c r="AE127" s="297"/>
      <c r="AF127" s="298"/>
    </row>
    <row r="128" spans="1:32" x14ac:dyDescent="0.55000000000000004">
      <c r="A128" s="281" t="s">
        <v>185</v>
      </c>
      <c r="B128" s="282"/>
      <c r="C128" s="282"/>
      <c r="D128" s="283"/>
      <c r="E128" s="283"/>
      <c r="F128" s="283"/>
      <c r="G128" s="283"/>
      <c r="H128" s="283"/>
      <c r="I128" s="283"/>
      <c r="J128" s="283"/>
      <c r="K128" s="283"/>
      <c r="L128" s="283"/>
      <c r="M128" s="283"/>
      <c r="N128" s="283"/>
      <c r="O128" s="283"/>
      <c r="P128" s="283"/>
      <c r="Q128" s="283"/>
      <c r="R128" s="283"/>
      <c r="S128" s="283"/>
      <c r="T128" s="283"/>
      <c r="U128" s="283"/>
      <c r="V128" s="283"/>
      <c r="W128" s="284"/>
      <c r="X128" s="285"/>
      <c r="Y128" s="286"/>
      <c r="Z128" s="286"/>
      <c r="AA128" s="286"/>
      <c r="AB128" s="286"/>
      <c r="AC128" s="286"/>
      <c r="AD128" s="286"/>
      <c r="AE128" s="286"/>
      <c r="AF128" s="287"/>
    </row>
    <row r="129" spans="1:32" x14ac:dyDescent="0.55000000000000004">
      <c r="A129" s="25" t="s">
        <v>187</v>
      </c>
      <c r="B129" s="294"/>
      <c r="C129" s="294"/>
      <c r="D129" s="294"/>
      <c r="E129" s="294"/>
      <c r="F129" s="294"/>
      <c r="G129" s="189" t="s">
        <v>21</v>
      </c>
      <c r="H129" s="189"/>
      <c r="I129" s="26" t="s">
        <v>188</v>
      </c>
      <c r="J129" s="189"/>
      <c r="K129" s="189"/>
      <c r="L129" s="189"/>
      <c r="M129" s="189"/>
      <c r="N129" s="26" t="s">
        <v>188</v>
      </c>
      <c r="O129" s="189"/>
      <c r="P129" s="189"/>
      <c r="Q129" s="189"/>
      <c r="R129" s="189"/>
      <c r="S129" s="26" t="s">
        <v>188</v>
      </c>
      <c r="T129" s="189"/>
      <c r="U129" s="189"/>
      <c r="V129" s="189"/>
      <c r="W129" s="295"/>
      <c r="X129" s="296">
        <f>IFERROR(IF(O129="", B129*J129,IF(T129="", B129*J129*O129,IF(T129&gt;0, B129*J129*O129*T129, ""))),0)</f>
        <v>0</v>
      </c>
      <c r="Y129" s="297"/>
      <c r="Z129" s="297"/>
      <c r="AA129" s="297"/>
      <c r="AB129" s="297"/>
      <c r="AC129" s="297"/>
      <c r="AD129" s="297"/>
      <c r="AE129" s="297"/>
      <c r="AF129" s="298"/>
    </row>
    <row r="130" spans="1:32" x14ac:dyDescent="0.55000000000000004">
      <c r="A130" s="281" t="s">
        <v>185</v>
      </c>
      <c r="B130" s="282"/>
      <c r="C130" s="282"/>
      <c r="D130" s="283"/>
      <c r="E130" s="283"/>
      <c r="F130" s="283"/>
      <c r="G130" s="283"/>
      <c r="H130" s="283"/>
      <c r="I130" s="283"/>
      <c r="J130" s="283"/>
      <c r="K130" s="283"/>
      <c r="L130" s="283"/>
      <c r="M130" s="283"/>
      <c r="N130" s="283"/>
      <c r="O130" s="283"/>
      <c r="P130" s="283"/>
      <c r="Q130" s="283"/>
      <c r="R130" s="283"/>
      <c r="S130" s="283"/>
      <c r="T130" s="283"/>
      <c r="U130" s="283"/>
      <c r="V130" s="283"/>
      <c r="W130" s="284"/>
      <c r="X130" s="285"/>
      <c r="Y130" s="286"/>
      <c r="Z130" s="286"/>
      <c r="AA130" s="286"/>
      <c r="AB130" s="286"/>
      <c r="AC130" s="286"/>
      <c r="AD130" s="286"/>
      <c r="AE130" s="286"/>
      <c r="AF130" s="287"/>
    </row>
    <row r="131" spans="1:32" ht="13.5" thickBot="1" x14ac:dyDescent="0.6">
      <c r="A131" s="27" t="s">
        <v>187</v>
      </c>
      <c r="B131" s="288"/>
      <c r="C131" s="288"/>
      <c r="D131" s="288"/>
      <c r="E131" s="288"/>
      <c r="F131" s="288"/>
      <c r="G131" s="289" t="s">
        <v>21</v>
      </c>
      <c r="H131" s="289"/>
      <c r="I131" s="28" t="s">
        <v>188</v>
      </c>
      <c r="J131" s="289"/>
      <c r="K131" s="289"/>
      <c r="L131" s="289"/>
      <c r="M131" s="289"/>
      <c r="N131" s="28" t="s">
        <v>188</v>
      </c>
      <c r="O131" s="289"/>
      <c r="P131" s="289"/>
      <c r="Q131" s="289"/>
      <c r="R131" s="289"/>
      <c r="S131" s="28" t="s">
        <v>188</v>
      </c>
      <c r="T131" s="289"/>
      <c r="U131" s="289"/>
      <c r="V131" s="289"/>
      <c r="W131" s="290"/>
      <c r="X131" s="291">
        <f>IFERROR(IF(O131="", B131*J131,IF(T131="", B131*J131*O131,IF(T131&gt;0, B131*J131*O131*T131, ""))),0)</f>
        <v>0</v>
      </c>
      <c r="Y131" s="292"/>
      <c r="Z131" s="292"/>
      <c r="AA131" s="292"/>
      <c r="AB131" s="292"/>
      <c r="AC131" s="292"/>
      <c r="AD131" s="292"/>
      <c r="AE131" s="292"/>
      <c r="AF131" s="293"/>
    </row>
    <row r="132" spans="1:32" ht="13" customHeight="1" thickTop="1" x14ac:dyDescent="0.55000000000000004">
      <c r="A132" s="212" t="s">
        <v>135</v>
      </c>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75">
        <f>SUM(X116:AF131)</f>
        <v>0</v>
      </c>
      <c r="Y132" s="276"/>
      <c r="Z132" s="276"/>
      <c r="AA132" s="276"/>
      <c r="AB132" s="276"/>
      <c r="AC132" s="276"/>
      <c r="AD132" s="276"/>
      <c r="AE132" s="276"/>
      <c r="AF132" s="277"/>
    </row>
    <row r="133" spans="1:32" x14ac:dyDescent="0.55000000000000004">
      <c r="A133" s="215"/>
      <c r="B133" s="216"/>
      <c r="C133" s="216"/>
      <c r="D133" s="216"/>
      <c r="E133" s="216"/>
      <c r="F133" s="216"/>
      <c r="G133" s="216"/>
      <c r="H133" s="216"/>
      <c r="I133" s="216"/>
      <c r="J133" s="216"/>
      <c r="K133" s="216"/>
      <c r="L133" s="216"/>
      <c r="M133" s="216"/>
      <c r="N133" s="216"/>
      <c r="O133" s="216"/>
      <c r="P133" s="216"/>
      <c r="Q133" s="216"/>
      <c r="R133" s="216"/>
      <c r="S133" s="216"/>
      <c r="T133" s="216"/>
      <c r="U133" s="216"/>
      <c r="V133" s="216"/>
      <c r="W133" s="216"/>
      <c r="X133" s="278"/>
      <c r="Y133" s="279"/>
      <c r="Z133" s="279"/>
      <c r="AA133" s="279"/>
      <c r="AB133" s="279"/>
      <c r="AC133" s="279"/>
      <c r="AD133" s="279"/>
      <c r="AE133" s="279"/>
      <c r="AF133" s="280"/>
    </row>
    <row r="134" spans="1:32" x14ac:dyDescent="0.55000000000000004">
      <c r="A134" s="16" t="s">
        <v>190</v>
      </c>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idden="1" x14ac:dyDescent="0.55000000000000004"/>
    <row r="136" spans="1:32" hidden="1" x14ac:dyDescent="0.55000000000000004"/>
    <row r="137" spans="1:32" hidden="1" x14ac:dyDescent="0.55000000000000004">
      <c r="A137" s="271" t="s">
        <v>182</v>
      </c>
      <c r="B137" s="272"/>
      <c r="C137" s="272"/>
      <c r="D137" s="164">
        <f ca="1">様式４!E51</f>
        <v>0</v>
      </c>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c r="AA137" s="164"/>
      <c r="AB137" s="164"/>
      <c r="AC137" s="164"/>
      <c r="AD137" s="164"/>
      <c r="AE137" s="164"/>
      <c r="AF137" s="165"/>
    </row>
    <row r="138" spans="1:32" hidden="1" x14ac:dyDescent="0.55000000000000004">
      <c r="A138" s="273"/>
      <c r="B138" s="274"/>
      <c r="C138" s="274"/>
      <c r="D138" s="170"/>
      <c r="E138" s="170"/>
      <c r="F138" s="170"/>
      <c r="G138" s="170"/>
      <c r="H138" s="170"/>
      <c r="I138" s="170"/>
      <c r="J138" s="170"/>
      <c r="K138" s="170"/>
      <c r="L138" s="170"/>
      <c r="M138" s="170"/>
      <c r="N138" s="170"/>
      <c r="O138" s="170"/>
      <c r="P138" s="170"/>
      <c r="Q138" s="170"/>
      <c r="R138" s="170"/>
      <c r="S138" s="170"/>
      <c r="T138" s="170"/>
      <c r="U138" s="170"/>
      <c r="V138" s="170"/>
      <c r="W138" s="170"/>
      <c r="X138" s="170"/>
      <c r="Y138" s="170"/>
      <c r="Z138" s="170"/>
      <c r="AA138" s="170"/>
      <c r="AB138" s="170"/>
      <c r="AC138" s="170"/>
      <c r="AD138" s="170"/>
      <c r="AE138" s="170"/>
      <c r="AF138" s="171"/>
    </row>
    <row r="139" spans="1:32" hidden="1" x14ac:dyDescent="0.55000000000000004">
      <c r="A139" s="209" t="s">
        <v>183</v>
      </c>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c r="X139" s="209" t="s">
        <v>20</v>
      </c>
      <c r="Y139" s="210"/>
      <c r="Z139" s="210"/>
      <c r="AA139" s="210"/>
      <c r="AB139" s="210"/>
      <c r="AC139" s="210"/>
      <c r="AD139" s="210"/>
      <c r="AE139" s="210"/>
      <c r="AF139" s="211"/>
    </row>
    <row r="140" spans="1:32" hidden="1" x14ac:dyDescent="0.55000000000000004">
      <c r="A140" s="215"/>
      <c r="B140" s="216"/>
      <c r="C140" s="216"/>
      <c r="D140" s="216"/>
      <c r="E140" s="216"/>
      <c r="F140" s="216"/>
      <c r="G140" s="216"/>
      <c r="H140" s="216"/>
      <c r="I140" s="216"/>
      <c r="J140" s="216"/>
      <c r="K140" s="216"/>
      <c r="L140" s="216"/>
      <c r="M140" s="216"/>
      <c r="N140" s="216"/>
      <c r="O140" s="216"/>
      <c r="P140" s="216"/>
      <c r="Q140" s="216"/>
      <c r="R140" s="216"/>
      <c r="S140" s="216"/>
      <c r="T140" s="216"/>
      <c r="U140" s="216"/>
      <c r="V140" s="216"/>
      <c r="W140" s="216"/>
      <c r="X140" s="215"/>
      <c r="Y140" s="216"/>
      <c r="Z140" s="216"/>
      <c r="AA140" s="216"/>
      <c r="AB140" s="216"/>
      <c r="AC140" s="216"/>
      <c r="AD140" s="216"/>
      <c r="AE140" s="216"/>
      <c r="AF140" s="217"/>
    </row>
    <row r="141" spans="1:32" hidden="1" x14ac:dyDescent="0.55000000000000004">
      <c r="A141" s="299" t="s">
        <v>185</v>
      </c>
      <c r="B141" s="124"/>
      <c r="C141" s="124"/>
      <c r="D141" s="79"/>
      <c r="E141" s="79"/>
      <c r="F141" s="79"/>
      <c r="G141" s="79"/>
      <c r="H141" s="79"/>
      <c r="I141" s="79"/>
      <c r="J141" s="79"/>
      <c r="K141" s="79"/>
      <c r="L141" s="79"/>
      <c r="M141" s="79"/>
      <c r="N141" s="79"/>
      <c r="O141" s="79"/>
      <c r="P141" s="79"/>
      <c r="Q141" s="79"/>
      <c r="R141" s="79"/>
      <c r="S141" s="79"/>
      <c r="T141" s="79"/>
      <c r="U141" s="79"/>
      <c r="V141" s="79"/>
      <c r="W141" s="80"/>
      <c r="X141" s="300"/>
      <c r="Y141" s="301"/>
      <c r="Z141" s="301"/>
      <c r="AA141" s="301"/>
      <c r="AB141" s="301"/>
      <c r="AC141" s="301"/>
      <c r="AD141" s="301"/>
      <c r="AE141" s="301"/>
      <c r="AF141" s="302"/>
    </row>
    <row r="142" spans="1:32" hidden="1" x14ac:dyDescent="0.55000000000000004">
      <c r="A142" s="25" t="s">
        <v>187</v>
      </c>
      <c r="B142" s="294"/>
      <c r="C142" s="294"/>
      <c r="D142" s="294"/>
      <c r="E142" s="294"/>
      <c r="F142" s="294"/>
      <c r="G142" s="189" t="s">
        <v>21</v>
      </c>
      <c r="H142" s="189"/>
      <c r="I142" s="26" t="s">
        <v>188</v>
      </c>
      <c r="J142" s="189"/>
      <c r="K142" s="189"/>
      <c r="L142" s="189"/>
      <c r="M142" s="189"/>
      <c r="N142" s="26" t="s">
        <v>188</v>
      </c>
      <c r="O142" s="189"/>
      <c r="P142" s="189"/>
      <c r="Q142" s="189"/>
      <c r="R142" s="189"/>
      <c r="S142" s="26" t="s">
        <v>188</v>
      </c>
      <c r="T142" s="189"/>
      <c r="U142" s="189"/>
      <c r="V142" s="189"/>
      <c r="W142" s="295"/>
      <c r="X142" s="296">
        <f>IFERROR(IF(O142="", B142*J142,IF(T142="", B142*J142*O142,IF(T142&gt;0, B142*J142*O142*T142, ""))),0)</f>
        <v>0</v>
      </c>
      <c r="Y142" s="297"/>
      <c r="Z142" s="297"/>
      <c r="AA142" s="297"/>
      <c r="AB142" s="297"/>
      <c r="AC142" s="297"/>
      <c r="AD142" s="297"/>
      <c r="AE142" s="297"/>
      <c r="AF142" s="298"/>
    </row>
    <row r="143" spans="1:32" hidden="1" x14ac:dyDescent="0.55000000000000004">
      <c r="A143" s="281" t="s">
        <v>185</v>
      </c>
      <c r="B143" s="282"/>
      <c r="C143" s="282"/>
      <c r="D143" s="283"/>
      <c r="E143" s="283"/>
      <c r="F143" s="283"/>
      <c r="G143" s="283"/>
      <c r="H143" s="283"/>
      <c r="I143" s="283"/>
      <c r="J143" s="283"/>
      <c r="K143" s="283"/>
      <c r="L143" s="283"/>
      <c r="M143" s="283"/>
      <c r="N143" s="283"/>
      <c r="O143" s="283"/>
      <c r="P143" s="283"/>
      <c r="Q143" s="283"/>
      <c r="R143" s="283"/>
      <c r="S143" s="283"/>
      <c r="T143" s="283"/>
      <c r="U143" s="283"/>
      <c r="V143" s="283"/>
      <c r="W143" s="284"/>
      <c r="X143" s="285"/>
      <c r="Y143" s="286"/>
      <c r="Z143" s="286"/>
      <c r="AA143" s="286"/>
      <c r="AB143" s="286"/>
      <c r="AC143" s="286"/>
      <c r="AD143" s="286"/>
      <c r="AE143" s="286"/>
      <c r="AF143" s="287"/>
    </row>
    <row r="144" spans="1:32" hidden="1" x14ac:dyDescent="0.55000000000000004">
      <c r="A144" s="25" t="s">
        <v>187</v>
      </c>
      <c r="B144" s="294"/>
      <c r="C144" s="294"/>
      <c r="D144" s="294"/>
      <c r="E144" s="294"/>
      <c r="F144" s="294"/>
      <c r="G144" s="189" t="s">
        <v>21</v>
      </c>
      <c r="H144" s="189"/>
      <c r="I144" s="26" t="s">
        <v>188</v>
      </c>
      <c r="J144" s="189"/>
      <c r="K144" s="189"/>
      <c r="L144" s="189"/>
      <c r="M144" s="189"/>
      <c r="N144" s="26" t="s">
        <v>188</v>
      </c>
      <c r="O144" s="189"/>
      <c r="P144" s="189"/>
      <c r="Q144" s="189"/>
      <c r="R144" s="189"/>
      <c r="S144" s="26" t="s">
        <v>188</v>
      </c>
      <c r="T144" s="189"/>
      <c r="U144" s="189"/>
      <c r="V144" s="189"/>
      <c r="W144" s="295"/>
      <c r="X144" s="296">
        <f>IFERROR(IF(O144="", B144*J144,IF(T144="", B144*J144*O144,IF(T144&gt;0, B144*J144*O144*T144, ""))),0)</f>
        <v>0</v>
      </c>
      <c r="Y144" s="297"/>
      <c r="Z144" s="297"/>
      <c r="AA144" s="297"/>
      <c r="AB144" s="297"/>
      <c r="AC144" s="297"/>
      <c r="AD144" s="297"/>
      <c r="AE144" s="297"/>
      <c r="AF144" s="298"/>
    </row>
    <row r="145" spans="1:32" hidden="1" x14ac:dyDescent="0.55000000000000004">
      <c r="A145" s="281" t="s">
        <v>185</v>
      </c>
      <c r="B145" s="282"/>
      <c r="C145" s="282"/>
      <c r="D145" s="283"/>
      <c r="E145" s="283"/>
      <c r="F145" s="283"/>
      <c r="G145" s="283"/>
      <c r="H145" s="283"/>
      <c r="I145" s="283"/>
      <c r="J145" s="283"/>
      <c r="K145" s="283"/>
      <c r="L145" s="283"/>
      <c r="M145" s="283"/>
      <c r="N145" s="283"/>
      <c r="O145" s="283"/>
      <c r="P145" s="283"/>
      <c r="Q145" s="283"/>
      <c r="R145" s="283"/>
      <c r="S145" s="283"/>
      <c r="T145" s="283"/>
      <c r="U145" s="283"/>
      <c r="V145" s="283"/>
      <c r="W145" s="284"/>
      <c r="X145" s="285"/>
      <c r="Y145" s="286"/>
      <c r="Z145" s="286"/>
      <c r="AA145" s="286"/>
      <c r="AB145" s="286"/>
      <c r="AC145" s="286"/>
      <c r="AD145" s="286"/>
      <c r="AE145" s="286"/>
      <c r="AF145" s="287"/>
    </row>
    <row r="146" spans="1:32" hidden="1" x14ac:dyDescent="0.55000000000000004">
      <c r="A146" s="25" t="s">
        <v>187</v>
      </c>
      <c r="B146" s="294"/>
      <c r="C146" s="294"/>
      <c r="D146" s="294"/>
      <c r="E146" s="294"/>
      <c r="F146" s="294"/>
      <c r="G146" s="189" t="s">
        <v>21</v>
      </c>
      <c r="H146" s="189"/>
      <c r="I146" s="26" t="s">
        <v>188</v>
      </c>
      <c r="J146" s="189"/>
      <c r="K146" s="189"/>
      <c r="L146" s="189"/>
      <c r="M146" s="189"/>
      <c r="N146" s="26" t="s">
        <v>188</v>
      </c>
      <c r="O146" s="189"/>
      <c r="P146" s="189"/>
      <c r="Q146" s="189"/>
      <c r="R146" s="189"/>
      <c r="S146" s="26" t="s">
        <v>188</v>
      </c>
      <c r="T146" s="189"/>
      <c r="U146" s="189"/>
      <c r="V146" s="189"/>
      <c r="W146" s="295"/>
      <c r="X146" s="296">
        <f>IFERROR(IF(O146="", B146*J146,IF(T146="", B146*J146*O146,IF(T146&gt;0, B146*J146*O146*T146, ""))),0)</f>
        <v>0</v>
      </c>
      <c r="Y146" s="297"/>
      <c r="Z146" s="297"/>
      <c r="AA146" s="297"/>
      <c r="AB146" s="297"/>
      <c r="AC146" s="297"/>
      <c r="AD146" s="297"/>
      <c r="AE146" s="297"/>
      <c r="AF146" s="298"/>
    </row>
    <row r="147" spans="1:32" hidden="1" x14ac:dyDescent="0.55000000000000004">
      <c r="A147" s="281" t="s">
        <v>185</v>
      </c>
      <c r="B147" s="282"/>
      <c r="C147" s="282"/>
      <c r="D147" s="283"/>
      <c r="E147" s="283"/>
      <c r="F147" s="283"/>
      <c r="G147" s="283"/>
      <c r="H147" s="283"/>
      <c r="I147" s="283"/>
      <c r="J147" s="283"/>
      <c r="K147" s="283"/>
      <c r="L147" s="283"/>
      <c r="M147" s="283"/>
      <c r="N147" s="283"/>
      <c r="O147" s="283"/>
      <c r="P147" s="283"/>
      <c r="Q147" s="283"/>
      <c r="R147" s="283"/>
      <c r="S147" s="283"/>
      <c r="T147" s="283"/>
      <c r="U147" s="283"/>
      <c r="V147" s="283"/>
      <c r="W147" s="284"/>
      <c r="X147" s="285"/>
      <c r="Y147" s="286"/>
      <c r="Z147" s="286"/>
      <c r="AA147" s="286"/>
      <c r="AB147" s="286"/>
      <c r="AC147" s="286"/>
      <c r="AD147" s="286"/>
      <c r="AE147" s="286"/>
      <c r="AF147" s="287"/>
    </row>
    <row r="148" spans="1:32" hidden="1" x14ac:dyDescent="0.55000000000000004">
      <c r="A148" s="25" t="s">
        <v>187</v>
      </c>
      <c r="B148" s="294"/>
      <c r="C148" s="294"/>
      <c r="D148" s="294"/>
      <c r="E148" s="294"/>
      <c r="F148" s="294"/>
      <c r="G148" s="189" t="s">
        <v>21</v>
      </c>
      <c r="H148" s="189"/>
      <c r="I148" s="26" t="s">
        <v>188</v>
      </c>
      <c r="J148" s="189"/>
      <c r="K148" s="189"/>
      <c r="L148" s="189"/>
      <c r="M148" s="189"/>
      <c r="N148" s="26" t="s">
        <v>188</v>
      </c>
      <c r="O148" s="189"/>
      <c r="P148" s="189"/>
      <c r="Q148" s="189"/>
      <c r="R148" s="189"/>
      <c r="S148" s="26" t="s">
        <v>188</v>
      </c>
      <c r="T148" s="189"/>
      <c r="U148" s="189"/>
      <c r="V148" s="189"/>
      <c r="W148" s="295"/>
      <c r="X148" s="296">
        <f>IFERROR(IF(O148="", B148*J148,IF(T148="", B148*J148*O148,IF(T148&gt;0, B148*J148*O148*T148, ""))),0)</f>
        <v>0</v>
      </c>
      <c r="Y148" s="297"/>
      <c r="Z148" s="297"/>
      <c r="AA148" s="297"/>
      <c r="AB148" s="297"/>
      <c r="AC148" s="297"/>
      <c r="AD148" s="297"/>
      <c r="AE148" s="297"/>
      <c r="AF148" s="298"/>
    </row>
    <row r="149" spans="1:32" hidden="1" x14ac:dyDescent="0.55000000000000004">
      <c r="A149" s="281" t="s">
        <v>185</v>
      </c>
      <c r="B149" s="282"/>
      <c r="C149" s="282"/>
      <c r="D149" s="283"/>
      <c r="E149" s="283"/>
      <c r="F149" s="283"/>
      <c r="G149" s="283"/>
      <c r="H149" s="283"/>
      <c r="I149" s="283"/>
      <c r="J149" s="283"/>
      <c r="K149" s="283"/>
      <c r="L149" s="283"/>
      <c r="M149" s="283"/>
      <c r="N149" s="283"/>
      <c r="O149" s="283"/>
      <c r="P149" s="283"/>
      <c r="Q149" s="283"/>
      <c r="R149" s="283"/>
      <c r="S149" s="283"/>
      <c r="T149" s="283"/>
      <c r="U149" s="283"/>
      <c r="V149" s="283"/>
      <c r="W149" s="284"/>
      <c r="X149" s="285"/>
      <c r="Y149" s="286"/>
      <c r="Z149" s="286"/>
      <c r="AA149" s="286"/>
      <c r="AB149" s="286"/>
      <c r="AC149" s="286"/>
      <c r="AD149" s="286"/>
      <c r="AE149" s="286"/>
      <c r="AF149" s="287"/>
    </row>
    <row r="150" spans="1:32" hidden="1" x14ac:dyDescent="0.55000000000000004">
      <c r="A150" s="25" t="s">
        <v>187</v>
      </c>
      <c r="B150" s="294"/>
      <c r="C150" s="294"/>
      <c r="D150" s="294"/>
      <c r="E150" s="294"/>
      <c r="F150" s="294"/>
      <c r="G150" s="189" t="s">
        <v>21</v>
      </c>
      <c r="H150" s="189"/>
      <c r="I150" s="26" t="s">
        <v>188</v>
      </c>
      <c r="J150" s="189"/>
      <c r="K150" s="189"/>
      <c r="L150" s="189"/>
      <c r="M150" s="189"/>
      <c r="N150" s="26" t="s">
        <v>188</v>
      </c>
      <c r="O150" s="189"/>
      <c r="P150" s="189"/>
      <c r="Q150" s="189"/>
      <c r="R150" s="189"/>
      <c r="S150" s="26" t="s">
        <v>188</v>
      </c>
      <c r="T150" s="189"/>
      <c r="U150" s="189"/>
      <c r="V150" s="189"/>
      <c r="W150" s="295"/>
      <c r="X150" s="296">
        <f>IFERROR(IF(O150="", B150*J150,IF(T150="", B150*J150*O150,IF(T150&gt;0, B150*J150*O150*T150, ""))),0)</f>
        <v>0</v>
      </c>
      <c r="Y150" s="297"/>
      <c r="Z150" s="297"/>
      <c r="AA150" s="297"/>
      <c r="AB150" s="297"/>
      <c r="AC150" s="297"/>
      <c r="AD150" s="297"/>
      <c r="AE150" s="297"/>
      <c r="AF150" s="298"/>
    </row>
    <row r="151" spans="1:32" hidden="1" x14ac:dyDescent="0.55000000000000004">
      <c r="A151" s="281" t="s">
        <v>185</v>
      </c>
      <c r="B151" s="282"/>
      <c r="C151" s="282"/>
      <c r="D151" s="283"/>
      <c r="E151" s="283"/>
      <c r="F151" s="283"/>
      <c r="G151" s="283"/>
      <c r="H151" s="283"/>
      <c r="I151" s="283"/>
      <c r="J151" s="283"/>
      <c r="K151" s="283"/>
      <c r="L151" s="283"/>
      <c r="M151" s="283"/>
      <c r="N151" s="283"/>
      <c r="O151" s="283"/>
      <c r="P151" s="283"/>
      <c r="Q151" s="283"/>
      <c r="R151" s="283"/>
      <c r="S151" s="283"/>
      <c r="T151" s="283"/>
      <c r="U151" s="283"/>
      <c r="V151" s="283"/>
      <c r="W151" s="284"/>
      <c r="X151" s="285"/>
      <c r="Y151" s="286"/>
      <c r="Z151" s="286"/>
      <c r="AA151" s="286"/>
      <c r="AB151" s="286"/>
      <c r="AC151" s="286"/>
      <c r="AD151" s="286"/>
      <c r="AE151" s="286"/>
      <c r="AF151" s="287"/>
    </row>
    <row r="152" spans="1:32" hidden="1" x14ac:dyDescent="0.55000000000000004">
      <c r="A152" s="25" t="s">
        <v>187</v>
      </c>
      <c r="B152" s="294"/>
      <c r="C152" s="294"/>
      <c r="D152" s="294"/>
      <c r="E152" s="294"/>
      <c r="F152" s="294"/>
      <c r="G152" s="189" t="s">
        <v>21</v>
      </c>
      <c r="H152" s="189"/>
      <c r="I152" s="26" t="s">
        <v>188</v>
      </c>
      <c r="J152" s="189"/>
      <c r="K152" s="189"/>
      <c r="L152" s="189"/>
      <c r="M152" s="189"/>
      <c r="N152" s="26" t="s">
        <v>188</v>
      </c>
      <c r="O152" s="189"/>
      <c r="P152" s="189"/>
      <c r="Q152" s="189"/>
      <c r="R152" s="189"/>
      <c r="S152" s="26" t="s">
        <v>188</v>
      </c>
      <c r="T152" s="189"/>
      <c r="U152" s="189"/>
      <c r="V152" s="189"/>
      <c r="W152" s="295"/>
      <c r="X152" s="296">
        <f>IFERROR(IF(O152="", B152*J152,IF(T152="", B152*J152*O152,IF(T152&gt;0, B152*J152*O152*T152, ""))),0)</f>
        <v>0</v>
      </c>
      <c r="Y152" s="297"/>
      <c r="Z152" s="297"/>
      <c r="AA152" s="297"/>
      <c r="AB152" s="297"/>
      <c r="AC152" s="297"/>
      <c r="AD152" s="297"/>
      <c r="AE152" s="297"/>
      <c r="AF152" s="298"/>
    </row>
    <row r="153" spans="1:32" hidden="1" x14ac:dyDescent="0.55000000000000004">
      <c r="A153" s="281" t="s">
        <v>185</v>
      </c>
      <c r="B153" s="282"/>
      <c r="C153" s="282"/>
      <c r="D153" s="283"/>
      <c r="E153" s="283"/>
      <c r="F153" s="283"/>
      <c r="G153" s="283"/>
      <c r="H153" s="283"/>
      <c r="I153" s="283"/>
      <c r="J153" s="283"/>
      <c r="K153" s="283"/>
      <c r="L153" s="283"/>
      <c r="M153" s="283"/>
      <c r="N153" s="283"/>
      <c r="O153" s="283"/>
      <c r="P153" s="283"/>
      <c r="Q153" s="283"/>
      <c r="R153" s="283"/>
      <c r="S153" s="283"/>
      <c r="T153" s="283"/>
      <c r="U153" s="283"/>
      <c r="V153" s="283"/>
      <c r="W153" s="284"/>
      <c r="X153" s="285"/>
      <c r="Y153" s="286"/>
      <c r="Z153" s="286"/>
      <c r="AA153" s="286"/>
      <c r="AB153" s="286"/>
      <c r="AC153" s="286"/>
      <c r="AD153" s="286"/>
      <c r="AE153" s="286"/>
      <c r="AF153" s="287"/>
    </row>
    <row r="154" spans="1:32" hidden="1" x14ac:dyDescent="0.55000000000000004">
      <c r="A154" s="25" t="s">
        <v>187</v>
      </c>
      <c r="B154" s="294"/>
      <c r="C154" s="294"/>
      <c r="D154" s="294"/>
      <c r="E154" s="294"/>
      <c r="F154" s="294"/>
      <c r="G154" s="189" t="s">
        <v>21</v>
      </c>
      <c r="H154" s="189"/>
      <c r="I154" s="26" t="s">
        <v>188</v>
      </c>
      <c r="J154" s="189"/>
      <c r="K154" s="189"/>
      <c r="L154" s="189"/>
      <c r="M154" s="189"/>
      <c r="N154" s="26" t="s">
        <v>188</v>
      </c>
      <c r="O154" s="189"/>
      <c r="P154" s="189"/>
      <c r="Q154" s="189"/>
      <c r="R154" s="189"/>
      <c r="S154" s="26" t="s">
        <v>188</v>
      </c>
      <c r="T154" s="189"/>
      <c r="U154" s="189"/>
      <c r="V154" s="189"/>
      <c r="W154" s="295"/>
      <c r="X154" s="296">
        <f>IFERROR(IF(O154="", B154*J154,IF(T154="", B154*J154*O154,IF(T154&gt;0, B154*J154*O154*T154, ""))),0)</f>
        <v>0</v>
      </c>
      <c r="Y154" s="297"/>
      <c r="Z154" s="297"/>
      <c r="AA154" s="297"/>
      <c r="AB154" s="297"/>
      <c r="AC154" s="297"/>
      <c r="AD154" s="297"/>
      <c r="AE154" s="297"/>
      <c r="AF154" s="298"/>
    </row>
    <row r="155" spans="1:32" hidden="1" x14ac:dyDescent="0.55000000000000004">
      <c r="A155" s="281" t="s">
        <v>185</v>
      </c>
      <c r="B155" s="282"/>
      <c r="C155" s="282"/>
      <c r="D155" s="283"/>
      <c r="E155" s="283"/>
      <c r="F155" s="283"/>
      <c r="G155" s="283"/>
      <c r="H155" s="283"/>
      <c r="I155" s="283"/>
      <c r="J155" s="283"/>
      <c r="K155" s="283"/>
      <c r="L155" s="283"/>
      <c r="M155" s="283"/>
      <c r="N155" s="283"/>
      <c r="O155" s="283"/>
      <c r="P155" s="283"/>
      <c r="Q155" s="283"/>
      <c r="R155" s="283"/>
      <c r="S155" s="283"/>
      <c r="T155" s="283"/>
      <c r="U155" s="283"/>
      <c r="V155" s="283"/>
      <c r="W155" s="284"/>
      <c r="X155" s="285"/>
      <c r="Y155" s="286"/>
      <c r="Z155" s="286"/>
      <c r="AA155" s="286"/>
      <c r="AB155" s="286"/>
      <c r="AC155" s="286"/>
      <c r="AD155" s="286"/>
      <c r="AE155" s="286"/>
      <c r="AF155" s="287"/>
    </row>
    <row r="156" spans="1:32" ht="13.5" hidden="1" thickBot="1" x14ac:dyDescent="0.6">
      <c r="A156" s="27" t="s">
        <v>187</v>
      </c>
      <c r="B156" s="288"/>
      <c r="C156" s="288"/>
      <c r="D156" s="288"/>
      <c r="E156" s="288"/>
      <c r="F156" s="288"/>
      <c r="G156" s="289" t="s">
        <v>21</v>
      </c>
      <c r="H156" s="289"/>
      <c r="I156" s="28" t="s">
        <v>188</v>
      </c>
      <c r="J156" s="289"/>
      <c r="K156" s="289"/>
      <c r="L156" s="289"/>
      <c r="M156" s="289"/>
      <c r="N156" s="28" t="s">
        <v>188</v>
      </c>
      <c r="O156" s="289"/>
      <c r="P156" s="289"/>
      <c r="Q156" s="289"/>
      <c r="R156" s="289"/>
      <c r="S156" s="28" t="s">
        <v>188</v>
      </c>
      <c r="T156" s="289"/>
      <c r="U156" s="289"/>
      <c r="V156" s="289"/>
      <c r="W156" s="290"/>
      <c r="X156" s="291">
        <f>IFERROR(IF(O156="", B156*J156,IF(T156="", B156*J156*O156,IF(T156&gt;0, B156*J156*O156*T156, ""))),0)</f>
        <v>0</v>
      </c>
      <c r="Y156" s="292"/>
      <c r="Z156" s="292"/>
      <c r="AA156" s="292"/>
      <c r="AB156" s="292"/>
      <c r="AC156" s="292"/>
      <c r="AD156" s="292"/>
      <c r="AE156" s="292"/>
      <c r="AF156" s="293"/>
    </row>
    <row r="157" spans="1:32" ht="13.5" hidden="1" thickTop="1" x14ac:dyDescent="0.55000000000000004">
      <c r="A157" s="212" t="s">
        <v>135</v>
      </c>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75">
        <f>SUM(X141:AF156)</f>
        <v>0</v>
      </c>
      <c r="Y157" s="276"/>
      <c r="Z157" s="276"/>
      <c r="AA157" s="276"/>
      <c r="AB157" s="276"/>
      <c r="AC157" s="276"/>
      <c r="AD157" s="276"/>
      <c r="AE157" s="276"/>
      <c r="AF157" s="277"/>
    </row>
    <row r="158" spans="1:32" hidden="1" x14ac:dyDescent="0.55000000000000004">
      <c r="A158" s="215"/>
      <c r="B158" s="216"/>
      <c r="C158" s="216"/>
      <c r="D158" s="216"/>
      <c r="E158" s="216"/>
      <c r="F158" s="216"/>
      <c r="G158" s="216"/>
      <c r="H158" s="216"/>
      <c r="I158" s="216"/>
      <c r="J158" s="216"/>
      <c r="K158" s="216"/>
      <c r="L158" s="216"/>
      <c r="M158" s="216"/>
      <c r="N158" s="216"/>
      <c r="O158" s="216"/>
      <c r="P158" s="216"/>
      <c r="Q158" s="216"/>
      <c r="R158" s="216"/>
      <c r="S158" s="216"/>
      <c r="T158" s="216"/>
      <c r="U158" s="216"/>
      <c r="V158" s="216"/>
      <c r="W158" s="216"/>
      <c r="X158" s="278"/>
      <c r="Y158" s="279"/>
      <c r="Z158" s="279"/>
      <c r="AA158" s="279"/>
      <c r="AB158" s="279"/>
      <c r="AC158" s="279"/>
      <c r="AD158" s="279"/>
      <c r="AE158" s="279"/>
      <c r="AF158" s="280"/>
    </row>
    <row r="159" spans="1:32" hidden="1" x14ac:dyDescent="0.55000000000000004">
      <c r="A159" s="16" t="s">
        <v>190</v>
      </c>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idden="1" x14ac:dyDescent="0.55000000000000004"/>
    <row r="161" spans="1:32" hidden="1" x14ac:dyDescent="0.55000000000000004"/>
    <row r="162" spans="1:32" hidden="1" x14ac:dyDescent="0.55000000000000004">
      <c r="A162" s="271" t="s">
        <v>182</v>
      </c>
      <c r="B162" s="272"/>
      <c r="C162" s="272"/>
      <c r="D162" s="164">
        <f ca="1">様式４!E52</f>
        <v>0</v>
      </c>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164"/>
      <c r="AD162" s="164"/>
      <c r="AE162" s="164"/>
      <c r="AF162" s="165"/>
    </row>
    <row r="163" spans="1:32" hidden="1" x14ac:dyDescent="0.55000000000000004">
      <c r="A163" s="273"/>
      <c r="B163" s="274"/>
      <c r="C163" s="274"/>
      <c r="D163" s="170"/>
      <c r="E163" s="170"/>
      <c r="F163" s="170"/>
      <c r="G163" s="170"/>
      <c r="H163" s="170"/>
      <c r="I163" s="170"/>
      <c r="J163" s="170"/>
      <c r="K163" s="170"/>
      <c r="L163" s="170"/>
      <c r="M163" s="170"/>
      <c r="N163" s="170"/>
      <c r="O163" s="170"/>
      <c r="P163" s="170"/>
      <c r="Q163" s="170"/>
      <c r="R163" s="170"/>
      <c r="S163" s="170"/>
      <c r="T163" s="170"/>
      <c r="U163" s="170"/>
      <c r="V163" s="170"/>
      <c r="W163" s="170"/>
      <c r="X163" s="170"/>
      <c r="Y163" s="170"/>
      <c r="Z163" s="170"/>
      <c r="AA163" s="170"/>
      <c r="AB163" s="170"/>
      <c r="AC163" s="170"/>
      <c r="AD163" s="170"/>
      <c r="AE163" s="170"/>
      <c r="AF163" s="171"/>
    </row>
    <row r="164" spans="1:32" hidden="1" x14ac:dyDescent="0.55000000000000004">
      <c r="A164" s="209" t="s">
        <v>183</v>
      </c>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c r="X164" s="209" t="s">
        <v>20</v>
      </c>
      <c r="Y164" s="210"/>
      <c r="Z164" s="210"/>
      <c r="AA164" s="210"/>
      <c r="AB164" s="210"/>
      <c r="AC164" s="210"/>
      <c r="AD164" s="210"/>
      <c r="AE164" s="210"/>
      <c r="AF164" s="211"/>
    </row>
    <row r="165" spans="1:32" hidden="1" x14ac:dyDescent="0.55000000000000004">
      <c r="A165" s="215"/>
      <c r="B165" s="216"/>
      <c r="C165" s="216"/>
      <c r="D165" s="216"/>
      <c r="E165" s="216"/>
      <c r="F165" s="216"/>
      <c r="G165" s="216"/>
      <c r="H165" s="216"/>
      <c r="I165" s="216"/>
      <c r="J165" s="216"/>
      <c r="K165" s="216"/>
      <c r="L165" s="216"/>
      <c r="M165" s="216"/>
      <c r="N165" s="216"/>
      <c r="O165" s="216"/>
      <c r="P165" s="216"/>
      <c r="Q165" s="216"/>
      <c r="R165" s="216"/>
      <c r="S165" s="216"/>
      <c r="T165" s="216"/>
      <c r="U165" s="216"/>
      <c r="V165" s="216"/>
      <c r="W165" s="216"/>
      <c r="X165" s="215"/>
      <c r="Y165" s="216"/>
      <c r="Z165" s="216"/>
      <c r="AA165" s="216"/>
      <c r="AB165" s="216"/>
      <c r="AC165" s="216"/>
      <c r="AD165" s="216"/>
      <c r="AE165" s="216"/>
      <c r="AF165" s="217"/>
    </row>
    <row r="166" spans="1:32" hidden="1" x14ac:dyDescent="0.55000000000000004">
      <c r="A166" s="299" t="s">
        <v>185</v>
      </c>
      <c r="B166" s="124"/>
      <c r="C166" s="124"/>
      <c r="D166" s="79"/>
      <c r="E166" s="79"/>
      <c r="F166" s="79"/>
      <c r="G166" s="79"/>
      <c r="H166" s="79"/>
      <c r="I166" s="79"/>
      <c r="J166" s="79"/>
      <c r="K166" s="79"/>
      <c r="L166" s="79"/>
      <c r="M166" s="79"/>
      <c r="N166" s="79"/>
      <c r="O166" s="79"/>
      <c r="P166" s="79"/>
      <c r="Q166" s="79"/>
      <c r="R166" s="79"/>
      <c r="S166" s="79"/>
      <c r="T166" s="79"/>
      <c r="U166" s="79"/>
      <c r="V166" s="79"/>
      <c r="W166" s="80"/>
      <c r="X166" s="300"/>
      <c r="Y166" s="301"/>
      <c r="Z166" s="301"/>
      <c r="AA166" s="301"/>
      <c r="AB166" s="301"/>
      <c r="AC166" s="301"/>
      <c r="AD166" s="301"/>
      <c r="AE166" s="301"/>
      <c r="AF166" s="302"/>
    </row>
    <row r="167" spans="1:32" hidden="1" x14ac:dyDescent="0.55000000000000004">
      <c r="A167" s="25" t="s">
        <v>187</v>
      </c>
      <c r="B167" s="294"/>
      <c r="C167" s="294"/>
      <c r="D167" s="294"/>
      <c r="E167" s="294"/>
      <c r="F167" s="294"/>
      <c r="G167" s="189" t="s">
        <v>21</v>
      </c>
      <c r="H167" s="189"/>
      <c r="I167" s="26" t="s">
        <v>188</v>
      </c>
      <c r="J167" s="189"/>
      <c r="K167" s="189"/>
      <c r="L167" s="189"/>
      <c r="M167" s="189"/>
      <c r="N167" s="26" t="s">
        <v>188</v>
      </c>
      <c r="O167" s="189"/>
      <c r="P167" s="189"/>
      <c r="Q167" s="189"/>
      <c r="R167" s="189"/>
      <c r="S167" s="26" t="s">
        <v>188</v>
      </c>
      <c r="T167" s="189"/>
      <c r="U167" s="189"/>
      <c r="V167" s="189"/>
      <c r="W167" s="295"/>
      <c r="X167" s="296">
        <f>IFERROR(IF(O167="", B167*J167,IF(T167="", B167*J167*O167,IF(T167&gt;0, B167*J167*O167*T167, ""))),0)</f>
        <v>0</v>
      </c>
      <c r="Y167" s="297"/>
      <c r="Z167" s="297"/>
      <c r="AA167" s="297"/>
      <c r="AB167" s="297"/>
      <c r="AC167" s="297"/>
      <c r="AD167" s="297"/>
      <c r="AE167" s="297"/>
      <c r="AF167" s="298"/>
    </row>
    <row r="168" spans="1:32" hidden="1" x14ac:dyDescent="0.55000000000000004">
      <c r="A168" s="281" t="s">
        <v>185</v>
      </c>
      <c r="B168" s="282"/>
      <c r="C168" s="282"/>
      <c r="D168" s="283"/>
      <c r="E168" s="283"/>
      <c r="F168" s="283"/>
      <c r="G168" s="283"/>
      <c r="H168" s="283"/>
      <c r="I168" s="283"/>
      <c r="J168" s="283"/>
      <c r="K168" s="283"/>
      <c r="L168" s="283"/>
      <c r="M168" s="283"/>
      <c r="N168" s="283"/>
      <c r="O168" s="283"/>
      <c r="P168" s="283"/>
      <c r="Q168" s="283"/>
      <c r="R168" s="283"/>
      <c r="S168" s="283"/>
      <c r="T168" s="283"/>
      <c r="U168" s="283"/>
      <c r="V168" s="283"/>
      <c r="W168" s="284"/>
      <c r="X168" s="285"/>
      <c r="Y168" s="286"/>
      <c r="Z168" s="286"/>
      <c r="AA168" s="286"/>
      <c r="AB168" s="286"/>
      <c r="AC168" s="286"/>
      <c r="AD168" s="286"/>
      <c r="AE168" s="286"/>
      <c r="AF168" s="287"/>
    </row>
    <row r="169" spans="1:32" hidden="1" x14ac:dyDescent="0.55000000000000004">
      <c r="A169" s="25" t="s">
        <v>187</v>
      </c>
      <c r="B169" s="294"/>
      <c r="C169" s="294"/>
      <c r="D169" s="294"/>
      <c r="E169" s="294"/>
      <c r="F169" s="294"/>
      <c r="G169" s="189" t="s">
        <v>21</v>
      </c>
      <c r="H169" s="189"/>
      <c r="I169" s="26" t="s">
        <v>188</v>
      </c>
      <c r="J169" s="189"/>
      <c r="K169" s="189"/>
      <c r="L169" s="189"/>
      <c r="M169" s="189"/>
      <c r="N169" s="26" t="s">
        <v>188</v>
      </c>
      <c r="O169" s="189"/>
      <c r="P169" s="189"/>
      <c r="Q169" s="189"/>
      <c r="R169" s="189"/>
      <c r="S169" s="26" t="s">
        <v>188</v>
      </c>
      <c r="T169" s="189"/>
      <c r="U169" s="189"/>
      <c r="V169" s="189"/>
      <c r="W169" s="295"/>
      <c r="X169" s="296">
        <f>IFERROR(IF(O169="", B169*J169,IF(T169="", B169*J169*O169,IF(T169&gt;0, B169*J169*O169*T169, ""))),0)</f>
        <v>0</v>
      </c>
      <c r="Y169" s="297"/>
      <c r="Z169" s="297"/>
      <c r="AA169" s="297"/>
      <c r="AB169" s="297"/>
      <c r="AC169" s="297"/>
      <c r="AD169" s="297"/>
      <c r="AE169" s="297"/>
      <c r="AF169" s="298"/>
    </row>
    <row r="170" spans="1:32" hidden="1" x14ac:dyDescent="0.55000000000000004">
      <c r="A170" s="281" t="s">
        <v>185</v>
      </c>
      <c r="B170" s="282"/>
      <c r="C170" s="282"/>
      <c r="D170" s="283"/>
      <c r="E170" s="283"/>
      <c r="F170" s="283"/>
      <c r="G170" s="283"/>
      <c r="H170" s="283"/>
      <c r="I170" s="283"/>
      <c r="J170" s="283"/>
      <c r="K170" s="283"/>
      <c r="L170" s="283"/>
      <c r="M170" s="283"/>
      <c r="N170" s="283"/>
      <c r="O170" s="283"/>
      <c r="P170" s="283"/>
      <c r="Q170" s="283"/>
      <c r="R170" s="283"/>
      <c r="S170" s="283"/>
      <c r="T170" s="283"/>
      <c r="U170" s="283"/>
      <c r="V170" s="283"/>
      <c r="W170" s="284"/>
      <c r="X170" s="285"/>
      <c r="Y170" s="286"/>
      <c r="Z170" s="286"/>
      <c r="AA170" s="286"/>
      <c r="AB170" s="286"/>
      <c r="AC170" s="286"/>
      <c r="AD170" s="286"/>
      <c r="AE170" s="286"/>
      <c r="AF170" s="287"/>
    </row>
    <row r="171" spans="1:32" hidden="1" x14ac:dyDescent="0.55000000000000004">
      <c r="A171" s="25" t="s">
        <v>187</v>
      </c>
      <c r="B171" s="294"/>
      <c r="C171" s="294"/>
      <c r="D171" s="294"/>
      <c r="E171" s="294"/>
      <c r="F171" s="294"/>
      <c r="G171" s="189" t="s">
        <v>21</v>
      </c>
      <c r="H171" s="189"/>
      <c r="I171" s="26" t="s">
        <v>188</v>
      </c>
      <c r="J171" s="189"/>
      <c r="K171" s="189"/>
      <c r="L171" s="189"/>
      <c r="M171" s="189"/>
      <c r="N171" s="26" t="s">
        <v>188</v>
      </c>
      <c r="O171" s="189"/>
      <c r="P171" s="189"/>
      <c r="Q171" s="189"/>
      <c r="R171" s="189"/>
      <c r="S171" s="26" t="s">
        <v>188</v>
      </c>
      <c r="T171" s="189"/>
      <c r="U171" s="189"/>
      <c r="V171" s="189"/>
      <c r="W171" s="295"/>
      <c r="X171" s="296">
        <f>IFERROR(IF(O171="", B171*J171,IF(T171="", B171*J171*O171,IF(T171&gt;0, B171*J171*O171*T171, ""))),0)</f>
        <v>0</v>
      </c>
      <c r="Y171" s="297"/>
      <c r="Z171" s="297"/>
      <c r="AA171" s="297"/>
      <c r="AB171" s="297"/>
      <c r="AC171" s="297"/>
      <c r="AD171" s="297"/>
      <c r="AE171" s="297"/>
      <c r="AF171" s="298"/>
    </row>
    <row r="172" spans="1:32" hidden="1" x14ac:dyDescent="0.55000000000000004">
      <c r="A172" s="281" t="s">
        <v>185</v>
      </c>
      <c r="B172" s="282"/>
      <c r="C172" s="282"/>
      <c r="D172" s="283"/>
      <c r="E172" s="283"/>
      <c r="F172" s="283"/>
      <c r="G172" s="283"/>
      <c r="H172" s="283"/>
      <c r="I172" s="283"/>
      <c r="J172" s="283"/>
      <c r="K172" s="283"/>
      <c r="L172" s="283"/>
      <c r="M172" s="283"/>
      <c r="N172" s="283"/>
      <c r="O172" s="283"/>
      <c r="P172" s="283"/>
      <c r="Q172" s="283"/>
      <c r="R172" s="283"/>
      <c r="S172" s="283"/>
      <c r="T172" s="283"/>
      <c r="U172" s="283"/>
      <c r="V172" s="283"/>
      <c r="W172" s="284"/>
      <c r="X172" s="285"/>
      <c r="Y172" s="286"/>
      <c r="Z172" s="286"/>
      <c r="AA172" s="286"/>
      <c r="AB172" s="286"/>
      <c r="AC172" s="286"/>
      <c r="AD172" s="286"/>
      <c r="AE172" s="286"/>
      <c r="AF172" s="287"/>
    </row>
    <row r="173" spans="1:32" hidden="1" x14ac:dyDescent="0.55000000000000004">
      <c r="A173" s="25" t="s">
        <v>187</v>
      </c>
      <c r="B173" s="294"/>
      <c r="C173" s="294"/>
      <c r="D173" s="294"/>
      <c r="E173" s="294"/>
      <c r="F173" s="294"/>
      <c r="G173" s="189" t="s">
        <v>21</v>
      </c>
      <c r="H173" s="189"/>
      <c r="I173" s="26" t="s">
        <v>188</v>
      </c>
      <c r="J173" s="189"/>
      <c r="K173" s="189"/>
      <c r="L173" s="189"/>
      <c r="M173" s="189"/>
      <c r="N173" s="26" t="s">
        <v>188</v>
      </c>
      <c r="O173" s="189"/>
      <c r="P173" s="189"/>
      <c r="Q173" s="189"/>
      <c r="R173" s="189"/>
      <c r="S173" s="26" t="s">
        <v>188</v>
      </c>
      <c r="T173" s="189"/>
      <c r="U173" s="189"/>
      <c r="V173" s="189"/>
      <c r="W173" s="295"/>
      <c r="X173" s="296">
        <f>IFERROR(IF(O173="", B173*J173,IF(T173="", B173*J173*O173,IF(T173&gt;0, B173*J173*O173*T173, ""))),0)</f>
        <v>0</v>
      </c>
      <c r="Y173" s="297"/>
      <c r="Z173" s="297"/>
      <c r="AA173" s="297"/>
      <c r="AB173" s="297"/>
      <c r="AC173" s="297"/>
      <c r="AD173" s="297"/>
      <c r="AE173" s="297"/>
      <c r="AF173" s="298"/>
    </row>
    <row r="174" spans="1:32" hidden="1" x14ac:dyDescent="0.55000000000000004">
      <c r="A174" s="281" t="s">
        <v>185</v>
      </c>
      <c r="B174" s="282"/>
      <c r="C174" s="282"/>
      <c r="D174" s="283"/>
      <c r="E174" s="283"/>
      <c r="F174" s="283"/>
      <c r="G174" s="283"/>
      <c r="H174" s="283"/>
      <c r="I174" s="283"/>
      <c r="J174" s="283"/>
      <c r="K174" s="283"/>
      <c r="L174" s="283"/>
      <c r="M174" s="283"/>
      <c r="N174" s="283"/>
      <c r="O174" s="283"/>
      <c r="P174" s="283"/>
      <c r="Q174" s="283"/>
      <c r="R174" s="283"/>
      <c r="S174" s="283"/>
      <c r="T174" s="283"/>
      <c r="U174" s="283"/>
      <c r="V174" s="283"/>
      <c r="W174" s="284"/>
      <c r="X174" s="285"/>
      <c r="Y174" s="286"/>
      <c r="Z174" s="286"/>
      <c r="AA174" s="286"/>
      <c r="AB174" s="286"/>
      <c r="AC174" s="286"/>
      <c r="AD174" s="286"/>
      <c r="AE174" s="286"/>
      <c r="AF174" s="287"/>
    </row>
    <row r="175" spans="1:32" hidden="1" x14ac:dyDescent="0.55000000000000004">
      <c r="A175" s="25" t="s">
        <v>187</v>
      </c>
      <c r="B175" s="294"/>
      <c r="C175" s="294"/>
      <c r="D175" s="294"/>
      <c r="E175" s="294"/>
      <c r="F175" s="294"/>
      <c r="G175" s="189" t="s">
        <v>21</v>
      </c>
      <c r="H175" s="189"/>
      <c r="I175" s="26" t="s">
        <v>188</v>
      </c>
      <c r="J175" s="189"/>
      <c r="K175" s="189"/>
      <c r="L175" s="189"/>
      <c r="M175" s="189"/>
      <c r="N175" s="26" t="s">
        <v>188</v>
      </c>
      <c r="O175" s="189"/>
      <c r="P175" s="189"/>
      <c r="Q175" s="189"/>
      <c r="R175" s="189"/>
      <c r="S175" s="26" t="s">
        <v>188</v>
      </c>
      <c r="T175" s="189"/>
      <c r="U175" s="189"/>
      <c r="V175" s="189"/>
      <c r="W175" s="295"/>
      <c r="X175" s="296">
        <f>IFERROR(IF(O175="", B175*J175,IF(T175="", B175*J175*O175,IF(T175&gt;0, B175*J175*O175*T175, ""))),0)</f>
        <v>0</v>
      </c>
      <c r="Y175" s="297"/>
      <c r="Z175" s="297"/>
      <c r="AA175" s="297"/>
      <c r="AB175" s="297"/>
      <c r="AC175" s="297"/>
      <c r="AD175" s="297"/>
      <c r="AE175" s="297"/>
      <c r="AF175" s="298"/>
    </row>
    <row r="176" spans="1:32" hidden="1" x14ac:dyDescent="0.55000000000000004">
      <c r="A176" s="281" t="s">
        <v>185</v>
      </c>
      <c r="B176" s="282"/>
      <c r="C176" s="282"/>
      <c r="D176" s="283"/>
      <c r="E176" s="283"/>
      <c r="F176" s="283"/>
      <c r="G176" s="283"/>
      <c r="H176" s="283"/>
      <c r="I176" s="283"/>
      <c r="J176" s="283"/>
      <c r="K176" s="283"/>
      <c r="L176" s="283"/>
      <c r="M176" s="283"/>
      <c r="N176" s="283"/>
      <c r="O176" s="283"/>
      <c r="P176" s="283"/>
      <c r="Q176" s="283"/>
      <c r="R176" s="283"/>
      <c r="S176" s="283"/>
      <c r="T176" s="283"/>
      <c r="U176" s="283"/>
      <c r="V176" s="283"/>
      <c r="W176" s="284"/>
      <c r="X176" s="285"/>
      <c r="Y176" s="286"/>
      <c r="Z176" s="286"/>
      <c r="AA176" s="286"/>
      <c r="AB176" s="286"/>
      <c r="AC176" s="286"/>
      <c r="AD176" s="286"/>
      <c r="AE176" s="286"/>
      <c r="AF176" s="287"/>
    </row>
    <row r="177" spans="1:32" hidden="1" x14ac:dyDescent="0.55000000000000004">
      <c r="A177" s="25" t="s">
        <v>187</v>
      </c>
      <c r="B177" s="294"/>
      <c r="C177" s="294"/>
      <c r="D177" s="294"/>
      <c r="E177" s="294"/>
      <c r="F177" s="294"/>
      <c r="G177" s="189" t="s">
        <v>21</v>
      </c>
      <c r="H177" s="189"/>
      <c r="I177" s="26" t="s">
        <v>188</v>
      </c>
      <c r="J177" s="189"/>
      <c r="K177" s="189"/>
      <c r="L177" s="189"/>
      <c r="M177" s="189"/>
      <c r="N177" s="26" t="s">
        <v>188</v>
      </c>
      <c r="O177" s="189"/>
      <c r="P177" s="189"/>
      <c r="Q177" s="189"/>
      <c r="R177" s="189"/>
      <c r="S177" s="26" t="s">
        <v>188</v>
      </c>
      <c r="T177" s="189"/>
      <c r="U177" s="189"/>
      <c r="V177" s="189"/>
      <c r="W177" s="295"/>
      <c r="X177" s="296">
        <f>IFERROR(IF(O177="", B177*J177,IF(T177="", B177*J177*O177,IF(T177&gt;0, B177*J177*O177*T177, ""))),0)</f>
        <v>0</v>
      </c>
      <c r="Y177" s="297"/>
      <c r="Z177" s="297"/>
      <c r="AA177" s="297"/>
      <c r="AB177" s="297"/>
      <c r="AC177" s="297"/>
      <c r="AD177" s="297"/>
      <c r="AE177" s="297"/>
      <c r="AF177" s="298"/>
    </row>
    <row r="178" spans="1:32" hidden="1" x14ac:dyDescent="0.55000000000000004">
      <c r="A178" s="281" t="s">
        <v>185</v>
      </c>
      <c r="B178" s="282"/>
      <c r="C178" s="282"/>
      <c r="D178" s="283"/>
      <c r="E178" s="283"/>
      <c r="F178" s="283"/>
      <c r="G178" s="283"/>
      <c r="H178" s="283"/>
      <c r="I178" s="283"/>
      <c r="J178" s="283"/>
      <c r="K178" s="283"/>
      <c r="L178" s="283"/>
      <c r="M178" s="283"/>
      <c r="N178" s="283"/>
      <c r="O178" s="283"/>
      <c r="P178" s="283"/>
      <c r="Q178" s="283"/>
      <c r="R178" s="283"/>
      <c r="S178" s="283"/>
      <c r="T178" s="283"/>
      <c r="U178" s="283"/>
      <c r="V178" s="283"/>
      <c r="W178" s="284"/>
      <c r="X178" s="285"/>
      <c r="Y178" s="286"/>
      <c r="Z178" s="286"/>
      <c r="AA178" s="286"/>
      <c r="AB178" s="286"/>
      <c r="AC178" s="286"/>
      <c r="AD178" s="286"/>
      <c r="AE178" s="286"/>
      <c r="AF178" s="287"/>
    </row>
    <row r="179" spans="1:32" hidden="1" x14ac:dyDescent="0.55000000000000004">
      <c r="A179" s="25" t="s">
        <v>187</v>
      </c>
      <c r="B179" s="294"/>
      <c r="C179" s="294"/>
      <c r="D179" s="294"/>
      <c r="E179" s="294"/>
      <c r="F179" s="294"/>
      <c r="G179" s="189" t="s">
        <v>21</v>
      </c>
      <c r="H179" s="189"/>
      <c r="I179" s="26" t="s">
        <v>188</v>
      </c>
      <c r="J179" s="189"/>
      <c r="K179" s="189"/>
      <c r="L179" s="189"/>
      <c r="M179" s="189"/>
      <c r="N179" s="26" t="s">
        <v>188</v>
      </c>
      <c r="O179" s="189"/>
      <c r="P179" s="189"/>
      <c r="Q179" s="189"/>
      <c r="R179" s="189"/>
      <c r="S179" s="26" t="s">
        <v>188</v>
      </c>
      <c r="T179" s="189"/>
      <c r="U179" s="189"/>
      <c r="V179" s="189"/>
      <c r="W179" s="295"/>
      <c r="X179" s="296">
        <f>IFERROR(IF(O179="", B179*J179,IF(T179="", B179*J179*O179,IF(T179&gt;0, B179*J179*O179*T179, ""))),0)</f>
        <v>0</v>
      </c>
      <c r="Y179" s="297"/>
      <c r="Z179" s="297"/>
      <c r="AA179" s="297"/>
      <c r="AB179" s="297"/>
      <c r="AC179" s="297"/>
      <c r="AD179" s="297"/>
      <c r="AE179" s="297"/>
      <c r="AF179" s="298"/>
    </row>
    <row r="180" spans="1:32" hidden="1" x14ac:dyDescent="0.55000000000000004">
      <c r="A180" s="281" t="s">
        <v>185</v>
      </c>
      <c r="B180" s="282"/>
      <c r="C180" s="282"/>
      <c r="D180" s="283"/>
      <c r="E180" s="283"/>
      <c r="F180" s="283"/>
      <c r="G180" s="283"/>
      <c r="H180" s="283"/>
      <c r="I180" s="283"/>
      <c r="J180" s="283"/>
      <c r="K180" s="283"/>
      <c r="L180" s="283"/>
      <c r="M180" s="283"/>
      <c r="N180" s="283"/>
      <c r="O180" s="283"/>
      <c r="P180" s="283"/>
      <c r="Q180" s="283"/>
      <c r="R180" s="283"/>
      <c r="S180" s="283"/>
      <c r="T180" s="283"/>
      <c r="U180" s="283"/>
      <c r="V180" s="283"/>
      <c r="W180" s="284"/>
      <c r="X180" s="285"/>
      <c r="Y180" s="286"/>
      <c r="Z180" s="286"/>
      <c r="AA180" s="286"/>
      <c r="AB180" s="286"/>
      <c r="AC180" s="286"/>
      <c r="AD180" s="286"/>
      <c r="AE180" s="286"/>
      <c r="AF180" s="287"/>
    </row>
    <row r="181" spans="1:32" ht="13.5" hidden="1" thickBot="1" x14ac:dyDescent="0.6">
      <c r="A181" s="27" t="s">
        <v>187</v>
      </c>
      <c r="B181" s="288"/>
      <c r="C181" s="288"/>
      <c r="D181" s="288"/>
      <c r="E181" s="288"/>
      <c r="F181" s="288"/>
      <c r="G181" s="289" t="s">
        <v>21</v>
      </c>
      <c r="H181" s="289"/>
      <c r="I181" s="28" t="s">
        <v>188</v>
      </c>
      <c r="J181" s="289"/>
      <c r="K181" s="289"/>
      <c r="L181" s="289"/>
      <c r="M181" s="289"/>
      <c r="N181" s="28" t="s">
        <v>188</v>
      </c>
      <c r="O181" s="289"/>
      <c r="P181" s="289"/>
      <c r="Q181" s="289"/>
      <c r="R181" s="289"/>
      <c r="S181" s="28" t="s">
        <v>188</v>
      </c>
      <c r="T181" s="289"/>
      <c r="U181" s="289"/>
      <c r="V181" s="289"/>
      <c r="W181" s="290"/>
      <c r="X181" s="291">
        <f>IFERROR(IF(O181="", B181*J181,IF(T181="", B181*J181*O181,IF(T181&gt;0, B181*J181*O181*T181, ""))),0)</f>
        <v>0</v>
      </c>
      <c r="Y181" s="292"/>
      <c r="Z181" s="292"/>
      <c r="AA181" s="292"/>
      <c r="AB181" s="292"/>
      <c r="AC181" s="292"/>
      <c r="AD181" s="292"/>
      <c r="AE181" s="292"/>
      <c r="AF181" s="293"/>
    </row>
    <row r="182" spans="1:32" ht="13.5" hidden="1" thickTop="1" x14ac:dyDescent="0.55000000000000004">
      <c r="A182" s="212" t="s">
        <v>135</v>
      </c>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75">
        <f>SUM(X166:AF181)</f>
        <v>0</v>
      </c>
      <c r="Y182" s="276"/>
      <c r="Z182" s="276"/>
      <c r="AA182" s="276"/>
      <c r="AB182" s="276"/>
      <c r="AC182" s="276"/>
      <c r="AD182" s="276"/>
      <c r="AE182" s="276"/>
      <c r="AF182" s="277"/>
    </row>
    <row r="183" spans="1:32" hidden="1" x14ac:dyDescent="0.55000000000000004">
      <c r="A183" s="215"/>
      <c r="B183" s="216"/>
      <c r="C183" s="216"/>
      <c r="D183" s="216"/>
      <c r="E183" s="216"/>
      <c r="F183" s="216"/>
      <c r="G183" s="216"/>
      <c r="H183" s="216"/>
      <c r="I183" s="216"/>
      <c r="J183" s="216"/>
      <c r="K183" s="216"/>
      <c r="L183" s="216"/>
      <c r="M183" s="216"/>
      <c r="N183" s="216"/>
      <c r="O183" s="216"/>
      <c r="P183" s="216"/>
      <c r="Q183" s="216"/>
      <c r="R183" s="216"/>
      <c r="S183" s="216"/>
      <c r="T183" s="216"/>
      <c r="U183" s="216"/>
      <c r="V183" s="216"/>
      <c r="W183" s="216"/>
      <c r="X183" s="278"/>
      <c r="Y183" s="279"/>
      <c r="Z183" s="279"/>
      <c r="AA183" s="279"/>
      <c r="AB183" s="279"/>
      <c r="AC183" s="279"/>
      <c r="AD183" s="279"/>
      <c r="AE183" s="279"/>
      <c r="AF183" s="280"/>
    </row>
    <row r="184" spans="1:32" hidden="1" x14ac:dyDescent="0.55000000000000004">
      <c r="A184" s="16" t="s">
        <v>190</v>
      </c>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idden="1" x14ac:dyDescent="0.55000000000000004"/>
    <row r="186" spans="1:32" hidden="1" x14ac:dyDescent="0.55000000000000004"/>
    <row r="187" spans="1:32" hidden="1" x14ac:dyDescent="0.55000000000000004">
      <c r="A187" s="271" t="s">
        <v>182</v>
      </c>
      <c r="B187" s="272"/>
      <c r="C187" s="272"/>
      <c r="D187" s="164">
        <f ca="1">様式４!E53</f>
        <v>0</v>
      </c>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5"/>
    </row>
    <row r="188" spans="1:32" hidden="1" x14ac:dyDescent="0.55000000000000004">
      <c r="A188" s="273"/>
      <c r="B188" s="274"/>
      <c r="C188" s="274"/>
      <c r="D188" s="170"/>
      <c r="E188" s="170"/>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1"/>
    </row>
    <row r="189" spans="1:32" hidden="1" x14ac:dyDescent="0.55000000000000004">
      <c r="A189" s="209" t="s">
        <v>183</v>
      </c>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c r="X189" s="209" t="s">
        <v>20</v>
      </c>
      <c r="Y189" s="210"/>
      <c r="Z189" s="210"/>
      <c r="AA189" s="210"/>
      <c r="AB189" s="210"/>
      <c r="AC189" s="210"/>
      <c r="AD189" s="210"/>
      <c r="AE189" s="210"/>
      <c r="AF189" s="211"/>
    </row>
    <row r="190" spans="1:32" hidden="1" x14ac:dyDescent="0.55000000000000004">
      <c r="A190" s="215"/>
      <c r="B190" s="216"/>
      <c r="C190" s="216"/>
      <c r="D190" s="216"/>
      <c r="E190" s="216"/>
      <c r="F190" s="216"/>
      <c r="G190" s="216"/>
      <c r="H190" s="216"/>
      <c r="I190" s="216"/>
      <c r="J190" s="216"/>
      <c r="K190" s="216"/>
      <c r="L190" s="216"/>
      <c r="M190" s="216"/>
      <c r="N190" s="216"/>
      <c r="O190" s="216"/>
      <c r="P190" s="216"/>
      <c r="Q190" s="216"/>
      <c r="R190" s="216"/>
      <c r="S190" s="216"/>
      <c r="T190" s="216"/>
      <c r="U190" s="216"/>
      <c r="V190" s="216"/>
      <c r="W190" s="216"/>
      <c r="X190" s="215"/>
      <c r="Y190" s="216"/>
      <c r="Z190" s="216"/>
      <c r="AA190" s="216"/>
      <c r="AB190" s="216"/>
      <c r="AC190" s="216"/>
      <c r="AD190" s="216"/>
      <c r="AE190" s="216"/>
      <c r="AF190" s="217"/>
    </row>
    <row r="191" spans="1:32" hidden="1" x14ac:dyDescent="0.55000000000000004">
      <c r="A191" s="299" t="s">
        <v>185</v>
      </c>
      <c r="B191" s="124"/>
      <c r="C191" s="124"/>
      <c r="D191" s="79"/>
      <c r="E191" s="79"/>
      <c r="F191" s="79"/>
      <c r="G191" s="79"/>
      <c r="H191" s="79"/>
      <c r="I191" s="79"/>
      <c r="J191" s="79"/>
      <c r="K191" s="79"/>
      <c r="L191" s="79"/>
      <c r="M191" s="79"/>
      <c r="N191" s="79"/>
      <c r="O191" s="79"/>
      <c r="P191" s="79"/>
      <c r="Q191" s="79"/>
      <c r="R191" s="79"/>
      <c r="S191" s="79"/>
      <c r="T191" s="79"/>
      <c r="U191" s="79"/>
      <c r="V191" s="79"/>
      <c r="W191" s="80"/>
      <c r="X191" s="300"/>
      <c r="Y191" s="301"/>
      <c r="Z191" s="301"/>
      <c r="AA191" s="301"/>
      <c r="AB191" s="301"/>
      <c r="AC191" s="301"/>
      <c r="AD191" s="301"/>
      <c r="AE191" s="301"/>
      <c r="AF191" s="302"/>
    </row>
    <row r="192" spans="1:32" hidden="1" x14ac:dyDescent="0.55000000000000004">
      <c r="A192" s="25" t="s">
        <v>187</v>
      </c>
      <c r="B192" s="294"/>
      <c r="C192" s="294"/>
      <c r="D192" s="294"/>
      <c r="E192" s="294"/>
      <c r="F192" s="294"/>
      <c r="G192" s="189" t="s">
        <v>21</v>
      </c>
      <c r="H192" s="189"/>
      <c r="I192" s="26" t="s">
        <v>188</v>
      </c>
      <c r="J192" s="189"/>
      <c r="K192" s="189"/>
      <c r="L192" s="189"/>
      <c r="M192" s="189"/>
      <c r="N192" s="26" t="s">
        <v>188</v>
      </c>
      <c r="O192" s="189"/>
      <c r="P192" s="189"/>
      <c r="Q192" s="189"/>
      <c r="R192" s="189"/>
      <c r="S192" s="26" t="s">
        <v>188</v>
      </c>
      <c r="T192" s="189"/>
      <c r="U192" s="189"/>
      <c r="V192" s="189"/>
      <c r="W192" s="295"/>
      <c r="X192" s="296">
        <f>IFERROR(IF(O192="", B192*J192,IF(T192="", B192*J192*O192,IF(T192&gt;0, B192*J192*O192*T192, ""))),0)</f>
        <v>0</v>
      </c>
      <c r="Y192" s="297"/>
      <c r="Z192" s="297"/>
      <c r="AA192" s="297"/>
      <c r="AB192" s="297"/>
      <c r="AC192" s="297"/>
      <c r="AD192" s="297"/>
      <c r="AE192" s="297"/>
      <c r="AF192" s="298"/>
    </row>
    <row r="193" spans="1:32" hidden="1" x14ac:dyDescent="0.55000000000000004">
      <c r="A193" s="281" t="s">
        <v>185</v>
      </c>
      <c r="B193" s="282"/>
      <c r="C193" s="282"/>
      <c r="D193" s="283"/>
      <c r="E193" s="283"/>
      <c r="F193" s="283"/>
      <c r="G193" s="283"/>
      <c r="H193" s="283"/>
      <c r="I193" s="283"/>
      <c r="J193" s="283"/>
      <c r="K193" s="283"/>
      <c r="L193" s="283"/>
      <c r="M193" s="283"/>
      <c r="N193" s="283"/>
      <c r="O193" s="283"/>
      <c r="P193" s="283"/>
      <c r="Q193" s="283"/>
      <c r="R193" s="283"/>
      <c r="S193" s="283"/>
      <c r="T193" s="283"/>
      <c r="U193" s="283"/>
      <c r="V193" s="283"/>
      <c r="W193" s="284"/>
      <c r="X193" s="285"/>
      <c r="Y193" s="286"/>
      <c r="Z193" s="286"/>
      <c r="AA193" s="286"/>
      <c r="AB193" s="286"/>
      <c r="AC193" s="286"/>
      <c r="AD193" s="286"/>
      <c r="AE193" s="286"/>
      <c r="AF193" s="287"/>
    </row>
    <row r="194" spans="1:32" hidden="1" x14ac:dyDescent="0.55000000000000004">
      <c r="A194" s="25" t="s">
        <v>187</v>
      </c>
      <c r="B194" s="294"/>
      <c r="C194" s="294"/>
      <c r="D194" s="294"/>
      <c r="E194" s="294"/>
      <c r="F194" s="294"/>
      <c r="G194" s="189" t="s">
        <v>21</v>
      </c>
      <c r="H194" s="189"/>
      <c r="I194" s="26" t="s">
        <v>188</v>
      </c>
      <c r="J194" s="189"/>
      <c r="K194" s="189"/>
      <c r="L194" s="189"/>
      <c r="M194" s="189"/>
      <c r="N194" s="26" t="s">
        <v>188</v>
      </c>
      <c r="O194" s="189"/>
      <c r="P194" s="189"/>
      <c r="Q194" s="189"/>
      <c r="R194" s="189"/>
      <c r="S194" s="26" t="s">
        <v>188</v>
      </c>
      <c r="T194" s="189"/>
      <c r="U194" s="189"/>
      <c r="V194" s="189"/>
      <c r="W194" s="295"/>
      <c r="X194" s="296">
        <f>IFERROR(IF(O194="", B194*J194,IF(T194="", B194*J194*O194,IF(T194&gt;0, B194*J194*O194*T194, ""))),0)</f>
        <v>0</v>
      </c>
      <c r="Y194" s="297"/>
      <c r="Z194" s="297"/>
      <c r="AA194" s="297"/>
      <c r="AB194" s="297"/>
      <c r="AC194" s="297"/>
      <c r="AD194" s="297"/>
      <c r="AE194" s="297"/>
      <c r="AF194" s="298"/>
    </row>
    <row r="195" spans="1:32" hidden="1" x14ac:dyDescent="0.55000000000000004">
      <c r="A195" s="281" t="s">
        <v>185</v>
      </c>
      <c r="B195" s="282"/>
      <c r="C195" s="282"/>
      <c r="D195" s="283"/>
      <c r="E195" s="283"/>
      <c r="F195" s="283"/>
      <c r="G195" s="283"/>
      <c r="H195" s="283"/>
      <c r="I195" s="283"/>
      <c r="J195" s="283"/>
      <c r="K195" s="283"/>
      <c r="L195" s="283"/>
      <c r="M195" s="283"/>
      <c r="N195" s="283"/>
      <c r="O195" s="283"/>
      <c r="P195" s="283"/>
      <c r="Q195" s="283"/>
      <c r="R195" s="283"/>
      <c r="S195" s="283"/>
      <c r="T195" s="283"/>
      <c r="U195" s="283"/>
      <c r="V195" s="283"/>
      <c r="W195" s="284"/>
      <c r="X195" s="285"/>
      <c r="Y195" s="286"/>
      <c r="Z195" s="286"/>
      <c r="AA195" s="286"/>
      <c r="AB195" s="286"/>
      <c r="AC195" s="286"/>
      <c r="AD195" s="286"/>
      <c r="AE195" s="286"/>
      <c r="AF195" s="287"/>
    </row>
    <row r="196" spans="1:32" hidden="1" x14ac:dyDescent="0.55000000000000004">
      <c r="A196" s="25" t="s">
        <v>187</v>
      </c>
      <c r="B196" s="294"/>
      <c r="C196" s="294"/>
      <c r="D196" s="294"/>
      <c r="E196" s="294"/>
      <c r="F196" s="294"/>
      <c r="G196" s="189" t="s">
        <v>21</v>
      </c>
      <c r="H196" s="189"/>
      <c r="I196" s="26" t="s">
        <v>188</v>
      </c>
      <c r="J196" s="189"/>
      <c r="K196" s="189"/>
      <c r="L196" s="189"/>
      <c r="M196" s="189"/>
      <c r="N196" s="26" t="s">
        <v>188</v>
      </c>
      <c r="O196" s="189"/>
      <c r="P196" s="189"/>
      <c r="Q196" s="189"/>
      <c r="R196" s="189"/>
      <c r="S196" s="26" t="s">
        <v>188</v>
      </c>
      <c r="T196" s="189"/>
      <c r="U196" s="189"/>
      <c r="V196" s="189"/>
      <c r="W196" s="295"/>
      <c r="X196" s="296">
        <f>IFERROR(IF(O196="", B196*J196,IF(T196="", B196*J196*O196,IF(T196&gt;0, B196*J196*O196*T196, ""))),0)</f>
        <v>0</v>
      </c>
      <c r="Y196" s="297"/>
      <c r="Z196" s="297"/>
      <c r="AA196" s="297"/>
      <c r="AB196" s="297"/>
      <c r="AC196" s="297"/>
      <c r="AD196" s="297"/>
      <c r="AE196" s="297"/>
      <c r="AF196" s="298"/>
    </row>
    <row r="197" spans="1:32" hidden="1" x14ac:dyDescent="0.55000000000000004">
      <c r="A197" s="281" t="s">
        <v>185</v>
      </c>
      <c r="B197" s="282"/>
      <c r="C197" s="282"/>
      <c r="D197" s="283"/>
      <c r="E197" s="283"/>
      <c r="F197" s="283"/>
      <c r="G197" s="283"/>
      <c r="H197" s="283"/>
      <c r="I197" s="283"/>
      <c r="J197" s="283"/>
      <c r="K197" s="283"/>
      <c r="L197" s="283"/>
      <c r="M197" s="283"/>
      <c r="N197" s="283"/>
      <c r="O197" s="283"/>
      <c r="P197" s="283"/>
      <c r="Q197" s="283"/>
      <c r="R197" s="283"/>
      <c r="S197" s="283"/>
      <c r="T197" s="283"/>
      <c r="U197" s="283"/>
      <c r="V197" s="283"/>
      <c r="W197" s="284"/>
      <c r="X197" s="285"/>
      <c r="Y197" s="286"/>
      <c r="Z197" s="286"/>
      <c r="AA197" s="286"/>
      <c r="AB197" s="286"/>
      <c r="AC197" s="286"/>
      <c r="AD197" s="286"/>
      <c r="AE197" s="286"/>
      <c r="AF197" s="287"/>
    </row>
    <row r="198" spans="1:32" hidden="1" x14ac:dyDescent="0.55000000000000004">
      <c r="A198" s="25" t="s">
        <v>187</v>
      </c>
      <c r="B198" s="294"/>
      <c r="C198" s="294"/>
      <c r="D198" s="294"/>
      <c r="E198" s="294"/>
      <c r="F198" s="294"/>
      <c r="G198" s="189" t="s">
        <v>21</v>
      </c>
      <c r="H198" s="189"/>
      <c r="I198" s="26" t="s">
        <v>188</v>
      </c>
      <c r="J198" s="189"/>
      <c r="K198" s="189"/>
      <c r="L198" s="189"/>
      <c r="M198" s="189"/>
      <c r="N198" s="26" t="s">
        <v>188</v>
      </c>
      <c r="O198" s="189"/>
      <c r="P198" s="189"/>
      <c r="Q198" s="189"/>
      <c r="R198" s="189"/>
      <c r="S198" s="26" t="s">
        <v>188</v>
      </c>
      <c r="T198" s="189"/>
      <c r="U198" s="189"/>
      <c r="V198" s="189"/>
      <c r="W198" s="295"/>
      <c r="X198" s="296">
        <f>IFERROR(IF(O198="", B198*J198,IF(T198="", B198*J198*O198,IF(T198&gt;0, B198*J198*O198*T198, ""))),0)</f>
        <v>0</v>
      </c>
      <c r="Y198" s="297"/>
      <c r="Z198" s="297"/>
      <c r="AA198" s="297"/>
      <c r="AB198" s="297"/>
      <c r="AC198" s="297"/>
      <c r="AD198" s="297"/>
      <c r="AE198" s="297"/>
      <c r="AF198" s="298"/>
    </row>
    <row r="199" spans="1:32" hidden="1" x14ac:dyDescent="0.55000000000000004">
      <c r="A199" s="281" t="s">
        <v>185</v>
      </c>
      <c r="B199" s="282"/>
      <c r="C199" s="282"/>
      <c r="D199" s="283"/>
      <c r="E199" s="283"/>
      <c r="F199" s="283"/>
      <c r="G199" s="283"/>
      <c r="H199" s="283"/>
      <c r="I199" s="283"/>
      <c r="J199" s="283"/>
      <c r="K199" s="283"/>
      <c r="L199" s="283"/>
      <c r="M199" s="283"/>
      <c r="N199" s="283"/>
      <c r="O199" s="283"/>
      <c r="P199" s="283"/>
      <c r="Q199" s="283"/>
      <c r="R199" s="283"/>
      <c r="S199" s="283"/>
      <c r="T199" s="283"/>
      <c r="U199" s="283"/>
      <c r="V199" s="283"/>
      <c r="W199" s="284"/>
      <c r="X199" s="285"/>
      <c r="Y199" s="286"/>
      <c r="Z199" s="286"/>
      <c r="AA199" s="286"/>
      <c r="AB199" s="286"/>
      <c r="AC199" s="286"/>
      <c r="AD199" s="286"/>
      <c r="AE199" s="286"/>
      <c r="AF199" s="287"/>
    </row>
    <row r="200" spans="1:32" hidden="1" x14ac:dyDescent="0.55000000000000004">
      <c r="A200" s="25" t="s">
        <v>187</v>
      </c>
      <c r="B200" s="294"/>
      <c r="C200" s="294"/>
      <c r="D200" s="294"/>
      <c r="E200" s="294"/>
      <c r="F200" s="294"/>
      <c r="G200" s="189" t="s">
        <v>21</v>
      </c>
      <c r="H200" s="189"/>
      <c r="I200" s="26" t="s">
        <v>188</v>
      </c>
      <c r="J200" s="189"/>
      <c r="K200" s="189"/>
      <c r="L200" s="189"/>
      <c r="M200" s="189"/>
      <c r="N200" s="26" t="s">
        <v>188</v>
      </c>
      <c r="O200" s="189"/>
      <c r="P200" s="189"/>
      <c r="Q200" s="189"/>
      <c r="R200" s="189"/>
      <c r="S200" s="26" t="s">
        <v>188</v>
      </c>
      <c r="T200" s="189"/>
      <c r="U200" s="189"/>
      <c r="V200" s="189"/>
      <c r="W200" s="295"/>
      <c r="X200" s="296">
        <f>IFERROR(IF(O200="", B200*J200,IF(T200="", B200*J200*O200,IF(T200&gt;0, B200*J200*O200*T200, ""))),0)</f>
        <v>0</v>
      </c>
      <c r="Y200" s="297"/>
      <c r="Z200" s="297"/>
      <c r="AA200" s="297"/>
      <c r="AB200" s="297"/>
      <c r="AC200" s="297"/>
      <c r="AD200" s="297"/>
      <c r="AE200" s="297"/>
      <c r="AF200" s="298"/>
    </row>
    <row r="201" spans="1:32" hidden="1" x14ac:dyDescent="0.55000000000000004">
      <c r="A201" s="281" t="s">
        <v>185</v>
      </c>
      <c r="B201" s="282"/>
      <c r="C201" s="282"/>
      <c r="D201" s="283"/>
      <c r="E201" s="283"/>
      <c r="F201" s="283"/>
      <c r="G201" s="283"/>
      <c r="H201" s="283"/>
      <c r="I201" s="283"/>
      <c r="J201" s="283"/>
      <c r="K201" s="283"/>
      <c r="L201" s="283"/>
      <c r="M201" s="283"/>
      <c r="N201" s="283"/>
      <c r="O201" s="283"/>
      <c r="P201" s="283"/>
      <c r="Q201" s="283"/>
      <c r="R201" s="283"/>
      <c r="S201" s="283"/>
      <c r="T201" s="283"/>
      <c r="U201" s="283"/>
      <c r="V201" s="283"/>
      <c r="W201" s="284"/>
      <c r="X201" s="285"/>
      <c r="Y201" s="286"/>
      <c r="Z201" s="286"/>
      <c r="AA201" s="286"/>
      <c r="AB201" s="286"/>
      <c r="AC201" s="286"/>
      <c r="AD201" s="286"/>
      <c r="AE201" s="286"/>
      <c r="AF201" s="287"/>
    </row>
    <row r="202" spans="1:32" hidden="1" x14ac:dyDescent="0.55000000000000004">
      <c r="A202" s="25" t="s">
        <v>187</v>
      </c>
      <c r="B202" s="294"/>
      <c r="C202" s="294"/>
      <c r="D202" s="294"/>
      <c r="E202" s="294"/>
      <c r="F202" s="294"/>
      <c r="G202" s="189" t="s">
        <v>21</v>
      </c>
      <c r="H202" s="189"/>
      <c r="I202" s="26" t="s">
        <v>188</v>
      </c>
      <c r="J202" s="189"/>
      <c r="K202" s="189"/>
      <c r="L202" s="189"/>
      <c r="M202" s="189"/>
      <c r="N202" s="26" t="s">
        <v>188</v>
      </c>
      <c r="O202" s="189"/>
      <c r="P202" s="189"/>
      <c r="Q202" s="189"/>
      <c r="R202" s="189"/>
      <c r="S202" s="26" t="s">
        <v>188</v>
      </c>
      <c r="T202" s="189"/>
      <c r="U202" s="189"/>
      <c r="V202" s="189"/>
      <c r="W202" s="295"/>
      <c r="X202" s="296">
        <f>IFERROR(IF(O202="", B202*J202,IF(T202="", B202*J202*O202,IF(T202&gt;0, B202*J202*O202*T202, ""))),0)</f>
        <v>0</v>
      </c>
      <c r="Y202" s="297"/>
      <c r="Z202" s="297"/>
      <c r="AA202" s="297"/>
      <c r="AB202" s="297"/>
      <c r="AC202" s="297"/>
      <c r="AD202" s="297"/>
      <c r="AE202" s="297"/>
      <c r="AF202" s="298"/>
    </row>
    <row r="203" spans="1:32" hidden="1" x14ac:dyDescent="0.55000000000000004">
      <c r="A203" s="281" t="s">
        <v>185</v>
      </c>
      <c r="B203" s="282"/>
      <c r="C203" s="282"/>
      <c r="D203" s="283"/>
      <c r="E203" s="283"/>
      <c r="F203" s="283"/>
      <c r="G203" s="283"/>
      <c r="H203" s="283"/>
      <c r="I203" s="283"/>
      <c r="J203" s="283"/>
      <c r="K203" s="283"/>
      <c r="L203" s="283"/>
      <c r="M203" s="283"/>
      <c r="N203" s="283"/>
      <c r="O203" s="283"/>
      <c r="P203" s="283"/>
      <c r="Q203" s="283"/>
      <c r="R203" s="283"/>
      <c r="S203" s="283"/>
      <c r="T203" s="283"/>
      <c r="U203" s="283"/>
      <c r="V203" s="283"/>
      <c r="W203" s="284"/>
      <c r="X203" s="285"/>
      <c r="Y203" s="286"/>
      <c r="Z203" s="286"/>
      <c r="AA203" s="286"/>
      <c r="AB203" s="286"/>
      <c r="AC203" s="286"/>
      <c r="AD203" s="286"/>
      <c r="AE203" s="286"/>
      <c r="AF203" s="287"/>
    </row>
    <row r="204" spans="1:32" hidden="1" x14ac:dyDescent="0.55000000000000004">
      <c r="A204" s="25" t="s">
        <v>187</v>
      </c>
      <c r="B204" s="294"/>
      <c r="C204" s="294"/>
      <c r="D204" s="294"/>
      <c r="E204" s="294"/>
      <c r="F204" s="294"/>
      <c r="G204" s="189" t="s">
        <v>21</v>
      </c>
      <c r="H204" s="189"/>
      <c r="I204" s="26" t="s">
        <v>188</v>
      </c>
      <c r="J204" s="189"/>
      <c r="K204" s="189"/>
      <c r="L204" s="189"/>
      <c r="M204" s="189"/>
      <c r="N204" s="26" t="s">
        <v>188</v>
      </c>
      <c r="O204" s="189"/>
      <c r="P204" s="189"/>
      <c r="Q204" s="189"/>
      <c r="R204" s="189"/>
      <c r="S204" s="26" t="s">
        <v>188</v>
      </c>
      <c r="T204" s="189"/>
      <c r="U204" s="189"/>
      <c r="V204" s="189"/>
      <c r="W204" s="295"/>
      <c r="X204" s="296">
        <f>IFERROR(IF(O204="", B204*J204,IF(T204="", B204*J204*O204,IF(T204&gt;0, B204*J204*O204*T204, ""))),0)</f>
        <v>0</v>
      </c>
      <c r="Y204" s="297"/>
      <c r="Z204" s="297"/>
      <c r="AA204" s="297"/>
      <c r="AB204" s="297"/>
      <c r="AC204" s="297"/>
      <c r="AD204" s="297"/>
      <c r="AE204" s="297"/>
      <c r="AF204" s="298"/>
    </row>
    <row r="205" spans="1:32" hidden="1" x14ac:dyDescent="0.55000000000000004">
      <c r="A205" s="281" t="s">
        <v>185</v>
      </c>
      <c r="B205" s="282"/>
      <c r="C205" s="282"/>
      <c r="D205" s="283"/>
      <c r="E205" s="283"/>
      <c r="F205" s="283"/>
      <c r="G205" s="283"/>
      <c r="H205" s="283"/>
      <c r="I205" s="283"/>
      <c r="J205" s="283"/>
      <c r="K205" s="283"/>
      <c r="L205" s="283"/>
      <c r="M205" s="283"/>
      <c r="N205" s="283"/>
      <c r="O205" s="283"/>
      <c r="P205" s="283"/>
      <c r="Q205" s="283"/>
      <c r="R205" s="283"/>
      <c r="S205" s="283"/>
      <c r="T205" s="283"/>
      <c r="U205" s="283"/>
      <c r="V205" s="283"/>
      <c r="W205" s="284"/>
      <c r="X205" s="285"/>
      <c r="Y205" s="286"/>
      <c r="Z205" s="286"/>
      <c r="AA205" s="286"/>
      <c r="AB205" s="286"/>
      <c r="AC205" s="286"/>
      <c r="AD205" s="286"/>
      <c r="AE205" s="286"/>
      <c r="AF205" s="287"/>
    </row>
    <row r="206" spans="1:32" ht="13.5" hidden="1" thickBot="1" x14ac:dyDescent="0.6">
      <c r="A206" s="27" t="s">
        <v>187</v>
      </c>
      <c r="B206" s="288"/>
      <c r="C206" s="288"/>
      <c r="D206" s="288"/>
      <c r="E206" s="288"/>
      <c r="F206" s="288"/>
      <c r="G206" s="289" t="s">
        <v>21</v>
      </c>
      <c r="H206" s="289"/>
      <c r="I206" s="28" t="s">
        <v>188</v>
      </c>
      <c r="J206" s="289"/>
      <c r="K206" s="289"/>
      <c r="L206" s="289"/>
      <c r="M206" s="289"/>
      <c r="N206" s="28" t="s">
        <v>188</v>
      </c>
      <c r="O206" s="289"/>
      <c r="P206" s="289"/>
      <c r="Q206" s="289"/>
      <c r="R206" s="289"/>
      <c r="S206" s="28" t="s">
        <v>188</v>
      </c>
      <c r="T206" s="289"/>
      <c r="U206" s="289"/>
      <c r="V206" s="289"/>
      <c r="W206" s="290"/>
      <c r="X206" s="291">
        <f>IFERROR(IF(O206="", B206*J206,IF(T206="", B206*J206*O206,IF(T206&gt;0, B206*J206*O206*T206, ""))),0)</f>
        <v>0</v>
      </c>
      <c r="Y206" s="292"/>
      <c r="Z206" s="292"/>
      <c r="AA206" s="292"/>
      <c r="AB206" s="292"/>
      <c r="AC206" s="292"/>
      <c r="AD206" s="292"/>
      <c r="AE206" s="292"/>
      <c r="AF206" s="293"/>
    </row>
    <row r="207" spans="1:32" ht="13.5" hidden="1" thickTop="1" x14ac:dyDescent="0.55000000000000004">
      <c r="A207" s="212" t="s">
        <v>135</v>
      </c>
      <c r="B207" s="213"/>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75">
        <f>SUM(X191:AF206)</f>
        <v>0</v>
      </c>
      <c r="Y207" s="276"/>
      <c r="Z207" s="276"/>
      <c r="AA207" s="276"/>
      <c r="AB207" s="276"/>
      <c r="AC207" s="276"/>
      <c r="AD207" s="276"/>
      <c r="AE207" s="276"/>
      <c r="AF207" s="277"/>
    </row>
    <row r="208" spans="1:32" hidden="1" x14ac:dyDescent="0.55000000000000004">
      <c r="A208" s="215"/>
      <c r="B208" s="216"/>
      <c r="C208" s="216"/>
      <c r="D208" s="216"/>
      <c r="E208" s="216"/>
      <c r="F208" s="216"/>
      <c r="G208" s="216"/>
      <c r="H208" s="216"/>
      <c r="I208" s="216"/>
      <c r="J208" s="216"/>
      <c r="K208" s="216"/>
      <c r="L208" s="216"/>
      <c r="M208" s="216"/>
      <c r="N208" s="216"/>
      <c r="O208" s="216"/>
      <c r="P208" s="216"/>
      <c r="Q208" s="216"/>
      <c r="R208" s="216"/>
      <c r="S208" s="216"/>
      <c r="T208" s="216"/>
      <c r="U208" s="216"/>
      <c r="V208" s="216"/>
      <c r="W208" s="216"/>
      <c r="X208" s="278"/>
      <c r="Y208" s="279"/>
      <c r="Z208" s="279"/>
      <c r="AA208" s="279"/>
      <c r="AB208" s="279"/>
      <c r="AC208" s="279"/>
      <c r="AD208" s="279"/>
      <c r="AE208" s="279"/>
      <c r="AF208" s="280"/>
    </row>
    <row r="209" spans="1:32" hidden="1" x14ac:dyDescent="0.55000000000000004">
      <c r="A209" s="16" t="s">
        <v>190</v>
      </c>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idden="1" x14ac:dyDescent="0.55000000000000004"/>
    <row r="211" spans="1:32" hidden="1" x14ac:dyDescent="0.55000000000000004"/>
    <row r="212" spans="1:32" hidden="1" x14ac:dyDescent="0.55000000000000004">
      <c r="A212" s="271" t="s">
        <v>182</v>
      </c>
      <c r="B212" s="272"/>
      <c r="C212" s="272"/>
      <c r="D212" s="164">
        <f ca="1">様式４!E54</f>
        <v>0</v>
      </c>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c r="AB212" s="164"/>
      <c r="AC212" s="164"/>
      <c r="AD212" s="164"/>
      <c r="AE212" s="164"/>
      <c r="AF212" s="165"/>
    </row>
    <row r="213" spans="1:32" hidden="1" x14ac:dyDescent="0.55000000000000004">
      <c r="A213" s="273"/>
      <c r="B213" s="274"/>
      <c r="C213" s="274"/>
      <c r="D213" s="170"/>
      <c r="E213" s="170"/>
      <c r="F213" s="170"/>
      <c r="G213" s="170"/>
      <c r="H213" s="170"/>
      <c r="I213" s="170"/>
      <c r="J213" s="170"/>
      <c r="K213" s="170"/>
      <c r="L213" s="170"/>
      <c r="M213" s="170"/>
      <c r="N213" s="170"/>
      <c r="O213" s="170"/>
      <c r="P213" s="170"/>
      <c r="Q213" s="170"/>
      <c r="R213" s="170"/>
      <c r="S213" s="170"/>
      <c r="T213" s="170"/>
      <c r="U213" s="170"/>
      <c r="V213" s="170"/>
      <c r="W213" s="170"/>
      <c r="X213" s="170"/>
      <c r="Y213" s="170"/>
      <c r="Z213" s="170"/>
      <c r="AA213" s="170"/>
      <c r="AB213" s="170"/>
      <c r="AC213" s="170"/>
      <c r="AD213" s="170"/>
      <c r="AE213" s="170"/>
      <c r="AF213" s="171"/>
    </row>
    <row r="214" spans="1:32" hidden="1" x14ac:dyDescent="0.55000000000000004">
      <c r="A214" s="209" t="s">
        <v>183</v>
      </c>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c r="X214" s="209" t="s">
        <v>20</v>
      </c>
      <c r="Y214" s="210"/>
      <c r="Z214" s="210"/>
      <c r="AA214" s="210"/>
      <c r="AB214" s="210"/>
      <c r="AC214" s="210"/>
      <c r="AD214" s="210"/>
      <c r="AE214" s="210"/>
      <c r="AF214" s="211"/>
    </row>
    <row r="215" spans="1:32" hidden="1" x14ac:dyDescent="0.55000000000000004">
      <c r="A215" s="215"/>
      <c r="B215" s="216"/>
      <c r="C215" s="216"/>
      <c r="D215" s="216"/>
      <c r="E215" s="216"/>
      <c r="F215" s="216"/>
      <c r="G215" s="216"/>
      <c r="H215" s="216"/>
      <c r="I215" s="216"/>
      <c r="J215" s="216"/>
      <c r="K215" s="216"/>
      <c r="L215" s="216"/>
      <c r="M215" s="216"/>
      <c r="N215" s="216"/>
      <c r="O215" s="216"/>
      <c r="P215" s="216"/>
      <c r="Q215" s="216"/>
      <c r="R215" s="216"/>
      <c r="S215" s="216"/>
      <c r="T215" s="216"/>
      <c r="U215" s="216"/>
      <c r="V215" s="216"/>
      <c r="W215" s="216"/>
      <c r="X215" s="215"/>
      <c r="Y215" s="216"/>
      <c r="Z215" s="216"/>
      <c r="AA215" s="216"/>
      <c r="AB215" s="216"/>
      <c r="AC215" s="216"/>
      <c r="AD215" s="216"/>
      <c r="AE215" s="216"/>
      <c r="AF215" s="217"/>
    </row>
    <row r="216" spans="1:32" hidden="1" x14ac:dyDescent="0.55000000000000004">
      <c r="A216" s="299" t="s">
        <v>185</v>
      </c>
      <c r="B216" s="124"/>
      <c r="C216" s="124"/>
      <c r="D216" s="79"/>
      <c r="E216" s="79"/>
      <c r="F216" s="79"/>
      <c r="G216" s="79"/>
      <c r="H216" s="79"/>
      <c r="I216" s="79"/>
      <c r="J216" s="79"/>
      <c r="K216" s="79"/>
      <c r="L216" s="79"/>
      <c r="M216" s="79"/>
      <c r="N216" s="79"/>
      <c r="O216" s="79"/>
      <c r="P216" s="79"/>
      <c r="Q216" s="79"/>
      <c r="R216" s="79"/>
      <c r="S216" s="79"/>
      <c r="T216" s="79"/>
      <c r="U216" s="79"/>
      <c r="V216" s="79"/>
      <c r="W216" s="80"/>
      <c r="X216" s="300"/>
      <c r="Y216" s="301"/>
      <c r="Z216" s="301"/>
      <c r="AA216" s="301"/>
      <c r="AB216" s="301"/>
      <c r="AC216" s="301"/>
      <c r="AD216" s="301"/>
      <c r="AE216" s="301"/>
      <c r="AF216" s="302"/>
    </row>
    <row r="217" spans="1:32" hidden="1" x14ac:dyDescent="0.55000000000000004">
      <c r="A217" s="25" t="s">
        <v>187</v>
      </c>
      <c r="B217" s="294"/>
      <c r="C217" s="294"/>
      <c r="D217" s="294"/>
      <c r="E217" s="294"/>
      <c r="F217" s="294"/>
      <c r="G217" s="189" t="s">
        <v>21</v>
      </c>
      <c r="H217" s="189"/>
      <c r="I217" s="26" t="s">
        <v>188</v>
      </c>
      <c r="J217" s="189"/>
      <c r="K217" s="189"/>
      <c r="L217" s="189"/>
      <c r="M217" s="189"/>
      <c r="N217" s="26" t="s">
        <v>188</v>
      </c>
      <c r="O217" s="189"/>
      <c r="P217" s="189"/>
      <c r="Q217" s="189"/>
      <c r="R217" s="189"/>
      <c r="S217" s="26" t="s">
        <v>188</v>
      </c>
      <c r="T217" s="189"/>
      <c r="U217" s="189"/>
      <c r="V217" s="189"/>
      <c r="W217" s="295"/>
      <c r="X217" s="296">
        <f>IFERROR(IF(O217="", B217*J217,IF(T217="", B217*J217*O217,IF(T217&gt;0, B217*J217*O217*T217, ""))),0)</f>
        <v>0</v>
      </c>
      <c r="Y217" s="297"/>
      <c r="Z217" s="297"/>
      <c r="AA217" s="297"/>
      <c r="AB217" s="297"/>
      <c r="AC217" s="297"/>
      <c r="AD217" s="297"/>
      <c r="AE217" s="297"/>
      <c r="AF217" s="298"/>
    </row>
    <row r="218" spans="1:32" hidden="1" x14ac:dyDescent="0.55000000000000004">
      <c r="A218" s="281" t="s">
        <v>185</v>
      </c>
      <c r="B218" s="282"/>
      <c r="C218" s="282"/>
      <c r="D218" s="283"/>
      <c r="E218" s="283"/>
      <c r="F218" s="283"/>
      <c r="G218" s="283"/>
      <c r="H218" s="283"/>
      <c r="I218" s="283"/>
      <c r="J218" s="283"/>
      <c r="K218" s="283"/>
      <c r="L218" s="283"/>
      <c r="M218" s="283"/>
      <c r="N218" s="283"/>
      <c r="O218" s="283"/>
      <c r="P218" s="283"/>
      <c r="Q218" s="283"/>
      <c r="R218" s="283"/>
      <c r="S218" s="283"/>
      <c r="T218" s="283"/>
      <c r="U218" s="283"/>
      <c r="V218" s="283"/>
      <c r="W218" s="284"/>
      <c r="X218" s="285"/>
      <c r="Y218" s="286"/>
      <c r="Z218" s="286"/>
      <c r="AA218" s="286"/>
      <c r="AB218" s="286"/>
      <c r="AC218" s="286"/>
      <c r="AD218" s="286"/>
      <c r="AE218" s="286"/>
      <c r="AF218" s="287"/>
    </row>
    <row r="219" spans="1:32" hidden="1" x14ac:dyDescent="0.55000000000000004">
      <c r="A219" s="25" t="s">
        <v>187</v>
      </c>
      <c r="B219" s="294"/>
      <c r="C219" s="294"/>
      <c r="D219" s="294"/>
      <c r="E219" s="294"/>
      <c r="F219" s="294"/>
      <c r="G219" s="189" t="s">
        <v>21</v>
      </c>
      <c r="H219" s="189"/>
      <c r="I219" s="26" t="s">
        <v>188</v>
      </c>
      <c r="J219" s="189"/>
      <c r="K219" s="189"/>
      <c r="L219" s="189"/>
      <c r="M219" s="189"/>
      <c r="N219" s="26" t="s">
        <v>188</v>
      </c>
      <c r="O219" s="189"/>
      <c r="P219" s="189"/>
      <c r="Q219" s="189"/>
      <c r="R219" s="189"/>
      <c r="S219" s="26" t="s">
        <v>188</v>
      </c>
      <c r="T219" s="189"/>
      <c r="U219" s="189"/>
      <c r="V219" s="189"/>
      <c r="W219" s="295"/>
      <c r="X219" s="296">
        <f>IFERROR(IF(O219="", B219*J219,IF(T219="", B219*J219*O219,IF(T219&gt;0, B219*J219*O219*T219, ""))),0)</f>
        <v>0</v>
      </c>
      <c r="Y219" s="297"/>
      <c r="Z219" s="297"/>
      <c r="AA219" s="297"/>
      <c r="AB219" s="297"/>
      <c r="AC219" s="297"/>
      <c r="AD219" s="297"/>
      <c r="AE219" s="297"/>
      <c r="AF219" s="298"/>
    </row>
    <row r="220" spans="1:32" hidden="1" x14ac:dyDescent="0.55000000000000004">
      <c r="A220" s="281" t="s">
        <v>185</v>
      </c>
      <c r="B220" s="282"/>
      <c r="C220" s="282"/>
      <c r="D220" s="283"/>
      <c r="E220" s="283"/>
      <c r="F220" s="283"/>
      <c r="G220" s="283"/>
      <c r="H220" s="283"/>
      <c r="I220" s="283"/>
      <c r="J220" s="283"/>
      <c r="K220" s="283"/>
      <c r="L220" s="283"/>
      <c r="M220" s="283"/>
      <c r="N220" s="283"/>
      <c r="O220" s="283"/>
      <c r="P220" s="283"/>
      <c r="Q220" s="283"/>
      <c r="R220" s="283"/>
      <c r="S220" s="283"/>
      <c r="T220" s="283"/>
      <c r="U220" s="283"/>
      <c r="V220" s="283"/>
      <c r="W220" s="284"/>
      <c r="X220" s="285"/>
      <c r="Y220" s="286"/>
      <c r="Z220" s="286"/>
      <c r="AA220" s="286"/>
      <c r="AB220" s="286"/>
      <c r="AC220" s="286"/>
      <c r="AD220" s="286"/>
      <c r="AE220" s="286"/>
      <c r="AF220" s="287"/>
    </row>
    <row r="221" spans="1:32" hidden="1" x14ac:dyDescent="0.55000000000000004">
      <c r="A221" s="25" t="s">
        <v>187</v>
      </c>
      <c r="B221" s="294"/>
      <c r="C221" s="294"/>
      <c r="D221" s="294"/>
      <c r="E221" s="294"/>
      <c r="F221" s="294"/>
      <c r="G221" s="189" t="s">
        <v>21</v>
      </c>
      <c r="H221" s="189"/>
      <c r="I221" s="26" t="s">
        <v>188</v>
      </c>
      <c r="J221" s="189"/>
      <c r="K221" s="189"/>
      <c r="L221" s="189"/>
      <c r="M221" s="189"/>
      <c r="N221" s="26" t="s">
        <v>188</v>
      </c>
      <c r="O221" s="189"/>
      <c r="P221" s="189"/>
      <c r="Q221" s="189"/>
      <c r="R221" s="189"/>
      <c r="S221" s="26" t="s">
        <v>188</v>
      </c>
      <c r="T221" s="189"/>
      <c r="U221" s="189"/>
      <c r="V221" s="189"/>
      <c r="W221" s="295"/>
      <c r="X221" s="296">
        <f>IFERROR(IF(O221="", B221*J221,IF(T221="", B221*J221*O221,IF(T221&gt;0, B221*J221*O221*T221, ""))),0)</f>
        <v>0</v>
      </c>
      <c r="Y221" s="297"/>
      <c r="Z221" s="297"/>
      <c r="AA221" s="297"/>
      <c r="AB221" s="297"/>
      <c r="AC221" s="297"/>
      <c r="AD221" s="297"/>
      <c r="AE221" s="297"/>
      <c r="AF221" s="298"/>
    </row>
    <row r="222" spans="1:32" hidden="1" x14ac:dyDescent="0.55000000000000004">
      <c r="A222" s="281" t="s">
        <v>185</v>
      </c>
      <c r="B222" s="282"/>
      <c r="C222" s="282"/>
      <c r="D222" s="283"/>
      <c r="E222" s="283"/>
      <c r="F222" s="283"/>
      <c r="G222" s="283"/>
      <c r="H222" s="283"/>
      <c r="I222" s="283"/>
      <c r="J222" s="283"/>
      <c r="K222" s="283"/>
      <c r="L222" s="283"/>
      <c r="M222" s="283"/>
      <c r="N222" s="283"/>
      <c r="O222" s="283"/>
      <c r="P222" s="283"/>
      <c r="Q222" s="283"/>
      <c r="R222" s="283"/>
      <c r="S222" s="283"/>
      <c r="T222" s="283"/>
      <c r="U222" s="283"/>
      <c r="V222" s="283"/>
      <c r="W222" s="284"/>
      <c r="X222" s="285"/>
      <c r="Y222" s="286"/>
      <c r="Z222" s="286"/>
      <c r="AA222" s="286"/>
      <c r="AB222" s="286"/>
      <c r="AC222" s="286"/>
      <c r="AD222" s="286"/>
      <c r="AE222" s="286"/>
      <c r="AF222" s="287"/>
    </row>
    <row r="223" spans="1:32" hidden="1" x14ac:dyDescent="0.55000000000000004">
      <c r="A223" s="25" t="s">
        <v>187</v>
      </c>
      <c r="B223" s="294"/>
      <c r="C223" s="294"/>
      <c r="D223" s="294"/>
      <c r="E223" s="294"/>
      <c r="F223" s="294"/>
      <c r="G223" s="189" t="s">
        <v>21</v>
      </c>
      <c r="H223" s="189"/>
      <c r="I223" s="26" t="s">
        <v>188</v>
      </c>
      <c r="J223" s="189"/>
      <c r="K223" s="189"/>
      <c r="L223" s="189"/>
      <c r="M223" s="189"/>
      <c r="N223" s="26" t="s">
        <v>188</v>
      </c>
      <c r="O223" s="189"/>
      <c r="P223" s="189"/>
      <c r="Q223" s="189"/>
      <c r="R223" s="189"/>
      <c r="S223" s="26" t="s">
        <v>188</v>
      </c>
      <c r="T223" s="189"/>
      <c r="U223" s="189"/>
      <c r="V223" s="189"/>
      <c r="W223" s="295"/>
      <c r="X223" s="296">
        <f>IFERROR(IF(O223="", B223*J223,IF(T223="", B223*J223*O223,IF(T223&gt;0, B223*J223*O223*T223, ""))),0)</f>
        <v>0</v>
      </c>
      <c r="Y223" s="297"/>
      <c r="Z223" s="297"/>
      <c r="AA223" s="297"/>
      <c r="AB223" s="297"/>
      <c r="AC223" s="297"/>
      <c r="AD223" s="297"/>
      <c r="AE223" s="297"/>
      <c r="AF223" s="298"/>
    </row>
    <row r="224" spans="1:32" hidden="1" x14ac:dyDescent="0.55000000000000004">
      <c r="A224" s="281" t="s">
        <v>185</v>
      </c>
      <c r="B224" s="282"/>
      <c r="C224" s="282"/>
      <c r="D224" s="283"/>
      <c r="E224" s="283"/>
      <c r="F224" s="283"/>
      <c r="G224" s="283"/>
      <c r="H224" s="283"/>
      <c r="I224" s="283"/>
      <c r="J224" s="283"/>
      <c r="K224" s="283"/>
      <c r="L224" s="283"/>
      <c r="M224" s="283"/>
      <c r="N224" s="283"/>
      <c r="O224" s="283"/>
      <c r="P224" s="283"/>
      <c r="Q224" s="283"/>
      <c r="R224" s="283"/>
      <c r="S224" s="283"/>
      <c r="T224" s="283"/>
      <c r="U224" s="283"/>
      <c r="V224" s="283"/>
      <c r="W224" s="284"/>
      <c r="X224" s="285"/>
      <c r="Y224" s="286"/>
      <c r="Z224" s="286"/>
      <c r="AA224" s="286"/>
      <c r="AB224" s="286"/>
      <c r="AC224" s="286"/>
      <c r="AD224" s="286"/>
      <c r="AE224" s="286"/>
      <c r="AF224" s="287"/>
    </row>
    <row r="225" spans="1:32" hidden="1" x14ac:dyDescent="0.55000000000000004">
      <c r="A225" s="25" t="s">
        <v>187</v>
      </c>
      <c r="B225" s="294"/>
      <c r="C225" s="294"/>
      <c r="D225" s="294"/>
      <c r="E225" s="294"/>
      <c r="F225" s="294"/>
      <c r="G225" s="189" t="s">
        <v>21</v>
      </c>
      <c r="H225" s="189"/>
      <c r="I225" s="26" t="s">
        <v>188</v>
      </c>
      <c r="J225" s="189"/>
      <c r="K225" s="189"/>
      <c r="L225" s="189"/>
      <c r="M225" s="189"/>
      <c r="N225" s="26" t="s">
        <v>188</v>
      </c>
      <c r="O225" s="189"/>
      <c r="P225" s="189"/>
      <c r="Q225" s="189"/>
      <c r="R225" s="189"/>
      <c r="S225" s="26" t="s">
        <v>188</v>
      </c>
      <c r="T225" s="189"/>
      <c r="U225" s="189"/>
      <c r="V225" s="189"/>
      <c r="W225" s="295"/>
      <c r="X225" s="296">
        <f>IFERROR(IF(O225="", B225*J225,IF(T225="", B225*J225*O225,IF(T225&gt;0, B225*J225*O225*T225, ""))),0)</f>
        <v>0</v>
      </c>
      <c r="Y225" s="297"/>
      <c r="Z225" s="297"/>
      <c r="AA225" s="297"/>
      <c r="AB225" s="297"/>
      <c r="AC225" s="297"/>
      <c r="AD225" s="297"/>
      <c r="AE225" s="297"/>
      <c r="AF225" s="298"/>
    </row>
    <row r="226" spans="1:32" hidden="1" x14ac:dyDescent="0.55000000000000004">
      <c r="A226" s="281" t="s">
        <v>185</v>
      </c>
      <c r="B226" s="282"/>
      <c r="C226" s="282"/>
      <c r="D226" s="283"/>
      <c r="E226" s="283"/>
      <c r="F226" s="283"/>
      <c r="G226" s="283"/>
      <c r="H226" s="283"/>
      <c r="I226" s="283"/>
      <c r="J226" s="283"/>
      <c r="K226" s="283"/>
      <c r="L226" s="283"/>
      <c r="M226" s="283"/>
      <c r="N226" s="283"/>
      <c r="O226" s="283"/>
      <c r="P226" s="283"/>
      <c r="Q226" s="283"/>
      <c r="R226" s="283"/>
      <c r="S226" s="283"/>
      <c r="T226" s="283"/>
      <c r="U226" s="283"/>
      <c r="V226" s="283"/>
      <c r="W226" s="284"/>
      <c r="X226" s="285"/>
      <c r="Y226" s="286"/>
      <c r="Z226" s="286"/>
      <c r="AA226" s="286"/>
      <c r="AB226" s="286"/>
      <c r="AC226" s="286"/>
      <c r="AD226" s="286"/>
      <c r="AE226" s="286"/>
      <c r="AF226" s="287"/>
    </row>
    <row r="227" spans="1:32" hidden="1" x14ac:dyDescent="0.55000000000000004">
      <c r="A227" s="25" t="s">
        <v>187</v>
      </c>
      <c r="B227" s="294"/>
      <c r="C227" s="294"/>
      <c r="D227" s="294"/>
      <c r="E227" s="294"/>
      <c r="F227" s="294"/>
      <c r="G227" s="189" t="s">
        <v>21</v>
      </c>
      <c r="H227" s="189"/>
      <c r="I227" s="26" t="s">
        <v>188</v>
      </c>
      <c r="J227" s="189"/>
      <c r="K227" s="189"/>
      <c r="L227" s="189"/>
      <c r="M227" s="189"/>
      <c r="N227" s="26" t="s">
        <v>188</v>
      </c>
      <c r="O227" s="189"/>
      <c r="P227" s="189"/>
      <c r="Q227" s="189"/>
      <c r="R227" s="189"/>
      <c r="S227" s="26" t="s">
        <v>188</v>
      </c>
      <c r="T227" s="189"/>
      <c r="U227" s="189"/>
      <c r="V227" s="189"/>
      <c r="W227" s="295"/>
      <c r="X227" s="296">
        <f>IFERROR(IF(O227="", B227*J227,IF(T227="", B227*J227*O227,IF(T227&gt;0, B227*J227*O227*T227, ""))),0)</f>
        <v>0</v>
      </c>
      <c r="Y227" s="297"/>
      <c r="Z227" s="297"/>
      <c r="AA227" s="297"/>
      <c r="AB227" s="297"/>
      <c r="AC227" s="297"/>
      <c r="AD227" s="297"/>
      <c r="AE227" s="297"/>
      <c r="AF227" s="298"/>
    </row>
    <row r="228" spans="1:32" hidden="1" x14ac:dyDescent="0.55000000000000004">
      <c r="A228" s="281" t="s">
        <v>185</v>
      </c>
      <c r="B228" s="282"/>
      <c r="C228" s="282"/>
      <c r="D228" s="283"/>
      <c r="E228" s="283"/>
      <c r="F228" s="283"/>
      <c r="G228" s="283"/>
      <c r="H228" s="283"/>
      <c r="I228" s="283"/>
      <c r="J228" s="283"/>
      <c r="K228" s="283"/>
      <c r="L228" s="283"/>
      <c r="M228" s="283"/>
      <c r="N228" s="283"/>
      <c r="O228" s="283"/>
      <c r="P228" s="283"/>
      <c r="Q228" s="283"/>
      <c r="R228" s="283"/>
      <c r="S228" s="283"/>
      <c r="T228" s="283"/>
      <c r="U228" s="283"/>
      <c r="V228" s="283"/>
      <c r="W228" s="284"/>
      <c r="X228" s="285"/>
      <c r="Y228" s="286"/>
      <c r="Z228" s="286"/>
      <c r="AA228" s="286"/>
      <c r="AB228" s="286"/>
      <c r="AC228" s="286"/>
      <c r="AD228" s="286"/>
      <c r="AE228" s="286"/>
      <c r="AF228" s="287"/>
    </row>
    <row r="229" spans="1:32" hidden="1" x14ac:dyDescent="0.55000000000000004">
      <c r="A229" s="25" t="s">
        <v>187</v>
      </c>
      <c r="B229" s="294"/>
      <c r="C229" s="294"/>
      <c r="D229" s="294"/>
      <c r="E229" s="294"/>
      <c r="F229" s="294"/>
      <c r="G229" s="189" t="s">
        <v>21</v>
      </c>
      <c r="H229" s="189"/>
      <c r="I229" s="26" t="s">
        <v>188</v>
      </c>
      <c r="J229" s="189"/>
      <c r="K229" s="189"/>
      <c r="L229" s="189"/>
      <c r="M229" s="189"/>
      <c r="N229" s="26" t="s">
        <v>188</v>
      </c>
      <c r="O229" s="189"/>
      <c r="P229" s="189"/>
      <c r="Q229" s="189"/>
      <c r="R229" s="189"/>
      <c r="S229" s="26" t="s">
        <v>188</v>
      </c>
      <c r="T229" s="189"/>
      <c r="U229" s="189"/>
      <c r="V229" s="189"/>
      <c r="W229" s="295"/>
      <c r="X229" s="296">
        <f>IFERROR(IF(O229="", B229*J229,IF(T229="", B229*J229*O229,IF(T229&gt;0, B229*J229*O229*T229, ""))),0)</f>
        <v>0</v>
      </c>
      <c r="Y229" s="297"/>
      <c r="Z229" s="297"/>
      <c r="AA229" s="297"/>
      <c r="AB229" s="297"/>
      <c r="AC229" s="297"/>
      <c r="AD229" s="297"/>
      <c r="AE229" s="297"/>
      <c r="AF229" s="298"/>
    </row>
    <row r="230" spans="1:32" hidden="1" x14ac:dyDescent="0.55000000000000004">
      <c r="A230" s="281" t="s">
        <v>185</v>
      </c>
      <c r="B230" s="282"/>
      <c r="C230" s="282"/>
      <c r="D230" s="283"/>
      <c r="E230" s="283"/>
      <c r="F230" s="283"/>
      <c r="G230" s="283"/>
      <c r="H230" s="283"/>
      <c r="I230" s="283"/>
      <c r="J230" s="283"/>
      <c r="K230" s="283"/>
      <c r="L230" s="283"/>
      <c r="M230" s="283"/>
      <c r="N230" s="283"/>
      <c r="O230" s="283"/>
      <c r="P230" s="283"/>
      <c r="Q230" s="283"/>
      <c r="R230" s="283"/>
      <c r="S230" s="283"/>
      <c r="T230" s="283"/>
      <c r="U230" s="283"/>
      <c r="V230" s="283"/>
      <c r="W230" s="284"/>
      <c r="X230" s="285"/>
      <c r="Y230" s="286"/>
      <c r="Z230" s="286"/>
      <c r="AA230" s="286"/>
      <c r="AB230" s="286"/>
      <c r="AC230" s="286"/>
      <c r="AD230" s="286"/>
      <c r="AE230" s="286"/>
      <c r="AF230" s="287"/>
    </row>
    <row r="231" spans="1:32" ht="13.5" hidden="1" thickBot="1" x14ac:dyDescent="0.6">
      <c r="A231" s="27" t="s">
        <v>187</v>
      </c>
      <c r="B231" s="288"/>
      <c r="C231" s="288"/>
      <c r="D231" s="288"/>
      <c r="E231" s="288"/>
      <c r="F231" s="288"/>
      <c r="G231" s="289" t="s">
        <v>21</v>
      </c>
      <c r="H231" s="289"/>
      <c r="I231" s="28" t="s">
        <v>188</v>
      </c>
      <c r="J231" s="289"/>
      <c r="K231" s="289"/>
      <c r="L231" s="289"/>
      <c r="M231" s="289"/>
      <c r="N231" s="28" t="s">
        <v>188</v>
      </c>
      <c r="O231" s="289"/>
      <c r="P231" s="289"/>
      <c r="Q231" s="289"/>
      <c r="R231" s="289"/>
      <c r="S231" s="28" t="s">
        <v>188</v>
      </c>
      <c r="T231" s="289"/>
      <c r="U231" s="289"/>
      <c r="V231" s="289"/>
      <c r="W231" s="290"/>
      <c r="X231" s="291">
        <f>IFERROR(IF(O231="", B231*J231,IF(T231="", B231*J231*O231,IF(T231&gt;0, B231*J231*O231*T231, ""))),0)</f>
        <v>0</v>
      </c>
      <c r="Y231" s="292"/>
      <c r="Z231" s="292"/>
      <c r="AA231" s="292"/>
      <c r="AB231" s="292"/>
      <c r="AC231" s="292"/>
      <c r="AD231" s="292"/>
      <c r="AE231" s="292"/>
      <c r="AF231" s="293"/>
    </row>
    <row r="232" spans="1:32" ht="13.5" hidden="1" thickTop="1" x14ac:dyDescent="0.55000000000000004">
      <c r="A232" s="212" t="s">
        <v>135</v>
      </c>
      <c r="B232" s="213"/>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75">
        <f>SUM(X216:AF231)</f>
        <v>0</v>
      </c>
      <c r="Y232" s="276"/>
      <c r="Z232" s="276"/>
      <c r="AA232" s="276"/>
      <c r="AB232" s="276"/>
      <c r="AC232" s="276"/>
      <c r="AD232" s="276"/>
      <c r="AE232" s="276"/>
      <c r="AF232" s="277"/>
    </row>
    <row r="233" spans="1:32" hidden="1" x14ac:dyDescent="0.55000000000000004">
      <c r="A233" s="215"/>
      <c r="B233" s="216"/>
      <c r="C233" s="216"/>
      <c r="D233" s="216"/>
      <c r="E233" s="216"/>
      <c r="F233" s="216"/>
      <c r="G233" s="216"/>
      <c r="H233" s="216"/>
      <c r="I233" s="216"/>
      <c r="J233" s="216"/>
      <c r="K233" s="216"/>
      <c r="L233" s="216"/>
      <c r="M233" s="216"/>
      <c r="N233" s="216"/>
      <c r="O233" s="216"/>
      <c r="P233" s="216"/>
      <c r="Q233" s="216"/>
      <c r="R233" s="216"/>
      <c r="S233" s="216"/>
      <c r="T233" s="216"/>
      <c r="U233" s="216"/>
      <c r="V233" s="216"/>
      <c r="W233" s="216"/>
      <c r="X233" s="278"/>
      <c r="Y233" s="279"/>
      <c r="Z233" s="279"/>
      <c r="AA233" s="279"/>
      <c r="AB233" s="279"/>
      <c r="AC233" s="279"/>
      <c r="AD233" s="279"/>
      <c r="AE233" s="279"/>
      <c r="AF233" s="280"/>
    </row>
    <row r="234" spans="1:32" hidden="1" x14ac:dyDescent="0.55000000000000004">
      <c r="A234" s="16" t="s">
        <v>190</v>
      </c>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idden="1" x14ac:dyDescent="0.55000000000000004"/>
    <row r="236" spans="1:32" hidden="1" x14ac:dyDescent="0.55000000000000004"/>
    <row r="237" spans="1:32" hidden="1" x14ac:dyDescent="0.55000000000000004">
      <c r="A237" s="271" t="s">
        <v>182</v>
      </c>
      <c r="B237" s="272"/>
      <c r="C237" s="272"/>
      <c r="D237" s="164">
        <f ca="1">様式４!E55</f>
        <v>0</v>
      </c>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c r="AA237" s="164"/>
      <c r="AB237" s="164"/>
      <c r="AC237" s="164"/>
      <c r="AD237" s="164"/>
      <c r="AE237" s="164"/>
      <c r="AF237" s="165"/>
    </row>
    <row r="238" spans="1:32" hidden="1" x14ac:dyDescent="0.55000000000000004">
      <c r="A238" s="273"/>
      <c r="B238" s="274"/>
      <c r="C238" s="274"/>
      <c r="D238" s="170"/>
      <c r="E238" s="170"/>
      <c r="F238" s="170"/>
      <c r="G238" s="170"/>
      <c r="H238" s="170"/>
      <c r="I238" s="170"/>
      <c r="J238" s="170"/>
      <c r="K238" s="170"/>
      <c r="L238" s="170"/>
      <c r="M238" s="170"/>
      <c r="N238" s="170"/>
      <c r="O238" s="170"/>
      <c r="P238" s="170"/>
      <c r="Q238" s="170"/>
      <c r="R238" s="170"/>
      <c r="S238" s="170"/>
      <c r="T238" s="170"/>
      <c r="U238" s="170"/>
      <c r="V238" s="170"/>
      <c r="W238" s="170"/>
      <c r="X238" s="170"/>
      <c r="Y238" s="170"/>
      <c r="Z238" s="170"/>
      <c r="AA238" s="170"/>
      <c r="AB238" s="170"/>
      <c r="AC238" s="170"/>
      <c r="AD238" s="170"/>
      <c r="AE238" s="170"/>
      <c r="AF238" s="171"/>
    </row>
    <row r="239" spans="1:32" hidden="1" x14ac:dyDescent="0.55000000000000004">
      <c r="A239" s="209" t="s">
        <v>183</v>
      </c>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c r="X239" s="209" t="s">
        <v>20</v>
      </c>
      <c r="Y239" s="210"/>
      <c r="Z239" s="210"/>
      <c r="AA239" s="210"/>
      <c r="AB239" s="210"/>
      <c r="AC239" s="210"/>
      <c r="AD239" s="210"/>
      <c r="AE239" s="210"/>
      <c r="AF239" s="211"/>
    </row>
    <row r="240" spans="1:32" hidden="1" x14ac:dyDescent="0.55000000000000004">
      <c r="A240" s="215"/>
      <c r="B240" s="216"/>
      <c r="C240" s="216"/>
      <c r="D240" s="216"/>
      <c r="E240" s="216"/>
      <c r="F240" s="216"/>
      <c r="G240" s="216"/>
      <c r="H240" s="216"/>
      <c r="I240" s="216"/>
      <c r="J240" s="216"/>
      <c r="K240" s="216"/>
      <c r="L240" s="216"/>
      <c r="M240" s="216"/>
      <c r="N240" s="216"/>
      <c r="O240" s="216"/>
      <c r="P240" s="216"/>
      <c r="Q240" s="216"/>
      <c r="R240" s="216"/>
      <c r="S240" s="216"/>
      <c r="T240" s="216"/>
      <c r="U240" s="216"/>
      <c r="V240" s="216"/>
      <c r="W240" s="216"/>
      <c r="X240" s="215"/>
      <c r="Y240" s="216"/>
      <c r="Z240" s="216"/>
      <c r="AA240" s="216"/>
      <c r="AB240" s="216"/>
      <c r="AC240" s="216"/>
      <c r="AD240" s="216"/>
      <c r="AE240" s="216"/>
      <c r="AF240" s="217"/>
    </row>
    <row r="241" spans="1:32" hidden="1" x14ac:dyDescent="0.55000000000000004">
      <c r="A241" s="299" t="s">
        <v>185</v>
      </c>
      <c r="B241" s="124"/>
      <c r="C241" s="124"/>
      <c r="D241" s="79"/>
      <c r="E241" s="79"/>
      <c r="F241" s="79"/>
      <c r="G241" s="79"/>
      <c r="H241" s="79"/>
      <c r="I241" s="79"/>
      <c r="J241" s="79"/>
      <c r="K241" s="79"/>
      <c r="L241" s="79"/>
      <c r="M241" s="79"/>
      <c r="N241" s="79"/>
      <c r="O241" s="79"/>
      <c r="P241" s="79"/>
      <c r="Q241" s="79"/>
      <c r="R241" s="79"/>
      <c r="S241" s="79"/>
      <c r="T241" s="79"/>
      <c r="U241" s="79"/>
      <c r="V241" s="79"/>
      <c r="W241" s="80"/>
      <c r="X241" s="300"/>
      <c r="Y241" s="301"/>
      <c r="Z241" s="301"/>
      <c r="AA241" s="301"/>
      <c r="AB241" s="301"/>
      <c r="AC241" s="301"/>
      <c r="AD241" s="301"/>
      <c r="AE241" s="301"/>
      <c r="AF241" s="302"/>
    </row>
    <row r="242" spans="1:32" hidden="1" x14ac:dyDescent="0.55000000000000004">
      <c r="A242" s="25" t="s">
        <v>187</v>
      </c>
      <c r="B242" s="294"/>
      <c r="C242" s="294"/>
      <c r="D242" s="294"/>
      <c r="E242" s="294"/>
      <c r="F242" s="294"/>
      <c r="G242" s="189" t="s">
        <v>21</v>
      </c>
      <c r="H242" s="189"/>
      <c r="I242" s="26" t="s">
        <v>188</v>
      </c>
      <c r="J242" s="189"/>
      <c r="K242" s="189"/>
      <c r="L242" s="189"/>
      <c r="M242" s="189"/>
      <c r="N242" s="26" t="s">
        <v>188</v>
      </c>
      <c r="O242" s="189"/>
      <c r="P242" s="189"/>
      <c r="Q242" s="189"/>
      <c r="R242" s="189"/>
      <c r="S242" s="26" t="s">
        <v>188</v>
      </c>
      <c r="T242" s="189"/>
      <c r="U242" s="189"/>
      <c r="V242" s="189"/>
      <c r="W242" s="295"/>
      <c r="X242" s="296">
        <f>IFERROR(IF(O242="", B242*J242,IF(T242="", B242*J242*O242,IF(T242&gt;0, B242*J242*O242*T242, ""))),0)</f>
        <v>0</v>
      </c>
      <c r="Y242" s="297"/>
      <c r="Z242" s="297"/>
      <c r="AA242" s="297"/>
      <c r="AB242" s="297"/>
      <c r="AC242" s="297"/>
      <c r="AD242" s="297"/>
      <c r="AE242" s="297"/>
      <c r="AF242" s="298"/>
    </row>
    <row r="243" spans="1:32" hidden="1" x14ac:dyDescent="0.55000000000000004">
      <c r="A243" s="281" t="s">
        <v>185</v>
      </c>
      <c r="B243" s="282"/>
      <c r="C243" s="282"/>
      <c r="D243" s="283"/>
      <c r="E243" s="283"/>
      <c r="F243" s="283"/>
      <c r="G243" s="283"/>
      <c r="H243" s="283"/>
      <c r="I243" s="283"/>
      <c r="J243" s="283"/>
      <c r="K243" s="283"/>
      <c r="L243" s="283"/>
      <c r="M243" s="283"/>
      <c r="N243" s="283"/>
      <c r="O243" s="283"/>
      <c r="P243" s="283"/>
      <c r="Q243" s="283"/>
      <c r="R243" s="283"/>
      <c r="S243" s="283"/>
      <c r="T243" s="283"/>
      <c r="U243" s="283"/>
      <c r="V243" s="283"/>
      <c r="W243" s="284"/>
      <c r="X243" s="285"/>
      <c r="Y243" s="286"/>
      <c r="Z243" s="286"/>
      <c r="AA243" s="286"/>
      <c r="AB243" s="286"/>
      <c r="AC243" s="286"/>
      <c r="AD243" s="286"/>
      <c r="AE243" s="286"/>
      <c r="AF243" s="287"/>
    </row>
    <row r="244" spans="1:32" hidden="1" x14ac:dyDescent="0.55000000000000004">
      <c r="A244" s="25" t="s">
        <v>187</v>
      </c>
      <c r="B244" s="294"/>
      <c r="C244" s="294"/>
      <c r="D244" s="294"/>
      <c r="E244" s="294"/>
      <c r="F244" s="294"/>
      <c r="G244" s="189" t="s">
        <v>21</v>
      </c>
      <c r="H244" s="189"/>
      <c r="I244" s="26" t="s">
        <v>188</v>
      </c>
      <c r="J244" s="189"/>
      <c r="K244" s="189"/>
      <c r="L244" s="189"/>
      <c r="M244" s="189"/>
      <c r="N244" s="26" t="s">
        <v>188</v>
      </c>
      <c r="O244" s="189"/>
      <c r="P244" s="189"/>
      <c r="Q244" s="189"/>
      <c r="R244" s="189"/>
      <c r="S244" s="26" t="s">
        <v>188</v>
      </c>
      <c r="T244" s="189"/>
      <c r="U244" s="189"/>
      <c r="V244" s="189"/>
      <c r="W244" s="295"/>
      <c r="X244" s="296">
        <f>IFERROR(IF(O244="", B244*J244,IF(T244="", B244*J244*O244,IF(T244&gt;0, B244*J244*O244*T244, ""))),0)</f>
        <v>0</v>
      </c>
      <c r="Y244" s="297"/>
      <c r="Z244" s="297"/>
      <c r="AA244" s="297"/>
      <c r="AB244" s="297"/>
      <c r="AC244" s="297"/>
      <c r="AD244" s="297"/>
      <c r="AE244" s="297"/>
      <c r="AF244" s="298"/>
    </row>
    <row r="245" spans="1:32" hidden="1" x14ac:dyDescent="0.55000000000000004">
      <c r="A245" s="281" t="s">
        <v>185</v>
      </c>
      <c r="B245" s="282"/>
      <c r="C245" s="282"/>
      <c r="D245" s="283"/>
      <c r="E245" s="283"/>
      <c r="F245" s="283"/>
      <c r="G245" s="283"/>
      <c r="H245" s="283"/>
      <c r="I245" s="283"/>
      <c r="J245" s="283"/>
      <c r="K245" s="283"/>
      <c r="L245" s="283"/>
      <c r="M245" s="283"/>
      <c r="N245" s="283"/>
      <c r="O245" s="283"/>
      <c r="P245" s="283"/>
      <c r="Q245" s="283"/>
      <c r="R245" s="283"/>
      <c r="S245" s="283"/>
      <c r="T245" s="283"/>
      <c r="U245" s="283"/>
      <c r="V245" s="283"/>
      <c r="W245" s="284"/>
      <c r="X245" s="285"/>
      <c r="Y245" s="286"/>
      <c r="Z245" s="286"/>
      <c r="AA245" s="286"/>
      <c r="AB245" s="286"/>
      <c r="AC245" s="286"/>
      <c r="AD245" s="286"/>
      <c r="AE245" s="286"/>
      <c r="AF245" s="287"/>
    </row>
    <row r="246" spans="1:32" hidden="1" x14ac:dyDescent="0.55000000000000004">
      <c r="A246" s="25" t="s">
        <v>187</v>
      </c>
      <c r="B246" s="294"/>
      <c r="C246" s="294"/>
      <c r="D246" s="294"/>
      <c r="E246" s="294"/>
      <c r="F246" s="294"/>
      <c r="G246" s="189" t="s">
        <v>21</v>
      </c>
      <c r="H246" s="189"/>
      <c r="I246" s="26" t="s">
        <v>188</v>
      </c>
      <c r="J246" s="189"/>
      <c r="K246" s="189"/>
      <c r="L246" s="189"/>
      <c r="M246" s="189"/>
      <c r="N246" s="26" t="s">
        <v>188</v>
      </c>
      <c r="O246" s="189"/>
      <c r="P246" s="189"/>
      <c r="Q246" s="189"/>
      <c r="R246" s="189"/>
      <c r="S246" s="26" t="s">
        <v>188</v>
      </c>
      <c r="T246" s="189"/>
      <c r="U246" s="189"/>
      <c r="V246" s="189"/>
      <c r="W246" s="295"/>
      <c r="X246" s="296">
        <f>IFERROR(IF(O246="", B246*J246,IF(T246="", B246*J246*O246,IF(T246&gt;0, B246*J246*O246*T246, ""))),0)</f>
        <v>0</v>
      </c>
      <c r="Y246" s="297"/>
      <c r="Z246" s="297"/>
      <c r="AA246" s="297"/>
      <c r="AB246" s="297"/>
      <c r="AC246" s="297"/>
      <c r="AD246" s="297"/>
      <c r="AE246" s="297"/>
      <c r="AF246" s="298"/>
    </row>
    <row r="247" spans="1:32" hidden="1" x14ac:dyDescent="0.55000000000000004">
      <c r="A247" s="281" t="s">
        <v>185</v>
      </c>
      <c r="B247" s="282"/>
      <c r="C247" s="282"/>
      <c r="D247" s="283"/>
      <c r="E247" s="283"/>
      <c r="F247" s="283"/>
      <c r="G247" s="283"/>
      <c r="H247" s="283"/>
      <c r="I247" s="283"/>
      <c r="J247" s="283"/>
      <c r="K247" s="283"/>
      <c r="L247" s="283"/>
      <c r="M247" s="283"/>
      <c r="N247" s="283"/>
      <c r="O247" s="283"/>
      <c r="P247" s="283"/>
      <c r="Q247" s="283"/>
      <c r="R247" s="283"/>
      <c r="S247" s="283"/>
      <c r="T247" s="283"/>
      <c r="U247" s="283"/>
      <c r="V247" s="283"/>
      <c r="W247" s="284"/>
      <c r="X247" s="285"/>
      <c r="Y247" s="286"/>
      <c r="Z247" s="286"/>
      <c r="AA247" s="286"/>
      <c r="AB247" s="286"/>
      <c r="AC247" s="286"/>
      <c r="AD247" s="286"/>
      <c r="AE247" s="286"/>
      <c r="AF247" s="287"/>
    </row>
    <row r="248" spans="1:32" hidden="1" x14ac:dyDescent="0.55000000000000004">
      <c r="A248" s="25" t="s">
        <v>187</v>
      </c>
      <c r="B248" s="294"/>
      <c r="C248" s="294"/>
      <c r="D248" s="294"/>
      <c r="E248" s="294"/>
      <c r="F248" s="294"/>
      <c r="G248" s="189" t="s">
        <v>21</v>
      </c>
      <c r="H248" s="189"/>
      <c r="I248" s="26" t="s">
        <v>188</v>
      </c>
      <c r="J248" s="189"/>
      <c r="K248" s="189"/>
      <c r="L248" s="189"/>
      <c r="M248" s="189"/>
      <c r="N248" s="26" t="s">
        <v>188</v>
      </c>
      <c r="O248" s="189"/>
      <c r="P248" s="189"/>
      <c r="Q248" s="189"/>
      <c r="R248" s="189"/>
      <c r="S248" s="26" t="s">
        <v>188</v>
      </c>
      <c r="T248" s="189"/>
      <c r="U248" s="189"/>
      <c r="V248" s="189"/>
      <c r="W248" s="295"/>
      <c r="X248" s="296">
        <f>IFERROR(IF(O248="", B248*J248,IF(T248="", B248*J248*O248,IF(T248&gt;0, B248*J248*O248*T248, ""))),0)</f>
        <v>0</v>
      </c>
      <c r="Y248" s="297"/>
      <c r="Z248" s="297"/>
      <c r="AA248" s="297"/>
      <c r="AB248" s="297"/>
      <c r="AC248" s="297"/>
      <c r="AD248" s="297"/>
      <c r="AE248" s="297"/>
      <c r="AF248" s="298"/>
    </row>
    <row r="249" spans="1:32" hidden="1" x14ac:dyDescent="0.55000000000000004">
      <c r="A249" s="281" t="s">
        <v>185</v>
      </c>
      <c r="B249" s="282"/>
      <c r="C249" s="282"/>
      <c r="D249" s="283"/>
      <c r="E249" s="283"/>
      <c r="F249" s="283"/>
      <c r="G249" s="283"/>
      <c r="H249" s="283"/>
      <c r="I249" s="283"/>
      <c r="J249" s="283"/>
      <c r="K249" s="283"/>
      <c r="L249" s="283"/>
      <c r="M249" s="283"/>
      <c r="N249" s="283"/>
      <c r="O249" s="283"/>
      <c r="P249" s="283"/>
      <c r="Q249" s="283"/>
      <c r="R249" s="283"/>
      <c r="S249" s="283"/>
      <c r="T249" s="283"/>
      <c r="U249" s="283"/>
      <c r="V249" s="283"/>
      <c r="W249" s="284"/>
      <c r="X249" s="285"/>
      <c r="Y249" s="286"/>
      <c r="Z249" s="286"/>
      <c r="AA249" s="286"/>
      <c r="AB249" s="286"/>
      <c r="AC249" s="286"/>
      <c r="AD249" s="286"/>
      <c r="AE249" s="286"/>
      <c r="AF249" s="287"/>
    </row>
    <row r="250" spans="1:32" hidden="1" x14ac:dyDescent="0.55000000000000004">
      <c r="A250" s="25" t="s">
        <v>187</v>
      </c>
      <c r="B250" s="294"/>
      <c r="C250" s="294"/>
      <c r="D250" s="294"/>
      <c r="E250" s="294"/>
      <c r="F250" s="294"/>
      <c r="G250" s="189" t="s">
        <v>21</v>
      </c>
      <c r="H250" s="189"/>
      <c r="I250" s="26" t="s">
        <v>188</v>
      </c>
      <c r="J250" s="189"/>
      <c r="K250" s="189"/>
      <c r="L250" s="189"/>
      <c r="M250" s="189"/>
      <c r="N250" s="26" t="s">
        <v>188</v>
      </c>
      <c r="O250" s="189"/>
      <c r="P250" s="189"/>
      <c r="Q250" s="189"/>
      <c r="R250" s="189"/>
      <c r="S250" s="26" t="s">
        <v>188</v>
      </c>
      <c r="T250" s="189"/>
      <c r="U250" s="189"/>
      <c r="V250" s="189"/>
      <c r="W250" s="295"/>
      <c r="X250" s="296">
        <f>IFERROR(IF(O250="", B250*J250,IF(T250="", B250*J250*O250,IF(T250&gt;0, B250*J250*O250*T250, ""))),0)</f>
        <v>0</v>
      </c>
      <c r="Y250" s="297"/>
      <c r="Z250" s="297"/>
      <c r="AA250" s="297"/>
      <c r="AB250" s="297"/>
      <c r="AC250" s="297"/>
      <c r="AD250" s="297"/>
      <c r="AE250" s="297"/>
      <c r="AF250" s="298"/>
    </row>
    <row r="251" spans="1:32" hidden="1" x14ac:dyDescent="0.55000000000000004">
      <c r="A251" s="281" t="s">
        <v>185</v>
      </c>
      <c r="B251" s="282"/>
      <c r="C251" s="282"/>
      <c r="D251" s="283"/>
      <c r="E251" s="283"/>
      <c r="F251" s="283"/>
      <c r="G251" s="283"/>
      <c r="H251" s="283"/>
      <c r="I251" s="283"/>
      <c r="J251" s="283"/>
      <c r="K251" s="283"/>
      <c r="L251" s="283"/>
      <c r="M251" s="283"/>
      <c r="N251" s="283"/>
      <c r="O251" s="283"/>
      <c r="P251" s="283"/>
      <c r="Q251" s="283"/>
      <c r="R251" s="283"/>
      <c r="S251" s="283"/>
      <c r="T251" s="283"/>
      <c r="U251" s="283"/>
      <c r="V251" s="283"/>
      <c r="W251" s="284"/>
      <c r="X251" s="285"/>
      <c r="Y251" s="286"/>
      <c r="Z251" s="286"/>
      <c r="AA251" s="286"/>
      <c r="AB251" s="286"/>
      <c r="AC251" s="286"/>
      <c r="AD251" s="286"/>
      <c r="AE251" s="286"/>
      <c r="AF251" s="287"/>
    </row>
    <row r="252" spans="1:32" hidden="1" x14ac:dyDescent="0.55000000000000004">
      <c r="A252" s="25" t="s">
        <v>187</v>
      </c>
      <c r="B252" s="294"/>
      <c r="C252" s="294"/>
      <c r="D252" s="294"/>
      <c r="E252" s="294"/>
      <c r="F252" s="294"/>
      <c r="G252" s="189" t="s">
        <v>21</v>
      </c>
      <c r="H252" s="189"/>
      <c r="I252" s="26" t="s">
        <v>188</v>
      </c>
      <c r="J252" s="189"/>
      <c r="K252" s="189"/>
      <c r="L252" s="189"/>
      <c r="M252" s="189"/>
      <c r="N252" s="26" t="s">
        <v>188</v>
      </c>
      <c r="O252" s="189"/>
      <c r="P252" s="189"/>
      <c r="Q252" s="189"/>
      <c r="R252" s="189"/>
      <c r="S252" s="26" t="s">
        <v>188</v>
      </c>
      <c r="T252" s="189"/>
      <c r="U252" s="189"/>
      <c r="V252" s="189"/>
      <c r="W252" s="295"/>
      <c r="X252" s="296">
        <f>IFERROR(IF(O252="", B252*J252,IF(T252="", B252*J252*O252,IF(T252&gt;0, B252*J252*O252*T252, ""))),0)</f>
        <v>0</v>
      </c>
      <c r="Y252" s="297"/>
      <c r="Z252" s="297"/>
      <c r="AA252" s="297"/>
      <c r="AB252" s="297"/>
      <c r="AC252" s="297"/>
      <c r="AD252" s="297"/>
      <c r="AE252" s="297"/>
      <c r="AF252" s="298"/>
    </row>
    <row r="253" spans="1:32" hidden="1" x14ac:dyDescent="0.55000000000000004">
      <c r="A253" s="281" t="s">
        <v>185</v>
      </c>
      <c r="B253" s="282"/>
      <c r="C253" s="282"/>
      <c r="D253" s="283"/>
      <c r="E253" s="283"/>
      <c r="F253" s="283"/>
      <c r="G253" s="283"/>
      <c r="H253" s="283"/>
      <c r="I253" s="283"/>
      <c r="J253" s="283"/>
      <c r="K253" s="283"/>
      <c r="L253" s="283"/>
      <c r="M253" s="283"/>
      <c r="N253" s="283"/>
      <c r="O253" s="283"/>
      <c r="P253" s="283"/>
      <c r="Q253" s="283"/>
      <c r="R253" s="283"/>
      <c r="S253" s="283"/>
      <c r="T253" s="283"/>
      <c r="U253" s="283"/>
      <c r="V253" s="283"/>
      <c r="W253" s="284"/>
      <c r="X253" s="285"/>
      <c r="Y253" s="286"/>
      <c r="Z253" s="286"/>
      <c r="AA253" s="286"/>
      <c r="AB253" s="286"/>
      <c r="AC253" s="286"/>
      <c r="AD253" s="286"/>
      <c r="AE253" s="286"/>
      <c r="AF253" s="287"/>
    </row>
    <row r="254" spans="1:32" hidden="1" x14ac:dyDescent="0.55000000000000004">
      <c r="A254" s="25" t="s">
        <v>187</v>
      </c>
      <c r="B254" s="294"/>
      <c r="C254" s="294"/>
      <c r="D254" s="294"/>
      <c r="E254" s="294"/>
      <c r="F254" s="294"/>
      <c r="G254" s="189" t="s">
        <v>21</v>
      </c>
      <c r="H254" s="189"/>
      <c r="I254" s="26" t="s">
        <v>188</v>
      </c>
      <c r="J254" s="189"/>
      <c r="K254" s="189"/>
      <c r="L254" s="189"/>
      <c r="M254" s="189"/>
      <c r="N254" s="26" t="s">
        <v>188</v>
      </c>
      <c r="O254" s="189"/>
      <c r="P254" s="189"/>
      <c r="Q254" s="189"/>
      <c r="R254" s="189"/>
      <c r="S254" s="26" t="s">
        <v>188</v>
      </c>
      <c r="T254" s="189"/>
      <c r="U254" s="189"/>
      <c r="V254" s="189"/>
      <c r="W254" s="295"/>
      <c r="X254" s="296">
        <f>IFERROR(IF(O254="", B254*J254,IF(T254="", B254*J254*O254,IF(T254&gt;0, B254*J254*O254*T254, ""))),0)</f>
        <v>0</v>
      </c>
      <c r="Y254" s="297"/>
      <c r="Z254" s="297"/>
      <c r="AA254" s="297"/>
      <c r="AB254" s="297"/>
      <c r="AC254" s="297"/>
      <c r="AD254" s="297"/>
      <c r="AE254" s="297"/>
      <c r="AF254" s="298"/>
    </row>
    <row r="255" spans="1:32" hidden="1" x14ac:dyDescent="0.55000000000000004">
      <c r="A255" s="281" t="s">
        <v>185</v>
      </c>
      <c r="B255" s="282"/>
      <c r="C255" s="282"/>
      <c r="D255" s="283"/>
      <c r="E255" s="283"/>
      <c r="F255" s="283"/>
      <c r="G255" s="283"/>
      <c r="H255" s="283"/>
      <c r="I255" s="283"/>
      <c r="J255" s="283"/>
      <c r="K255" s="283"/>
      <c r="L255" s="283"/>
      <c r="M255" s="283"/>
      <c r="N255" s="283"/>
      <c r="O255" s="283"/>
      <c r="P255" s="283"/>
      <c r="Q255" s="283"/>
      <c r="R255" s="283"/>
      <c r="S255" s="283"/>
      <c r="T255" s="283"/>
      <c r="U255" s="283"/>
      <c r="V255" s="283"/>
      <c r="W255" s="284"/>
      <c r="X255" s="285"/>
      <c r="Y255" s="286"/>
      <c r="Z255" s="286"/>
      <c r="AA255" s="286"/>
      <c r="AB255" s="286"/>
      <c r="AC255" s="286"/>
      <c r="AD255" s="286"/>
      <c r="AE255" s="286"/>
      <c r="AF255" s="287"/>
    </row>
    <row r="256" spans="1:32" ht="13.5" hidden="1" thickBot="1" x14ac:dyDescent="0.6">
      <c r="A256" s="27" t="s">
        <v>187</v>
      </c>
      <c r="B256" s="288"/>
      <c r="C256" s="288"/>
      <c r="D256" s="288"/>
      <c r="E256" s="288"/>
      <c r="F256" s="288"/>
      <c r="G256" s="289" t="s">
        <v>21</v>
      </c>
      <c r="H256" s="289"/>
      <c r="I256" s="28" t="s">
        <v>188</v>
      </c>
      <c r="J256" s="289"/>
      <c r="K256" s="289"/>
      <c r="L256" s="289"/>
      <c r="M256" s="289"/>
      <c r="N256" s="28" t="s">
        <v>188</v>
      </c>
      <c r="O256" s="289"/>
      <c r="P256" s="289"/>
      <c r="Q256" s="289"/>
      <c r="R256" s="289"/>
      <c r="S256" s="28" t="s">
        <v>188</v>
      </c>
      <c r="T256" s="289"/>
      <c r="U256" s="289"/>
      <c r="V256" s="289"/>
      <c r="W256" s="290"/>
      <c r="X256" s="291">
        <f>IFERROR(IF(O256="", B256*J256,IF(T256="", B256*J256*O256,IF(T256&gt;0, B256*J256*O256*T256, ""))),0)</f>
        <v>0</v>
      </c>
      <c r="Y256" s="292"/>
      <c r="Z256" s="292"/>
      <c r="AA256" s="292"/>
      <c r="AB256" s="292"/>
      <c r="AC256" s="292"/>
      <c r="AD256" s="292"/>
      <c r="AE256" s="292"/>
      <c r="AF256" s="293"/>
    </row>
    <row r="257" spans="1:32" ht="13.5" hidden="1" thickTop="1" x14ac:dyDescent="0.55000000000000004">
      <c r="A257" s="212" t="s">
        <v>135</v>
      </c>
      <c r="B257" s="213"/>
      <c r="C257" s="213"/>
      <c r="D257" s="213"/>
      <c r="E257" s="213"/>
      <c r="F257" s="213"/>
      <c r="G257" s="213"/>
      <c r="H257" s="213"/>
      <c r="I257" s="213"/>
      <c r="J257" s="213"/>
      <c r="K257" s="213"/>
      <c r="L257" s="213"/>
      <c r="M257" s="213"/>
      <c r="N257" s="213"/>
      <c r="O257" s="213"/>
      <c r="P257" s="213"/>
      <c r="Q257" s="213"/>
      <c r="R257" s="213"/>
      <c r="S257" s="213"/>
      <c r="T257" s="213"/>
      <c r="U257" s="213"/>
      <c r="V257" s="213"/>
      <c r="W257" s="213"/>
      <c r="X257" s="275">
        <f>SUM(X241:AF256)</f>
        <v>0</v>
      </c>
      <c r="Y257" s="276"/>
      <c r="Z257" s="276"/>
      <c r="AA257" s="276"/>
      <c r="AB257" s="276"/>
      <c r="AC257" s="276"/>
      <c r="AD257" s="276"/>
      <c r="AE257" s="276"/>
      <c r="AF257" s="277"/>
    </row>
    <row r="258" spans="1:32" hidden="1" x14ac:dyDescent="0.55000000000000004">
      <c r="A258" s="215"/>
      <c r="B258" s="216"/>
      <c r="C258" s="216"/>
      <c r="D258" s="216"/>
      <c r="E258" s="216"/>
      <c r="F258" s="216"/>
      <c r="G258" s="216"/>
      <c r="H258" s="216"/>
      <c r="I258" s="216"/>
      <c r="J258" s="216"/>
      <c r="K258" s="216"/>
      <c r="L258" s="216"/>
      <c r="M258" s="216"/>
      <c r="N258" s="216"/>
      <c r="O258" s="216"/>
      <c r="P258" s="216"/>
      <c r="Q258" s="216"/>
      <c r="R258" s="216"/>
      <c r="S258" s="216"/>
      <c r="T258" s="216"/>
      <c r="U258" s="216"/>
      <c r="V258" s="216"/>
      <c r="W258" s="216"/>
      <c r="X258" s="278"/>
      <c r="Y258" s="279"/>
      <c r="Z258" s="279"/>
      <c r="AA258" s="279"/>
      <c r="AB258" s="279"/>
      <c r="AC258" s="279"/>
      <c r="AD258" s="279"/>
      <c r="AE258" s="279"/>
      <c r="AF258" s="280"/>
    </row>
    <row r="259" spans="1:32" hidden="1" x14ac:dyDescent="0.55000000000000004">
      <c r="A259" s="16" t="s">
        <v>190</v>
      </c>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idden="1" x14ac:dyDescent="0.55000000000000004"/>
    <row r="261" spans="1:32" hidden="1" x14ac:dyDescent="0.55000000000000004"/>
    <row r="262" spans="1:32" hidden="1" x14ac:dyDescent="0.55000000000000004">
      <c r="A262" s="271" t="s">
        <v>182</v>
      </c>
      <c r="B262" s="272"/>
      <c r="C262" s="272"/>
      <c r="D262" s="164">
        <f ca="1">様式４!E56</f>
        <v>0</v>
      </c>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c r="AA262" s="164"/>
      <c r="AB262" s="164"/>
      <c r="AC262" s="164"/>
      <c r="AD262" s="164"/>
      <c r="AE262" s="164"/>
      <c r="AF262" s="165"/>
    </row>
    <row r="263" spans="1:32" hidden="1" x14ac:dyDescent="0.55000000000000004">
      <c r="A263" s="273"/>
      <c r="B263" s="274"/>
      <c r="C263" s="274"/>
      <c r="D263" s="170"/>
      <c r="E263" s="170"/>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c r="AD263" s="170"/>
      <c r="AE263" s="170"/>
      <c r="AF263" s="171"/>
    </row>
    <row r="264" spans="1:32" hidden="1" x14ac:dyDescent="0.55000000000000004">
      <c r="A264" s="209" t="s">
        <v>183</v>
      </c>
      <c r="B264" s="210"/>
      <c r="C264" s="210"/>
      <c r="D264" s="210"/>
      <c r="E264" s="210"/>
      <c r="F264" s="210"/>
      <c r="G264" s="210"/>
      <c r="H264" s="210"/>
      <c r="I264" s="210"/>
      <c r="J264" s="210"/>
      <c r="K264" s="210"/>
      <c r="L264" s="210"/>
      <c r="M264" s="210"/>
      <c r="N264" s="210"/>
      <c r="O264" s="210"/>
      <c r="P264" s="210"/>
      <c r="Q264" s="210"/>
      <c r="R264" s="210"/>
      <c r="S264" s="210"/>
      <c r="T264" s="210"/>
      <c r="U264" s="210"/>
      <c r="V264" s="210"/>
      <c r="W264" s="210"/>
      <c r="X264" s="209" t="s">
        <v>20</v>
      </c>
      <c r="Y264" s="210"/>
      <c r="Z264" s="210"/>
      <c r="AA264" s="210"/>
      <c r="AB264" s="210"/>
      <c r="AC264" s="210"/>
      <c r="AD264" s="210"/>
      <c r="AE264" s="210"/>
      <c r="AF264" s="211"/>
    </row>
    <row r="265" spans="1:32" hidden="1" x14ac:dyDescent="0.55000000000000004">
      <c r="A265" s="215"/>
      <c r="B265" s="216"/>
      <c r="C265" s="216"/>
      <c r="D265" s="216"/>
      <c r="E265" s="216"/>
      <c r="F265" s="216"/>
      <c r="G265" s="216"/>
      <c r="H265" s="216"/>
      <c r="I265" s="216"/>
      <c r="J265" s="216"/>
      <c r="K265" s="216"/>
      <c r="L265" s="216"/>
      <c r="M265" s="216"/>
      <c r="N265" s="216"/>
      <c r="O265" s="216"/>
      <c r="P265" s="216"/>
      <c r="Q265" s="216"/>
      <c r="R265" s="216"/>
      <c r="S265" s="216"/>
      <c r="T265" s="216"/>
      <c r="U265" s="216"/>
      <c r="V265" s="216"/>
      <c r="W265" s="216"/>
      <c r="X265" s="215"/>
      <c r="Y265" s="216"/>
      <c r="Z265" s="216"/>
      <c r="AA265" s="216"/>
      <c r="AB265" s="216"/>
      <c r="AC265" s="216"/>
      <c r="AD265" s="216"/>
      <c r="AE265" s="216"/>
      <c r="AF265" s="217"/>
    </row>
    <row r="266" spans="1:32" hidden="1" x14ac:dyDescent="0.55000000000000004">
      <c r="A266" s="299" t="s">
        <v>185</v>
      </c>
      <c r="B266" s="124"/>
      <c r="C266" s="124"/>
      <c r="D266" s="79"/>
      <c r="E266" s="79"/>
      <c r="F266" s="79"/>
      <c r="G266" s="79"/>
      <c r="H266" s="79"/>
      <c r="I266" s="79"/>
      <c r="J266" s="79"/>
      <c r="K266" s="79"/>
      <c r="L266" s="79"/>
      <c r="M266" s="79"/>
      <c r="N266" s="79"/>
      <c r="O266" s="79"/>
      <c r="P266" s="79"/>
      <c r="Q266" s="79"/>
      <c r="R266" s="79"/>
      <c r="S266" s="79"/>
      <c r="T266" s="79"/>
      <c r="U266" s="79"/>
      <c r="V266" s="79"/>
      <c r="W266" s="80"/>
      <c r="X266" s="300"/>
      <c r="Y266" s="301"/>
      <c r="Z266" s="301"/>
      <c r="AA266" s="301"/>
      <c r="AB266" s="301"/>
      <c r="AC266" s="301"/>
      <c r="AD266" s="301"/>
      <c r="AE266" s="301"/>
      <c r="AF266" s="302"/>
    </row>
    <row r="267" spans="1:32" hidden="1" x14ac:dyDescent="0.55000000000000004">
      <c r="A267" s="25" t="s">
        <v>187</v>
      </c>
      <c r="B267" s="294"/>
      <c r="C267" s="294"/>
      <c r="D267" s="294"/>
      <c r="E267" s="294"/>
      <c r="F267" s="294"/>
      <c r="G267" s="189" t="s">
        <v>21</v>
      </c>
      <c r="H267" s="189"/>
      <c r="I267" s="26" t="s">
        <v>188</v>
      </c>
      <c r="J267" s="189"/>
      <c r="K267" s="189"/>
      <c r="L267" s="189"/>
      <c r="M267" s="189"/>
      <c r="N267" s="26" t="s">
        <v>188</v>
      </c>
      <c r="O267" s="189"/>
      <c r="P267" s="189"/>
      <c r="Q267" s="189"/>
      <c r="R267" s="189"/>
      <c r="S267" s="26" t="s">
        <v>188</v>
      </c>
      <c r="T267" s="189"/>
      <c r="U267" s="189"/>
      <c r="V267" s="189"/>
      <c r="W267" s="295"/>
      <c r="X267" s="296">
        <f>IFERROR(IF(O267="", B267*J267,IF(T267="", B267*J267*O267,IF(T267&gt;0, B267*J267*O267*T267, ""))),0)</f>
        <v>0</v>
      </c>
      <c r="Y267" s="297"/>
      <c r="Z267" s="297"/>
      <c r="AA267" s="297"/>
      <c r="AB267" s="297"/>
      <c r="AC267" s="297"/>
      <c r="AD267" s="297"/>
      <c r="AE267" s="297"/>
      <c r="AF267" s="298"/>
    </row>
    <row r="268" spans="1:32" hidden="1" x14ac:dyDescent="0.55000000000000004">
      <c r="A268" s="281" t="s">
        <v>185</v>
      </c>
      <c r="B268" s="282"/>
      <c r="C268" s="282"/>
      <c r="D268" s="283"/>
      <c r="E268" s="283"/>
      <c r="F268" s="283"/>
      <c r="G268" s="283"/>
      <c r="H268" s="283"/>
      <c r="I268" s="283"/>
      <c r="J268" s="283"/>
      <c r="K268" s="283"/>
      <c r="L268" s="283"/>
      <c r="M268" s="283"/>
      <c r="N268" s="283"/>
      <c r="O268" s="283"/>
      <c r="P268" s="283"/>
      <c r="Q268" s="283"/>
      <c r="R268" s="283"/>
      <c r="S268" s="283"/>
      <c r="T268" s="283"/>
      <c r="U268" s="283"/>
      <c r="V268" s="283"/>
      <c r="W268" s="284"/>
      <c r="X268" s="285"/>
      <c r="Y268" s="286"/>
      <c r="Z268" s="286"/>
      <c r="AA268" s="286"/>
      <c r="AB268" s="286"/>
      <c r="AC268" s="286"/>
      <c r="AD268" s="286"/>
      <c r="AE268" s="286"/>
      <c r="AF268" s="287"/>
    </row>
    <row r="269" spans="1:32" hidden="1" x14ac:dyDescent="0.55000000000000004">
      <c r="A269" s="25" t="s">
        <v>187</v>
      </c>
      <c r="B269" s="294"/>
      <c r="C269" s="294"/>
      <c r="D269" s="294"/>
      <c r="E269" s="294"/>
      <c r="F269" s="294"/>
      <c r="G269" s="189" t="s">
        <v>21</v>
      </c>
      <c r="H269" s="189"/>
      <c r="I269" s="26" t="s">
        <v>188</v>
      </c>
      <c r="J269" s="189"/>
      <c r="K269" s="189"/>
      <c r="L269" s="189"/>
      <c r="M269" s="189"/>
      <c r="N269" s="26" t="s">
        <v>188</v>
      </c>
      <c r="O269" s="189"/>
      <c r="P269" s="189"/>
      <c r="Q269" s="189"/>
      <c r="R269" s="189"/>
      <c r="S269" s="26" t="s">
        <v>188</v>
      </c>
      <c r="T269" s="189"/>
      <c r="U269" s="189"/>
      <c r="V269" s="189"/>
      <c r="W269" s="295"/>
      <c r="X269" s="296">
        <f>IFERROR(IF(O269="", B269*J269,IF(T269="", B269*J269*O269,IF(T269&gt;0, B269*J269*O269*T269, ""))),0)</f>
        <v>0</v>
      </c>
      <c r="Y269" s="297"/>
      <c r="Z269" s="297"/>
      <c r="AA269" s="297"/>
      <c r="AB269" s="297"/>
      <c r="AC269" s="297"/>
      <c r="AD269" s="297"/>
      <c r="AE269" s="297"/>
      <c r="AF269" s="298"/>
    </row>
    <row r="270" spans="1:32" hidden="1" x14ac:dyDescent="0.55000000000000004">
      <c r="A270" s="281" t="s">
        <v>185</v>
      </c>
      <c r="B270" s="282"/>
      <c r="C270" s="282"/>
      <c r="D270" s="283"/>
      <c r="E270" s="283"/>
      <c r="F270" s="283"/>
      <c r="G270" s="283"/>
      <c r="H270" s="283"/>
      <c r="I270" s="283"/>
      <c r="J270" s="283"/>
      <c r="K270" s="283"/>
      <c r="L270" s="283"/>
      <c r="M270" s="283"/>
      <c r="N270" s="283"/>
      <c r="O270" s="283"/>
      <c r="P270" s="283"/>
      <c r="Q270" s="283"/>
      <c r="R270" s="283"/>
      <c r="S270" s="283"/>
      <c r="T270" s="283"/>
      <c r="U270" s="283"/>
      <c r="V270" s="283"/>
      <c r="W270" s="284"/>
      <c r="X270" s="285"/>
      <c r="Y270" s="286"/>
      <c r="Z270" s="286"/>
      <c r="AA270" s="286"/>
      <c r="AB270" s="286"/>
      <c r="AC270" s="286"/>
      <c r="AD270" s="286"/>
      <c r="AE270" s="286"/>
      <c r="AF270" s="287"/>
    </row>
    <row r="271" spans="1:32" hidden="1" x14ac:dyDescent="0.55000000000000004">
      <c r="A271" s="25" t="s">
        <v>187</v>
      </c>
      <c r="B271" s="294"/>
      <c r="C271" s="294"/>
      <c r="D271" s="294"/>
      <c r="E271" s="294"/>
      <c r="F271" s="294"/>
      <c r="G271" s="189" t="s">
        <v>21</v>
      </c>
      <c r="H271" s="189"/>
      <c r="I271" s="26" t="s">
        <v>188</v>
      </c>
      <c r="J271" s="189"/>
      <c r="K271" s="189"/>
      <c r="L271" s="189"/>
      <c r="M271" s="189"/>
      <c r="N271" s="26" t="s">
        <v>188</v>
      </c>
      <c r="O271" s="189"/>
      <c r="P271" s="189"/>
      <c r="Q271" s="189"/>
      <c r="R271" s="189"/>
      <c r="S271" s="26" t="s">
        <v>188</v>
      </c>
      <c r="T271" s="189"/>
      <c r="U271" s="189"/>
      <c r="V271" s="189"/>
      <c r="W271" s="295"/>
      <c r="X271" s="296">
        <f>IFERROR(IF(O271="", B271*J271,IF(T271="", B271*J271*O271,IF(T271&gt;0, B271*J271*O271*T271, ""))),0)</f>
        <v>0</v>
      </c>
      <c r="Y271" s="297"/>
      <c r="Z271" s="297"/>
      <c r="AA271" s="297"/>
      <c r="AB271" s="297"/>
      <c r="AC271" s="297"/>
      <c r="AD271" s="297"/>
      <c r="AE271" s="297"/>
      <c r="AF271" s="298"/>
    </row>
    <row r="272" spans="1:32" hidden="1" x14ac:dyDescent="0.55000000000000004">
      <c r="A272" s="281" t="s">
        <v>185</v>
      </c>
      <c r="B272" s="282"/>
      <c r="C272" s="282"/>
      <c r="D272" s="283"/>
      <c r="E272" s="283"/>
      <c r="F272" s="283"/>
      <c r="G272" s="283"/>
      <c r="H272" s="283"/>
      <c r="I272" s="283"/>
      <c r="J272" s="283"/>
      <c r="K272" s="283"/>
      <c r="L272" s="283"/>
      <c r="M272" s="283"/>
      <c r="N272" s="283"/>
      <c r="O272" s="283"/>
      <c r="P272" s="283"/>
      <c r="Q272" s="283"/>
      <c r="R272" s="283"/>
      <c r="S272" s="283"/>
      <c r="T272" s="283"/>
      <c r="U272" s="283"/>
      <c r="V272" s="283"/>
      <c r="W272" s="284"/>
      <c r="X272" s="285"/>
      <c r="Y272" s="286"/>
      <c r="Z272" s="286"/>
      <c r="AA272" s="286"/>
      <c r="AB272" s="286"/>
      <c r="AC272" s="286"/>
      <c r="AD272" s="286"/>
      <c r="AE272" s="286"/>
      <c r="AF272" s="287"/>
    </row>
    <row r="273" spans="1:32" hidden="1" x14ac:dyDescent="0.55000000000000004">
      <c r="A273" s="25" t="s">
        <v>187</v>
      </c>
      <c r="B273" s="294"/>
      <c r="C273" s="294"/>
      <c r="D273" s="294"/>
      <c r="E273" s="294"/>
      <c r="F273" s="294"/>
      <c r="G273" s="189" t="s">
        <v>21</v>
      </c>
      <c r="H273" s="189"/>
      <c r="I273" s="26" t="s">
        <v>188</v>
      </c>
      <c r="J273" s="189"/>
      <c r="K273" s="189"/>
      <c r="L273" s="189"/>
      <c r="M273" s="189"/>
      <c r="N273" s="26" t="s">
        <v>188</v>
      </c>
      <c r="O273" s="189"/>
      <c r="P273" s="189"/>
      <c r="Q273" s="189"/>
      <c r="R273" s="189"/>
      <c r="S273" s="26" t="s">
        <v>188</v>
      </c>
      <c r="T273" s="189"/>
      <c r="U273" s="189"/>
      <c r="V273" s="189"/>
      <c r="W273" s="295"/>
      <c r="X273" s="296">
        <f>IFERROR(IF(O273="", B273*J273,IF(T273="", B273*J273*O273,IF(T273&gt;0, B273*J273*O273*T273, ""))),0)</f>
        <v>0</v>
      </c>
      <c r="Y273" s="297"/>
      <c r="Z273" s="297"/>
      <c r="AA273" s="297"/>
      <c r="AB273" s="297"/>
      <c r="AC273" s="297"/>
      <c r="AD273" s="297"/>
      <c r="AE273" s="297"/>
      <c r="AF273" s="298"/>
    </row>
    <row r="274" spans="1:32" hidden="1" x14ac:dyDescent="0.55000000000000004">
      <c r="A274" s="281" t="s">
        <v>185</v>
      </c>
      <c r="B274" s="282"/>
      <c r="C274" s="282"/>
      <c r="D274" s="283"/>
      <c r="E274" s="283"/>
      <c r="F274" s="283"/>
      <c r="G274" s="283"/>
      <c r="H274" s="283"/>
      <c r="I274" s="283"/>
      <c r="J274" s="283"/>
      <c r="K274" s="283"/>
      <c r="L274" s="283"/>
      <c r="M274" s="283"/>
      <c r="N274" s="283"/>
      <c r="O274" s="283"/>
      <c r="P274" s="283"/>
      <c r="Q274" s="283"/>
      <c r="R274" s="283"/>
      <c r="S274" s="283"/>
      <c r="T274" s="283"/>
      <c r="U274" s="283"/>
      <c r="V274" s="283"/>
      <c r="W274" s="284"/>
      <c r="X274" s="285"/>
      <c r="Y274" s="286"/>
      <c r="Z274" s="286"/>
      <c r="AA274" s="286"/>
      <c r="AB274" s="286"/>
      <c r="AC274" s="286"/>
      <c r="AD274" s="286"/>
      <c r="AE274" s="286"/>
      <c r="AF274" s="287"/>
    </row>
    <row r="275" spans="1:32" hidden="1" x14ac:dyDescent="0.55000000000000004">
      <c r="A275" s="25" t="s">
        <v>187</v>
      </c>
      <c r="B275" s="294"/>
      <c r="C275" s="294"/>
      <c r="D275" s="294"/>
      <c r="E275" s="294"/>
      <c r="F275" s="294"/>
      <c r="G275" s="189" t="s">
        <v>21</v>
      </c>
      <c r="H275" s="189"/>
      <c r="I275" s="26" t="s">
        <v>188</v>
      </c>
      <c r="J275" s="189"/>
      <c r="K275" s="189"/>
      <c r="L275" s="189"/>
      <c r="M275" s="189"/>
      <c r="N275" s="26" t="s">
        <v>188</v>
      </c>
      <c r="O275" s="189"/>
      <c r="P275" s="189"/>
      <c r="Q275" s="189"/>
      <c r="R275" s="189"/>
      <c r="S275" s="26" t="s">
        <v>188</v>
      </c>
      <c r="T275" s="189"/>
      <c r="U275" s="189"/>
      <c r="V275" s="189"/>
      <c r="W275" s="295"/>
      <c r="X275" s="296">
        <f>IFERROR(IF(O275="", B275*J275,IF(T275="", B275*J275*O275,IF(T275&gt;0, B275*J275*O275*T275, ""))),0)</f>
        <v>0</v>
      </c>
      <c r="Y275" s="297"/>
      <c r="Z275" s="297"/>
      <c r="AA275" s="297"/>
      <c r="AB275" s="297"/>
      <c r="AC275" s="297"/>
      <c r="AD275" s="297"/>
      <c r="AE275" s="297"/>
      <c r="AF275" s="298"/>
    </row>
    <row r="276" spans="1:32" hidden="1" x14ac:dyDescent="0.55000000000000004">
      <c r="A276" s="281" t="s">
        <v>185</v>
      </c>
      <c r="B276" s="282"/>
      <c r="C276" s="282"/>
      <c r="D276" s="283"/>
      <c r="E276" s="283"/>
      <c r="F276" s="283"/>
      <c r="G276" s="283"/>
      <c r="H276" s="283"/>
      <c r="I276" s="283"/>
      <c r="J276" s="283"/>
      <c r="K276" s="283"/>
      <c r="L276" s="283"/>
      <c r="M276" s="283"/>
      <c r="N276" s="283"/>
      <c r="O276" s="283"/>
      <c r="P276" s="283"/>
      <c r="Q276" s="283"/>
      <c r="R276" s="283"/>
      <c r="S276" s="283"/>
      <c r="T276" s="283"/>
      <c r="U276" s="283"/>
      <c r="V276" s="283"/>
      <c r="W276" s="284"/>
      <c r="X276" s="285"/>
      <c r="Y276" s="286"/>
      <c r="Z276" s="286"/>
      <c r="AA276" s="286"/>
      <c r="AB276" s="286"/>
      <c r="AC276" s="286"/>
      <c r="AD276" s="286"/>
      <c r="AE276" s="286"/>
      <c r="AF276" s="287"/>
    </row>
    <row r="277" spans="1:32" hidden="1" x14ac:dyDescent="0.55000000000000004">
      <c r="A277" s="25" t="s">
        <v>187</v>
      </c>
      <c r="B277" s="294"/>
      <c r="C277" s="294"/>
      <c r="D277" s="294"/>
      <c r="E277" s="294"/>
      <c r="F277" s="294"/>
      <c r="G277" s="189" t="s">
        <v>21</v>
      </c>
      <c r="H277" s="189"/>
      <c r="I277" s="26" t="s">
        <v>188</v>
      </c>
      <c r="J277" s="189"/>
      <c r="K277" s="189"/>
      <c r="L277" s="189"/>
      <c r="M277" s="189"/>
      <c r="N277" s="26" t="s">
        <v>188</v>
      </c>
      <c r="O277" s="189"/>
      <c r="P277" s="189"/>
      <c r="Q277" s="189"/>
      <c r="R277" s="189"/>
      <c r="S277" s="26" t="s">
        <v>188</v>
      </c>
      <c r="T277" s="189"/>
      <c r="U277" s="189"/>
      <c r="V277" s="189"/>
      <c r="W277" s="295"/>
      <c r="X277" s="296">
        <f>IFERROR(IF(O277="", B277*J277,IF(T277="", B277*J277*O277,IF(T277&gt;0, B277*J277*O277*T277, ""))),0)</f>
        <v>0</v>
      </c>
      <c r="Y277" s="297"/>
      <c r="Z277" s="297"/>
      <c r="AA277" s="297"/>
      <c r="AB277" s="297"/>
      <c r="AC277" s="297"/>
      <c r="AD277" s="297"/>
      <c r="AE277" s="297"/>
      <c r="AF277" s="298"/>
    </row>
    <row r="278" spans="1:32" hidden="1" x14ac:dyDescent="0.55000000000000004">
      <c r="A278" s="281" t="s">
        <v>185</v>
      </c>
      <c r="B278" s="282"/>
      <c r="C278" s="282"/>
      <c r="D278" s="283"/>
      <c r="E278" s="283"/>
      <c r="F278" s="283"/>
      <c r="G278" s="283"/>
      <c r="H278" s="283"/>
      <c r="I278" s="283"/>
      <c r="J278" s="283"/>
      <c r="K278" s="283"/>
      <c r="L278" s="283"/>
      <c r="M278" s="283"/>
      <c r="N278" s="283"/>
      <c r="O278" s="283"/>
      <c r="P278" s="283"/>
      <c r="Q278" s="283"/>
      <c r="R278" s="283"/>
      <c r="S278" s="283"/>
      <c r="T278" s="283"/>
      <c r="U278" s="283"/>
      <c r="V278" s="283"/>
      <c r="W278" s="284"/>
      <c r="X278" s="285"/>
      <c r="Y278" s="286"/>
      <c r="Z278" s="286"/>
      <c r="AA278" s="286"/>
      <c r="AB278" s="286"/>
      <c r="AC278" s="286"/>
      <c r="AD278" s="286"/>
      <c r="AE278" s="286"/>
      <c r="AF278" s="287"/>
    </row>
    <row r="279" spans="1:32" hidden="1" x14ac:dyDescent="0.55000000000000004">
      <c r="A279" s="25" t="s">
        <v>187</v>
      </c>
      <c r="B279" s="294"/>
      <c r="C279" s="294"/>
      <c r="D279" s="294"/>
      <c r="E279" s="294"/>
      <c r="F279" s="294"/>
      <c r="G279" s="189" t="s">
        <v>21</v>
      </c>
      <c r="H279" s="189"/>
      <c r="I279" s="26" t="s">
        <v>188</v>
      </c>
      <c r="J279" s="189"/>
      <c r="K279" s="189"/>
      <c r="L279" s="189"/>
      <c r="M279" s="189"/>
      <c r="N279" s="26" t="s">
        <v>188</v>
      </c>
      <c r="O279" s="189"/>
      <c r="P279" s="189"/>
      <c r="Q279" s="189"/>
      <c r="R279" s="189"/>
      <c r="S279" s="26" t="s">
        <v>188</v>
      </c>
      <c r="T279" s="189"/>
      <c r="U279" s="189"/>
      <c r="V279" s="189"/>
      <c r="W279" s="295"/>
      <c r="X279" s="296">
        <f>IFERROR(IF(O279="", B279*J279,IF(T279="", B279*J279*O279,IF(T279&gt;0, B279*J279*O279*T279, ""))),0)</f>
        <v>0</v>
      </c>
      <c r="Y279" s="297"/>
      <c r="Z279" s="297"/>
      <c r="AA279" s="297"/>
      <c r="AB279" s="297"/>
      <c r="AC279" s="297"/>
      <c r="AD279" s="297"/>
      <c r="AE279" s="297"/>
      <c r="AF279" s="298"/>
    </row>
    <row r="280" spans="1:32" hidden="1" x14ac:dyDescent="0.55000000000000004">
      <c r="A280" s="281" t="s">
        <v>185</v>
      </c>
      <c r="B280" s="282"/>
      <c r="C280" s="282"/>
      <c r="D280" s="283"/>
      <c r="E280" s="283"/>
      <c r="F280" s="283"/>
      <c r="G280" s="283"/>
      <c r="H280" s="283"/>
      <c r="I280" s="283"/>
      <c r="J280" s="283"/>
      <c r="K280" s="283"/>
      <c r="L280" s="283"/>
      <c r="M280" s="283"/>
      <c r="N280" s="283"/>
      <c r="O280" s="283"/>
      <c r="P280" s="283"/>
      <c r="Q280" s="283"/>
      <c r="R280" s="283"/>
      <c r="S280" s="283"/>
      <c r="T280" s="283"/>
      <c r="U280" s="283"/>
      <c r="V280" s="283"/>
      <c r="W280" s="284"/>
      <c r="X280" s="285"/>
      <c r="Y280" s="286"/>
      <c r="Z280" s="286"/>
      <c r="AA280" s="286"/>
      <c r="AB280" s="286"/>
      <c r="AC280" s="286"/>
      <c r="AD280" s="286"/>
      <c r="AE280" s="286"/>
      <c r="AF280" s="287"/>
    </row>
    <row r="281" spans="1:32" ht="13.5" hidden="1" thickBot="1" x14ac:dyDescent="0.6">
      <c r="A281" s="27" t="s">
        <v>187</v>
      </c>
      <c r="B281" s="288"/>
      <c r="C281" s="288"/>
      <c r="D281" s="288"/>
      <c r="E281" s="288"/>
      <c r="F281" s="288"/>
      <c r="G281" s="289" t="s">
        <v>21</v>
      </c>
      <c r="H281" s="289"/>
      <c r="I281" s="28" t="s">
        <v>188</v>
      </c>
      <c r="J281" s="289"/>
      <c r="K281" s="289"/>
      <c r="L281" s="289"/>
      <c r="M281" s="289"/>
      <c r="N281" s="28" t="s">
        <v>188</v>
      </c>
      <c r="O281" s="289"/>
      <c r="P281" s="289"/>
      <c r="Q281" s="289"/>
      <c r="R281" s="289"/>
      <c r="S281" s="28" t="s">
        <v>188</v>
      </c>
      <c r="T281" s="289"/>
      <c r="U281" s="289"/>
      <c r="V281" s="289"/>
      <c r="W281" s="290"/>
      <c r="X281" s="291">
        <f>IFERROR(IF(O281="", B281*J281,IF(T281="", B281*J281*O281,IF(T281&gt;0, B281*J281*O281*T281, ""))),0)</f>
        <v>0</v>
      </c>
      <c r="Y281" s="292"/>
      <c r="Z281" s="292"/>
      <c r="AA281" s="292"/>
      <c r="AB281" s="292"/>
      <c r="AC281" s="292"/>
      <c r="AD281" s="292"/>
      <c r="AE281" s="292"/>
      <c r="AF281" s="293"/>
    </row>
    <row r="282" spans="1:32" ht="13.5" hidden="1" thickTop="1" x14ac:dyDescent="0.55000000000000004">
      <c r="A282" s="212" t="s">
        <v>135</v>
      </c>
      <c r="B282" s="213"/>
      <c r="C282" s="213"/>
      <c r="D282" s="213"/>
      <c r="E282" s="213"/>
      <c r="F282" s="213"/>
      <c r="G282" s="213"/>
      <c r="H282" s="213"/>
      <c r="I282" s="213"/>
      <c r="J282" s="213"/>
      <c r="K282" s="213"/>
      <c r="L282" s="213"/>
      <c r="M282" s="213"/>
      <c r="N282" s="213"/>
      <c r="O282" s="213"/>
      <c r="P282" s="213"/>
      <c r="Q282" s="213"/>
      <c r="R282" s="213"/>
      <c r="S282" s="213"/>
      <c r="T282" s="213"/>
      <c r="U282" s="213"/>
      <c r="V282" s="213"/>
      <c r="W282" s="213"/>
      <c r="X282" s="275">
        <f>SUM(X266:AF281)</f>
        <v>0</v>
      </c>
      <c r="Y282" s="276"/>
      <c r="Z282" s="276"/>
      <c r="AA282" s="276"/>
      <c r="AB282" s="276"/>
      <c r="AC282" s="276"/>
      <c r="AD282" s="276"/>
      <c r="AE282" s="276"/>
      <c r="AF282" s="277"/>
    </row>
    <row r="283" spans="1:32" hidden="1" x14ac:dyDescent="0.55000000000000004">
      <c r="A283" s="215"/>
      <c r="B283" s="216"/>
      <c r="C283" s="216"/>
      <c r="D283" s="216"/>
      <c r="E283" s="216"/>
      <c r="F283" s="216"/>
      <c r="G283" s="216"/>
      <c r="H283" s="216"/>
      <c r="I283" s="216"/>
      <c r="J283" s="216"/>
      <c r="K283" s="216"/>
      <c r="L283" s="216"/>
      <c r="M283" s="216"/>
      <c r="N283" s="216"/>
      <c r="O283" s="216"/>
      <c r="P283" s="216"/>
      <c r="Q283" s="216"/>
      <c r="R283" s="216"/>
      <c r="S283" s="216"/>
      <c r="T283" s="216"/>
      <c r="U283" s="216"/>
      <c r="V283" s="216"/>
      <c r="W283" s="216"/>
      <c r="X283" s="278"/>
      <c r="Y283" s="279"/>
      <c r="Z283" s="279"/>
      <c r="AA283" s="279"/>
      <c r="AB283" s="279"/>
      <c r="AC283" s="279"/>
      <c r="AD283" s="279"/>
      <c r="AE283" s="279"/>
      <c r="AF283" s="280"/>
    </row>
    <row r="284" spans="1:32" hidden="1" x14ac:dyDescent="0.55000000000000004">
      <c r="A284" s="16" t="s">
        <v>190</v>
      </c>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idden="1" x14ac:dyDescent="0.55000000000000004"/>
    <row r="286" spans="1:32" hidden="1" x14ac:dyDescent="0.55000000000000004"/>
    <row r="287" spans="1:32" hidden="1" x14ac:dyDescent="0.55000000000000004">
      <c r="A287" s="271" t="s">
        <v>182</v>
      </c>
      <c r="B287" s="272"/>
      <c r="C287" s="272"/>
      <c r="D287" s="164">
        <f ca="1">様式４!E57</f>
        <v>0</v>
      </c>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c r="AA287" s="164"/>
      <c r="AB287" s="164"/>
      <c r="AC287" s="164"/>
      <c r="AD287" s="164"/>
      <c r="AE287" s="164"/>
      <c r="AF287" s="165"/>
    </row>
    <row r="288" spans="1:32" hidden="1" x14ac:dyDescent="0.55000000000000004">
      <c r="A288" s="273"/>
      <c r="B288" s="274"/>
      <c r="C288" s="274"/>
      <c r="D288" s="170"/>
      <c r="E288" s="170"/>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c r="AD288" s="170"/>
      <c r="AE288" s="170"/>
      <c r="AF288" s="171"/>
    </row>
    <row r="289" spans="1:32" hidden="1" x14ac:dyDescent="0.55000000000000004">
      <c r="A289" s="209" t="s">
        <v>183</v>
      </c>
      <c r="B289" s="210"/>
      <c r="C289" s="210"/>
      <c r="D289" s="210"/>
      <c r="E289" s="210"/>
      <c r="F289" s="210"/>
      <c r="G289" s="210"/>
      <c r="H289" s="210"/>
      <c r="I289" s="210"/>
      <c r="J289" s="210"/>
      <c r="K289" s="210"/>
      <c r="L289" s="210"/>
      <c r="M289" s="210"/>
      <c r="N289" s="210"/>
      <c r="O289" s="210"/>
      <c r="P289" s="210"/>
      <c r="Q289" s="210"/>
      <c r="R289" s="210"/>
      <c r="S289" s="210"/>
      <c r="T289" s="210"/>
      <c r="U289" s="210"/>
      <c r="V289" s="210"/>
      <c r="W289" s="210"/>
      <c r="X289" s="209" t="s">
        <v>20</v>
      </c>
      <c r="Y289" s="210"/>
      <c r="Z289" s="210"/>
      <c r="AA289" s="210"/>
      <c r="AB289" s="210"/>
      <c r="AC289" s="210"/>
      <c r="AD289" s="210"/>
      <c r="AE289" s="210"/>
      <c r="AF289" s="211"/>
    </row>
    <row r="290" spans="1:32" hidden="1" x14ac:dyDescent="0.55000000000000004">
      <c r="A290" s="215"/>
      <c r="B290" s="216"/>
      <c r="C290" s="216"/>
      <c r="D290" s="216"/>
      <c r="E290" s="216"/>
      <c r="F290" s="216"/>
      <c r="G290" s="216"/>
      <c r="H290" s="216"/>
      <c r="I290" s="216"/>
      <c r="J290" s="216"/>
      <c r="K290" s="216"/>
      <c r="L290" s="216"/>
      <c r="M290" s="216"/>
      <c r="N290" s="216"/>
      <c r="O290" s="216"/>
      <c r="P290" s="216"/>
      <c r="Q290" s="216"/>
      <c r="R290" s="216"/>
      <c r="S290" s="216"/>
      <c r="T290" s="216"/>
      <c r="U290" s="216"/>
      <c r="V290" s="216"/>
      <c r="W290" s="216"/>
      <c r="X290" s="215"/>
      <c r="Y290" s="216"/>
      <c r="Z290" s="216"/>
      <c r="AA290" s="216"/>
      <c r="AB290" s="216"/>
      <c r="AC290" s="216"/>
      <c r="AD290" s="216"/>
      <c r="AE290" s="216"/>
      <c r="AF290" s="217"/>
    </row>
    <row r="291" spans="1:32" hidden="1" x14ac:dyDescent="0.55000000000000004">
      <c r="A291" s="299" t="s">
        <v>185</v>
      </c>
      <c r="B291" s="124"/>
      <c r="C291" s="124"/>
      <c r="D291" s="79"/>
      <c r="E291" s="79"/>
      <c r="F291" s="79"/>
      <c r="G291" s="79"/>
      <c r="H291" s="79"/>
      <c r="I291" s="79"/>
      <c r="J291" s="79"/>
      <c r="K291" s="79"/>
      <c r="L291" s="79"/>
      <c r="M291" s="79"/>
      <c r="N291" s="79"/>
      <c r="O291" s="79"/>
      <c r="P291" s="79"/>
      <c r="Q291" s="79"/>
      <c r="R291" s="79"/>
      <c r="S291" s="79"/>
      <c r="T291" s="79"/>
      <c r="U291" s="79"/>
      <c r="V291" s="79"/>
      <c r="W291" s="80"/>
      <c r="X291" s="300"/>
      <c r="Y291" s="301"/>
      <c r="Z291" s="301"/>
      <c r="AA291" s="301"/>
      <c r="AB291" s="301"/>
      <c r="AC291" s="301"/>
      <c r="AD291" s="301"/>
      <c r="AE291" s="301"/>
      <c r="AF291" s="302"/>
    </row>
    <row r="292" spans="1:32" hidden="1" x14ac:dyDescent="0.55000000000000004">
      <c r="A292" s="25" t="s">
        <v>187</v>
      </c>
      <c r="B292" s="294"/>
      <c r="C292" s="294"/>
      <c r="D292" s="294"/>
      <c r="E292" s="294"/>
      <c r="F292" s="294"/>
      <c r="G292" s="189" t="s">
        <v>21</v>
      </c>
      <c r="H292" s="189"/>
      <c r="I292" s="26" t="s">
        <v>188</v>
      </c>
      <c r="J292" s="189"/>
      <c r="K292" s="189"/>
      <c r="L292" s="189"/>
      <c r="M292" s="189"/>
      <c r="N292" s="26" t="s">
        <v>188</v>
      </c>
      <c r="O292" s="189"/>
      <c r="P292" s="189"/>
      <c r="Q292" s="189"/>
      <c r="R292" s="189"/>
      <c r="S292" s="26" t="s">
        <v>188</v>
      </c>
      <c r="T292" s="189"/>
      <c r="U292" s="189"/>
      <c r="V292" s="189"/>
      <c r="W292" s="295"/>
      <c r="X292" s="296">
        <f>IFERROR(IF(O292="", B292*J292,IF(T292="", B292*J292*O292,IF(T292&gt;0, B292*J292*O292*T292, ""))),0)</f>
        <v>0</v>
      </c>
      <c r="Y292" s="297"/>
      <c r="Z292" s="297"/>
      <c r="AA292" s="297"/>
      <c r="AB292" s="297"/>
      <c r="AC292" s="297"/>
      <c r="AD292" s="297"/>
      <c r="AE292" s="297"/>
      <c r="AF292" s="298"/>
    </row>
    <row r="293" spans="1:32" hidden="1" x14ac:dyDescent="0.55000000000000004">
      <c r="A293" s="281" t="s">
        <v>185</v>
      </c>
      <c r="B293" s="282"/>
      <c r="C293" s="282"/>
      <c r="D293" s="283"/>
      <c r="E293" s="283"/>
      <c r="F293" s="283"/>
      <c r="G293" s="283"/>
      <c r="H293" s="283"/>
      <c r="I293" s="283"/>
      <c r="J293" s="283"/>
      <c r="K293" s="283"/>
      <c r="L293" s="283"/>
      <c r="M293" s="283"/>
      <c r="N293" s="283"/>
      <c r="O293" s="283"/>
      <c r="P293" s="283"/>
      <c r="Q293" s="283"/>
      <c r="R293" s="283"/>
      <c r="S293" s="283"/>
      <c r="T293" s="283"/>
      <c r="U293" s="283"/>
      <c r="V293" s="283"/>
      <c r="W293" s="284"/>
      <c r="X293" s="285"/>
      <c r="Y293" s="286"/>
      <c r="Z293" s="286"/>
      <c r="AA293" s="286"/>
      <c r="AB293" s="286"/>
      <c r="AC293" s="286"/>
      <c r="AD293" s="286"/>
      <c r="AE293" s="286"/>
      <c r="AF293" s="287"/>
    </row>
    <row r="294" spans="1:32" hidden="1" x14ac:dyDescent="0.55000000000000004">
      <c r="A294" s="25" t="s">
        <v>187</v>
      </c>
      <c r="B294" s="294"/>
      <c r="C294" s="294"/>
      <c r="D294" s="294"/>
      <c r="E294" s="294"/>
      <c r="F294" s="294"/>
      <c r="G294" s="189" t="s">
        <v>21</v>
      </c>
      <c r="H294" s="189"/>
      <c r="I294" s="26" t="s">
        <v>188</v>
      </c>
      <c r="J294" s="189"/>
      <c r="K294" s="189"/>
      <c r="L294" s="189"/>
      <c r="M294" s="189"/>
      <c r="N294" s="26" t="s">
        <v>188</v>
      </c>
      <c r="O294" s="189"/>
      <c r="P294" s="189"/>
      <c r="Q294" s="189"/>
      <c r="R294" s="189"/>
      <c r="S294" s="26" t="s">
        <v>188</v>
      </c>
      <c r="T294" s="189"/>
      <c r="U294" s="189"/>
      <c r="V294" s="189"/>
      <c r="W294" s="295"/>
      <c r="X294" s="296">
        <f>IFERROR(IF(O294="", B294*J294,IF(T294="", B294*J294*O294,IF(T294&gt;0, B294*J294*O294*T294, ""))),0)</f>
        <v>0</v>
      </c>
      <c r="Y294" s="297"/>
      <c r="Z294" s="297"/>
      <c r="AA294" s="297"/>
      <c r="AB294" s="297"/>
      <c r="AC294" s="297"/>
      <c r="AD294" s="297"/>
      <c r="AE294" s="297"/>
      <c r="AF294" s="298"/>
    </row>
    <row r="295" spans="1:32" hidden="1" x14ac:dyDescent="0.55000000000000004">
      <c r="A295" s="281" t="s">
        <v>185</v>
      </c>
      <c r="B295" s="282"/>
      <c r="C295" s="282"/>
      <c r="D295" s="283"/>
      <c r="E295" s="283"/>
      <c r="F295" s="283"/>
      <c r="G295" s="283"/>
      <c r="H295" s="283"/>
      <c r="I295" s="283"/>
      <c r="J295" s="283"/>
      <c r="K295" s="283"/>
      <c r="L295" s="283"/>
      <c r="M295" s="283"/>
      <c r="N295" s="283"/>
      <c r="O295" s="283"/>
      <c r="P295" s="283"/>
      <c r="Q295" s="283"/>
      <c r="R295" s="283"/>
      <c r="S295" s="283"/>
      <c r="T295" s="283"/>
      <c r="U295" s="283"/>
      <c r="V295" s="283"/>
      <c r="W295" s="284"/>
      <c r="X295" s="285"/>
      <c r="Y295" s="286"/>
      <c r="Z295" s="286"/>
      <c r="AA295" s="286"/>
      <c r="AB295" s="286"/>
      <c r="AC295" s="286"/>
      <c r="AD295" s="286"/>
      <c r="AE295" s="286"/>
      <c r="AF295" s="287"/>
    </row>
    <row r="296" spans="1:32" hidden="1" x14ac:dyDescent="0.55000000000000004">
      <c r="A296" s="25" t="s">
        <v>187</v>
      </c>
      <c r="B296" s="294"/>
      <c r="C296" s="294"/>
      <c r="D296" s="294"/>
      <c r="E296" s="294"/>
      <c r="F296" s="294"/>
      <c r="G296" s="189" t="s">
        <v>21</v>
      </c>
      <c r="H296" s="189"/>
      <c r="I296" s="26" t="s">
        <v>188</v>
      </c>
      <c r="J296" s="189"/>
      <c r="K296" s="189"/>
      <c r="L296" s="189"/>
      <c r="M296" s="189"/>
      <c r="N296" s="26" t="s">
        <v>188</v>
      </c>
      <c r="O296" s="189"/>
      <c r="P296" s="189"/>
      <c r="Q296" s="189"/>
      <c r="R296" s="189"/>
      <c r="S296" s="26" t="s">
        <v>188</v>
      </c>
      <c r="T296" s="189"/>
      <c r="U296" s="189"/>
      <c r="V296" s="189"/>
      <c r="W296" s="295"/>
      <c r="X296" s="296">
        <f>IFERROR(IF(O296="", B296*J296,IF(T296="", B296*J296*O296,IF(T296&gt;0, B296*J296*O296*T296, ""))),0)</f>
        <v>0</v>
      </c>
      <c r="Y296" s="297"/>
      <c r="Z296" s="297"/>
      <c r="AA296" s="297"/>
      <c r="AB296" s="297"/>
      <c r="AC296" s="297"/>
      <c r="AD296" s="297"/>
      <c r="AE296" s="297"/>
      <c r="AF296" s="298"/>
    </row>
    <row r="297" spans="1:32" hidden="1" x14ac:dyDescent="0.55000000000000004">
      <c r="A297" s="281" t="s">
        <v>185</v>
      </c>
      <c r="B297" s="282"/>
      <c r="C297" s="282"/>
      <c r="D297" s="283"/>
      <c r="E297" s="283"/>
      <c r="F297" s="283"/>
      <c r="G297" s="283"/>
      <c r="H297" s="283"/>
      <c r="I297" s="283"/>
      <c r="J297" s="283"/>
      <c r="K297" s="283"/>
      <c r="L297" s="283"/>
      <c r="M297" s="283"/>
      <c r="N297" s="283"/>
      <c r="O297" s="283"/>
      <c r="P297" s="283"/>
      <c r="Q297" s="283"/>
      <c r="R297" s="283"/>
      <c r="S297" s="283"/>
      <c r="T297" s="283"/>
      <c r="U297" s="283"/>
      <c r="V297" s="283"/>
      <c r="W297" s="284"/>
      <c r="X297" s="285"/>
      <c r="Y297" s="286"/>
      <c r="Z297" s="286"/>
      <c r="AA297" s="286"/>
      <c r="AB297" s="286"/>
      <c r="AC297" s="286"/>
      <c r="AD297" s="286"/>
      <c r="AE297" s="286"/>
      <c r="AF297" s="287"/>
    </row>
    <row r="298" spans="1:32" hidden="1" x14ac:dyDescent="0.55000000000000004">
      <c r="A298" s="25" t="s">
        <v>187</v>
      </c>
      <c r="B298" s="294"/>
      <c r="C298" s="294"/>
      <c r="D298" s="294"/>
      <c r="E298" s="294"/>
      <c r="F298" s="294"/>
      <c r="G298" s="189" t="s">
        <v>21</v>
      </c>
      <c r="H298" s="189"/>
      <c r="I298" s="26" t="s">
        <v>188</v>
      </c>
      <c r="J298" s="189"/>
      <c r="K298" s="189"/>
      <c r="L298" s="189"/>
      <c r="M298" s="189"/>
      <c r="N298" s="26" t="s">
        <v>188</v>
      </c>
      <c r="O298" s="189"/>
      <c r="P298" s="189"/>
      <c r="Q298" s="189"/>
      <c r="R298" s="189"/>
      <c r="S298" s="26" t="s">
        <v>188</v>
      </c>
      <c r="T298" s="189"/>
      <c r="U298" s="189"/>
      <c r="V298" s="189"/>
      <c r="W298" s="295"/>
      <c r="X298" s="296">
        <f>IFERROR(IF(O298="", B298*J298,IF(T298="", B298*J298*O298,IF(T298&gt;0, B298*J298*O298*T298, ""))),0)</f>
        <v>0</v>
      </c>
      <c r="Y298" s="297"/>
      <c r="Z298" s="297"/>
      <c r="AA298" s="297"/>
      <c r="AB298" s="297"/>
      <c r="AC298" s="297"/>
      <c r="AD298" s="297"/>
      <c r="AE298" s="297"/>
      <c r="AF298" s="298"/>
    </row>
    <row r="299" spans="1:32" hidden="1" x14ac:dyDescent="0.55000000000000004">
      <c r="A299" s="281" t="s">
        <v>185</v>
      </c>
      <c r="B299" s="282"/>
      <c r="C299" s="282"/>
      <c r="D299" s="283"/>
      <c r="E299" s="283"/>
      <c r="F299" s="283"/>
      <c r="G299" s="283"/>
      <c r="H299" s="283"/>
      <c r="I299" s="283"/>
      <c r="J299" s="283"/>
      <c r="K299" s="283"/>
      <c r="L299" s="283"/>
      <c r="M299" s="283"/>
      <c r="N299" s="283"/>
      <c r="O299" s="283"/>
      <c r="P299" s="283"/>
      <c r="Q299" s="283"/>
      <c r="R299" s="283"/>
      <c r="S299" s="283"/>
      <c r="T299" s="283"/>
      <c r="U299" s="283"/>
      <c r="V299" s="283"/>
      <c r="W299" s="284"/>
      <c r="X299" s="285"/>
      <c r="Y299" s="286"/>
      <c r="Z299" s="286"/>
      <c r="AA299" s="286"/>
      <c r="AB299" s="286"/>
      <c r="AC299" s="286"/>
      <c r="AD299" s="286"/>
      <c r="AE299" s="286"/>
      <c r="AF299" s="287"/>
    </row>
    <row r="300" spans="1:32" hidden="1" x14ac:dyDescent="0.55000000000000004">
      <c r="A300" s="25" t="s">
        <v>187</v>
      </c>
      <c r="B300" s="294"/>
      <c r="C300" s="294"/>
      <c r="D300" s="294"/>
      <c r="E300" s="294"/>
      <c r="F300" s="294"/>
      <c r="G300" s="189" t="s">
        <v>21</v>
      </c>
      <c r="H300" s="189"/>
      <c r="I300" s="26" t="s">
        <v>188</v>
      </c>
      <c r="J300" s="189"/>
      <c r="K300" s="189"/>
      <c r="L300" s="189"/>
      <c r="M300" s="189"/>
      <c r="N300" s="26" t="s">
        <v>188</v>
      </c>
      <c r="O300" s="189"/>
      <c r="P300" s="189"/>
      <c r="Q300" s="189"/>
      <c r="R300" s="189"/>
      <c r="S300" s="26" t="s">
        <v>188</v>
      </c>
      <c r="T300" s="189"/>
      <c r="U300" s="189"/>
      <c r="V300" s="189"/>
      <c r="W300" s="295"/>
      <c r="X300" s="296">
        <f>IFERROR(IF(O300="", B300*J300,IF(T300="", B300*J300*O300,IF(T300&gt;0, B300*J300*O300*T300, ""))),0)</f>
        <v>0</v>
      </c>
      <c r="Y300" s="297"/>
      <c r="Z300" s="297"/>
      <c r="AA300" s="297"/>
      <c r="AB300" s="297"/>
      <c r="AC300" s="297"/>
      <c r="AD300" s="297"/>
      <c r="AE300" s="297"/>
      <c r="AF300" s="298"/>
    </row>
    <row r="301" spans="1:32" hidden="1" x14ac:dyDescent="0.55000000000000004">
      <c r="A301" s="281" t="s">
        <v>185</v>
      </c>
      <c r="B301" s="282"/>
      <c r="C301" s="282"/>
      <c r="D301" s="283"/>
      <c r="E301" s="283"/>
      <c r="F301" s="283"/>
      <c r="G301" s="283"/>
      <c r="H301" s="283"/>
      <c r="I301" s="283"/>
      <c r="J301" s="283"/>
      <c r="K301" s="283"/>
      <c r="L301" s="283"/>
      <c r="M301" s="283"/>
      <c r="N301" s="283"/>
      <c r="O301" s="283"/>
      <c r="P301" s="283"/>
      <c r="Q301" s="283"/>
      <c r="R301" s="283"/>
      <c r="S301" s="283"/>
      <c r="T301" s="283"/>
      <c r="U301" s="283"/>
      <c r="V301" s="283"/>
      <c r="W301" s="284"/>
      <c r="X301" s="285"/>
      <c r="Y301" s="286"/>
      <c r="Z301" s="286"/>
      <c r="AA301" s="286"/>
      <c r="AB301" s="286"/>
      <c r="AC301" s="286"/>
      <c r="AD301" s="286"/>
      <c r="AE301" s="286"/>
      <c r="AF301" s="287"/>
    </row>
    <row r="302" spans="1:32" hidden="1" x14ac:dyDescent="0.55000000000000004">
      <c r="A302" s="25" t="s">
        <v>187</v>
      </c>
      <c r="B302" s="294"/>
      <c r="C302" s="294"/>
      <c r="D302" s="294"/>
      <c r="E302" s="294"/>
      <c r="F302" s="294"/>
      <c r="G302" s="189" t="s">
        <v>21</v>
      </c>
      <c r="H302" s="189"/>
      <c r="I302" s="26" t="s">
        <v>188</v>
      </c>
      <c r="J302" s="189"/>
      <c r="K302" s="189"/>
      <c r="L302" s="189"/>
      <c r="M302" s="189"/>
      <c r="N302" s="26" t="s">
        <v>188</v>
      </c>
      <c r="O302" s="189"/>
      <c r="P302" s="189"/>
      <c r="Q302" s="189"/>
      <c r="R302" s="189"/>
      <c r="S302" s="26" t="s">
        <v>188</v>
      </c>
      <c r="T302" s="189"/>
      <c r="U302" s="189"/>
      <c r="V302" s="189"/>
      <c r="W302" s="295"/>
      <c r="X302" s="296">
        <f>IFERROR(IF(O302="", B302*J302,IF(T302="", B302*J302*O302,IF(T302&gt;0, B302*J302*O302*T302, ""))),0)</f>
        <v>0</v>
      </c>
      <c r="Y302" s="297"/>
      <c r="Z302" s="297"/>
      <c r="AA302" s="297"/>
      <c r="AB302" s="297"/>
      <c r="AC302" s="297"/>
      <c r="AD302" s="297"/>
      <c r="AE302" s="297"/>
      <c r="AF302" s="298"/>
    </row>
    <row r="303" spans="1:32" hidden="1" x14ac:dyDescent="0.55000000000000004">
      <c r="A303" s="281" t="s">
        <v>185</v>
      </c>
      <c r="B303" s="282"/>
      <c r="C303" s="282"/>
      <c r="D303" s="283"/>
      <c r="E303" s="283"/>
      <c r="F303" s="283"/>
      <c r="G303" s="283"/>
      <c r="H303" s="283"/>
      <c r="I303" s="283"/>
      <c r="J303" s="283"/>
      <c r="K303" s="283"/>
      <c r="L303" s="283"/>
      <c r="M303" s="283"/>
      <c r="N303" s="283"/>
      <c r="O303" s="283"/>
      <c r="P303" s="283"/>
      <c r="Q303" s="283"/>
      <c r="R303" s="283"/>
      <c r="S303" s="283"/>
      <c r="T303" s="283"/>
      <c r="U303" s="283"/>
      <c r="V303" s="283"/>
      <c r="W303" s="284"/>
      <c r="X303" s="285"/>
      <c r="Y303" s="286"/>
      <c r="Z303" s="286"/>
      <c r="AA303" s="286"/>
      <c r="AB303" s="286"/>
      <c r="AC303" s="286"/>
      <c r="AD303" s="286"/>
      <c r="AE303" s="286"/>
      <c r="AF303" s="287"/>
    </row>
    <row r="304" spans="1:32" hidden="1" x14ac:dyDescent="0.55000000000000004">
      <c r="A304" s="25" t="s">
        <v>187</v>
      </c>
      <c r="B304" s="294"/>
      <c r="C304" s="294"/>
      <c r="D304" s="294"/>
      <c r="E304" s="294"/>
      <c r="F304" s="294"/>
      <c r="G304" s="189" t="s">
        <v>21</v>
      </c>
      <c r="H304" s="189"/>
      <c r="I304" s="26" t="s">
        <v>188</v>
      </c>
      <c r="J304" s="189"/>
      <c r="K304" s="189"/>
      <c r="L304" s="189"/>
      <c r="M304" s="189"/>
      <c r="N304" s="26" t="s">
        <v>188</v>
      </c>
      <c r="O304" s="189"/>
      <c r="P304" s="189"/>
      <c r="Q304" s="189"/>
      <c r="R304" s="189"/>
      <c r="S304" s="26" t="s">
        <v>188</v>
      </c>
      <c r="T304" s="189"/>
      <c r="U304" s="189"/>
      <c r="V304" s="189"/>
      <c r="W304" s="295"/>
      <c r="X304" s="296">
        <f>IFERROR(IF(O304="", B304*J304,IF(T304="", B304*J304*O304,IF(T304&gt;0, B304*J304*O304*T304, ""))),0)</f>
        <v>0</v>
      </c>
      <c r="Y304" s="297"/>
      <c r="Z304" s="297"/>
      <c r="AA304" s="297"/>
      <c r="AB304" s="297"/>
      <c r="AC304" s="297"/>
      <c r="AD304" s="297"/>
      <c r="AE304" s="297"/>
      <c r="AF304" s="298"/>
    </row>
    <row r="305" spans="1:32" hidden="1" x14ac:dyDescent="0.55000000000000004">
      <c r="A305" s="281" t="s">
        <v>185</v>
      </c>
      <c r="B305" s="282"/>
      <c r="C305" s="282"/>
      <c r="D305" s="283"/>
      <c r="E305" s="283"/>
      <c r="F305" s="283"/>
      <c r="G305" s="283"/>
      <c r="H305" s="283"/>
      <c r="I305" s="283"/>
      <c r="J305" s="283"/>
      <c r="K305" s="283"/>
      <c r="L305" s="283"/>
      <c r="M305" s="283"/>
      <c r="N305" s="283"/>
      <c r="O305" s="283"/>
      <c r="P305" s="283"/>
      <c r="Q305" s="283"/>
      <c r="R305" s="283"/>
      <c r="S305" s="283"/>
      <c r="T305" s="283"/>
      <c r="U305" s="283"/>
      <c r="V305" s="283"/>
      <c r="W305" s="284"/>
      <c r="X305" s="285"/>
      <c r="Y305" s="286"/>
      <c r="Z305" s="286"/>
      <c r="AA305" s="286"/>
      <c r="AB305" s="286"/>
      <c r="AC305" s="286"/>
      <c r="AD305" s="286"/>
      <c r="AE305" s="286"/>
      <c r="AF305" s="287"/>
    </row>
    <row r="306" spans="1:32" ht="13.5" hidden="1" thickBot="1" x14ac:dyDescent="0.6">
      <c r="A306" s="27" t="s">
        <v>187</v>
      </c>
      <c r="B306" s="288"/>
      <c r="C306" s="288"/>
      <c r="D306" s="288"/>
      <c r="E306" s="288"/>
      <c r="F306" s="288"/>
      <c r="G306" s="289" t="s">
        <v>21</v>
      </c>
      <c r="H306" s="289"/>
      <c r="I306" s="28" t="s">
        <v>188</v>
      </c>
      <c r="J306" s="289"/>
      <c r="K306" s="289"/>
      <c r="L306" s="289"/>
      <c r="M306" s="289"/>
      <c r="N306" s="28" t="s">
        <v>188</v>
      </c>
      <c r="O306" s="289"/>
      <c r="P306" s="289"/>
      <c r="Q306" s="289"/>
      <c r="R306" s="289"/>
      <c r="S306" s="28" t="s">
        <v>188</v>
      </c>
      <c r="T306" s="289"/>
      <c r="U306" s="289"/>
      <c r="V306" s="289"/>
      <c r="W306" s="290"/>
      <c r="X306" s="291">
        <f>IFERROR(IF(O306="", B306*J306,IF(T306="", B306*J306*O306,IF(T306&gt;0, B306*J306*O306*T306, ""))),0)</f>
        <v>0</v>
      </c>
      <c r="Y306" s="292"/>
      <c r="Z306" s="292"/>
      <c r="AA306" s="292"/>
      <c r="AB306" s="292"/>
      <c r="AC306" s="292"/>
      <c r="AD306" s="292"/>
      <c r="AE306" s="292"/>
      <c r="AF306" s="293"/>
    </row>
    <row r="307" spans="1:32" ht="13.5" hidden="1" thickTop="1" x14ac:dyDescent="0.55000000000000004">
      <c r="A307" s="212" t="s">
        <v>135</v>
      </c>
      <c r="B307" s="213"/>
      <c r="C307" s="213"/>
      <c r="D307" s="213"/>
      <c r="E307" s="213"/>
      <c r="F307" s="213"/>
      <c r="G307" s="213"/>
      <c r="H307" s="213"/>
      <c r="I307" s="213"/>
      <c r="J307" s="213"/>
      <c r="K307" s="213"/>
      <c r="L307" s="213"/>
      <c r="M307" s="213"/>
      <c r="N307" s="213"/>
      <c r="O307" s="213"/>
      <c r="P307" s="213"/>
      <c r="Q307" s="213"/>
      <c r="R307" s="213"/>
      <c r="S307" s="213"/>
      <c r="T307" s="213"/>
      <c r="U307" s="213"/>
      <c r="V307" s="213"/>
      <c r="W307" s="213"/>
      <c r="X307" s="275">
        <f>SUM(X291:AF306)</f>
        <v>0</v>
      </c>
      <c r="Y307" s="276"/>
      <c r="Z307" s="276"/>
      <c r="AA307" s="276"/>
      <c r="AB307" s="276"/>
      <c r="AC307" s="276"/>
      <c r="AD307" s="276"/>
      <c r="AE307" s="276"/>
      <c r="AF307" s="277"/>
    </row>
    <row r="308" spans="1:32" hidden="1" x14ac:dyDescent="0.55000000000000004">
      <c r="A308" s="215"/>
      <c r="B308" s="216"/>
      <c r="C308" s="216"/>
      <c r="D308" s="216"/>
      <c r="E308" s="216"/>
      <c r="F308" s="216"/>
      <c r="G308" s="216"/>
      <c r="H308" s="216"/>
      <c r="I308" s="216"/>
      <c r="J308" s="216"/>
      <c r="K308" s="216"/>
      <c r="L308" s="216"/>
      <c r="M308" s="216"/>
      <c r="N308" s="216"/>
      <c r="O308" s="216"/>
      <c r="P308" s="216"/>
      <c r="Q308" s="216"/>
      <c r="R308" s="216"/>
      <c r="S308" s="216"/>
      <c r="T308" s="216"/>
      <c r="U308" s="216"/>
      <c r="V308" s="216"/>
      <c r="W308" s="216"/>
      <c r="X308" s="278"/>
      <c r="Y308" s="279"/>
      <c r="Z308" s="279"/>
      <c r="AA308" s="279"/>
      <c r="AB308" s="279"/>
      <c r="AC308" s="279"/>
      <c r="AD308" s="279"/>
      <c r="AE308" s="279"/>
      <c r="AF308" s="280"/>
    </row>
    <row r="309" spans="1:32" hidden="1" x14ac:dyDescent="0.55000000000000004">
      <c r="A309" s="16" t="s">
        <v>190</v>
      </c>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idden="1" x14ac:dyDescent="0.55000000000000004"/>
    <row r="311" spans="1:32" hidden="1" x14ac:dyDescent="0.55000000000000004"/>
    <row r="312" spans="1:32" hidden="1" x14ac:dyDescent="0.55000000000000004">
      <c r="A312" s="271" t="s">
        <v>182</v>
      </c>
      <c r="B312" s="272"/>
      <c r="C312" s="272"/>
      <c r="D312" s="164">
        <f ca="1">様式４!E58</f>
        <v>0</v>
      </c>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5"/>
    </row>
    <row r="313" spans="1:32" hidden="1" x14ac:dyDescent="0.55000000000000004">
      <c r="A313" s="273"/>
      <c r="B313" s="274"/>
      <c r="C313" s="274"/>
      <c r="D313" s="170"/>
      <c r="E313" s="170"/>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c r="AD313" s="170"/>
      <c r="AE313" s="170"/>
      <c r="AF313" s="171"/>
    </row>
    <row r="314" spans="1:32" hidden="1" x14ac:dyDescent="0.55000000000000004">
      <c r="A314" s="209" t="s">
        <v>183</v>
      </c>
      <c r="B314" s="210"/>
      <c r="C314" s="210"/>
      <c r="D314" s="210"/>
      <c r="E314" s="210"/>
      <c r="F314" s="210"/>
      <c r="G314" s="210"/>
      <c r="H314" s="210"/>
      <c r="I314" s="210"/>
      <c r="J314" s="210"/>
      <c r="K314" s="210"/>
      <c r="L314" s="210"/>
      <c r="M314" s="210"/>
      <c r="N314" s="210"/>
      <c r="O314" s="210"/>
      <c r="P314" s="210"/>
      <c r="Q314" s="210"/>
      <c r="R314" s="210"/>
      <c r="S314" s="210"/>
      <c r="T314" s="210"/>
      <c r="U314" s="210"/>
      <c r="V314" s="210"/>
      <c r="W314" s="210"/>
      <c r="X314" s="209" t="s">
        <v>20</v>
      </c>
      <c r="Y314" s="210"/>
      <c r="Z314" s="210"/>
      <c r="AA314" s="210"/>
      <c r="AB314" s="210"/>
      <c r="AC314" s="210"/>
      <c r="AD314" s="210"/>
      <c r="AE314" s="210"/>
      <c r="AF314" s="211"/>
    </row>
    <row r="315" spans="1:32" hidden="1" x14ac:dyDescent="0.55000000000000004">
      <c r="A315" s="215"/>
      <c r="B315" s="216"/>
      <c r="C315" s="216"/>
      <c r="D315" s="216"/>
      <c r="E315" s="216"/>
      <c r="F315" s="216"/>
      <c r="G315" s="216"/>
      <c r="H315" s="216"/>
      <c r="I315" s="216"/>
      <c r="J315" s="216"/>
      <c r="K315" s="216"/>
      <c r="L315" s="216"/>
      <c r="M315" s="216"/>
      <c r="N315" s="216"/>
      <c r="O315" s="216"/>
      <c r="P315" s="216"/>
      <c r="Q315" s="216"/>
      <c r="R315" s="216"/>
      <c r="S315" s="216"/>
      <c r="T315" s="216"/>
      <c r="U315" s="216"/>
      <c r="V315" s="216"/>
      <c r="W315" s="216"/>
      <c r="X315" s="215"/>
      <c r="Y315" s="216"/>
      <c r="Z315" s="216"/>
      <c r="AA315" s="216"/>
      <c r="AB315" s="216"/>
      <c r="AC315" s="216"/>
      <c r="AD315" s="216"/>
      <c r="AE315" s="216"/>
      <c r="AF315" s="217"/>
    </row>
    <row r="316" spans="1:32" hidden="1" x14ac:dyDescent="0.55000000000000004">
      <c r="A316" s="299" t="s">
        <v>185</v>
      </c>
      <c r="B316" s="124"/>
      <c r="C316" s="124"/>
      <c r="D316" s="79"/>
      <c r="E316" s="79"/>
      <c r="F316" s="79"/>
      <c r="G316" s="79"/>
      <c r="H316" s="79"/>
      <c r="I316" s="79"/>
      <c r="J316" s="79"/>
      <c r="K316" s="79"/>
      <c r="L316" s="79"/>
      <c r="M316" s="79"/>
      <c r="N316" s="79"/>
      <c r="O316" s="79"/>
      <c r="P316" s="79"/>
      <c r="Q316" s="79"/>
      <c r="R316" s="79"/>
      <c r="S316" s="79"/>
      <c r="T316" s="79"/>
      <c r="U316" s="79"/>
      <c r="V316" s="79"/>
      <c r="W316" s="80"/>
      <c r="X316" s="300"/>
      <c r="Y316" s="301"/>
      <c r="Z316" s="301"/>
      <c r="AA316" s="301"/>
      <c r="AB316" s="301"/>
      <c r="AC316" s="301"/>
      <c r="AD316" s="301"/>
      <c r="AE316" s="301"/>
      <c r="AF316" s="302"/>
    </row>
    <row r="317" spans="1:32" hidden="1" x14ac:dyDescent="0.55000000000000004">
      <c r="A317" s="25" t="s">
        <v>187</v>
      </c>
      <c r="B317" s="294"/>
      <c r="C317" s="294"/>
      <c r="D317" s="294"/>
      <c r="E317" s="294"/>
      <c r="F317" s="294"/>
      <c r="G317" s="189" t="s">
        <v>21</v>
      </c>
      <c r="H317" s="189"/>
      <c r="I317" s="26" t="s">
        <v>188</v>
      </c>
      <c r="J317" s="189"/>
      <c r="K317" s="189"/>
      <c r="L317" s="189"/>
      <c r="M317" s="189"/>
      <c r="N317" s="26" t="s">
        <v>188</v>
      </c>
      <c r="O317" s="189"/>
      <c r="P317" s="189"/>
      <c r="Q317" s="189"/>
      <c r="R317" s="189"/>
      <c r="S317" s="26" t="s">
        <v>188</v>
      </c>
      <c r="T317" s="189"/>
      <c r="U317" s="189"/>
      <c r="V317" s="189"/>
      <c r="W317" s="295"/>
      <c r="X317" s="296">
        <f>IFERROR(IF(O317="", B317*J317,IF(T317="", B317*J317*O317,IF(T317&gt;0, B317*J317*O317*T317, ""))),0)</f>
        <v>0</v>
      </c>
      <c r="Y317" s="297"/>
      <c r="Z317" s="297"/>
      <c r="AA317" s="297"/>
      <c r="AB317" s="297"/>
      <c r="AC317" s="297"/>
      <c r="AD317" s="297"/>
      <c r="AE317" s="297"/>
      <c r="AF317" s="298"/>
    </row>
    <row r="318" spans="1:32" hidden="1" x14ac:dyDescent="0.55000000000000004">
      <c r="A318" s="281" t="s">
        <v>185</v>
      </c>
      <c r="B318" s="282"/>
      <c r="C318" s="282"/>
      <c r="D318" s="283"/>
      <c r="E318" s="283"/>
      <c r="F318" s="283"/>
      <c r="G318" s="283"/>
      <c r="H318" s="283"/>
      <c r="I318" s="283"/>
      <c r="J318" s="283"/>
      <c r="K318" s="283"/>
      <c r="L318" s="283"/>
      <c r="M318" s="283"/>
      <c r="N318" s="283"/>
      <c r="O318" s="283"/>
      <c r="P318" s="283"/>
      <c r="Q318" s="283"/>
      <c r="R318" s="283"/>
      <c r="S318" s="283"/>
      <c r="T318" s="283"/>
      <c r="U318" s="283"/>
      <c r="V318" s="283"/>
      <c r="W318" s="284"/>
      <c r="X318" s="285"/>
      <c r="Y318" s="286"/>
      <c r="Z318" s="286"/>
      <c r="AA318" s="286"/>
      <c r="AB318" s="286"/>
      <c r="AC318" s="286"/>
      <c r="AD318" s="286"/>
      <c r="AE318" s="286"/>
      <c r="AF318" s="287"/>
    </row>
    <row r="319" spans="1:32" hidden="1" x14ac:dyDescent="0.55000000000000004">
      <c r="A319" s="25" t="s">
        <v>187</v>
      </c>
      <c r="B319" s="294"/>
      <c r="C319" s="294"/>
      <c r="D319" s="294"/>
      <c r="E319" s="294"/>
      <c r="F319" s="294"/>
      <c r="G319" s="189" t="s">
        <v>21</v>
      </c>
      <c r="H319" s="189"/>
      <c r="I319" s="26" t="s">
        <v>188</v>
      </c>
      <c r="J319" s="189"/>
      <c r="K319" s="189"/>
      <c r="L319" s="189"/>
      <c r="M319" s="189"/>
      <c r="N319" s="26" t="s">
        <v>188</v>
      </c>
      <c r="O319" s="189"/>
      <c r="P319" s="189"/>
      <c r="Q319" s="189"/>
      <c r="R319" s="189"/>
      <c r="S319" s="26" t="s">
        <v>188</v>
      </c>
      <c r="T319" s="189"/>
      <c r="U319" s="189"/>
      <c r="V319" s="189"/>
      <c r="W319" s="295"/>
      <c r="X319" s="296">
        <f>IFERROR(IF(O319="", B319*J319,IF(T319="", B319*J319*O319,IF(T319&gt;0, B319*J319*O319*T319, ""))),0)</f>
        <v>0</v>
      </c>
      <c r="Y319" s="297"/>
      <c r="Z319" s="297"/>
      <c r="AA319" s="297"/>
      <c r="AB319" s="297"/>
      <c r="AC319" s="297"/>
      <c r="AD319" s="297"/>
      <c r="AE319" s="297"/>
      <c r="AF319" s="298"/>
    </row>
    <row r="320" spans="1:32" hidden="1" x14ac:dyDescent="0.55000000000000004">
      <c r="A320" s="281" t="s">
        <v>185</v>
      </c>
      <c r="B320" s="282"/>
      <c r="C320" s="282"/>
      <c r="D320" s="283"/>
      <c r="E320" s="283"/>
      <c r="F320" s="283"/>
      <c r="G320" s="283"/>
      <c r="H320" s="283"/>
      <c r="I320" s="283"/>
      <c r="J320" s="283"/>
      <c r="K320" s="283"/>
      <c r="L320" s="283"/>
      <c r="M320" s="283"/>
      <c r="N320" s="283"/>
      <c r="O320" s="283"/>
      <c r="P320" s="283"/>
      <c r="Q320" s="283"/>
      <c r="R320" s="283"/>
      <c r="S320" s="283"/>
      <c r="T320" s="283"/>
      <c r="U320" s="283"/>
      <c r="V320" s="283"/>
      <c r="W320" s="284"/>
      <c r="X320" s="285"/>
      <c r="Y320" s="286"/>
      <c r="Z320" s="286"/>
      <c r="AA320" s="286"/>
      <c r="AB320" s="286"/>
      <c r="AC320" s="286"/>
      <c r="AD320" s="286"/>
      <c r="AE320" s="286"/>
      <c r="AF320" s="287"/>
    </row>
    <row r="321" spans="1:32" hidden="1" x14ac:dyDescent="0.55000000000000004">
      <c r="A321" s="25" t="s">
        <v>187</v>
      </c>
      <c r="B321" s="294"/>
      <c r="C321" s="294"/>
      <c r="D321" s="294"/>
      <c r="E321" s="294"/>
      <c r="F321" s="294"/>
      <c r="G321" s="189" t="s">
        <v>21</v>
      </c>
      <c r="H321" s="189"/>
      <c r="I321" s="26" t="s">
        <v>188</v>
      </c>
      <c r="J321" s="189"/>
      <c r="K321" s="189"/>
      <c r="L321" s="189"/>
      <c r="M321" s="189"/>
      <c r="N321" s="26" t="s">
        <v>188</v>
      </c>
      <c r="O321" s="189"/>
      <c r="P321" s="189"/>
      <c r="Q321" s="189"/>
      <c r="R321" s="189"/>
      <c r="S321" s="26" t="s">
        <v>188</v>
      </c>
      <c r="T321" s="189"/>
      <c r="U321" s="189"/>
      <c r="V321" s="189"/>
      <c r="W321" s="295"/>
      <c r="X321" s="296">
        <f>IFERROR(IF(O321="", B321*J321,IF(T321="", B321*J321*O321,IF(T321&gt;0, B321*J321*O321*T321, ""))),0)</f>
        <v>0</v>
      </c>
      <c r="Y321" s="297"/>
      <c r="Z321" s="297"/>
      <c r="AA321" s="297"/>
      <c r="AB321" s="297"/>
      <c r="AC321" s="297"/>
      <c r="AD321" s="297"/>
      <c r="AE321" s="297"/>
      <c r="AF321" s="298"/>
    </row>
    <row r="322" spans="1:32" hidden="1" x14ac:dyDescent="0.55000000000000004">
      <c r="A322" s="281" t="s">
        <v>185</v>
      </c>
      <c r="B322" s="282"/>
      <c r="C322" s="282"/>
      <c r="D322" s="283"/>
      <c r="E322" s="283"/>
      <c r="F322" s="283"/>
      <c r="G322" s="283"/>
      <c r="H322" s="283"/>
      <c r="I322" s="283"/>
      <c r="J322" s="283"/>
      <c r="K322" s="283"/>
      <c r="L322" s="283"/>
      <c r="M322" s="283"/>
      <c r="N322" s="283"/>
      <c r="O322" s="283"/>
      <c r="P322" s="283"/>
      <c r="Q322" s="283"/>
      <c r="R322" s="283"/>
      <c r="S322" s="283"/>
      <c r="T322" s="283"/>
      <c r="U322" s="283"/>
      <c r="V322" s="283"/>
      <c r="W322" s="284"/>
      <c r="X322" s="285"/>
      <c r="Y322" s="286"/>
      <c r="Z322" s="286"/>
      <c r="AA322" s="286"/>
      <c r="AB322" s="286"/>
      <c r="AC322" s="286"/>
      <c r="AD322" s="286"/>
      <c r="AE322" s="286"/>
      <c r="AF322" s="287"/>
    </row>
    <row r="323" spans="1:32" hidden="1" x14ac:dyDescent="0.55000000000000004">
      <c r="A323" s="25" t="s">
        <v>187</v>
      </c>
      <c r="B323" s="294"/>
      <c r="C323" s="294"/>
      <c r="D323" s="294"/>
      <c r="E323" s="294"/>
      <c r="F323" s="294"/>
      <c r="G323" s="189" t="s">
        <v>21</v>
      </c>
      <c r="H323" s="189"/>
      <c r="I323" s="26" t="s">
        <v>188</v>
      </c>
      <c r="J323" s="189"/>
      <c r="K323" s="189"/>
      <c r="L323" s="189"/>
      <c r="M323" s="189"/>
      <c r="N323" s="26" t="s">
        <v>188</v>
      </c>
      <c r="O323" s="189"/>
      <c r="P323" s="189"/>
      <c r="Q323" s="189"/>
      <c r="R323" s="189"/>
      <c r="S323" s="26" t="s">
        <v>188</v>
      </c>
      <c r="T323" s="189"/>
      <c r="U323" s="189"/>
      <c r="V323" s="189"/>
      <c r="W323" s="295"/>
      <c r="X323" s="296">
        <f>IFERROR(IF(O323="", B323*J323,IF(T323="", B323*J323*O323,IF(T323&gt;0, B323*J323*O323*T323, ""))),0)</f>
        <v>0</v>
      </c>
      <c r="Y323" s="297"/>
      <c r="Z323" s="297"/>
      <c r="AA323" s="297"/>
      <c r="AB323" s="297"/>
      <c r="AC323" s="297"/>
      <c r="AD323" s="297"/>
      <c r="AE323" s="297"/>
      <c r="AF323" s="298"/>
    </row>
    <row r="324" spans="1:32" hidden="1" x14ac:dyDescent="0.55000000000000004">
      <c r="A324" s="281" t="s">
        <v>185</v>
      </c>
      <c r="B324" s="282"/>
      <c r="C324" s="282"/>
      <c r="D324" s="283"/>
      <c r="E324" s="283"/>
      <c r="F324" s="283"/>
      <c r="G324" s="283"/>
      <c r="H324" s="283"/>
      <c r="I324" s="283"/>
      <c r="J324" s="283"/>
      <c r="K324" s="283"/>
      <c r="L324" s="283"/>
      <c r="M324" s="283"/>
      <c r="N324" s="283"/>
      <c r="O324" s="283"/>
      <c r="P324" s="283"/>
      <c r="Q324" s="283"/>
      <c r="R324" s="283"/>
      <c r="S324" s="283"/>
      <c r="T324" s="283"/>
      <c r="U324" s="283"/>
      <c r="V324" s="283"/>
      <c r="W324" s="284"/>
      <c r="X324" s="285"/>
      <c r="Y324" s="286"/>
      <c r="Z324" s="286"/>
      <c r="AA324" s="286"/>
      <c r="AB324" s="286"/>
      <c r="AC324" s="286"/>
      <c r="AD324" s="286"/>
      <c r="AE324" s="286"/>
      <c r="AF324" s="287"/>
    </row>
    <row r="325" spans="1:32" hidden="1" x14ac:dyDescent="0.55000000000000004">
      <c r="A325" s="25" t="s">
        <v>187</v>
      </c>
      <c r="B325" s="294"/>
      <c r="C325" s="294"/>
      <c r="D325" s="294"/>
      <c r="E325" s="294"/>
      <c r="F325" s="294"/>
      <c r="G325" s="189" t="s">
        <v>21</v>
      </c>
      <c r="H325" s="189"/>
      <c r="I325" s="26" t="s">
        <v>188</v>
      </c>
      <c r="J325" s="189"/>
      <c r="K325" s="189"/>
      <c r="L325" s="189"/>
      <c r="M325" s="189"/>
      <c r="N325" s="26" t="s">
        <v>188</v>
      </c>
      <c r="O325" s="189"/>
      <c r="P325" s="189"/>
      <c r="Q325" s="189"/>
      <c r="R325" s="189"/>
      <c r="S325" s="26" t="s">
        <v>188</v>
      </c>
      <c r="T325" s="189"/>
      <c r="U325" s="189"/>
      <c r="V325" s="189"/>
      <c r="W325" s="295"/>
      <c r="X325" s="296">
        <f>IFERROR(IF(O325="", B325*J325,IF(T325="", B325*J325*O325,IF(T325&gt;0, B325*J325*O325*T325, ""))),0)</f>
        <v>0</v>
      </c>
      <c r="Y325" s="297"/>
      <c r="Z325" s="297"/>
      <c r="AA325" s="297"/>
      <c r="AB325" s="297"/>
      <c r="AC325" s="297"/>
      <c r="AD325" s="297"/>
      <c r="AE325" s="297"/>
      <c r="AF325" s="298"/>
    </row>
    <row r="326" spans="1:32" hidden="1" x14ac:dyDescent="0.55000000000000004">
      <c r="A326" s="281" t="s">
        <v>185</v>
      </c>
      <c r="B326" s="282"/>
      <c r="C326" s="282"/>
      <c r="D326" s="283"/>
      <c r="E326" s="283"/>
      <c r="F326" s="283"/>
      <c r="G326" s="283"/>
      <c r="H326" s="283"/>
      <c r="I326" s="283"/>
      <c r="J326" s="283"/>
      <c r="K326" s="283"/>
      <c r="L326" s="283"/>
      <c r="M326" s="283"/>
      <c r="N326" s="283"/>
      <c r="O326" s="283"/>
      <c r="P326" s="283"/>
      <c r="Q326" s="283"/>
      <c r="R326" s="283"/>
      <c r="S326" s="283"/>
      <c r="T326" s="283"/>
      <c r="U326" s="283"/>
      <c r="V326" s="283"/>
      <c r="W326" s="284"/>
      <c r="X326" s="285"/>
      <c r="Y326" s="286"/>
      <c r="Z326" s="286"/>
      <c r="AA326" s="286"/>
      <c r="AB326" s="286"/>
      <c r="AC326" s="286"/>
      <c r="AD326" s="286"/>
      <c r="AE326" s="286"/>
      <c r="AF326" s="287"/>
    </row>
    <row r="327" spans="1:32" hidden="1" x14ac:dyDescent="0.55000000000000004">
      <c r="A327" s="25" t="s">
        <v>187</v>
      </c>
      <c r="B327" s="294"/>
      <c r="C327" s="294"/>
      <c r="D327" s="294"/>
      <c r="E327" s="294"/>
      <c r="F327" s="294"/>
      <c r="G327" s="189" t="s">
        <v>21</v>
      </c>
      <c r="H327" s="189"/>
      <c r="I327" s="26" t="s">
        <v>188</v>
      </c>
      <c r="J327" s="189"/>
      <c r="K327" s="189"/>
      <c r="L327" s="189"/>
      <c r="M327" s="189"/>
      <c r="N327" s="26" t="s">
        <v>188</v>
      </c>
      <c r="O327" s="189"/>
      <c r="P327" s="189"/>
      <c r="Q327" s="189"/>
      <c r="R327" s="189"/>
      <c r="S327" s="26" t="s">
        <v>188</v>
      </c>
      <c r="T327" s="189"/>
      <c r="U327" s="189"/>
      <c r="V327" s="189"/>
      <c r="W327" s="295"/>
      <c r="X327" s="296">
        <f>IFERROR(IF(O327="", B327*J327,IF(T327="", B327*J327*O327,IF(T327&gt;0, B327*J327*O327*T327, ""))),0)</f>
        <v>0</v>
      </c>
      <c r="Y327" s="297"/>
      <c r="Z327" s="297"/>
      <c r="AA327" s="297"/>
      <c r="AB327" s="297"/>
      <c r="AC327" s="297"/>
      <c r="AD327" s="297"/>
      <c r="AE327" s="297"/>
      <c r="AF327" s="298"/>
    </row>
    <row r="328" spans="1:32" hidden="1" x14ac:dyDescent="0.55000000000000004">
      <c r="A328" s="281" t="s">
        <v>185</v>
      </c>
      <c r="B328" s="282"/>
      <c r="C328" s="282"/>
      <c r="D328" s="283"/>
      <c r="E328" s="283"/>
      <c r="F328" s="283"/>
      <c r="G328" s="283"/>
      <c r="H328" s="283"/>
      <c r="I328" s="283"/>
      <c r="J328" s="283"/>
      <c r="K328" s="283"/>
      <c r="L328" s="283"/>
      <c r="M328" s="283"/>
      <c r="N328" s="283"/>
      <c r="O328" s="283"/>
      <c r="P328" s="283"/>
      <c r="Q328" s="283"/>
      <c r="R328" s="283"/>
      <c r="S328" s="283"/>
      <c r="T328" s="283"/>
      <c r="U328" s="283"/>
      <c r="V328" s="283"/>
      <c r="W328" s="284"/>
      <c r="X328" s="285"/>
      <c r="Y328" s="286"/>
      <c r="Z328" s="286"/>
      <c r="AA328" s="286"/>
      <c r="AB328" s="286"/>
      <c r="AC328" s="286"/>
      <c r="AD328" s="286"/>
      <c r="AE328" s="286"/>
      <c r="AF328" s="287"/>
    </row>
    <row r="329" spans="1:32" hidden="1" x14ac:dyDescent="0.55000000000000004">
      <c r="A329" s="25" t="s">
        <v>187</v>
      </c>
      <c r="B329" s="294"/>
      <c r="C329" s="294"/>
      <c r="D329" s="294"/>
      <c r="E329" s="294"/>
      <c r="F329" s="294"/>
      <c r="G329" s="189" t="s">
        <v>21</v>
      </c>
      <c r="H329" s="189"/>
      <c r="I329" s="26" t="s">
        <v>188</v>
      </c>
      <c r="J329" s="189"/>
      <c r="K329" s="189"/>
      <c r="L329" s="189"/>
      <c r="M329" s="189"/>
      <c r="N329" s="26" t="s">
        <v>188</v>
      </c>
      <c r="O329" s="189"/>
      <c r="P329" s="189"/>
      <c r="Q329" s="189"/>
      <c r="R329" s="189"/>
      <c r="S329" s="26" t="s">
        <v>188</v>
      </c>
      <c r="T329" s="189"/>
      <c r="U329" s="189"/>
      <c r="V329" s="189"/>
      <c r="W329" s="295"/>
      <c r="X329" s="296">
        <f>IFERROR(IF(O329="", B329*J329,IF(T329="", B329*J329*O329,IF(T329&gt;0, B329*J329*O329*T329, ""))),0)</f>
        <v>0</v>
      </c>
      <c r="Y329" s="297"/>
      <c r="Z329" s="297"/>
      <c r="AA329" s="297"/>
      <c r="AB329" s="297"/>
      <c r="AC329" s="297"/>
      <c r="AD329" s="297"/>
      <c r="AE329" s="297"/>
      <c r="AF329" s="298"/>
    </row>
    <row r="330" spans="1:32" hidden="1" x14ac:dyDescent="0.55000000000000004">
      <c r="A330" s="281" t="s">
        <v>185</v>
      </c>
      <c r="B330" s="282"/>
      <c r="C330" s="282"/>
      <c r="D330" s="283"/>
      <c r="E330" s="283"/>
      <c r="F330" s="283"/>
      <c r="G330" s="283"/>
      <c r="H330" s="283"/>
      <c r="I330" s="283"/>
      <c r="J330" s="283"/>
      <c r="K330" s="283"/>
      <c r="L330" s="283"/>
      <c r="M330" s="283"/>
      <c r="N330" s="283"/>
      <c r="O330" s="283"/>
      <c r="P330" s="283"/>
      <c r="Q330" s="283"/>
      <c r="R330" s="283"/>
      <c r="S330" s="283"/>
      <c r="T330" s="283"/>
      <c r="U330" s="283"/>
      <c r="V330" s="283"/>
      <c r="W330" s="284"/>
      <c r="X330" s="285"/>
      <c r="Y330" s="286"/>
      <c r="Z330" s="286"/>
      <c r="AA330" s="286"/>
      <c r="AB330" s="286"/>
      <c r="AC330" s="286"/>
      <c r="AD330" s="286"/>
      <c r="AE330" s="286"/>
      <c r="AF330" s="287"/>
    </row>
    <row r="331" spans="1:32" ht="13.5" hidden="1" thickBot="1" x14ac:dyDescent="0.6">
      <c r="A331" s="27" t="s">
        <v>187</v>
      </c>
      <c r="B331" s="288"/>
      <c r="C331" s="288"/>
      <c r="D331" s="288"/>
      <c r="E331" s="288"/>
      <c r="F331" s="288"/>
      <c r="G331" s="289" t="s">
        <v>21</v>
      </c>
      <c r="H331" s="289"/>
      <c r="I331" s="28" t="s">
        <v>188</v>
      </c>
      <c r="J331" s="289"/>
      <c r="K331" s="289"/>
      <c r="L331" s="289"/>
      <c r="M331" s="289"/>
      <c r="N331" s="28" t="s">
        <v>188</v>
      </c>
      <c r="O331" s="289"/>
      <c r="P331" s="289"/>
      <c r="Q331" s="289"/>
      <c r="R331" s="289"/>
      <c r="S331" s="28" t="s">
        <v>188</v>
      </c>
      <c r="T331" s="289"/>
      <c r="U331" s="289"/>
      <c r="V331" s="289"/>
      <c r="W331" s="290"/>
      <c r="X331" s="291">
        <f>IFERROR(IF(O331="", B331*J331,IF(T331="", B331*J331*O331,IF(T331&gt;0, B331*J331*O331*T331, ""))),0)</f>
        <v>0</v>
      </c>
      <c r="Y331" s="292"/>
      <c r="Z331" s="292"/>
      <c r="AA331" s="292"/>
      <c r="AB331" s="292"/>
      <c r="AC331" s="292"/>
      <c r="AD331" s="292"/>
      <c r="AE331" s="292"/>
      <c r="AF331" s="293"/>
    </row>
    <row r="332" spans="1:32" ht="13.5" hidden="1" thickTop="1" x14ac:dyDescent="0.55000000000000004">
      <c r="A332" s="212" t="s">
        <v>135</v>
      </c>
      <c r="B332" s="213"/>
      <c r="C332" s="213"/>
      <c r="D332" s="213"/>
      <c r="E332" s="213"/>
      <c r="F332" s="213"/>
      <c r="G332" s="213"/>
      <c r="H332" s="213"/>
      <c r="I332" s="213"/>
      <c r="J332" s="213"/>
      <c r="K332" s="213"/>
      <c r="L332" s="213"/>
      <c r="M332" s="213"/>
      <c r="N332" s="213"/>
      <c r="O332" s="213"/>
      <c r="P332" s="213"/>
      <c r="Q332" s="213"/>
      <c r="R332" s="213"/>
      <c r="S332" s="213"/>
      <c r="T332" s="213"/>
      <c r="U332" s="213"/>
      <c r="V332" s="213"/>
      <c r="W332" s="213"/>
      <c r="X332" s="275">
        <f>SUM(X316:AF331)</f>
        <v>0</v>
      </c>
      <c r="Y332" s="276"/>
      <c r="Z332" s="276"/>
      <c r="AA332" s="276"/>
      <c r="AB332" s="276"/>
      <c r="AC332" s="276"/>
      <c r="AD332" s="276"/>
      <c r="AE332" s="276"/>
      <c r="AF332" s="277"/>
    </row>
    <row r="333" spans="1:32" hidden="1" x14ac:dyDescent="0.55000000000000004">
      <c r="A333" s="215"/>
      <c r="B333" s="216"/>
      <c r="C333" s="216"/>
      <c r="D333" s="216"/>
      <c r="E333" s="216"/>
      <c r="F333" s="216"/>
      <c r="G333" s="216"/>
      <c r="H333" s="216"/>
      <c r="I333" s="216"/>
      <c r="J333" s="216"/>
      <c r="K333" s="216"/>
      <c r="L333" s="216"/>
      <c r="M333" s="216"/>
      <c r="N333" s="216"/>
      <c r="O333" s="216"/>
      <c r="P333" s="216"/>
      <c r="Q333" s="216"/>
      <c r="R333" s="216"/>
      <c r="S333" s="216"/>
      <c r="T333" s="216"/>
      <c r="U333" s="216"/>
      <c r="V333" s="216"/>
      <c r="W333" s="216"/>
      <c r="X333" s="278"/>
      <c r="Y333" s="279"/>
      <c r="Z333" s="279"/>
      <c r="AA333" s="279"/>
      <c r="AB333" s="279"/>
      <c r="AC333" s="279"/>
      <c r="AD333" s="279"/>
      <c r="AE333" s="279"/>
      <c r="AF333" s="280"/>
    </row>
    <row r="334" spans="1:32" hidden="1" x14ac:dyDescent="0.55000000000000004">
      <c r="A334" s="16" t="s">
        <v>190</v>
      </c>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idden="1" x14ac:dyDescent="0.55000000000000004"/>
    <row r="336" spans="1:32" hidden="1" x14ac:dyDescent="0.55000000000000004"/>
    <row r="337" spans="1:32" hidden="1" x14ac:dyDescent="0.55000000000000004">
      <c r="A337" s="271" t="s">
        <v>182</v>
      </c>
      <c r="B337" s="272"/>
      <c r="C337" s="272"/>
      <c r="D337" s="164">
        <f ca="1">様式４!E59</f>
        <v>0</v>
      </c>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c r="AB337" s="164"/>
      <c r="AC337" s="164"/>
      <c r="AD337" s="164"/>
      <c r="AE337" s="164"/>
      <c r="AF337" s="165"/>
    </row>
    <row r="338" spans="1:32" hidden="1" x14ac:dyDescent="0.55000000000000004">
      <c r="A338" s="273"/>
      <c r="B338" s="274"/>
      <c r="C338" s="274"/>
      <c r="D338" s="170"/>
      <c r="E338" s="170"/>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c r="AD338" s="170"/>
      <c r="AE338" s="170"/>
      <c r="AF338" s="171"/>
    </row>
    <row r="339" spans="1:32" hidden="1" x14ac:dyDescent="0.55000000000000004">
      <c r="A339" s="209" t="s">
        <v>183</v>
      </c>
      <c r="B339" s="210"/>
      <c r="C339" s="210"/>
      <c r="D339" s="210"/>
      <c r="E339" s="210"/>
      <c r="F339" s="210"/>
      <c r="G339" s="210"/>
      <c r="H339" s="210"/>
      <c r="I339" s="210"/>
      <c r="J339" s="210"/>
      <c r="K339" s="210"/>
      <c r="L339" s="210"/>
      <c r="M339" s="210"/>
      <c r="N339" s="210"/>
      <c r="O339" s="210"/>
      <c r="P339" s="210"/>
      <c r="Q339" s="210"/>
      <c r="R339" s="210"/>
      <c r="S339" s="210"/>
      <c r="T339" s="210"/>
      <c r="U339" s="210"/>
      <c r="V339" s="210"/>
      <c r="W339" s="210"/>
      <c r="X339" s="209" t="s">
        <v>20</v>
      </c>
      <c r="Y339" s="210"/>
      <c r="Z339" s="210"/>
      <c r="AA339" s="210"/>
      <c r="AB339" s="210"/>
      <c r="AC339" s="210"/>
      <c r="AD339" s="210"/>
      <c r="AE339" s="210"/>
      <c r="AF339" s="211"/>
    </row>
    <row r="340" spans="1:32" hidden="1" x14ac:dyDescent="0.55000000000000004">
      <c r="A340" s="215"/>
      <c r="B340" s="216"/>
      <c r="C340" s="216"/>
      <c r="D340" s="216"/>
      <c r="E340" s="216"/>
      <c r="F340" s="216"/>
      <c r="G340" s="216"/>
      <c r="H340" s="216"/>
      <c r="I340" s="216"/>
      <c r="J340" s="216"/>
      <c r="K340" s="216"/>
      <c r="L340" s="216"/>
      <c r="M340" s="216"/>
      <c r="N340" s="216"/>
      <c r="O340" s="216"/>
      <c r="P340" s="216"/>
      <c r="Q340" s="216"/>
      <c r="R340" s="216"/>
      <c r="S340" s="216"/>
      <c r="T340" s="216"/>
      <c r="U340" s="216"/>
      <c r="V340" s="216"/>
      <c r="W340" s="216"/>
      <c r="X340" s="215"/>
      <c r="Y340" s="216"/>
      <c r="Z340" s="216"/>
      <c r="AA340" s="216"/>
      <c r="AB340" s="216"/>
      <c r="AC340" s="216"/>
      <c r="AD340" s="216"/>
      <c r="AE340" s="216"/>
      <c r="AF340" s="217"/>
    </row>
    <row r="341" spans="1:32" hidden="1" x14ac:dyDescent="0.55000000000000004">
      <c r="A341" s="299" t="s">
        <v>185</v>
      </c>
      <c r="B341" s="124"/>
      <c r="C341" s="124"/>
      <c r="D341" s="79"/>
      <c r="E341" s="79"/>
      <c r="F341" s="79"/>
      <c r="G341" s="79"/>
      <c r="H341" s="79"/>
      <c r="I341" s="79"/>
      <c r="J341" s="79"/>
      <c r="K341" s="79"/>
      <c r="L341" s="79"/>
      <c r="M341" s="79"/>
      <c r="N341" s="79"/>
      <c r="O341" s="79"/>
      <c r="P341" s="79"/>
      <c r="Q341" s="79"/>
      <c r="R341" s="79"/>
      <c r="S341" s="79"/>
      <c r="T341" s="79"/>
      <c r="U341" s="79"/>
      <c r="V341" s="79"/>
      <c r="W341" s="80"/>
      <c r="X341" s="300"/>
      <c r="Y341" s="301"/>
      <c r="Z341" s="301"/>
      <c r="AA341" s="301"/>
      <c r="AB341" s="301"/>
      <c r="AC341" s="301"/>
      <c r="AD341" s="301"/>
      <c r="AE341" s="301"/>
      <c r="AF341" s="302"/>
    </row>
    <row r="342" spans="1:32" hidden="1" x14ac:dyDescent="0.55000000000000004">
      <c r="A342" s="25" t="s">
        <v>187</v>
      </c>
      <c r="B342" s="294"/>
      <c r="C342" s="294"/>
      <c r="D342" s="294"/>
      <c r="E342" s="294"/>
      <c r="F342" s="294"/>
      <c r="G342" s="189" t="s">
        <v>21</v>
      </c>
      <c r="H342" s="189"/>
      <c r="I342" s="26" t="s">
        <v>188</v>
      </c>
      <c r="J342" s="189"/>
      <c r="K342" s="189"/>
      <c r="L342" s="189"/>
      <c r="M342" s="189"/>
      <c r="N342" s="26" t="s">
        <v>188</v>
      </c>
      <c r="O342" s="189"/>
      <c r="P342" s="189"/>
      <c r="Q342" s="189"/>
      <c r="R342" s="189"/>
      <c r="S342" s="26" t="s">
        <v>188</v>
      </c>
      <c r="T342" s="189"/>
      <c r="U342" s="189"/>
      <c r="V342" s="189"/>
      <c r="W342" s="295"/>
      <c r="X342" s="296">
        <f>IFERROR(IF(O342="", B342*J342,IF(T342="", B342*J342*O342,IF(T342&gt;0, B342*J342*O342*T342, ""))),0)</f>
        <v>0</v>
      </c>
      <c r="Y342" s="297"/>
      <c r="Z342" s="297"/>
      <c r="AA342" s="297"/>
      <c r="AB342" s="297"/>
      <c r="AC342" s="297"/>
      <c r="AD342" s="297"/>
      <c r="AE342" s="297"/>
      <c r="AF342" s="298"/>
    </row>
    <row r="343" spans="1:32" hidden="1" x14ac:dyDescent="0.55000000000000004">
      <c r="A343" s="281" t="s">
        <v>185</v>
      </c>
      <c r="B343" s="282"/>
      <c r="C343" s="282"/>
      <c r="D343" s="283"/>
      <c r="E343" s="283"/>
      <c r="F343" s="283"/>
      <c r="G343" s="283"/>
      <c r="H343" s="283"/>
      <c r="I343" s="283"/>
      <c r="J343" s="283"/>
      <c r="K343" s="283"/>
      <c r="L343" s="283"/>
      <c r="M343" s="283"/>
      <c r="N343" s="283"/>
      <c r="O343" s="283"/>
      <c r="P343" s="283"/>
      <c r="Q343" s="283"/>
      <c r="R343" s="283"/>
      <c r="S343" s="283"/>
      <c r="T343" s="283"/>
      <c r="U343" s="283"/>
      <c r="V343" s="283"/>
      <c r="W343" s="284"/>
      <c r="X343" s="285"/>
      <c r="Y343" s="286"/>
      <c r="Z343" s="286"/>
      <c r="AA343" s="286"/>
      <c r="AB343" s="286"/>
      <c r="AC343" s="286"/>
      <c r="AD343" s="286"/>
      <c r="AE343" s="286"/>
      <c r="AF343" s="287"/>
    </row>
    <row r="344" spans="1:32" hidden="1" x14ac:dyDescent="0.55000000000000004">
      <c r="A344" s="25" t="s">
        <v>187</v>
      </c>
      <c r="B344" s="294"/>
      <c r="C344" s="294"/>
      <c r="D344" s="294"/>
      <c r="E344" s="294"/>
      <c r="F344" s="294"/>
      <c r="G344" s="189" t="s">
        <v>21</v>
      </c>
      <c r="H344" s="189"/>
      <c r="I344" s="26" t="s">
        <v>188</v>
      </c>
      <c r="J344" s="189"/>
      <c r="K344" s="189"/>
      <c r="L344" s="189"/>
      <c r="M344" s="189"/>
      <c r="N344" s="26" t="s">
        <v>188</v>
      </c>
      <c r="O344" s="189"/>
      <c r="P344" s="189"/>
      <c r="Q344" s="189"/>
      <c r="R344" s="189"/>
      <c r="S344" s="26" t="s">
        <v>188</v>
      </c>
      <c r="T344" s="189"/>
      <c r="U344" s="189"/>
      <c r="V344" s="189"/>
      <c r="W344" s="295"/>
      <c r="X344" s="296">
        <f>IFERROR(IF(O344="", B344*J344,IF(T344="", B344*J344*O344,IF(T344&gt;0, B344*J344*O344*T344, ""))),0)</f>
        <v>0</v>
      </c>
      <c r="Y344" s="297"/>
      <c r="Z344" s="297"/>
      <c r="AA344" s="297"/>
      <c r="AB344" s="297"/>
      <c r="AC344" s="297"/>
      <c r="AD344" s="297"/>
      <c r="AE344" s="297"/>
      <c r="AF344" s="298"/>
    </row>
    <row r="345" spans="1:32" hidden="1" x14ac:dyDescent="0.55000000000000004">
      <c r="A345" s="281" t="s">
        <v>185</v>
      </c>
      <c r="B345" s="282"/>
      <c r="C345" s="282"/>
      <c r="D345" s="283"/>
      <c r="E345" s="283"/>
      <c r="F345" s="283"/>
      <c r="G345" s="283"/>
      <c r="H345" s="283"/>
      <c r="I345" s="283"/>
      <c r="J345" s="283"/>
      <c r="K345" s="283"/>
      <c r="L345" s="283"/>
      <c r="M345" s="283"/>
      <c r="N345" s="283"/>
      <c r="O345" s="283"/>
      <c r="P345" s="283"/>
      <c r="Q345" s="283"/>
      <c r="R345" s="283"/>
      <c r="S345" s="283"/>
      <c r="T345" s="283"/>
      <c r="U345" s="283"/>
      <c r="V345" s="283"/>
      <c r="W345" s="284"/>
      <c r="X345" s="285"/>
      <c r="Y345" s="286"/>
      <c r="Z345" s="286"/>
      <c r="AA345" s="286"/>
      <c r="AB345" s="286"/>
      <c r="AC345" s="286"/>
      <c r="AD345" s="286"/>
      <c r="AE345" s="286"/>
      <c r="AF345" s="287"/>
    </row>
    <row r="346" spans="1:32" hidden="1" x14ac:dyDescent="0.55000000000000004">
      <c r="A346" s="25" t="s">
        <v>187</v>
      </c>
      <c r="B346" s="294"/>
      <c r="C346" s="294"/>
      <c r="D346" s="294"/>
      <c r="E346" s="294"/>
      <c r="F346" s="294"/>
      <c r="G346" s="189" t="s">
        <v>21</v>
      </c>
      <c r="H346" s="189"/>
      <c r="I346" s="26" t="s">
        <v>188</v>
      </c>
      <c r="J346" s="189"/>
      <c r="K346" s="189"/>
      <c r="L346" s="189"/>
      <c r="M346" s="189"/>
      <c r="N346" s="26" t="s">
        <v>188</v>
      </c>
      <c r="O346" s="189"/>
      <c r="P346" s="189"/>
      <c r="Q346" s="189"/>
      <c r="R346" s="189"/>
      <c r="S346" s="26" t="s">
        <v>188</v>
      </c>
      <c r="T346" s="189"/>
      <c r="U346" s="189"/>
      <c r="V346" s="189"/>
      <c r="W346" s="295"/>
      <c r="X346" s="296">
        <f>IFERROR(IF(O346="", B346*J346,IF(T346="", B346*J346*O346,IF(T346&gt;0, B346*J346*O346*T346, ""))),0)</f>
        <v>0</v>
      </c>
      <c r="Y346" s="297"/>
      <c r="Z346" s="297"/>
      <c r="AA346" s="297"/>
      <c r="AB346" s="297"/>
      <c r="AC346" s="297"/>
      <c r="AD346" s="297"/>
      <c r="AE346" s="297"/>
      <c r="AF346" s="298"/>
    </row>
    <row r="347" spans="1:32" hidden="1" x14ac:dyDescent="0.55000000000000004">
      <c r="A347" s="281" t="s">
        <v>185</v>
      </c>
      <c r="B347" s="282"/>
      <c r="C347" s="282"/>
      <c r="D347" s="283"/>
      <c r="E347" s="283"/>
      <c r="F347" s="283"/>
      <c r="G347" s="283"/>
      <c r="H347" s="283"/>
      <c r="I347" s="283"/>
      <c r="J347" s="283"/>
      <c r="K347" s="283"/>
      <c r="L347" s="283"/>
      <c r="M347" s="283"/>
      <c r="N347" s="283"/>
      <c r="O347" s="283"/>
      <c r="P347" s="283"/>
      <c r="Q347" s="283"/>
      <c r="R347" s="283"/>
      <c r="S347" s="283"/>
      <c r="T347" s="283"/>
      <c r="U347" s="283"/>
      <c r="V347" s="283"/>
      <c r="W347" s="284"/>
      <c r="X347" s="285"/>
      <c r="Y347" s="286"/>
      <c r="Z347" s="286"/>
      <c r="AA347" s="286"/>
      <c r="AB347" s="286"/>
      <c r="AC347" s="286"/>
      <c r="AD347" s="286"/>
      <c r="AE347" s="286"/>
      <c r="AF347" s="287"/>
    </row>
    <row r="348" spans="1:32" hidden="1" x14ac:dyDescent="0.55000000000000004">
      <c r="A348" s="25" t="s">
        <v>187</v>
      </c>
      <c r="B348" s="294"/>
      <c r="C348" s="294"/>
      <c r="D348" s="294"/>
      <c r="E348" s="294"/>
      <c r="F348" s="294"/>
      <c r="G348" s="189" t="s">
        <v>21</v>
      </c>
      <c r="H348" s="189"/>
      <c r="I348" s="26" t="s">
        <v>188</v>
      </c>
      <c r="J348" s="189"/>
      <c r="K348" s="189"/>
      <c r="L348" s="189"/>
      <c r="M348" s="189"/>
      <c r="N348" s="26" t="s">
        <v>188</v>
      </c>
      <c r="O348" s="189"/>
      <c r="P348" s="189"/>
      <c r="Q348" s="189"/>
      <c r="R348" s="189"/>
      <c r="S348" s="26" t="s">
        <v>188</v>
      </c>
      <c r="T348" s="189"/>
      <c r="U348" s="189"/>
      <c r="V348" s="189"/>
      <c r="W348" s="295"/>
      <c r="X348" s="296">
        <f>IFERROR(IF(O348="", B348*J348,IF(T348="", B348*J348*O348,IF(T348&gt;0, B348*J348*O348*T348, ""))),0)</f>
        <v>0</v>
      </c>
      <c r="Y348" s="297"/>
      <c r="Z348" s="297"/>
      <c r="AA348" s="297"/>
      <c r="AB348" s="297"/>
      <c r="AC348" s="297"/>
      <c r="AD348" s="297"/>
      <c r="AE348" s="297"/>
      <c r="AF348" s="298"/>
    </row>
    <row r="349" spans="1:32" hidden="1" x14ac:dyDescent="0.55000000000000004">
      <c r="A349" s="281" t="s">
        <v>185</v>
      </c>
      <c r="B349" s="282"/>
      <c r="C349" s="282"/>
      <c r="D349" s="283"/>
      <c r="E349" s="283"/>
      <c r="F349" s="283"/>
      <c r="G349" s="283"/>
      <c r="H349" s="283"/>
      <c r="I349" s="283"/>
      <c r="J349" s="283"/>
      <c r="K349" s="283"/>
      <c r="L349" s="283"/>
      <c r="M349" s="283"/>
      <c r="N349" s="283"/>
      <c r="O349" s="283"/>
      <c r="P349" s="283"/>
      <c r="Q349" s="283"/>
      <c r="R349" s="283"/>
      <c r="S349" s="283"/>
      <c r="T349" s="283"/>
      <c r="U349" s="283"/>
      <c r="V349" s="283"/>
      <c r="W349" s="284"/>
      <c r="X349" s="285"/>
      <c r="Y349" s="286"/>
      <c r="Z349" s="286"/>
      <c r="AA349" s="286"/>
      <c r="AB349" s="286"/>
      <c r="AC349" s="286"/>
      <c r="AD349" s="286"/>
      <c r="AE349" s="286"/>
      <c r="AF349" s="287"/>
    </row>
    <row r="350" spans="1:32" hidden="1" x14ac:dyDescent="0.55000000000000004">
      <c r="A350" s="25" t="s">
        <v>187</v>
      </c>
      <c r="B350" s="294"/>
      <c r="C350" s="294"/>
      <c r="D350" s="294"/>
      <c r="E350" s="294"/>
      <c r="F350" s="294"/>
      <c r="G350" s="189" t="s">
        <v>21</v>
      </c>
      <c r="H350" s="189"/>
      <c r="I350" s="26" t="s">
        <v>188</v>
      </c>
      <c r="J350" s="189"/>
      <c r="K350" s="189"/>
      <c r="L350" s="189"/>
      <c r="M350" s="189"/>
      <c r="N350" s="26" t="s">
        <v>188</v>
      </c>
      <c r="O350" s="189"/>
      <c r="P350" s="189"/>
      <c r="Q350" s="189"/>
      <c r="R350" s="189"/>
      <c r="S350" s="26" t="s">
        <v>188</v>
      </c>
      <c r="T350" s="189"/>
      <c r="U350" s="189"/>
      <c r="V350" s="189"/>
      <c r="W350" s="295"/>
      <c r="X350" s="296">
        <f>IFERROR(IF(O350="", B350*J350,IF(T350="", B350*J350*O350,IF(T350&gt;0, B350*J350*O350*T350, ""))),0)</f>
        <v>0</v>
      </c>
      <c r="Y350" s="297"/>
      <c r="Z350" s="297"/>
      <c r="AA350" s="297"/>
      <c r="AB350" s="297"/>
      <c r="AC350" s="297"/>
      <c r="AD350" s="297"/>
      <c r="AE350" s="297"/>
      <c r="AF350" s="298"/>
    </row>
    <row r="351" spans="1:32" hidden="1" x14ac:dyDescent="0.55000000000000004">
      <c r="A351" s="281" t="s">
        <v>185</v>
      </c>
      <c r="B351" s="282"/>
      <c r="C351" s="282"/>
      <c r="D351" s="283"/>
      <c r="E351" s="283"/>
      <c r="F351" s="283"/>
      <c r="G351" s="283"/>
      <c r="H351" s="283"/>
      <c r="I351" s="283"/>
      <c r="J351" s="283"/>
      <c r="K351" s="283"/>
      <c r="L351" s="283"/>
      <c r="M351" s="283"/>
      <c r="N351" s="283"/>
      <c r="O351" s="283"/>
      <c r="P351" s="283"/>
      <c r="Q351" s="283"/>
      <c r="R351" s="283"/>
      <c r="S351" s="283"/>
      <c r="T351" s="283"/>
      <c r="U351" s="283"/>
      <c r="V351" s="283"/>
      <c r="W351" s="284"/>
      <c r="X351" s="285"/>
      <c r="Y351" s="286"/>
      <c r="Z351" s="286"/>
      <c r="AA351" s="286"/>
      <c r="AB351" s="286"/>
      <c r="AC351" s="286"/>
      <c r="AD351" s="286"/>
      <c r="AE351" s="286"/>
      <c r="AF351" s="287"/>
    </row>
    <row r="352" spans="1:32" hidden="1" x14ac:dyDescent="0.55000000000000004">
      <c r="A352" s="25" t="s">
        <v>187</v>
      </c>
      <c r="B352" s="294"/>
      <c r="C352" s="294"/>
      <c r="D352" s="294"/>
      <c r="E352" s="294"/>
      <c r="F352" s="294"/>
      <c r="G352" s="189" t="s">
        <v>21</v>
      </c>
      <c r="H352" s="189"/>
      <c r="I352" s="26" t="s">
        <v>188</v>
      </c>
      <c r="J352" s="189"/>
      <c r="K352" s="189"/>
      <c r="L352" s="189"/>
      <c r="M352" s="189"/>
      <c r="N352" s="26" t="s">
        <v>188</v>
      </c>
      <c r="O352" s="189"/>
      <c r="P352" s="189"/>
      <c r="Q352" s="189"/>
      <c r="R352" s="189"/>
      <c r="S352" s="26" t="s">
        <v>188</v>
      </c>
      <c r="T352" s="189"/>
      <c r="U352" s="189"/>
      <c r="V352" s="189"/>
      <c r="W352" s="295"/>
      <c r="X352" s="296">
        <f>IFERROR(IF(O352="", B352*J352,IF(T352="", B352*J352*O352,IF(T352&gt;0, B352*J352*O352*T352, ""))),0)</f>
        <v>0</v>
      </c>
      <c r="Y352" s="297"/>
      <c r="Z352" s="297"/>
      <c r="AA352" s="297"/>
      <c r="AB352" s="297"/>
      <c r="AC352" s="297"/>
      <c r="AD352" s="297"/>
      <c r="AE352" s="297"/>
      <c r="AF352" s="298"/>
    </row>
    <row r="353" spans="1:32" hidden="1" x14ac:dyDescent="0.55000000000000004">
      <c r="A353" s="281" t="s">
        <v>185</v>
      </c>
      <c r="B353" s="282"/>
      <c r="C353" s="282"/>
      <c r="D353" s="283"/>
      <c r="E353" s="283"/>
      <c r="F353" s="283"/>
      <c r="G353" s="283"/>
      <c r="H353" s="283"/>
      <c r="I353" s="283"/>
      <c r="J353" s="283"/>
      <c r="K353" s="283"/>
      <c r="L353" s="283"/>
      <c r="M353" s="283"/>
      <c r="N353" s="283"/>
      <c r="O353" s="283"/>
      <c r="P353" s="283"/>
      <c r="Q353" s="283"/>
      <c r="R353" s="283"/>
      <c r="S353" s="283"/>
      <c r="T353" s="283"/>
      <c r="U353" s="283"/>
      <c r="V353" s="283"/>
      <c r="W353" s="284"/>
      <c r="X353" s="285"/>
      <c r="Y353" s="286"/>
      <c r="Z353" s="286"/>
      <c r="AA353" s="286"/>
      <c r="AB353" s="286"/>
      <c r="AC353" s="286"/>
      <c r="AD353" s="286"/>
      <c r="AE353" s="286"/>
      <c r="AF353" s="287"/>
    </row>
    <row r="354" spans="1:32" hidden="1" x14ac:dyDescent="0.55000000000000004">
      <c r="A354" s="25" t="s">
        <v>187</v>
      </c>
      <c r="B354" s="294"/>
      <c r="C354" s="294"/>
      <c r="D354" s="294"/>
      <c r="E354" s="294"/>
      <c r="F354" s="294"/>
      <c r="G354" s="189" t="s">
        <v>21</v>
      </c>
      <c r="H354" s="189"/>
      <c r="I354" s="26" t="s">
        <v>188</v>
      </c>
      <c r="J354" s="189"/>
      <c r="K354" s="189"/>
      <c r="L354" s="189"/>
      <c r="M354" s="189"/>
      <c r="N354" s="26" t="s">
        <v>188</v>
      </c>
      <c r="O354" s="189"/>
      <c r="P354" s="189"/>
      <c r="Q354" s="189"/>
      <c r="R354" s="189"/>
      <c r="S354" s="26" t="s">
        <v>188</v>
      </c>
      <c r="T354" s="189"/>
      <c r="U354" s="189"/>
      <c r="V354" s="189"/>
      <c r="W354" s="295"/>
      <c r="X354" s="296">
        <f>IFERROR(IF(O354="", B354*J354,IF(T354="", B354*J354*O354,IF(T354&gt;0, B354*J354*O354*T354, ""))),0)</f>
        <v>0</v>
      </c>
      <c r="Y354" s="297"/>
      <c r="Z354" s="297"/>
      <c r="AA354" s="297"/>
      <c r="AB354" s="297"/>
      <c r="AC354" s="297"/>
      <c r="AD354" s="297"/>
      <c r="AE354" s="297"/>
      <c r="AF354" s="298"/>
    </row>
    <row r="355" spans="1:32" hidden="1" x14ac:dyDescent="0.55000000000000004">
      <c r="A355" s="281" t="s">
        <v>185</v>
      </c>
      <c r="B355" s="282"/>
      <c r="C355" s="282"/>
      <c r="D355" s="283"/>
      <c r="E355" s="283"/>
      <c r="F355" s="283"/>
      <c r="G355" s="283"/>
      <c r="H355" s="283"/>
      <c r="I355" s="283"/>
      <c r="J355" s="283"/>
      <c r="K355" s="283"/>
      <c r="L355" s="283"/>
      <c r="M355" s="283"/>
      <c r="N355" s="283"/>
      <c r="O355" s="283"/>
      <c r="P355" s="283"/>
      <c r="Q355" s="283"/>
      <c r="R355" s="283"/>
      <c r="S355" s="283"/>
      <c r="T355" s="283"/>
      <c r="U355" s="283"/>
      <c r="V355" s="283"/>
      <c r="W355" s="284"/>
      <c r="X355" s="285"/>
      <c r="Y355" s="286"/>
      <c r="Z355" s="286"/>
      <c r="AA355" s="286"/>
      <c r="AB355" s="286"/>
      <c r="AC355" s="286"/>
      <c r="AD355" s="286"/>
      <c r="AE355" s="286"/>
      <c r="AF355" s="287"/>
    </row>
    <row r="356" spans="1:32" ht="13.5" hidden="1" thickBot="1" x14ac:dyDescent="0.6">
      <c r="A356" s="27" t="s">
        <v>187</v>
      </c>
      <c r="B356" s="288"/>
      <c r="C356" s="288"/>
      <c r="D356" s="288"/>
      <c r="E356" s="288"/>
      <c r="F356" s="288"/>
      <c r="G356" s="289" t="s">
        <v>21</v>
      </c>
      <c r="H356" s="289"/>
      <c r="I356" s="28" t="s">
        <v>188</v>
      </c>
      <c r="J356" s="289"/>
      <c r="K356" s="289"/>
      <c r="L356" s="289"/>
      <c r="M356" s="289"/>
      <c r="N356" s="28" t="s">
        <v>188</v>
      </c>
      <c r="O356" s="289"/>
      <c r="P356" s="289"/>
      <c r="Q356" s="289"/>
      <c r="R356" s="289"/>
      <c r="S356" s="28" t="s">
        <v>188</v>
      </c>
      <c r="T356" s="289"/>
      <c r="U356" s="289"/>
      <c r="V356" s="289"/>
      <c r="W356" s="290"/>
      <c r="X356" s="291">
        <f>IFERROR(IF(O356="", B356*J356,IF(T356="", B356*J356*O356,IF(T356&gt;0, B356*J356*O356*T356, ""))),0)</f>
        <v>0</v>
      </c>
      <c r="Y356" s="292"/>
      <c r="Z356" s="292"/>
      <c r="AA356" s="292"/>
      <c r="AB356" s="292"/>
      <c r="AC356" s="292"/>
      <c r="AD356" s="292"/>
      <c r="AE356" s="292"/>
      <c r="AF356" s="293"/>
    </row>
    <row r="357" spans="1:32" ht="13.5" hidden="1" thickTop="1" x14ac:dyDescent="0.55000000000000004">
      <c r="A357" s="212" t="s">
        <v>135</v>
      </c>
      <c r="B357" s="213"/>
      <c r="C357" s="213"/>
      <c r="D357" s="213"/>
      <c r="E357" s="213"/>
      <c r="F357" s="213"/>
      <c r="G357" s="213"/>
      <c r="H357" s="213"/>
      <c r="I357" s="213"/>
      <c r="J357" s="213"/>
      <c r="K357" s="213"/>
      <c r="L357" s="213"/>
      <c r="M357" s="213"/>
      <c r="N357" s="213"/>
      <c r="O357" s="213"/>
      <c r="P357" s="213"/>
      <c r="Q357" s="213"/>
      <c r="R357" s="213"/>
      <c r="S357" s="213"/>
      <c r="T357" s="213"/>
      <c r="U357" s="213"/>
      <c r="V357" s="213"/>
      <c r="W357" s="213"/>
      <c r="X357" s="275">
        <f>SUM(X341:AF356)</f>
        <v>0</v>
      </c>
      <c r="Y357" s="276"/>
      <c r="Z357" s="276"/>
      <c r="AA357" s="276"/>
      <c r="AB357" s="276"/>
      <c r="AC357" s="276"/>
      <c r="AD357" s="276"/>
      <c r="AE357" s="276"/>
      <c r="AF357" s="277"/>
    </row>
    <row r="358" spans="1:32" hidden="1" x14ac:dyDescent="0.55000000000000004">
      <c r="A358" s="215"/>
      <c r="B358" s="216"/>
      <c r="C358" s="216"/>
      <c r="D358" s="216"/>
      <c r="E358" s="216"/>
      <c r="F358" s="216"/>
      <c r="G358" s="216"/>
      <c r="H358" s="216"/>
      <c r="I358" s="216"/>
      <c r="J358" s="216"/>
      <c r="K358" s="216"/>
      <c r="L358" s="216"/>
      <c r="M358" s="216"/>
      <c r="N358" s="216"/>
      <c r="O358" s="216"/>
      <c r="P358" s="216"/>
      <c r="Q358" s="216"/>
      <c r="R358" s="216"/>
      <c r="S358" s="216"/>
      <c r="T358" s="216"/>
      <c r="U358" s="216"/>
      <c r="V358" s="216"/>
      <c r="W358" s="216"/>
      <c r="X358" s="278"/>
      <c r="Y358" s="279"/>
      <c r="Z358" s="279"/>
      <c r="AA358" s="279"/>
      <c r="AB358" s="279"/>
      <c r="AC358" s="279"/>
      <c r="AD358" s="279"/>
      <c r="AE358" s="279"/>
      <c r="AF358" s="280"/>
    </row>
    <row r="359" spans="1:32" hidden="1" x14ac:dyDescent="0.55000000000000004">
      <c r="A359" s="16" t="s">
        <v>190</v>
      </c>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idden="1" x14ac:dyDescent="0.55000000000000004"/>
    <row r="361" spans="1:32" hidden="1" x14ac:dyDescent="0.55000000000000004"/>
    <row r="362" spans="1:32" hidden="1" x14ac:dyDescent="0.55000000000000004">
      <c r="A362" s="271" t="s">
        <v>182</v>
      </c>
      <c r="B362" s="272"/>
      <c r="C362" s="272"/>
      <c r="D362" s="164">
        <f ca="1">様式４!E60</f>
        <v>0</v>
      </c>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5"/>
    </row>
    <row r="363" spans="1:32" hidden="1" x14ac:dyDescent="0.55000000000000004">
      <c r="A363" s="273"/>
      <c r="B363" s="274"/>
      <c r="C363" s="274"/>
      <c r="D363" s="170"/>
      <c r="E363" s="170"/>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c r="AD363" s="170"/>
      <c r="AE363" s="170"/>
      <c r="AF363" s="171"/>
    </row>
    <row r="364" spans="1:32" hidden="1" x14ac:dyDescent="0.55000000000000004">
      <c r="A364" s="209" t="s">
        <v>183</v>
      </c>
      <c r="B364" s="210"/>
      <c r="C364" s="210"/>
      <c r="D364" s="210"/>
      <c r="E364" s="210"/>
      <c r="F364" s="210"/>
      <c r="G364" s="210"/>
      <c r="H364" s="210"/>
      <c r="I364" s="210"/>
      <c r="J364" s="210"/>
      <c r="K364" s="210"/>
      <c r="L364" s="210"/>
      <c r="M364" s="210"/>
      <c r="N364" s="210"/>
      <c r="O364" s="210"/>
      <c r="P364" s="210"/>
      <c r="Q364" s="210"/>
      <c r="R364" s="210"/>
      <c r="S364" s="210"/>
      <c r="T364" s="210"/>
      <c r="U364" s="210"/>
      <c r="V364" s="210"/>
      <c r="W364" s="210"/>
      <c r="X364" s="209" t="s">
        <v>20</v>
      </c>
      <c r="Y364" s="210"/>
      <c r="Z364" s="210"/>
      <c r="AA364" s="210"/>
      <c r="AB364" s="210"/>
      <c r="AC364" s="210"/>
      <c r="AD364" s="210"/>
      <c r="AE364" s="210"/>
      <c r="AF364" s="211"/>
    </row>
    <row r="365" spans="1:32" hidden="1" x14ac:dyDescent="0.55000000000000004">
      <c r="A365" s="215"/>
      <c r="B365" s="216"/>
      <c r="C365" s="216"/>
      <c r="D365" s="216"/>
      <c r="E365" s="216"/>
      <c r="F365" s="216"/>
      <c r="G365" s="216"/>
      <c r="H365" s="216"/>
      <c r="I365" s="216"/>
      <c r="J365" s="216"/>
      <c r="K365" s="216"/>
      <c r="L365" s="216"/>
      <c r="M365" s="216"/>
      <c r="N365" s="216"/>
      <c r="O365" s="216"/>
      <c r="P365" s="216"/>
      <c r="Q365" s="216"/>
      <c r="R365" s="216"/>
      <c r="S365" s="216"/>
      <c r="T365" s="216"/>
      <c r="U365" s="216"/>
      <c r="V365" s="216"/>
      <c r="W365" s="216"/>
      <c r="X365" s="215"/>
      <c r="Y365" s="216"/>
      <c r="Z365" s="216"/>
      <c r="AA365" s="216"/>
      <c r="AB365" s="216"/>
      <c r="AC365" s="216"/>
      <c r="AD365" s="216"/>
      <c r="AE365" s="216"/>
      <c r="AF365" s="217"/>
    </row>
    <row r="366" spans="1:32" hidden="1" x14ac:dyDescent="0.55000000000000004">
      <c r="A366" s="299" t="s">
        <v>185</v>
      </c>
      <c r="B366" s="124"/>
      <c r="C366" s="124"/>
      <c r="D366" s="79"/>
      <c r="E366" s="79"/>
      <c r="F366" s="79"/>
      <c r="G366" s="79"/>
      <c r="H366" s="79"/>
      <c r="I366" s="79"/>
      <c r="J366" s="79"/>
      <c r="K366" s="79"/>
      <c r="L366" s="79"/>
      <c r="M366" s="79"/>
      <c r="N366" s="79"/>
      <c r="O366" s="79"/>
      <c r="P366" s="79"/>
      <c r="Q366" s="79"/>
      <c r="R366" s="79"/>
      <c r="S366" s="79"/>
      <c r="T366" s="79"/>
      <c r="U366" s="79"/>
      <c r="V366" s="79"/>
      <c r="W366" s="80"/>
      <c r="X366" s="300"/>
      <c r="Y366" s="301"/>
      <c r="Z366" s="301"/>
      <c r="AA366" s="301"/>
      <c r="AB366" s="301"/>
      <c r="AC366" s="301"/>
      <c r="AD366" s="301"/>
      <c r="AE366" s="301"/>
      <c r="AF366" s="302"/>
    </row>
    <row r="367" spans="1:32" hidden="1" x14ac:dyDescent="0.55000000000000004">
      <c r="A367" s="25" t="s">
        <v>187</v>
      </c>
      <c r="B367" s="294"/>
      <c r="C367" s="294"/>
      <c r="D367" s="294"/>
      <c r="E367" s="294"/>
      <c r="F367" s="294"/>
      <c r="G367" s="189" t="s">
        <v>21</v>
      </c>
      <c r="H367" s="189"/>
      <c r="I367" s="26" t="s">
        <v>188</v>
      </c>
      <c r="J367" s="189"/>
      <c r="K367" s="189"/>
      <c r="L367" s="189"/>
      <c r="M367" s="189"/>
      <c r="N367" s="26" t="s">
        <v>188</v>
      </c>
      <c r="O367" s="189"/>
      <c r="P367" s="189"/>
      <c r="Q367" s="189"/>
      <c r="R367" s="189"/>
      <c r="S367" s="26" t="s">
        <v>188</v>
      </c>
      <c r="T367" s="189"/>
      <c r="U367" s="189"/>
      <c r="V367" s="189"/>
      <c r="W367" s="295"/>
      <c r="X367" s="296">
        <f>IFERROR(IF(O367="", B367*J367,IF(T367="", B367*J367*O367,IF(T367&gt;0, B367*J367*O367*T367, ""))),0)</f>
        <v>0</v>
      </c>
      <c r="Y367" s="297"/>
      <c r="Z367" s="297"/>
      <c r="AA367" s="297"/>
      <c r="AB367" s="297"/>
      <c r="AC367" s="297"/>
      <c r="AD367" s="297"/>
      <c r="AE367" s="297"/>
      <c r="AF367" s="298"/>
    </row>
    <row r="368" spans="1:32" hidden="1" x14ac:dyDescent="0.55000000000000004">
      <c r="A368" s="281" t="s">
        <v>185</v>
      </c>
      <c r="B368" s="282"/>
      <c r="C368" s="282"/>
      <c r="D368" s="283"/>
      <c r="E368" s="283"/>
      <c r="F368" s="283"/>
      <c r="G368" s="283"/>
      <c r="H368" s="283"/>
      <c r="I368" s="283"/>
      <c r="J368" s="283"/>
      <c r="K368" s="283"/>
      <c r="L368" s="283"/>
      <c r="M368" s="283"/>
      <c r="N368" s="283"/>
      <c r="O368" s="283"/>
      <c r="P368" s="283"/>
      <c r="Q368" s="283"/>
      <c r="R368" s="283"/>
      <c r="S368" s="283"/>
      <c r="T368" s="283"/>
      <c r="U368" s="283"/>
      <c r="V368" s="283"/>
      <c r="W368" s="284"/>
      <c r="X368" s="285"/>
      <c r="Y368" s="286"/>
      <c r="Z368" s="286"/>
      <c r="AA368" s="286"/>
      <c r="AB368" s="286"/>
      <c r="AC368" s="286"/>
      <c r="AD368" s="286"/>
      <c r="AE368" s="286"/>
      <c r="AF368" s="287"/>
    </row>
    <row r="369" spans="1:32" hidden="1" x14ac:dyDescent="0.55000000000000004">
      <c r="A369" s="25" t="s">
        <v>187</v>
      </c>
      <c r="B369" s="294"/>
      <c r="C369" s="294"/>
      <c r="D369" s="294"/>
      <c r="E369" s="294"/>
      <c r="F369" s="294"/>
      <c r="G369" s="189" t="s">
        <v>21</v>
      </c>
      <c r="H369" s="189"/>
      <c r="I369" s="26" t="s">
        <v>188</v>
      </c>
      <c r="J369" s="189"/>
      <c r="K369" s="189"/>
      <c r="L369" s="189"/>
      <c r="M369" s="189"/>
      <c r="N369" s="26" t="s">
        <v>188</v>
      </c>
      <c r="O369" s="189"/>
      <c r="P369" s="189"/>
      <c r="Q369" s="189"/>
      <c r="R369" s="189"/>
      <c r="S369" s="26" t="s">
        <v>188</v>
      </c>
      <c r="T369" s="189"/>
      <c r="U369" s="189"/>
      <c r="V369" s="189"/>
      <c r="W369" s="295"/>
      <c r="X369" s="296">
        <f>IFERROR(IF(O369="", B369*J369,IF(T369="", B369*J369*O369,IF(T369&gt;0, B369*J369*O369*T369, ""))),0)</f>
        <v>0</v>
      </c>
      <c r="Y369" s="297"/>
      <c r="Z369" s="297"/>
      <c r="AA369" s="297"/>
      <c r="AB369" s="297"/>
      <c r="AC369" s="297"/>
      <c r="AD369" s="297"/>
      <c r="AE369" s="297"/>
      <c r="AF369" s="298"/>
    </row>
    <row r="370" spans="1:32" hidden="1" x14ac:dyDescent="0.55000000000000004">
      <c r="A370" s="281" t="s">
        <v>185</v>
      </c>
      <c r="B370" s="282"/>
      <c r="C370" s="282"/>
      <c r="D370" s="283"/>
      <c r="E370" s="283"/>
      <c r="F370" s="283"/>
      <c r="G370" s="283"/>
      <c r="H370" s="283"/>
      <c r="I370" s="283"/>
      <c r="J370" s="283"/>
      <c r="K370" s="283"/>
      <c r="L370" s="283"/>
      <c r="M370" s="283"/>
      <c r="N370" s="283"/>
      <c r="O370" s="283"/>
      <c r="P370" s="283"/>
      <c r="Q370" s="283"/>
      <c r="R370" s="283"/>
      <c r="S370" s="283"/>
      <c r="T370" s="283"/>
      <c r="U370" s="283"/>
      <c r="V370" s="283"/>
      <c r="W370" s="284"/>
      <c r="X370" s="285"/>
      <c r="Y370" s="286"/>
      <c r="Z370" s="286"/>
      <c r="AA370" s="286"/>
      <c r="AB370" s="286"/>
      <c r="AC370" s="286"/>
      <c r="AD370" s="286"/>
      <c r="AE370" s="286"/>
      <c r="AF370" s="287"/>
    </row>
    <row r="371" spans="1:32" hidden="1" x14ac:dyDescent="0.55000000000000004">
      <c r="A371" s="25" t="s">
        <v>187</v>
      </c>
      <c r="B371" s="294"/>
      <c r="C371" s="294"/>
      <c r="D371" s="294"/>
      <c r="E371" s="294"/>
      <c r="F371" s="294"/>
      <c r="G371" s="189" t="s">
        <v>21</v>
      </c>
      <c r="H371" s="189"/>
      <c r="I371" s="26" t="s">
        <v>188</v>
      </c>
      <c r="J371" s="189"/>
      <c r="K371" s="189"/>
      <c r="L371" s="189"/>
      <c r="M371" s="189"/>
      <c r="N371" s="26" t="s">
        <v>188</v>
      </c>
      <c r="O371" s="189"/>
      <c r="P371" s="189"/>
      <c r="Q371" s="189"/>
      <c r="R371" s="189"/>
      <c r="S371" s="26" t="s">
        <v>188</v>
      </c>
      <c r="T371" s="189"/>
      <c r="U371" s="189"/>
      <c r="V371" s="189"/>
      <c r="W371" s="295"/>
      <c r="X371" s="296">
        <f>IFERROR(IF(O371="", B371*J371,IF(T371="", B371*J371*O371,IF(T371&gt;0, B371*J371*O371*T371, ""))),0)</f>
        <v>0</v>
      </c>
      <c r="Y371" s="297"/>
      <c r="Z371" s="297"/>
      <c r="AA371" s="297"/>
      <c r="AB371" s="297"/>
      <c r="AC371" s="297"/>
      <c r="AD371" s="297"/>
      <c r="AE371" s="297"/>
      <c r="AF371" s="298"/>
    </row>
    <row r="372" spans="1:32" hidden="1" x14ac:dyDescent="0.55000000000000004">
      <c r="A372" s="281" t="s">
        <v>185</v>
      </c>
      <c r="B372" s="282"/>
      <c r="C372" s="282"/>
      <c r="D372" s="283"/>
      <c r="E372" s="283"/>
      <c r="F372" s="283"/>
      <c r="G372" s="283"/>
      <c r="H372" s="283"/>
      <c r="I372" s="283"/>
      <c r="J372" s="283"/>
      <c r="K372" s="283"/>
      <c r="L372" s="283"/>
      <c r="M372" s="283"/>
      <c r="N372" s="283"/>
      <c r="O372" s="283"/>
      <c r="P372" s="283"/>
      <c r="Q372" s="283"/>
      <c r="R372" s="283"/>
      <c r="S372" s="283"/>
      <c r="T372" s="283"/>
      <c r="U372" s="283"/>
      <c r="V372" s="283"/>
      <c r="W372" s="284"/>
      <c r="X372" s="285"/>
      <c r="Y372" s="286"/>
      <c r="Z372" s="286"/>
      <c r="AA372" s="286"/>
      <c r="AB372" s="286"/>
      <c r="AC372" s="286"/>
      <c r="AD372" s="286"/>
      <c r="AE372" s="286"/>
      <c r="AF372" s="287"/>
    </row>
    <row r="373" spans="1:32" hidden="1" x14ac:dyDescent="0.55000000000000004">
      <c r="A373" s="25" t="s">
        <v>187</v>
      </c>
      <c r="B373" s="294"/>
      <c r="C373" s="294"/>
      <c r="D373" s="294"/>
      <c r="E373" s="294"/>
      <c r="F373" s="294"/>
      <c r="G373" s="189" t="s">
        <v>21</v>
      </c>
      <c r="H373" s="189"/>
      <c r="I373" s="26" t="s">
        <v>188</v>
      </c>
      <c r="J373" s="189"/>
      <c r="K373" s="189"/>
      <c r="L373" s="189"/>
      <c r="M373" s="189"/>
      <c r="N373" s="26" t="s">
        <v>188</v>
      </c>
      <c r="O373" s="189"/>
      <c r="P373" s="189"/>
      <c r="Q373" s="189"/>
      <c r="R373" s="189"/>
      <c r="S373" s="26" t="s">
        <v>188</v>
      </c>
      <c r="T373" s="189"/>
      <c r="U373" s="189"/>
      <c r="V373" s="189"/>
      <c r="W373" s="295"/>
      <c r="X373" s="296">
        <f>IFERROR(IF(O373="", B373*J373,IF(T373="", B373*J373*O373,IF(T373&gt;0, B373*J373*O373*T373, ""))),0)</f>
        <v>0</v>
      </c>
      <c r="Y373" s="297"/>
      <c r="Z373" s="297"/>
      <c r="AA373" s="297"/>
      <c r="AB373" s="297"/>
      <c r="AC373" s="297"/>
      <c r="AD373" s="297"/>
      <c r="AE373" s="297"/>
      <c r="AF373" s="298"/>
    </row>
    <row r="374" spans="1:32" hidden="1" x14ac:dyDescent="0.55000000000000004">
      <c r="A374" s="281" t="s">
        <v>185</v>
      </c>
      <c r="B374" s="282"/>
      <c r="C374" s="282"/>
      <c r="D374" s="283"/>
      <c r="E374" s="283"/>
      <c r="F374" s="283"/>
      <c r="G374" s="283"/>
      <c r="H374" s="283"/>
      <c r="I374" s="283"/>
      <c r="J374" s="283"/>
      <c r="K374" s="283"/>
      <c r="L374" s="283"/>
      <c r="M374" s="283"/>
      <c r="N374" s="283"/>
      <c r="O374" s="283"/>
      <c r="P374" s="283"/>
      <c r="Q374" s="283"/>
      <c r="R374" s="283"/>
      <c r="S374" s="283"/>
      <c r="T374" s="283"/>
      <c r="U374" s="283"/>
      <c r="V374" s="283"/>
      <c r="W374" s="284"/>
      <c r="X374" s="285"/>
      <c r="Y374" s="286"/>
      <c r="Z374" s="286"/>
      <c r="AA374" s="286"/>
      <c r="AB374" s="286"/>
      <c r="AC374" s="286"/>
      <c r="AD374" s="286"/>
      <c r="AE374" s="286"/>
      <c r="AF374" s="287"/>
    </row>
    <row r="375" spans="1:32" hidden="1" x14ac:dyDescent="0.55000000000000004">
      <c r="A375" s="25" t="s">
        <v>187</v>
      </c>
      <c r="B375" s="294"/>
      <c r="C375" s="294"/>
      <c r="D375" s="294"/>
      <c r="E375" s="294"/>
      <c r="F375" s="294"/>
      <c r="G375" s="189" t="s">
        <v>21</v>
      </c>
      <c r="H375" s="189"/>
      <c r="I375" s="26" t="s">
        <v>188</v>
      </c>
      <c r="J375" s="189"/>
      <c r="K375" s="189"/>
      <c r="L375" s="189"/>
      <c r="M375" s="189"/>
      <c r="N375" s="26" t="s">
        <v>188</v>
      </c>
      <c r="O375" s="189"/>
      <c r="P375" s="189"/>
      <c r="Q375" s="189"/>
      <c r="R375" s="189"/>
      <c r="S375" s="26" t="s">
        <v>188</v>
      </c>
      <c r="T375" s="189"/>
      <c r="U375" s="189"/>
      <c r="V375" s="189"/>
      <c r="W375" s="295"/>
      <c r="X375" s="296">
        <f>IFERROR(IF(O375="", B375*J375,IF(T375="", B375*J375*O375,IF(T375&gt;0, B375*J375*O375*T375, ""))),0)</f>
        <v>0</v>
      </c>
      <c r="Y375" s="297"/>
      <c r="Z375" s="297"/>
      <c r="AA375" s="297"/>
      <c r="AB375" s="297"/>
      <c r="AC375" s="297"/>
      <c r="AD375" s="297"/>
      <c r="AE375" s="297"/>
      <c r="AF375" s="298"/>
    </row>
    <row r="376" spans="1:32" hidden="1" x14ac:dyDescent="0.55000000000000004">
      <c r="A376" s="281" t="s">
        <v>185</v>
      </c>
      <c r="B376" s="282"/>
      <c r="C376" s="282"/>
      <c r="D376" s="283"/>
      <c r="E376" s="283"/>
      <c r="F376" s="283"/>
      <c r="G376" s="283"/>
      <c r="H376" s="283"/>
      <c r="I376" s="283"/>
      <c r="J376" s="283"/>
      <c r="K376" s="283"/>
      <c r="L376" s="283"/>
      <c r="M376" s="283"/>
      <c r="N376" s="283"/>
      <c r="O376" s="283"/>
      <c r="P376" s="283"/>
      <c r="Q376" s="283"/>
      <c r="R376" s="283"/>
      <c r="S376" s="283"/>
      <c r="T376" s="283"/>
      <c r="U376" s="283"/>
      <c r="V376" s="283"/>
      <c r="W376" s="284"/>
      <c r="X376" s="285"/>
      <c r="Y376" s="286"/>
      <c r="Z376" s="286"/>
      <c r="AA376" s="286"/>
      <c r="AB376" s="286"/>
      <c r="AC376" s="286"/>
      <c r="AD376" s="286"/>
      <c r="AE376" s="286"/>
      <c r="AF376" s="287"/>
    </row>
    <row r="377" spans="1:32" hidden="1" x14ac:dyDescent="0.55000000000000004">
      <c r="A377" s="25" t="s">
        <v>187</v>
      </c>
      <c r="B377" s="294"/>
      <c r="C377" s="294"/>
      <c r="D377" s="294"/>
      <c r="E377" s="294"/>
      <c r="F377" s="294"/>
      <c r="G377" s="189" t="s">
        <v>21</v>
      </c>
      <c r="H377" s="189"/>
      <c r="I377" s="26" t="s">
        <v>188</v>
      </c>
      <c r="J377" s="189"/>
      <c r="K377" s="189"/>
      <c r="L377" s="189"/>
      <c r="M377" s="189"/>
      <c r="N377" s="26" t="s">
        <v>188</v>
      </c>
      <c r="O377" s="189"/>
      <c r="P377" s="189"/>
      <c r="Q377" s="189"/>
      <c r="R377" s="189"/>
      <c r="S377" s="26" t="s">
        <v>188</v>
      </c>
      <c r="T377" s="189"/>
      <c r="U377" s="189"/>
      <c r="V377" s="189"/>
      <c r="W377" s="295"/>
      <c r="X377" s="296">
        <f>IFERROR(IF(O377="", B377*J377,IF(T377="", B377*J377*O377,IF(T377&gt;0, B377*J377*O377*T377, ""))),0)</f>
        <v>0</v>
      </c>
      <c r="Y377" s="297"/>
      <c r="Z377" s="297"/>
      <c r="AA377" s="297"/>
      <c r="AB377" s="297"/>
      <c r="AC377" s="297"/>
      <c r="AD377" s="297"/>
      <c r="AE377" s="297"/>
      <c r="AF377" s="298"/>
    </row>
    <row r="378" spans="1:32" hidden="1" x14ac:dyDescent="0.55000000000000004">
      <c r="A378" s="281" t="s">
        <v>185</v>
      </c>
      <c r="B378" s="282"/>
      <c r="C378" s="282"/>
      <c r="D378" s="283"/>
      <c r="E378" s="283"/>
      <c r="F378" s="283"/>
      <c r="G378" s="283"/>
      <c r="H378" s="283"/>
      <c r="I378" s="283"/>
      <c r="J378" s="283"/>
      <c r="K378" s="283"/>
      <c r="L378" s="283"/>
      <c r="M378" s="283"/>
      <c r="N378" s="283"/>
      <c r="O378" s="283"/>
      <c r="P378" s="283"/>
      <c r="Q378" s="283"/>
      <c r="R378" s="283"/>
      <c r="S378" s="283"/>
      <c r="T378" s="283"/>
      <c r="U378" s="283"/>
      <c r="V378" s="283"/>
      <c r="W378" s="284"/>
      <c r="X378" s="285"/>
      <c r="Y378" s="286"/>
      <c r="Z378" s="286"/>
      <c r="AA378" s="286"/>
      <c r="AB378" s="286"/>
      <c r="AC378" s="286"/>
      <c r="AD378" s="286"/>
      <c r="AE378" s="286"/>
      <c r="AF378" s="287"/>
    </row>
    <row r="379" spans="1:32" hidden="1" x14ac:dyDescent="0.55000000000000004">
      <c r="A379" s="25" t="s">
        <v>187</v>
      </c>
      <c r="B379" s="294"/>
      <c r="C379" s="294"/>
      <c r="D379" s="294"/>
      <c r="E379" s="294"/>
      <c r="F379" s="294"/>
      <c r="G379" s="189" t="s">
        <v>21</v>
      </c>
      <c r="H379" s="189"/>
      <c r="I379" s="26" t="s">
        <v>188</v>
      </c>
      <c r="J379" s="189"/>
      <c r="K379" s="189"/>
      <c r="L379" s="189"/>
      <c r="M379" s="189"/>
      <c r="N379" s="26" t="s">
        <v>188</v>
      </c>
      <c r="O379" s="189"/>
      <c r="P379" s="189"/>
      <c r="Q379" s="189"/>
      <c r="R379" s="189"/>
      <c r="S379" s="26" t="s">
        <v>188</v>
      </c>
      <c r="T379" s="189"/>
      <c r="U379" s="189"/>
      <c r="V379" s="189"/>
      <c r="W379" s="295"/>
      <c r="X379" s="296">
        <f>IFERROR(IF(O379="", B379*J379,IF(T379="", B379*J379*O379,IF(T379&gt;0, B379*J379*O379*T379, ""))),0)</f>
        <v>0</v>
      </c>
      <c r="Y379" s="297"/>
      <c r="Z379" s="297"/>
      <c r="AA379" s="297"/>
      <c r="AB379" s="297"/>
      <c r="AC379" s="297"/>
      <c r="AD379" s="297"/>
      <c r="AE379" s="297"/>
      <c r="AF379" s="298"/>
    </row>
    <row r="380" spans="1:32" hidden="1" x14ac:dyDescent="0.55000000000000004">
      <c r="A380" s="281" t="s">
        <v>185</v>
      </c>
      <c r="B380" s="282"/>
      <c r="C380" s="282"/>
      <c r="D380" s="283"/>
      <c r="E380" s="283"/>
      <c r="F380" s="283"/>
      <c r="G380" s="283"/>
      <c r="H380" s="283"/>
      <c r="I380" s="283"/>
      <c r="J380" s="283"/>
      <c r="K380" s="283"/>
      <c r="L380" s="283"/>
      <c r="M380" s="283"/>
      <c r="N380" s="283"/>
      <c r="O380" s="283"/>
      <c r="P380" s="283"/>
      <c r="Q380" s="283"/>
      <c r="R380" s="283"/>
      <c r="S380" s="283"/>
      <c r="T380" s="283"/>
      <c r="U380" s="283"/>
      <c r="V380" s="283"/>
      <c r="W380" s="284"/>
      <c r="X380" s="285"/>
      <c r="Y380" s="286"/>
      <c r="Z380" s="286"/>
      <c r="AA380" s="286"/>
      <c r="AB380" s="286"/>
      <c r="AC380" s="286"/>
      <c r="AD380" s="286"/>
      <c r="AE380" s="286"/>
      <c r="AF380" s="287"/>
    </row>
    <row r="381" spans="1:32" ht="13.5" hidden="1" thickBot="1" x14ac:dyDescent="0.6">
      <c r="A381" s="27" t="s">
        <v>187</v>
      </c>
      <c r="B381" s="288"/>
      <c r="C381" s="288"/>
      <c r="D381" s="288"/>
      <c r="E381" s="288"/>
      <c r="F381" s="288"/>
      <c r="G381" s="289" t="s">
        <v>21</v>
      </c>
      <c r="H381" s="289"/>
      <c r="I381" s="28" t="s">
        <v>188</v>
      </c>
      <c r="J381" s="289"/>
      <c r="K381" s="289"/>
      <c r="L381" s="289"/>
      <c r="M381" s="289"/>
      <c r="N381" s="28" t="s">
        <v>188</v>
      </c>
      <c r="O381" s="289"/>
      <c r="P381" s="289"/>
      <c r="Q381" s="289"/>
      <c r="R381" s="289"/>
      <c r="S381" s="28" t="s">
        <v>188</v>
      </c>
      <c r="T381" s="289"/>
      <c r="U381" s="289"/>
      <c r="V381" s="289"/>
      <c r="W381" s="290"/>
      <c r="X381" s="291">
        <f>IFERROR(IF(O381="", B381*J381,IF(T381="", B381*J381*O381,IF(T381&gt;0, B381*J381*O381*T381, ""))),0)</f>
        <v>0</v>
      </c>
      <c r="Y381" s="292"/>
      <c r="Z381" s="292"/>
      <c r="AA381" s="292"/>
      <c r="AB381" s="292"/>
      <c r="AC381" s="292"/>
      <c r="AD381" s="292"/>
      <c r="AE381" s="292"/>
      <c r="AF381" s="293"/>
    </row>
    <row r="382" spans="1:32" ht="13.5" hidden="1" thickTop="1" x14ac:dyDescent="0.55000000000000004">
      <c r="A382" s="212" t="s">
        <v>135</v>
      </c>
      <c r="B382" s="213"/>
      <c r="C382" s="213"/>
      <c r="D382" s="213"/>
      <c r="E382" s="213"/>
      <c r="F382" s="213"/>
      <c r="G382" s="213"/>
      <c r="H382" s="213"/>
      <c r="I382" s="213"/>
      <c r="J382" s="213"/>
      <c r="K382" s="213"/>
      <c r="L382" s="213"/>
      <c r="M382" s="213"/>
      <c r="N382" s="213"/>
      <c r="O382" s="213"/>
      <c r="P382" s="213"/>
      <c r="Q382" s="213"/>
      <c r="R382" s="213"/>
      <c r="S382" s="213"/>
      <c r="T382" s="213"/>
      <c r="U382" s="213"/>
      <c r="V382" s="213"/>
      <c r="W382" s="213"/>
      <c r="X382" s="275">
        <f>SUM(X366:AF381)</f>
        <v>0</v>
      </c>
      <c r="Y382" s="276"/>
      <c r="Z382" s="276"/>
      <c r="AA382" s="276"/>
      <c r="AB382" s="276"/>
      <c r="AC382" s="276"/>
      <c r="AD382" s="276"/>
      <c r="AE382" s="276"/>
      <c r="AF382" s="277"/>
    </row>
    <row r="383" spans="1:32" hidden="1" x14ac:dyDescent="0.55000000000000004">
      <c r="A383" s="215"/>
      <c r="B383" s="216"/>
      <c r="C383" s="216"/>
      <c r="D383" s="216"/>
      <c r="E383" s="216"/>
      <c r="F383" s="216"/>
      <c r="G383" s="216"/>
      <c r="H383" s="216"/>
      <c r="I383" s="216"/>
      <c r="J383" s="216"/>
      <c r="K383" s="216"/>
      <c r="L383" s="216"/>
      <c r="M383" s="216"/>
      <c r="N383" s="216"/>
      <c r="O383" s="216"/>
      <c r="P383" s="216"/>
      <c r="Q383" s="216"/>
      <c r="R383" s="216"/>
      <c r="S383" s="216"/>
      <c r="T383" s="216"/>
      <c r="U383" s="216"/>
      <c r="V383" s="216"/>
      <c r="W383" s="216"/>
      <c r="X383" s="278"/>
      <c r="Y383" s="279"/>
      <c r="Z383" s="279"/>
      <c r="AA383" s="279"/>
      <c r="AB383" s="279"/>
      <c r="AC383" s="279"/>
      <c r="AD383" s="279"/>
      <c r="AE383" s="279"/>
      <c r="AF383" s="280"/>
    </row>
    <row r="384" spans="1:32" hidden="1" x14ac:dyDescent="0.55000000000000004">
      <c r="A384" s="16" t="s">
        <v>190</v>
      </c>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idden="1" x14ac:dyDescent="0.55000000000000004"/>
    <row r="386" spans="1:32" hidden="1" x14ac:dyDescent="0.55000000000000004"/>
    <row r="387" spans="1:32" hidden="1" x14ac:dyDescent="0.55000000000000004">
      <c r="A387" s="271" t="s">
        <v>182</v>
      </c>
      <c r="B387" s="272"/>
      <c r="C387" s="272"/>
      <c r="D387" s="164">
        <f ca="1">様式４!E61</f>
        <v>0</v>
      </c>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c r="AB387" s="164"/>
      <c r="AC387" s="164"/>
      <c r="AD387" s="164"/>
      <c r="AE387" s="164"/>
      <c r="AF387" s="165"/>
    </row>
    <row r="388" spans="1:32" hidden="1" x14ac:dyDescent="0.55000000000000004">
      <c r="A388" s="273"/>
      <c r="B388" s="274"/>
      <c r="C388" s="274"/>
      <c r="D388" s="170"/>
      <c r="E388" s="170"/>
      <c r="F388" s="170"/>
      <c r="G388" s="170"/>
      <c r="H388" s="170"/>
      <c r="I388" s="170"/>
      <c r="J388" s="170"/>
      <c r="K388" s="170"/>
      <c r="L388" s="170"/>
      <c r="M388" s="170"/>
      <c r="N388" s="170"/>
      <c r="O388" s="170"/>
      <c r="P388" s="170"/>
      <c r="Q388" s="170"/>
      <c r="R388" s="170"/>
      <c r="S388" s="170"/>
      <c r="T388" s="170"/>
      <c r="U388" s="170"/>
      <c r="V388" s="170"/>
      <c r="W388" s="170"/>
      <c r="X388" s="170"/>
      <c r="Y388" s="170"/>
      <c r="Z388" s="170"/>
      <c r="AA388" s="170"/>
      <c r="AB388" s="170"/>
      <c r="AC388" s="170"/>
      <c r="AD388" s="170"/>
      <c r="AE388" s="170"/>
      <c r="AF388" s="171"/>
    </row>
    <row r="389" spans="1:32" hidden="1" x14ac:dyDescent="0.55000000000000004">
      <c r="A389" s="209" t="s">
        <v>183</v>
      </c>
      <c r="B389" s="210"/>
      <c r="C389" s="210"/>
      <c r="D389" s="210"/>
      <c r="E389" s="210"/>
      <c r="F389" s="210"/>
      <c r="G389" s="210"/>
      <c r="H389" s="210"/>
      <c r="I389" s="210"/>
      <c r="J389" s="210"/>
      <c r="K389" s="210"/>
      <c r="L389" s="210"/>
      <c r="M389" s="210"/>
      <c r="N389" s="210"/>
      <c r="O389" s="210"/>
      <c r="P389" s="210"/>
      <c r="Q389" s="210"/>
      <c r="R389" s="210"/>
      <c r="S389" s="210"/>
      <c r="T389" s="210"/>
      <c r="U389" s="210"/>
      <c r="V389" s="210"/>
      <c r="W389" s="210"/>
      <c r="X389" s="209" t="s">
        <v>20</v>
      </c>
      <c r="Y389" s="210"/>
      <c r="Z389" s="210"/>
      <c r="AA389" s="210"/>
      <c r="AB389" s="210"/>
      <c r="AC389" s="210"/>
      <c r="AD389" s="210"/>
      <c r="AE389" s="210"/>
      <c r="AF389" s="211"/>
    </row>
    <row r="390" spans="1:32" hidden="1" x14ac:dyDescent="0.55000000000000004">
      <c r="A390" s="215"/>
      <c r="B390" s="216"/>
      <c r="C390" s="216"/>
      <c r="D390" s="216"/>
      <c r="E390" s="216"/>
      <c r="F390" s="216"/>
      <c r="G390" s="216"/>
      <c r="H390" s="216"/>
      <c r="I390" s="216"/>
      <c r="J390" s="216"/>
      <c r="K390" s="216"/>
      <c r="L390" s="216"/>
      <c r="M390" s="216"/>
      <c r="N390" s="216"/>
      <c r="O390" s="216"/>
      <c r="P390" s="216"/>
      <c r="Q390" s="216"/>
      <c r="R390" s="216"/>
      <c r="S390" s="216"/>
      <c r="T390" s="216"/>
      <c r="U390" s="216"/>
      <c r="V390" s="216"/>
      <c r="W390" s="216"/>
      <c r="X390" s="215"/>
      <c r="Y390" s="216"/>
      <c r="Z390" s="216"/>
      <c r="AA390" s="216"/>
      <c r="AB390" s="216"/>
      <c r="AC390" s="216"/>
      <c r="AD390" s="216"/>
      <c r="AE390" s="216"/>
      <c r="AF390" s="217"/>
    </row>
    <row r="391" spans="1:32" hidden="1" x14ac:dyDescent="0.55000000000000004">
      <c r="A391" s="299" t="s">
        <v>185</v>
      </c>
      <c r="B391" s="124"/>
      <c r="C391" s="124"/>
      <c r="D391" s="79"/>
      <c r="E391" s="79"/>
      <c r="F391" s="79"/>
      <c r="G391" s="79"/>
      <c r="H391" s="79"/>
      <c r="I391" s="79"/>
      <c r="J391" s="79"/>
      <c r="K391" s="79"/>
      <c r="L391" s="79"/>
      <c r="M391" s="79"/>
      <c r="N391" s="79"/>
      <c r="O391" s="79"/>
      <c r="P391" s="79"/>
      <c r="Q391" s="79"/>
      <c r="R391" s="79"/>
      <c r="S391" s="79"/>
      <c r="T391" s="79"/>
      <c r="U391" s="79"/>
      <c r="V391" s="79"/>
      <c r="W391" s="80"/>
      <c r="X391" s="300"/>
      <c r="Y391" s="301"/>
      <c r="Z391" s="301"/>
      <c r="AA391" s="301"/>
      <c r="AB391" s="301"/>
      <c r="AC391" s="301"/>
      <c r="AD391" s="301"/>
      <c r="AE391" s="301"/>
      <c r="AF391" s="302"/>
    </row>
    <row r="392" spans="1:32" hidden="1" x14ac:dyDescent="0.55000000000000004">
      <c r="A392" s="25" t="s">
        <v>187</v>
      </c>
      <c r="B392" s="294"/>
      <c r="C392" s="294"/>
      <c r="D392" s="294"/>
      <c r="E392" s="294"/>
      <c r="F392" s="294"/>
      <c r="G392" s="189" t="s">
        <v>21</v>
      </c>
      <c r="H392" s="189"/>
      <c r="I392" s="26" t="s">
        <v>188</v>
      </c>
      <c r="J392" s="189"/>
      <c r="K392" s="189"/>
      <c r="L392" s="189"/>
      <c r="M392" s="189"/>
      <c r="N392" s="26" t="s">
        <v>188</v>
      </c>
      <c r="O392" s="189"/>
      <c r="P392" s="189"/>
      <c r="Q392" s="189"/>
      <c r="R392" s="189"/>
      <c r="S392" s="26" t="s">
        <v>188</v>
      </c>
      <c r="T392" s="189"/>
      <c r="U392" s="189"/>
      <c r="V392" s="189"/>
      <c r="W392" s="295"/>
      <c r="X392" s="296">
        <f>IFERROR(IF(O392="", B392*J392,IF(T392="", B392*J392*O392,IF(T392&gt;0, B392*J392*O392*T392, ""))),0)</f>
        <v>0</v>
      </c>
      <c r="Y392" s="297"/>
      <c r="Z392" s="297"/>
      <c r="AA392" s="297"/>
      <c r="AB392" s="297"/>
      <c r="AC392" s="297"/>
      <c r="AD392" s="297"/>
      <c r="AE392" s="297"/>
      <c r="AF392" s="298"/>
    </row>
    <row r="393" spans="1:32" hidden="1" x14ac:dyDescent="0.55000000000000004">
      <c r="A393" s="281" t="s">
        <v>185</v>
      </c>
      <c r="B393" s="282"/>
      <c r="C393" s="282"/>
      <c r="D393" s="283"/>
      <c r="E393" s="283"/>
      <c r="F393" s="283"/>
      <c r="G393" s="283"/>
      <c r="H393" s="283"/>
      <c r="I393" s="283"/>
      <c r="J393" s="283"/>
      <c r="K393" s="283"/>
      <c r="L393" s="283"/>
      <c r="M393" s="283"/>
      <c r="N393" s="283"/>
      <c r="O393" s="283"/>
      <c r="P393" s="283"/>
      <c r="Q393" s="283"/>
      <c r="R393" s="283"/>
      <c r="S393" s="283"/>
      <c r="T393" s="283"/>
      <c r="U393" s="283"/>
      <c r="V393" s="283"/>
      <c r="W393" s="284"/>
      <c r="X393" s="285"/>
      <c r="Y393" s="286"/>
      <c r="Z393" s="286"/>
      <c r="AA393" s="286"/>
      <c r="AB393" s="286"/>
      <c r="AC393" s="286"/>
      <c r="AD393" s="286"/>
      <c r="AE393" s="286"/>
      <c r="AF393" s="287"/>
    </row>
    <row r="394" spans="1:32" hidden="1" x14ac:dyDescent="0.55000000000000004">
      <c r="A394" s="25" t="s">
        <v>187</v>
      </c>
      <c r="B394" s="294"/>
      <c r="C394" s="294"/>
      <c r="D394" s="294"/>
      <c r="E394" s="294"/>
      <c r="F394" s="294"/>
      <c r="G394" s="189" t="s">
        <v>21</v>
      </c>
      <c r="H394" s="189"/>
      <c r="I394" s="26" t="s">
        <v>188</v>
      </c>
      <c r="J394" s="189"/>
      <c r="K394" s="189"/>
      <c r="L394" s="189"/>
      <c r="M394" s="189"/>
      <c r="N394" s="26" t="s">
        <v>188</v>
      </c>
      <c r="O394" s="189"/>
      <c r="P394" s="189"/>
      <c r="Q394" s="189"/>
      <c r="R394" s="189"/>
      <c r="S394" s="26" t="s">
        <v>188</v>
      </c>
      <c r="T394" s="189"/>
      <c r="U394" s="189"/>
      <c r="V394" s="189"/>
      <c r="W394" s="295"/>
      <c r="X394" s="296">
        <f>IFERROR(IF(O394="", B394*J394,IF(T394="", B394*J394*O394,IF(T394&gt;0, B394*J394*O394*T394, ""))),0)</f>
        <v>0</v>
      </c>
      <c r="Y394" s="297"/>
      <c r="Z394" s="297"/>
      <c r="AA394" s="297"/>
      <c r="AB394" s="297"/>
      <c r="AC394" s="297"/>
      <c r="AD394" s="297"/>
      <c r="AE394" s="297"/>
      <c r="AF394" s="298"/>
    </row>
    <row r="395" spans="1:32" hidden="1" x14ac:dyDescent="0.55000000000000004">
      <c r="A395" s="281" t="s">
        <v>185</v>
      </c>
      <c r="B395" s="282"/>
      <c r="C395" s="282"/>
      <c r="D395" s="283"/>
      <c r="E395" s="283"/>
      <c r="F395" s="283"/>
      <c r="G395" s="283"/>
      <c r="H395" s="283"/>
      <c r="I395" s="283"/>
      <c r="J395" s="283"/>
      <c r="K395" s="283"/>
      <c r="L395" s="283"/>
      <c r="M395" s="283"/>
      <c r="N395" s="283"/>
      <c r="O395" s="283"/>
      <c r="P395" s="283"/>
      <c r="Q395" s="283"/>
      <c r="R395" s="283"/>
      <c r="S395" s="283"/>
      <c r="T395" s="283"/>
      <c r="U395" s="283"/>
      <c r="V395" s="283"/>
      <c r="W395" s="284"/>
      <c r="X395" s="285"/>
      <c r="Y395" s="286"/>
      <c r="Z395" s="286"/>
      <c r="AA395" s="286"/>
      <c r="AB395" s="286"/>
      <c r="AC395" s="286"/>
      <c r="AD395" s="286"/>
      <c r="AE395" s="286"/>
      <c r="AF395" s="287"/>
    </row>
    <row r="396" spans="1:32" hidden="1" x14ac:dyDescent="0.55000000000000004">
      <c r="A396" s="25" t="s">
        <v>187</v>
      </c>
      <c r="B396" s="294"/>
      <c r="C396" s="294"/>
      <c r="D396" s="294"/>
      <c r="E396" s="294"/>
      <c r="F396" s="294"/>
      <c r="G396" s="189" t="s">
        <v>21</v>
      </c>
      <c r="H396" s="189"/>
      <c r="I396" s="26" t="s">
        <v>188</v>
      </c>
      <c r="J396" s="189"/>
      <c r="K396" s="189"/>
      <c r="L396" s="189"/>
      <c r="M396" s="189"/>
      <c r="N396" s="26" t="s">
        <v>188</v>
      </c>
      <c r="O396" s="189"/>
      <c r="P396" s="189"/>
      <c r="Q396" s="189"/>
      <c r="R396" s="189"/>
      <c r="S396" s="26" t="s">
        <v>188</v>
      </c>
      <c r="T396" s="189"/>
      <c r="U396" s="189"/>
      <c r="V396" s="189"/>
      <c r="W396" s="295"/>
      <c r="X396" s="296">
        <f>IFERROR(IF(O396="", B396*J396,IF(T396="", B396*J396*O396,IF(T396&gt;0, B396*J396*O396*T396, ""))),0)</f>
        <v>0</v>
      </c>
      <c r="Y396" s="297"/>
      <c r="Z396" s="297"/>
      <c r="AA396" s="297"/>
      <c r="AB396" s="297"/>
      <c r="AC396" s="297"/>
      <c r="AD396" s="297"/>
      <c r="AE396" s="297"/>
      <c r="AF396" s="298"/>
    </row>
    <row r="397" spans="1:32" hidden="1" x14ac:dyDescent="0.55000000000000004">
      <c r="A397" s="281" t="s">
        <v>185</v>
      </c>
      <c r="B397" s="282"/>
      <c r="C397" s="282"/>
      <c r="D397" s="283"/>
      <c r="E397" s="283"/>
      <c r="F397" s="283"/>
      <c r="G397" s="283"/>
      <c r="H397" s="283"/>
      <c r="I397" s="283"/>
      <c r="J397" s="283"/>
      <c r="K397" s="283"/>
      <c r="L397" s="283"/>
      <c r="M397" s="283"/>
      <c r="N397" s="283"/>
      <c r="O397" s="283"/>
      <c r="P397" s="283"/>
      <c r="Q397" s="283"/>
      <c r="R397" s="283"/>
      <c r="S397" s="283"/>
      <c r="T397" s="283"/>
      <c r="U397" s="283"/>
      <c r="V397" s="283"/>
      <c r="W397" s="284"/>
      <c r="X397" s="285"/>
      <c r="Y397" s="286"/>
      <c r="Z397" s="286"/>
      <c r="AA397" s="286"/>
      <c r="AB397" s="286"/>
      <c r="AC397" s="286"/>
      <c r="AD397" s="286"/>
      <c r="AE397" s="286"/>
      <c r="AF397" s="287"/>
    </row>
    <row r="398" spans="1:32" hidden="1" x14ac:dyDescent="0.55000000000000004">
      <c r="A398" s="25" t="s">
        <v>187</v>
      </c>
      <c r="B398" s="294"/>
      <c r="C398" s="294"/>
      <c r="D398" s="294"/>
      <c r="E398" s="294"/>
      <c r="F398" s="294"/>
      <c r="G398" s="189" t="s">
        <v>21</v>
      </c>
      <c r="H398" s="189"/>
      <c r="I398" s="26" t="s">
        <v>188</v>
      </c>
      <c r="J398" s="189"/>
      <c r="K398" s="189"/>
      <c r="L398" s="189"/>
      <c r="M398" s="189"/>
      <c r="N398" s="26" t="s">
        <v>188</v>
      </c>
      <c r="O398" s="189"/>
      <c r="P398" s="189"/>
      <c r="Q398" s="189"/>
      <c r="R398" s="189"/>
      <c r="S398" s="26" t="s">
        <v>188</v>
      </c>
      <c r="T398" s="189"/>
      <c r="U398" s="189"/>
      <c r="V398" s="189"/>
      <c r="W398" s="295"/>
      <c r="X398" s="296">
        <f>IFERROR(IF(O398="", B398*J398,IF(T398="", B398*J398*O398,IF(T398&gt;0, B398*J398*O398*T398, ""))),0)</f>
        <v>0</v>
      </c>
      <c r="Y398" s="297"/>
      <c r="Z398" s="297"/>
      <c r="AA398" s="297"/>
      <c r="AB398" s="297"/>
      <c r="AC398" s="297"/>
      <c r="AD398" s="297"/>
      <c r="AE398" s="297"/>
      <c r="AF398" s="298"/>
    </row>
    <row r="399" spans="1:32" hidden="1" x14ac:dyDescent="0.55000000000000004">
      <c r="A399" s="281" t="s">
        <v>185</v>
      </c>
      <c r="B399" s="282"/>
      <c r="C399" s="282"/>
      <c r="D399" s="283"/>
      <c r="E399" s="283"/>
      <c r="F399" s="283"/>
      <c r="G399" s="283"/>
      <c r="H399" s="283"/>
      <c r="I399" s="283"/>
      <c r="J399" s="283"/>
      <c r="K399" s="283"/>
      <c r="L399" s="283"/>
      <c r="M399" s="283"/>
      <c r="N399" s="283"/>
      <c r="O399" s="283"/>
      <c r="P399" s="283"/>
      <c r="Q399" s="283"/>
      <c r="R399" s="283"/>
      <c r="S399" s="283"/>
      <c r="T399" s="283"/>
      <c r="U399" s="283"/>
      <c r="V399" s="283"/>
      <c r="W399" s="284"/>
      <c r="X399" s="285"/>
      <c r="Y399" s="286"/>
      <c r="Z399" s="286"/>
      <c r="AA399" s="286"/>
      <c r="AB399" s="286"/>
      <c r="AC399" s="286"/>
      <c r="AD399" s="286"/>
      <c r="AE399" s="286"/>
      <c r="AF399" s="287"/>
    </row>
    <row r="400" spans="1:32" hidden="1" x14ac:dyDescent="0.55000000000000004">
      <c r="A400" s="25" t="s">
        <v>187</v>
      </c>
      <c r="B400" s="294"/>
      <c r="C400" s="294"/>
      <c r="D400" s="294"/>
      <c r="E400" s="294"/>
      <c r="F400" s="294"/>
      <c r="G400" s="189" t="s">
        <v>21</v>
      </c>
      <c r="H400" s="189"/>
      <c r="I400" s="26" t="s">
        <v>188</v>
      </c>
      <c r="J400" s="189"/>
      <c r="K400" s="189"/>
      <c r="L400" s="189"/>
      <c r="M400" s="189"/>
      <c r="N400" s="26" t="s">
        <v>188</v>
      </c>
      <c r="O400" s="189"/>
      <c r="P400" s="189"/>
      <c r="Q400" s="189"/>
      <c r="R400" s="189"/>
      <c r="S400" s="26" t="s">
        <v>188</v>
      </c>
      <c r="T400" s="189"/>
      <c r="U400" s="189"/>
      <c r="V400" s="189"/>
      <c r="W400" s="295"/>
      <c r="X400" s="296">
        <f>IFERROR(IF(O400="", B400*J400,IF(T400="", B400*J400*O400,IF(T400&gt;0, B400*J400*O400*T400, ""))),0)</f>
        <v>0</v>
      </c>
      <c r="Y400" s="297"/>
      <c r="Z400" s="297"/>
      <c r="AA400" s="297"/>
      <c r="AB400" s="297"/>
      <c r="AC400" s="297"/>
      <c r="AD400" s="297"/>
      <c r="AE400" s="297"/>
      <c r="AF400" s="298"/>
    </row>
    <row r="401" spans="1:32" hidden="1" x14ac:dyDescent="0.55000000000000004">
      <c r="A401" s="281" t="s">
        <v>185</v>
      </c>
      <c r="B401" s="282"/>
      <c r="C401" s="282"/>
      <c r="D401" s="283"/>
      <c r="E401" s="283"/>
      <c r="F401" s="283"/>
      <c r="G401" s="283"/>
      <c r="H401" s="283"/>
      <c r="I401" s="283"/>
      <c r="J401" s="283"/>
      <c r="K401" s="283"/>
      <c r="L401" s="283"/>
      <c r="M401" s="283"/>
      <c r="N401" s="283"/>
      <c r="O401" s="283"/>
      <c r="P401" s="283"/>
      <c r="Q401" s="283"/>
      <c r="R401" s="283"/>
      <c r="S401" s="283"/>
      <c r="T401" s="283"/>
      <c r="U401" s="283"/>
      <c r="V401" s="283"/>
      <c r="W401" s="284"/>
      <c r="X401" s="285"/>
      <c r="Y401" s="286"/>
      <c r="Z401" s="286"/>
      <c r="AA401" s="286"/>
      <c r="AB401" s="286"/>
      <c r="AC401" s="286"/>
      <c r="AD401" s="286"/>
      <c r="AE401" s="286"/>
      <c r="AF401" s="287"/>
    </row>
    <row r="402" spans="1:32" hidden="1" x14ac:dyDescent="0.55000000000000004">
      <c r="A402" s="25" t="s">
        <v>187</v>
      </c>
      <c r="B402" s="294"/>
      <c r="C402" s="294"/>
      <c r="D402" s="294"/>
      <c r="E402" s="294"/>
      <c r="F402" s="294"/>
      <c r="G402" s="189" t="s">
        <v>21</v>
      </c>
      <c r="H402" s="189"/>
      <c r="I402" s="26" t="s">
        <v>188</v>
      </c>
      <c r="J402" s="189"/>
      <c r="K402" s="189"/>
      <c r="L402" s="189"/>
      <c r="M402" s="189"/>
      <c r="N402" s="26" t="s">
        <v>188</v>
      </c>
      <c r="O402" s="189"/>
      <c r="P402" s="189"/>
      <c r="Q402" s="189"/>
      <c r="R402" s="189"/>
      <c r="S402" s="26" t="s">
        <v>188</v>
      </c>
      <c r="T402" s="189"/>
      <c r="U402" s="189"/>
      <c r="V402" s="189"/>
      <c r="W402" s="295"/>
      <c r="X402" s="296">
        <f>IFERROR(IF(O402="", B402*J402,IF(T402="", B402*J402*O402,IF(T402&gt;0, B402*J402*O402*T402, ""))),0)</f>
        <v>0</v>
      </c>
      <c r="Y402" s="297"/>
      <c r="Z402" s="297"/>
      <c r="AA402" s="297"/>
      <c r="AB402" s="297"/>
      <c r="AC402" s="297"/>
      <c r="AD402" s="297"/>
      <c r="AE402" s="297"/>
      <c r="AF402" s="298"/>
    </row>
    <row r="403" spans="1:32" hidden="1" x14ac:dyDescent="0.55000000000000004">
      <c r="A403" s="281" t="s">
        <v>185</v>
      </c>
      <c r="B403" s="282"/>
      <c r="C403" s="282"/>
      <c r="D403" s="283"/>
      <c r="E403" s="283"/>
      <c r="F403" s="283"/>
      <c r="G403" s="283"/>
      <c r="H403" s="283"/>
      <c r="I403" s="283"/>
      <c r="J403" s="283"/>
      <c r="K403" s="283"/>
      <c r="L403" s="283"/>
      <c r="M403" s="283"/>
      <c r="N403" s="283"/>
      <c r="O403" s="283"/>
      <c r="P403" s="283"/>
      <c r="Q403" s="283"/>
      <c r="R403" s="283"/>
      <c r="S403" s="283"/>
      <c r="T403" s="283"/>
      <c r="U403" s="283"/>
      <c r="V403" s="283"/>
      <c r="W403" s="284"/>
      <c r="X403" s="285"/>
      <c r="Y403" s="286"/>
      <c r="Z403" s="286"/>
      <c r="AA403" s="286"/>
      <c r="AB403" s="286"/>
      <c r="AC403" s="286"/>
      <c r="AD403" s="286"/>
      <c r="AE403" s="286"/>
      <c r="AF403" s="287"/>
    </row>
    <row r="404" spans="1:32" hidden="1" x14ac:dyDescent="0.55000000000000004">
      <c r="A404" s="25" t="s">
        <v>187</v>
      </c>
      <c r="B404" s="294"/>
      <c r="C404" s="294"/>
      <c r="D404" s="294"/>
      <c r="E404" s="294"/>
      <c r="F404" s="294"/>
      <c r="G404" s="189" t="s">
        <v>21</v>
      </c>
      <c r="H404" s="189"/>
      <c r="I404" s="26" t="s">
        <v>188</v>
      </c>
      <c r="J404" s="189"/>
      <c r="K404" s="189"/>
      <c r="L404" s="189"/>
      <c r="M404" s="189"/>
      <c r="N404" s="26" t="s">
        <v>188</v>
      </c>
      <c r="O404" s="189"/>
      <c r="P404" s="189"/>
      <c r="Q404" s="189"/>
      <c r="R404" s="189"/>
      <c r="S404" s="26" t="s">
        <v>188</v>
      </c>
      <c r="T404" s="189"/>
      <c r="U404" s="189"/>
      <c r="V404" s="189"/>
      <c r="W404" s="295"/>
      <c r="X404" s="296">
        <f>IFERROR(IF(O404="", B404*J404,IF(T404="", B404*J404*O404,IF(T404&gt;0, B404*J404*O404*T404, ""))),0)</f>
        <v>0</v>
      </c>
      <c r="Y404" s="297"/>
      <c r="Z404" s="297"/>
      <c r="AA404" s="297"/>
      <c r="AB404" s="297"/>
      <c r="AC404" s="297"/>
      <c r="AD404" s="297"/>
      <c r="AE404" s="297"/>
      <c r="AF404" s="298"/>
    </row>
    <row r="405" spans="1:32" hidden="1" x14ac:dyDescent="0.55000000000000004">
      <c r="A405" s="281" t="s">
        <v>185</v>
      </c>
      <c r="B405" s="282"/>
      <c r="C405" s="282"/>
      <c r="D405" s="283"/>
      <c r="E405" s="283"/>
      <c r="F405" s="283"/>
      <c r="G405" s="283"/>
      <c r="H405" s="283"/>
      <c r="I405" s="283"/>
      <c r="J405" s="283"/>
      <c r="K405" s="283"/>
      <c r="L405" s="283"/>
      <c r="M405" s="283"/>
      <c r="N405" s="283"/>
      <c r="O405" s="283"/>
      <c r="P405" s="283"/>
      <c r="Q405" s="283"/>
      <c r="R405" s="283"/>
      <c r="S405" s="283"/>
      <c r="T405" s="283"/>
      <c r="U405" s="283"/>
      <c r="V405" s="283"/>
      <c r="W405" s="284"/>
      <c r="X405" s="285"/>
      <c r="Y405" s="286"/>
      <c r="Z405" s="286"/>
      <c r="AA405" s="286"/>
      <c r="AB405" s="286"/>
      <c r="AC405" s="286"/>
      <c r="AD405" s="286"/>
      <c r="AE405" s="286"/>
      <c r="AF405" s="287"/>
    </row>
    <row r="406" spans="1:32" ht="13.5" hidden="1" thickBot="1" x14ac:dyDescent="0.6">
      <c r="A406" s="27" t="s">
        <v>187</v>
      </c>
      <c r="B406" s="288"/>
      <c r="C406" s="288"/>
      <c r="D406" s="288"/>
      <c r="E406" s="288"/>
      <c r="F406" s="288"/>
      <c r="G406" s="289" t="s">
        <v>21</v>
      </c>
      <c r="H406" s="289"/>
      <c r="I406" s="28" t="s">
        <v>188</v>
      </c>
      <c r="J406" s="289"/>
      <c r="K406" s="289"/>
      <c r="L406" s="289"/>
      <c r="M406" s="289"/>
      <c r="N406" s="28" t="s">
        <v>188</v>
      </c>
      <c r="O406" s="289"/>
      <c r="P406" s="289"/>
      <c r="Q406" s="289"/>
      <c r="R406" s="289"/>
      <c r="S406" s="28" t="s">
        <v>188</v>
      </c>
      <c r="T406" s="289"/>
      <c r="U406" s="289"/>
      <c r="V406" s="289"/>
      <c r="W406" s="290"/>
      <c r="X406" s="291">
        <f>IFERROR(IF(O406="", B406*J406,IF(T406="", B406*J406*O406,IF(T406&gt;0, B406*J406*O406*T406, ""))),0)</f>
        <v>0</v>
      </c>
      <c r="Y406" s="292"/>
      <c r="Z406" s="292"/>
      <c r="AA406" s="292"/>
      <c r="AB406" s="292"/>
      <c r="AC406" s="292"/>
      <c r="AD406" s="292"/>
      <c r="AE406" s="292"/>
      <c r="AF406" s="293"/>
    </row>
    <row r="407" spans="1:32" ht="13.5" hidden="1" thickTop="1" x14ac:dyDescent="0.55000000000000004">
      <c r="A407" s="212" t="s">
        <v>135</v>
      </c>
      <c r="B407" s="213"/>
      <c r="C407" s="213"/>
      <c r="D407" s="213"/>
      <c r="E407" s="213"/>
      <c r="F407" s="213"/>
      <c r="G407" s="213"/>
      <c r="H407" s="213"/>
      <c r="I407" s="213"/>
      <c r="J407" s="213"/>
      <c r="K407" s="213"/>
      <c r="L407" s="213"/>
      <c r="M407" s="213"/>
      <c r="N407" s="213"/>
      <c r="O407" s="213"/>
      <c r="P407" s="213"/>
      <c r="Q407" s="213"/>
      <c r="R407" s="213"/>
      <c r="S407" s="213"/>
      <c r="T407" s="213"/>
      <c r="U407" s="213"/>
      <c r="V407" s="213"/>
      <c r="W407" s="213"/>
      <c r="X407" s="275">
        <f>SUM(X391:AF406)</f>
        <v>0</v>
      </c>
      <c r="Y407" s="276"/>
      <c r="Z407" s="276"/>
      <c r="AA407" s="276"/>
      <c r="AB407" s="276"/>
      <c r="AC407" s="276"/>
      <c r="AD407" s="276"/>
      <c r="AE407" s="276"/>
      <c r="AF407" s="277"/>
    </row>
    <row r="408" spans="1:32" hidden="1" x14ac:dyDescent="0.55000000000000004">
      <c r="A408" s="215"/>
      <c r="B408" s="216"/>
      <c r="C408" s="216"/>
      <c r="D408" s="216"/>
      <c r="E408" s="216"/>
      <c r="F408" s="216"/>
      <c r="G408" s="216"/>
      <c r="H408" s="216"/>
      <c r="I408" s="216"/>
      <c r="J408" s="216"/>
      <c r="K408" s="216"/>
      <c r="L408" s="216"/>
      <c r="M408" s="216"/>
      <c r="N408" s="216"/>
      <c r="O408" s="216"/>
      <c r="P408" s="216"/>
      <c r="Q408" s="216"/>
      <c r="R408" s="216"/>
      <c r="S408" s="216"/>
      <c r="T408" s="216"/>
      <c r="U408" s="216"/>
      <c r="V408" s="216"/>
      <c r="W408" s="216"/>
      <c r="X408" s="278"/>
      <c r="Y408" s="279"/>
      <c r="Z408" s="279"/>
      <c r="AA408" s="279"/>
      <c r="AB408" s="279"/>
      <c r="AC408" s="279"/>
      <c r="AD408" s="279"/>
      <c r="AE408" s="279"/>
      <c r="AF408" s="280"/>
    </row>
    <row r="409" spans="1:32" hidden="1" x14ac:dyDescent="0.55000000000000004">
      <c r="A409" s="16" t="s">
        <v>190</v>
      </c>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idden="1" x14ac:dyDescent="0.55000000000000004"/>
    <row r="411" spans="1:32" hidden="1" x14ac:dyDescent="0.55000000000000004"/>
    <row r="412" spans="1:32" hidden="1" x14ac:dyDescent="0.55000000000000004">
      <c r="A412" s="271" t="s">
        <v>182</v>
      </c>
      <c r="B412" s="272"/>
      <c r="C412" s="272"/>
      <c r="D412" s="164">
        <f ca="1">様式４!E62</f>
        <v>0</v>
      </c>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c r="AB412" s="164"/>
      <c r="AC412" s="164"/>
      <c r="AD412" s="164"/>
      <c r="AE412" s="164"/>
      <c r="AF412" s="165"/>
    </row>
    <row r="413" spans="1:32" hidden="1" x14ac:dyDescent="0.55000000000000004">
      <c r="A413" s="273"/>
      <c r="B413" s="274"/>
      <c r="C413" s="274"/>
      <c r="D413" s="170"/>
      <c r="E413" s="170"/>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c r="AD413" s="170"/>
      <c r="AE413" s="170"/>
      <c r="AF413" s="171"/>
    </row>
    <row r="414" spans="1:32" hidden="1" x14ac:dyDescent="0.55000000000000004">
      <c r="A414" s="209" t="s">
        <v>183</v>
      </c>
      <c r="B414" s="210"/>
      <c r="C414" s="210"/>
      <c r="D414" s="210"/>
      <c r="E414" s="210"/>
      <c r="F414" s="210"/>
      <c r="G414" s="210"/>
      <c r="H414" s="210"/>
      <c r="I414" s="210"/>
      <c r="J414" s="210"/>
      <c r="K414" s="210"/>
      <c r="L414" s="210"/>
      <c r="M414" s="210"/>
      <c r="N414" s="210"/>
      <c r="O414" s="210"/>
      <c r="P414" s="210"/>
      <c r="Q414" s="210"/>
      <c r="R414" s="210"/>
      <c r="S414" s="210"/>
      <c r="T414" s="210"/>
      <c r="U414" s="210"/>
      <c r="V414" s="210"/>
      <c r="W414" s="210"/>
      <c r="X414" s="209" t="s">
        <v>20</v>
      </c>
      <c r="Y414" s="210"/>
      <c r="Z414" s="210"/>
      <c r="AA414" s="210"/>
      <c r="AB414" s="210"/>
      <c r="AC414" s="210"/>
      <c r="AD414" s="210"/>
      <c r="AE414" s="210"/>
      <c r="AF414" s="211"/>
    </row>
    <row r="415" spans="1:32" hidden="1" x14ac:dyDescent="0.55000000000000004">
      <c r="A415" s="215"/>
      <c r="B415" s="216"/>
      <c r="C415" s="216"/>
      <c r="D415" s="216"/>
      <c r="E415" s="216"/>
      <c r="F415" s="216"/>
      <c r="G415" s="216"/>
      <c r="H415" s="216"/>
      <c r="I415" s="216"/>
      <c r="J415" s="216"/>
      <c r="K415" s="216"/>
      <c r="L415" s="216"/>
      <c r="M415" s="216"/>
      <c r="N415" s="216"/>
      <c r="O415" s="216"/>
      <c r="P415" s="216"/>
      <c r="Q415" s="216"/>
      <c r="R415" s="216"/>
      <c r="S415" s="216"/>
      <c r="T415" s="216"/>
      <c r="U415" s="216"/>
      <c r="V415" s="216"/>
      <c r="W415" s="216"/>
      <c r="X415" s="215"/>
      <c r="Y415" s="216"/>
      <c r="Z415" s="216"/>
      <c r="AA415" s="216"/>
      <c r="AB415" s="216"/>
      <c r="AC415" s="216"/>
      <c r="AD415" s="216"/>
      <c r="AE415" s="216"/>
      <c r="AF415" s="217"/>
    </row>
    <row r="416" spans="1:32" hidden="1" x14ac:dyDescent="0.55000000000000004">
      <c r="A416" s="299" t="s">
        <v>185</v>
      </c>
      <c r="B416" s="124"/>
      <c r="C416" s="124"/>
      <c r="D416" s="79"/>
      <c r="E416" s="79"/>
      <c r="F416" s="79"/>
      <c r="G416" s="79"/>
      <c r="H416" s="79"/>
      <c r="I416" s="79"/>
      <c r="J416" s="79"/>
      <c r="K416" s="79"/>
      <c r="L416" s="79"/>
      <c r="M416" s="79"/>
      <c r="N416" s="79"/>
      <c r="O416" s="79"/>
      <c r="P416" s="79"/>
      <c r="Q416" s="79"/>
      <c r="R416" s="79"/>
      <c r="S416" s="79"/>
      <c r="T416" s="79"/>
      <c r="U416" s="79"/>
      <c r="V416" s="79"/>
      <c r="W416" s="80"/>
      <c r="X416" s="300"/>
      <c r="Y416" s="301"/>
      <c r="Z416" s="301"/>
      <c r="AA416" s="301"/>
      <c r="AB416" s="301"/>
      <c r="AC416" s="301"/>
      <c r="AD416" s="301"/>
      <c r="AE416" s="301"/>
      <c r="AF416" s="302"/>
    </row>
    <row r="417" spans="1:32" hidden="1" x14ac:dyDescent="0.55000000000000004">
      <c r="A417" s="25" t="s">
        <v>187</v>
      </c>
      <c r="B417" s="294"/>
      <c r="C417" s="294"/>
      <c r="D417" s="294"/>
      <c r="E417" s="294"/>
      <c r="F417" s="294"/>
      <c r="G417" s="189" t="s">
        <v>21</v>
      </c>
      <c r="H417" s="189"/>
      <c r="I417" s="26" t="s">
        <v>188</v>
      </c>
      <c r="J417" s="189"/>
      <c r="K417" s="189"/>
      <c r="L417" s="189"/>
      <c r="M417" s="189"/>
      <c r="N417" s="26" t="s">
        <v>188</v>
      </c>
      <c r="O417" s="189"/>
      <c r="P417" s="189"/>
      <c r="Q417" s="189"/>
      <c r="R417" s="189"/>
      <c r="S417" s="26" t="s">
        <v>188</v>
      </c>
      <c r="T417" s="189"/>
      <c r="U417" s="189"/>
      <c r="V417" s="189"/>
      <c r="W417" s="295"/>
      <c r="X417" s="296">
        <f>IFERROR(IF(O417="", B417*J417,IF(T417="", B417*J417*O417,IF(T417&gt;0, B417*J417*O417*T417, ""))),0)</f>
        <v>0</v>
      </c>
      <c r="Y417" s="297"/>
      <c r="Z417" s="297"/>
      <c r="AA417" s="297"/>
      <c r="AB417" s="297"/>
      <c r="AC417" s="297"/>
      <c r="AD417" s="297"/>
      <c r="AE417" s="297"/>
      <c r="AF417" s="298"/>
    </row>
    <row r="418" spans="1:32" hidden="1" x14ac:dyDescent="0.55000000000000004">
      <c r="A418" s="281" t="s">
        <v>185</v>
      </c>
      <c r="B418" s="282"/>
      <c r="C418" s="282"/>
      <c r="D418" s="283"/>
      <c r="E418" s="283"/>
      <c r="F418" s="283"/>
      <c r="G418" s="283"/>
      <c r="H418" s="283"/>
      <c r="I418" s="283"/>
      <c r="J418" s="283"/>
      <c r="K418" s="283"/>
      <c r="L418" s="283"/>
      <c r="M418" s="283"/>
      <c r="N418" s="283"/>
      <c r="O418" s="283"/>
      <c r="P418" s="283"/>
      <c r="Q418" s="283"/>
      <c r="R418" s="283"/>
      <c r="S418" s="283"/>
      <c r="T418" s="283"/>
      <c r="U418" s="283"/>
      <c r="V418" s="283"/>
      <c r="W418" s="284"/>
      <c r="X418" s="285"/>
      <c r="Y418" s="286"/>
      <c r="Z418" s="286"/>
      <c r="AA418" s="286"/>
      <c r="AB418" s="286"/>
      <c r="AC418" s="286"/>
      <c r="AD418" s="286"/>
      <c r="AE418" s="286"/>
      <c r="AF418" s="287"/>
    </row>
    <row r="419" spans="1:32" hidden="1" x14ac:dyDescent="0.55000000000000004">
      <c r="A419" s="25" t="s">
        <v>187</v>
      </c>
      <c r="B419" s="294"/>
      <c r="C419" s="294"/>
      <c r="D419" s="294"/>
      <c r="E419" s="294"/>
      <c r="F419" s="294"/>
      <c r="G419" s="189" t="s">
        <v>21</v>
      </c>
      <c r="H419" s="189"/>
      <c r="I419" s="26" t="s">
        <v>188</v>
      </c>
      <c r="J419" s="189"/>
      <c r="K419" s="189"/>
      <c r="L419" s="189"/>
      <c r="M419" s="189"/>
      <c r="N419" s="26" t="s">
        <v>188</v>
      </c>
      <c r="O419" s="189"/>
      <c r="P419" s="189"/>
      <c r="Q419" s="189"/>
      <c r="R419" s="189"/>
      <c r="S419" s="26" t="s">
        <v>188</v>
      </c>
      <c r="T419" s="189"/>
      <c r="U419" s="189"/>
      <c r="V419" s="189"/>
      <c r="W419" s="295"/>
      <c r="X419" s="296">
        <f>IFERROR(IF(O419="", B419*J419,IF(T419="", B419*J419*O419,IF(T419&gt;0, B419*J419*O419*T419, ""))),0)</f>
        <v>0</v>
      </c>
      <c r="Y419" s="297"/>
      <c r="Z419" s="297"/>
      <c r="AA419" s="297"/>
      <c r="AB419" s="297"/>
      <c r="AC419" s="297"/>
      <c r="AD419" s="297"/>
      <c r="AE419" s="297"/>
      <c r="AF419" s="298"/>
    </row>
    <row r="420" spans="1:32" hidden="1" x14ac:dyDescent="0.55000000000000004">
      <c r="A420" s="281" t="s">
        <v>185</v>
      </c>
      <c r="B420" s="282"/>
      <c r="C420" s="282"/>
      <c r="D420" s="283"/>
      <c r="E420" s="283"/>
      <c r="F420" s="283"/>
      <c r="G420" s="283"/>
      <c r="H420" s="283"/>
      <c r="I420" s="283"/>
      <c r="J420" s="283"/>
      <c r="K420" s="283"/>
      <c r="L420" s="283"/>
      <c r="M420" s="283"/>
      <c r="N420" s="283"/>
      <c r="O420" s="283"/>
      <c r="P420" s="283"/>
      <c r="Q420" s="283"/>
      <c r="R420" s="283"/>
      <c r="S420" s="283"/>
      <c r="T420" s="283"/>
      <c r="U420" s="283"/>
      <c r="V420" s="283"/>
      <c r="W420" s="284"/>
      <c r="X420" s="285"/>
      <c r="Y420" s="286"/>
      <c r="Z420" s="286"/>
      <c r="AA420" s="286"/>
      <c r="AB420" s="286"/>
      <c r="AC420" s="286"/>
      <c r="AD420" s="286"/>
      <c r="AE420" s="286"/>
      <c r="AF420" s="287"/>
    </row>
    <row r="421" spans="1:32" hidden="1" x14ac:dyDescent="0.55000000000000004">
      <c r="A421" s="25" t="s">
        <v>187</v>
      </c>
      <c r="B421" s="294"/>
      <c r="C421" s="294"/>
      <c r="D421" s="294"/>
      <c r="E421" s="294"/>
      <c r="F421" s="294"/>
      <c r="G421" s="189" t="s">
        <v>21</v>
      </c>
      <c r="H421" s="189"/>
      <c r="I421" s="26" t="s">
        <v>188</v>
      </c>
      <c r="J421" s="189"/>
      <c r="K421" s="189"/>
      <c r="L421" s="189"/>
      <c r="M421" s="189"/>
      <c r="N421" s="26" t="s">
        <v>188</v>
      </c>
      <c r="O421" s="189"/>
      <c r="P421" s="189"/>
      <c r="Q421" s="189"/>
      <c r="R421" s="189"/>
      <c r="S421" s="26" t="s">
        <v>188</v>
      </c>
      <c r="T421" s="189"/>
      <c r="U421" s="189"/>
      <c r="V421" s="189"/>
      <c r="W421" s="295"/>
      <c r="X421" s="296">
        <f>IFERROR(IF(O421="", B421*J421,IF(T421="", B421*J421*O421,IF(T421&gt;0, B421*J421*O421*T421, ""))),0)</f>
        <v>0</v>
      </c>
      <c r="Y421" s="297"/>
      <c r="Z421" s="297"/>
      <c r="AA421" s="297"/>
      <c r="AB421" s="297"/>
      <c r="AC421" s="297"/>
      <c r="AD421" s="297"/>
      <c r="AE421" s="297"/>
      <c r="AF421" s="298"/>
    </row>
    <row r="422" spans="1:32" hidden="1" x14ac:dyDescent="0.55000000000000004">
      <c r="A422" s="281" t="s">
        <v>185</v>
      </c>
      <c r="B422" s="282"/>
      <c r="C422" s="282"/>
      <c r="D422" s="283"/>
      <c r="E422" s="283"/>
      <c r="F422" s="283"/>
      <c r="G422" s="283"/>
      <c r="H422" s="283"/>
      <c r="I422" s="283"/>
      <c r="J422" s="283"/>
      <c r="K422" s="283"/>
      <c r="L422" s="283"/>
      <c r="M422" s="283"/>
      <c r="N422" s="283"/>
      <c r="O422" s="283"/>
      <c r="P422" s="283"/>
      <c r="Q422" s="283"/>
      <c r="R422" s="283"/>
      <c r="S422" s="283"/>
      <c r="T422" s="283"/>
      <c r="U422" s="283"/>
      <c r="V422" s="283"/>
      <c r="W422" s="284"/>
      <c r="X422" s="285"/>
      <c r="Y422" s="286"/>
      <c r="Z422" s="286"/>
      <c r="AA422" s="286"/>
      <c r="AB422" s="286"/>
      <c r="AC422" s="286"/>
      <c r="AD422" s="286"/>
      <c r="AE422" s="286"/>
      <c r="AF422" s="287"/>
    </row>
    <row r="423" spans="1:32" hidden="1" x14ac:dyDescent="0.55000000000000004">
      <c r="A423" s="25" t="s">
        <v>187</v>
      </c>
      <c r="B423" s="294"/>
      <c r="C423" s="294"/>
      <c r="D423" s="294"/>
      <c r="E423" s="294"/>
      <c r="F423" s="294"/>
      <c r="G423" s="189" t="s">
        <v>21</v>
      </c>
      <c r="H423" s="189"/>
      <c r="I423" s="26" t="s">
        <v>188</v>
      </c>
      <c r="J423" s="189"/>
      <c r="K423" s="189"/>
      <c r="L423" s="189"/>
      <c r="M423" s="189"/>
      <c r="N423" s="26" t="s">
        <v>188</v>
      </c>
      <c r="O423" s="189"/>
      <c r="P423" s="189"/>
      <c r="Q423" s="189"/>
      <c r="R423" s="189"/>
      <c r="S423" s="26" t="s">
        <v>188</v>
      </c>
      <c r="T423" s="189"/>
      <c r="U423" s="189"/>
      <c r="V423" s="189"/>
      <c r="W423" s="295"/>
      <c r="X423" s="296">
        <f>IFERROR(IF(O423="", B423*J423,IF(T423="", B423*J423*O423,IF(T423&gt;0, B423*J423*O423*T423, ""))),0)</f>
        <v>0</v>
      </c>
      <c r="Y423" s="297"/>
      <c r="Z423" s="297"/>
      <c r="AA423" s="297"/>
      <c r="AB423" s="297"/>
      <c r="AC423" s="297"/>
      <c r="AD423" s="297"/>
      <c r="AE423" s="297"/>
      <c r="AF423" s="298"/>
    </row>
    <row r="424" spans="1:32" hidden="1" x14ac:dyDescent="0.55000000000000004">
      <c r="A424" s="281" t="s">
        <v>185</v>
      </c>
      <c r="B424" s="282"/>
      <c r="C424" s="282"/>
      <c r="D424" s="283"/>
      <c r="E424" s="283"/>
      <c r="F424" s="283"/>
      <c r="G424" s="283"/>
      <c r="H424" s="283"/>
      <c r="I424" s="283"/>
      <c r="J424" s="283"/>
      <c r="K424" s="283"/>
      <c r="L424" s="283"/>
      <c r="M424" s="283"/>
      <c r="N424" s="283"/>
      <c r="O424" s="283"/>
      <c r="P424" s="283"/>
      <c r="Q424" s="283"/>
      <c r="R424" s="283"/>
      <c r="S424" s="283"/>
      <c r="T424" s="283"/>
      <c r="U424" s="283"/>
      <c r="V424" s="283"/>
      <c r="W424" s="284"/>
      <c r="X424" s="285"/>
      <c r="Y424" s="286"/>
      <c r="Z424" s="286"/>
      <c r="AA424" s="286"/>
      <c r="AB424" s="286"/>
      <c r="AC424" s="286"/>
      <c r="AD424" s="286"/>
      <c r="AE424" s="286"/>
      <c r="AF424" s="287"/>
    </row>
    <row r="425" spans="1:32" hidden="1" x14ac:dyDescent="0.55000000000000004">
      <c r="A425" s="25" t="s">
        <v>187</v>
      </c>
      <c r="B425" s="294"/>
      <c r="C425" s="294"/>
      <c r="D425" s="294"/>
      <c r="E425" s="294"/>
      <c r="F425" s="294"/>
      <c r="G425" s="189" t="s">
        <v>21</v>
      </c>
      <c r="H425" s="189"/>
      <c r="I425" s="26" t="s">
        <v>188</v>
      </c>
      <c r="J425" s="189"/>
      <c r="K425" s="189"/>
      <c r="L425" s="189"/>
      <c r="M425" s="189"/>
      <c r="N425" s="26" t="s">
        <v>188</v>
      </c>
      <c r="O425" s="189"/>
      <c r="P425" s="189"/>
      <c r="Q425" s="189"/>
      <c r="R425" s="189"/>
      <c r="S425" s="26" t="s">
        <v>188</v>
      </c>
      <c r="T425" s="189"/>
      <c r="U425" s="189"/>
      <c r="V425" s="189"/>
      <c r="W425" s="295"/>
      <c r="X425" s="296">
        <f>IFERROR(IF(O425="", B425*J425,IF(T425="", B425*J425*O425,IF(T425&gt;0, B425*J425*O425*T425, ""))),0)</f>
        <v>0</v>
      </c>
      <c r="Y425" s="297"/>
      <c r="Z425" s="297"/>
      <c r="AA425" s="297"/>
      <c r="AB425" s="297"/>
      <c r="AC425" s="297"/>
      <c r="AD425" s="297"/>
      <c r="AE425" s="297"/>
      <c r="AF425" s="298"/>
    </row>
    <row r="426" spans="1:32" hidden="1" x14ac:dyDescent="0.55000000000000004">
      <c r="A426" s="281" t="s">
        <v>185</v>
      </c>
      <c r="B426" s="282"/>
      <c r="C426" s="282"/>
      <c r="D426" s="283"/>
      <c r="E426" s="283"/>
      <c r="F426" s="283"/>
      <c r="G426" s="283"/>
      <c r="H426" s="283"/>
      <c r="I426" s="283"/>
      <c r="J426" s="283"/>
      <c r="K426" s="283"/>
      <c r="L426" s="283"/>
      <c r="M426" s="283"/>
      <c r="N426" s="283"/>
      <c r="O426" s="283"/>
      <c r="P426" s="283"/>
      <c r="Q426" s="283"/>
      <c r="R426" s="283"/>
      <c r="S426" s="283"/>
      <c r="T426" s="283"/>
      <c r="U426" s="283"/>
      <c r="V426" s="283"/>
      <c r="W426" s="284"/>
      <c r="X426" s="285"/>
      <c r="Y426" s="286"/>
      <c r="Z426" s="286"/>
      <c r="AA426" s="286"/>
      <c r="AB426" s="286"/>
      <c r="AC426" s="286"/>
      <c r="AD426" s="286"/>
      <c r="AE426" s="286"/>
      <c r="AF426" s="287"/>
    </row>
    <row r="427" spans="1:32" hidden="1" x14ac:dyDescent="0.55000000000000004">
      <c r="A427" s="25" t="s">
        <v>187</v>
      </c>
      <c r="B427" s="294"/>
      <c r="C427" s="294"/>
      <c r="D427" s="294"/>
      <c r="E427" s="294"/>
      <c r="F427" s="294"/>
      <c r="G427" s="189" t="s">
        <v>21</v>
      </c>
      <c r="H427" s="189"/>
      <c r="I427" s="26" t="s">
        <v>188</v>
      </c>
      <c r="J427" s="189"/>
      <c r="K427" s="189"/>
      <c r="L427" s="189"/>
      <c r="M427" s="189"/>
      <c r="N427" s="26" t="s">
        <v>188</v>
      </c>
      <c r="O427" s="189"/>
      <c r="P427" s="189"/>
      <c r="Q427" s="189"/>
      <c r="R427" s="189"/>
      <c r="S427" s="26" t="s">
        <v>188</v>
      </c>
      <c r="T427" s="189"/>
      <c r="U427" s="189"/>
      <c r="V427" s="189"/>
      <c r="W427" s="295"/>
      <c r="X427" s="296">
        <f>IFERROR(IF(O427="", B427*J427,IF(T427="", B427*J427*O427,IF(T427&gt;0, B427*J427*O427*T427, ""))),0)</f>
        <v>0</v>
      </c>
      <c r="Y427" s="297"/>
      <c r="Z427" s="297"/>
      <c r="AA427" s="297"/>
      <c r="AB427" s="297"/>
      <c r="AC427" s="297"/>
      <c r="AD427" s="297"/>
      <c r="AE427" s="297"/>
      <c r="AF427" s="298"/>
    </row>
    <row r="428" spans="1:32" hidden="1" x14ac:dyDescent="0.55000000000000004">
      <c r="A428" s="281" t="s">
        <v>185</v>
      </c>
      <c r="B428" s="282"/>
      <c r="C428" s="282"/>
      <c r="D428" s="283"/>
      <c r="E428" s="283"/>
      <c r="F428" s="283"/>
      <c r="G428" s="283"/>
      <c r="H428" s="283"/>
      <c r="I428" s="283"/>
      <c r="J428" s="283"/>
      <c r="K428" s="283"/>
      <c r="L428" s="283"/>
      <c r="M428" s="283"/>
      <c r="N428" s="283"/>
      <c r="O428" s="283"/>
      <c r="P428" s="283"/>
      <c r="Q428" s="283"/>
      <c r="R428" s="283"/>
      <c r="S428" s="283"/>
      <c r="T428" s="283"/>
      <c r="U428" s="283"/>
      <c r="V428" s="283"/>
      <c r="W428" s="284"/>
      <c r="X428" s="285"/>
      <c r="Y428" s="286"/>
      <c r="Z428" s="286"/>
      <c r="AA428" s="286"/>
      <c r="AB428" s="286"/>
      <c r="AC428" s="286"/>
      <c r="AD428" s="286"/>
      <c r="AE428" s="286"/>
      <c r="AF428" s="287"/>
    </row>
    <row r="429" spans="1:32" hidden="1" x14ac:dyDescent="0.55000000000000004">
      <c r="A429" s="25" t="s">
        <v>187</v>
      </c>
      <c r="B429" s="294"/>
      <c r="C429" s="294"/>
      <c r="D429" s="294"/>
      <c r="E429" s="294"/>
      <c r="F429" s="294"/>
      <c r="G429" s="189" t="s">
        <v>21</v>
      </c>
      <c r="H429" s="189"/>
      <c r="I429" s="26" t="s">
        <v>188</v>
      </c>
      <c r="J429" s="189"/>
      <c r="K429" s="189"/>
      <c r="L429" s="189"/>
      <c r="M429" s="189"/>
      <c r="N429" s="26" t="s">
        <v>188</v>
      </c>
      <c r="O429" s="189"/>
      <c r="P429" s="189"/>
      <c r="Q429" s="189"/>
      <c r="R429" s="189"/>
      <c r="S429" s="26" t="s">
        <v>188</v>
      </c>
      <c r="T429" s="189"/>
      <c r="U429" s="189"/>
      <c r="V429" s="189"/>
      <c r="W429" s="295"/>
      <c r="X429" s="296">
        <f>IFERROR(IF(O429="", B429*J429,IF(T429="", B429*J429*O429,IF(T429&gt;0, B429*J429*O429*T429, ""))),0)</f>
        <v>0</v>
      </c>
      <c r="Y429" s="297"/>
      <c r="Z429" s="297"/>
      <c r="AA429" s="297"/>
      <c r="AB429" s="297"/>
      <c r="AC429" s="297"/>
      <c r="AD429" s="297"/>
      <c r="AE429" s="297"/>
      <c r="AF429" s="298"/>
    </row>
    <row r="430" spans="1:32" hidden="1" x14ac:dyDescent="0.55000000000000004">
      <c r="A430" s="281" t="s">
        <v>185</v>
      </c>
      <c r="B430" s="282"/>
      <c r="C430" s="282"/>
      <c r="D430" s="283"/>
      <c r="E430" s="283"/>
      <c r="F430" s="283"/>
      <c r="G430" s="283"/>
      <c r="H430" s="283"/>
      <c r="I430" s="283"/>
      <c r="J430" s="283"/>
      <c r="K430" s="283"/>
      <c r="L430" s="283"/>
      <c r="M430" s="283"/>
      <c r="N430" s="283"/>
      <c r="O430" s="283"/>
      <c r="P430" s="283"/>
      <c r="Q430" s="283"/>
      <c r="R430" s="283"/>
      <c r="S430" s="283"/>
      <c r="T430" s="283"/>
      <c r="U430" s="283"/>
      <c r="V430" s="283"/>
      <c r="W430" s="284"/>
      <c r="X430" s="285"/>
      <c r="Y430" s="286"/>
      <c r="Z430" s="286"/>
      <c r="AA430" s="286"/>
      <c r="AB430" s="286"/>
      <c r="AC430" s="286"/>
      <c r="AD430" s="286"/>
      <c r="AE430" s="286"/>
      <c r="AF430" s="287"/>
    </row>
    <row r="431" spans="1:32" ht="13.5" hidden="1" thickBot="1" x14ac:dyDescent="0.6">
      <c r="A431" s="27" t="s">
        <v>187</v>
      </c>
      <c r="B431" s="288"/>
      <c r="C431" s="288"/>
      <c r="D431" s="288"/>
      <c r="E431" s="288"/>
      <c r="F431" s="288"/>
      <c r="G431" s="289" t="s">
        <v>21</v>
      </c>
      <c r="H431" s="289"/>
      <c r="I431" s="28" t="s">
        <v>188</v>
      </c>
      <c r="J431" s="289"/>
      <c r="K431" s="289"/>
      <c r="L431" s="289"/>
      <c r="M431" s="289"/>
      <c r="N431" s="28" t="s">
        <v>188</v>
      </c>
      <c r="O431" s="289"/>
      <c r="P431" s="289"/>
      <c r="Q431" s="289"/>
      <c r="R431" s="289"/>
      <c r="S431" s="28" t="s">
        <v>188</v>
      </c>
      <c r="T431" s="289"/>
      <c r="U431" s="289"/>
      <c r="V431" s="289"/>
      <c r="W431" s="290"/>
      <c r="X431" s="291">
        <f>IFERROR(IF(O431="", B431*J431,IF(T431="", B431*J431*O431,IF(T431&gt;0, B431*J431*O431*T431, ""))),0)</f>
        <v>0</v>
      </c>
      <c r="Y431" s="292"/>
      <c r="Z431" s="292"/>
      <c r="AA431" s="292"/>
      <c r="AB431" s="292"/>
      <c r="AC431" s="292"/>
      <c r="AD431" s="292"/>
      <c r="AE431" s="292"/>
      <c r="AF431" s="293"/>
    </row>
    <row r="432" spans="1:32" ht="13.5" hidden="1" thickTop="1" x14ac:dyDescent="0.55000000000000004">
      <c r="A432" s="212" t="s">
        <v>135</v>
      </c>
      <c r="B432" s="213"/>
      <c r="C432" s="213"/>
      <c r="D432" s="213"/>
      <c r="E432" s="213"/>
      <c r="F432" s="213"/>
      <c r="G432" s="213"/>
      <c r="H432" s="213"/>
      <c r="I432" s="213"/>
      <c r="J432" s="213"/>
      <c r="K432" s="213"/>
      <c r="L432" s="213"/>
      <c r="M432" s="213"/>
      <c r="N432" s="213"/>
      <c r="O432" s="213"/>
      <c r="P432" s="213"/>
      <c r="Q432" s="213"/>
      <c r="R432" s="213"/>
      <c r="S432" s="213"/>
      <c r="T432" s="213"/>
      <c r="U432" s="213"/>
      <c r="V432" s="213"/>
      <c r="W432" s="213"/>
      <c r="X432" s="275">
        <f>SUM(X416:AF431)</f>
        <v>0</v>
      </c>
      <c r="Y432" s="276"/>
      <c r="Z432" s="276"/>
      <c r="AA432" s="276"/>
      <c r="AB432" s="276"/>
      <c r="AC432" s="276"/>
      <c r="AD432" s="276"/>
      <c r="AE432" s="276"/>
      <c r="AF432" s="277"/>
    </row>
    <row r="433" spans="1:32" hidden="1" x14ac:dyDescent="0.55000000000000004">
      <c r="A433" s="215"/>
      <c r="B433" s="216"/>
      <c r="C433" s="216"/>
      <c r="D433" s="216"/>
      <c r="E433" s="216"/>
      <c r="F433" s="216"/>
      <c r="G433" s="216"/>
      <c r="H433" s="216"/>
      <c r="I433" s="216"/>
      <c r="J433" s="216"/>
      <c r="K433" s="216"/>
      <c r="L433" s="216"/>
      <c r="M433" s="216"/>
      <c r="N433" s="216"/>
      <c r="O433" s="216"/>
      <c r="P433" s="216"/>
      <c r="Q433" s="216"/>
      <c r="R433" s="216"/>
      <c r="S433" s="216"/>
      <c r="T433" s="216"/>
      <c r="U433" s="216"/>
      <c r="V433" s="216"/>
      <c r="W433" s="216"/>
      <c r="X433" s="278"/>
      <c r="Y433" s="279"/>
      <c r="Z433" s="279"/>
      <c r="AA433" s="279"/>
      <c r="AB433" s="279"/>
      <c r="AC433" s="279"/>
      <c r="AD433" s="279"/>
      <c r="AE433" s="279"/>
      <c r="AF433" s="280"/>
    </row>
    <row r="434" spans="1:32" hidden="1" x14ac:dyDescent="0.55000000000000004">
      <c r="A434" s="16" t="s">
        <v>190</v>
      </c>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row>
    <row r="435" spans="1:32" hidden="1" x14ac:dyDescent="0.55000000000000004"/>
    <row r="436" spans="1:32" hidden="1" x14ac:dyDescent="0.55000000000000004"/>
    <row r="437" spans="1:32" hidden="1" x14ac:dyDescent="0.55000000000000004">
      <c r="A437" s="271" t="s">
        <v>182</v>
      </c>
      <c r="B437" s="272"/>
      <c r="C437" s="272"/>
      <c r="D437" s="164">
        <f ca="1">様式４!E63</f>
        <v>0</v>
      </c>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c r="AA437" s="164"/>
      <c r="AB437" s="164"/>
      <c r="AC437" s="164"/>
      <c r="AD437" s="164"/>
      <c r="AE437" s="164"/>
      <c r="AF437" s="165"/>
    </row>
    <row r="438" spans="1:32" hidden="1" x14ac:dyDescent="0.55000000000000004">
      <c r="A438" s="273"/>
      <c r="B438" s="274"/>
      <c r="C438" s="274"/>
      <c r="D438" s="170"/>
      <c r="E438" s="170"/>
      <c r="F438" s="170"/>
      <c r="G438" s="170"/>
      <c r="H438" s="170"/>
      <c r="I438" s="170"/>
      <c r="J438" s="170"/>
      <c r="K438" s="170"/>
      <c r="L438" s="170"/>
      <c r="M438" s="170"/>
      <c r="N438" s="170"/>
      <c r="O438" s="170"/>
      <c r="P438" s="170"/>
      <c r="Q438" s="170"/>
      <c r="R438" s="170"/>
      <c r="S438" s="170"/>
      <c r="T438" s="170"/>
      <c r="U438" s="170"/>
      <c r="V438" s="170"/>
      <c r="W438" s="170"/>
      <c r="X438" s="170"/>
      <c r="Y438" s="170"/>
      <c r="Z438" s="170"/>
      <c r="AA438" s="170"/>
      <c r="AB438" s="170"/>
      <c r="AC438" s="170"/>
      <c r="AD438" s="170"/>
      <c r="AE438" s="170"/>
      <c r="AF438" s="171"/>
    </row>
    <row r="439" spans="1:32" hidden="1" x14ac:dyDescent="0.55000000000000004">
      <c r="A439" s="209" t="s">
        <v>183</v>
      </c>
      <c r="B439" s="210"/>
      <c r="C439" s="210"/>
      <c r="D439" s="210"/>
      <c r="E439" s="210"/>
      <c r="F439" s="210"/>
      <c r="G439" s="210"/>
      <c r="H439" s="210"/>
      <c r="I439" s="210"/>
      <c r="J439" s="210"/>
      <c r="K439" s="210"/>
      <c r="L439" s="210"/>
      <c r="M439" s="210"/>
      <c r="N439" s="210"/>
      <c r="O439" s="210"/>
      <c r="P439" s="210"/>
      <c r="Q439" s="210"/>
      <c r="R439" s="210"/>
      <c r="S439" s="210"/>
      <c r="T439" s="210"/>
      <c r="U439" s="210"/>
      <c r="V439" s="210"/>
      <c r="W439" s="210"/>
      <c r="X439" s="209" t="s">
        <v>20</v>
      </c>
      <c r="Y439" s="210"/>
      <c r="Z439" s="210"/>
      <c r="AA439" s="210"/>
      <c r="AB439" s="210"/>
      <c r="AC439" s="210"/>
      <c r="AD439" s="210"/>
      <c r="AE439" s="210"/>
      <c r="AF439" s="211"/>
    </row>
    <row r="440" spans="1:32" hidden="1" x14ac:dyDescent="0.55000000000000004">
      <c r="A440" s="215"/>
      <c r="B440" s="216"/>
      <c r="C440" s="216"/>
      <c r="D440" s="216"/>
      <c r="E440" s="216"/>
      <c r="F440" s="216"/>
      <c r="G440" s="216"/>
      <c r="H440" s="216"/>
      <c r="I440" s="216"/>
      <c r="J440" s="216"/>
      <c r="K440" s="216"/>
      <c r="L440" s="216"/>
      <c r="M440" s="216"/>
      <c r="N440" s="216"/>
      <c r="O440" s="216"/>
      <c r="P440" s="216"/>
      <c r="Q440" s="216"/>
      <c r="R440" s="216"/>
      <c r="S440" s="216"/>
      <c r="T440" s="216"/>
      <c r="U440" s="216"/>
      <c r="V440" s="216"/>
      <c r="W440" s="216"/>
      <c r="X440" s="215"/>
      <c r="Y440" s="216"/>
      <c r="Z440" s="216"/>
      <c r="AA440" s="216"/>
      <c r="AB440" s="216"/>
      <c r="AC440" s="216"/>
      <c r="AD440" s="216"/>
      <c r="AE440" s="216"/>
      <c r="AF440" s="217"/>
    </row>
    <row r="441" spans="1:32" hidden="1" x14ac:dyDescent="0.55000000000000004">
      <c r="A441" s="299" t="s">
        <v>185</v>
      </c>
      <c r="B441" s="124"/>
      <c r="C441" s="124"/>
      <c r="D441" s="79"/>
      <c r="E441" s="79"/>
      <c r="F441" s="79"/>
      <c r="G441" s="79"/>
      <c r="H441" s="79"/>
      <c r="I441" s="79"/>
      <c r="J441" s="79"/>
      <c r="K441" s="79"/>
      <c r="L441" s="79"/>
      <c r="M441" s="79"/>
      <c r="N441" s="79"/>
      <c r="O441" s="79"/>
      <c r="P441" s="79"/>
      <c r="Q441" s="79"/>
      <c r="R441" s="79"/>
      <c r="S441" s="79"/>
      <c r="T441" s="79"/>
      <c r="U441" s="79"/>
      <c r="V441" s="79"/>
      <c r="W441" s="80"/>
      <c r="X441" s="300"/>
      <c r="Y441" s="301"/>
      <c r="Z441" s="301"/>
      <c r="AA441" s="301"/>
      <c r="AB441" s="301"/>
      <c r="AC441" s="301"/>
      <c r="AD441" s="301"/>
      <c r="AE441" s="301"/>
      <c r="AF441" s="302"/>
    </row>
    <row r="442" spans="1:32" hidden="1" x14ac:dyDescent="0.55000000000000004">
      <c r="A442" s="25" t="s">
        <v>187</v>
      </c>
      <c r="B442" s="294"/>
      <c r="C442" s="294"/>
      <c r="D442" s="294"/>
      <c r="E442" s="294"/>
      <c r="F442" s="294"/>
      <c r="G442" s="189" t="s">
        <v>21</v>
      </c>
      <c r="H442" s="189"/>
      <c r="I442" s="26" t="s">
        <v>188</v>
      </c>
      <c r="J442" s="189"/>
      <c r="K442" s="189"/>
      <c r="L442" s="189"/>
      <c r="M442" s="189"/>
      <c r="N442" s="26" t="s">
        <v>188</v>
      </c>
      <c r="O442" s="189"/>
      <c r="P442" s="189"/>
      <c r="Q442" s="189"/>
      <c r="R442" s="189"/>
      <c r="S442" s="26" t="s">
        <v>188</v>
      </c>
      <c r="T442" s="189"/>
      <c r="U442" s="189"/>
      <c r="V442" s="189"/>
      <c r="W442" s="295"/>
      <c r="X442" s="296">
        <f>IFERROR(IF(O442="", B442*J442,IF(T442="", B442*J442*O442,IF(T442&gt;0, B442*J442*O442*T442, ""))),0)</f>
        <v>0</v>
      </c>
      <c r="Y442" s="297"/>
      <c r="Z442" s="297"/>
      <c r="AA442" s="297"/>
      <c r="AB442" s="297"/>
      <c r="AC442" s="297"/>
      <c r="AD442" s="297"/>
      <c r="AE442" s="297"/>
      <c r="AF442" s="298"/>
    </row>
    <row r="443" spans="1:32" hidden="1" x14ac:dyDescent="0.55000000000000004">
      <c r="A443" s="281" t="s">
        <v>185</v>
      </c>
      <c r="B443" s="282"/>
      <c r="C443" s="282"/>
      <c r="D443" s="283"/>
      <c r="E443" s="283"/>
      <c r="F443" s="283"/>
      <c r="G443" s="283"/>
      <c r="H443" s="283"/>
      <c r="I443" s="283"/>
      <c r="J443" s="283"/>
      <c r="K443" s="283"/>
      <c r="L443" s="283"/>
      <c r="M443" s="283"/>
      <c r="N443" s="283"/>
      <c r="O443" s="283"/>
      <c r="P443" s="283"/>
      <c r="Q443" s="283"/>
      <c r="R443" s="283"/>
      <c r="S443" s="283"/>
      <c r="T443" s="283"/>
      <c r="U443" s="283"/>
      <c r="V443" s="283"/>
      <c r="W443" s="284"/>
      <c r="X443" s="285"/>
      <c r="Y443" s="286"/>
      <c r="Z443" s="286"/>
      <c r="AA443" s="286"/>
      <c r="AB443" s="286"/>
      <c r="AC443" s="286"/>
      <c r="AD443" s="286"/>
      <c r="AE443" s="286"/>
      <c r="AF443" s="287"/>
    </row>
    <row r="444" spans="1:32" hidden="1" x14ac:dyDescent="0.55000000000000004">
      <c r="A444" s="25" t="s">
        <v>187</v>
      </c>
      <c r="B444" s="294"/>
      <c r="C444" s="294"/>
      <c r="D444" s="294"/>
      <c r="E444" s="294"/>
      <c r="F444" s="294"/>
      <c r="G444" s="189" t="s">
        <v>21</v>
      </c>
      <c r="H444" s="189"/>
      <c r="I444" s="26" t="s">
        <v>188</v>
      </c>
      <c r="J444" s="189"/>
      <c r="K444" s="189"/>
      <c r="L444" s="189"/>
      <c r="M444" s="189"/>
      <c r="N444" s="26" t="s">
        <v>188</v>
      </c>
      <c r="O444" s="189"/>
      <c r="P444" s="189"/>
      <c r="Q444" s="189"/>
      <c r="R444" s="189"/>
      <c r="S444" s="26" t="s">
        <v>188</v>
      </c>
      <c r="T444" s="189"/>
      <c r="U444" s="189"/>
      <c r="V444" s="189"/>
      <c r="W444" s="295"/>
      <c r="X444" s="296">
        <f>IFERROR(IF(O444="", B444*J444,IF(T444="", B444*J444*O444,IF(T444&gt;0, B444*J444*O444*T444, ""))),0)</f>
        <v>0</v>
      </c>
      <c r="Y444" s="297"/>
      <c r="Z444" s="297"/>
      <c r="AA444" s="297"/>
      <c r="AB444" s="297"/>
      <c r="AC444" s="297"/>
      <c r="AD444" s="297"/>
      <c r="AE444" s="297"/>
      <c r="AF444" s="298"/>
    </row>
    <row r="445" spans="1:32" hidden="1" x14ac:dyDescent="0.55000000000000004">
      <c r="A445" s="281" t="s">
        <v>185</v>
      </c>
      <c r="B445" s="282"/>
      <c r="C445" s="282"/>
      <c r="D445" s="283"/>
      <c r="E445" s="283"/>
      <c r="F445" s="283"/>
      <c r="G445" s="283"/>
      <c r="H445" s="283"/>
      <c r="I445" s="283"/>
      <c r="J445" s="283"/>
      <c r="K445" s="283"/>
      <c r="L445" s="283"/>
      <c r="M445" s="283"/>
      <c r="N445" s="283"/>
      <c r="O445" s="283"/>
      <c r="P445" s="283"/>
      <c r="Q445" s="283"/>
      <c r="R445" s="283"/>
      <c r="S445" s="283"/>
      <c r="T445" s="283"/>
      <c r="U445" s="283"/>
      <c r="V445" s="283"/>
      <c r="W445" s="284"/>
      <c r="X445" s="285"/>
      <c r="Y445" s="286"/>
      <c r="Z445" s="286"/>
      <c r="AA445" s="286"/>
      <c r="AB445" s="286"/>
      <c r="AC445" s="286"/>
      <c r="AD445" s="286"/>
      <c r="AE445" s="286"/>
      <c r="AF445" s="287"/>
    </row>
    <row r="446" spans="1:32" hidden="1" x14ac:dyDescent="0.55000000000000004">
      <c r="A446" s="25" t="s">
        <v>187</v>
      </c>
      <c r="B446" s="294"/>
      <c r="C446" s="294"/>
      <c r="D446" s="294"/>
      <c r="E446" s="294"/>
      <c r="F446" s="294"/>
      <c r="G446" s="189" t="s">
        <v>21</v>
      </c>
      <c r="H446" s="189"/>
      <c r="I446" s="26" t="s">
        <v>188</v>
      </c>
      <c r="J446" s="189"/>
      <c r="K446" s="189"/>
      <c r="L446" s="189"/>
      <c r="M446" s="189"/>
      <c r="N446" s="26" t="s">
        <v>188</v>
      </c>
      <c r="O446" s="189"/>
      <c r="P446" s="189"/>
      <c r="Q446" s="189"/>
      <c r="R446" s="189"/>
      <c r="S446" s="26" t="s">
        <v>188</v>
      </c>
      <c r="T446" s="189"/>
      <c r="U446" s="189"/>
      <c r="V446" s="189"/>
      <c r="W446" s="295"/>
      <c r="X446" s="296">
        <f>IFERROR(IF(O446="", B446*J446,IF(T446="", B446*J446*O446,IF(T446&gt;0, B446*J446*O446*T446, ""))),0)</f>
        <v>0</v>
      </c>
      <c r="Y446" s="297"/>
      <c r="Z446" s="297"/>
      <c r="AA446" s="297"/>
      <c r="AB446" s="297"/>
      <c r="AC446" s="297"/>
      <c r="AD446" s="297"/>
      <c r="AE446" s="297"/>
      <c r="AF446" s="298"/>
    </row>
    <row r="447" spans="1:32" hidden="1" x14ac:dyDescent="0.55000000000000004">
      <c r="A447" s="281" t="s">
        <v>185</v>
      </c>
      <c r="B447" s="282"/>
      <c r="C447" s="282"/>
      <c r="D447" s="283"/>
      <c r="E447" s="283"/>
      <c r="F447" s="283"/>
      <c r="G447" s="283"/>
      <c r="H447" s="283"/>
      <c r="I447" s="283"/>
      <c r="J447" s="283"/>
      <c r="K447" s="283"/>
      <c r="L447" s="283"/>
      <c r="M447" s="283"/>
      <c r="N447" s="283"/>
      <c r="O447" s="283"/>
      <c r="P447" s="283"/>
      <c r="Q447" s="283"/>
      <c r="R447" s="283"/>
      <c r="S447" s="283"/>
      <c r="T447" s="283"/>
      <c r="U447" s="283"/>
      <c r="V447" s="283"/>
      <c r="W447" s="284"/>
      <c r="X447" s="285"/>
      <c r="Y447" s="286"/>
      <c r="Z447" s="286"/>
      <c r="AA447" s="286"/>
      <c r="AB447" s="286"/>
      <c r="AC447" s="286"/>
      <c r="AD447" s="286"/>
      <c r="AE447" s="286"/>
      <c r="AF447" s="287"/>
    </row>
    <row r="448" spans="1:32" hidden="1" x14ac:dyDescent="0.55000000000000004">
      <c r="A448" s="25" t="s">
        <v>187</v>
      </c>
      <c r="B448" s="294"/>
      <c r="C448" s="294"/>
      <c r="D448" s="294"/>
      <c r="E448" s="294"/>
      <c r="F448" s="294"/>
      <c r="G448" s="189" t="s">
        <v>21</v>
      </c>
      <c r="H448" s="189"/>
      <c r="I448" s="26" t="s">
        <v>188</v>
      </c>
      <c r="J448" s="189"/>
      <c r="K448" s="189"/>
      <c r="L448" s="189"/>
      <c r="M448" s="189"/>
      <c r="N448" s="26" t="s">
        <v>188</v>
      </c>
      <c r="O448" s="189"/>
      <c r="P448" s="189"/>
      <c r="Q448" s="189"/>
      <c r="R448" s="189"/>
      <c r="S448" s="26" t="s">
        <v>188</v>
      </c>
      <c r="T448" s="189"/>
      <c r="U448" s="189"/>
      <c r="V448" s="189"/>
      <c r="W448" s="295"/>
      <c r="X448" s="296">
        <f>IFERROR(IF(O448="", B448*J448,IF(T448="", B448*J448*O448,IF(T448&gt;0, B448*J448*O448*T448, ""))),0)</f>
        <v>0</v>
      </c>
      <c r="Y448" s="297"/>
      <c r="Z448" s="297"/>
      <c r="AA448" s="297"/>
      <c r="AB448" s="297"/>
      <c r="AC448" s="297"/>
      <c r="AD448" s="297"/>
      <c r="AE448" s="297"/>
      <c r="AF448" s="298"/>
    </row>
    <row r="449" spans="1:32" hidden="1" x14ac:dyDescent="0.55000000000000004">
      <c r="A449" s="281" t="s">
        <v>185</v>
      </c>
      <c r="B449" s="282"/>
      <c r="C449" s="282"/>
      <c r="D449" s="283"/>
      <c r="E449" s="283"/>
      <c r="F449" s="283"/>
      <c r="G449" s="283"/>
      <c r="H449" s="283"/>
      <c r="I449" s="283"/>
      <c r="J449" s="283"/>
      <c r="K449" s="283"/>
      <c r="L449" s="283"/>
      <c r="M449" s="283"/>
      <c r="N449" s="283"/>
      <c r="O449" s="283"/>
      <c r="P449" s="283"/>
      <c r="Q449" s="283"/>
      <c r="R449" s="283"/>
      <c r="S449" s="283"/>
      <c r="T449" s="283"/>
      <c r="U449" s="283"/>
      <c r="V449" s="283"/>
      <c r="W449" s="284"/>
      <c r="X449" s="285"/>
      <c r="Y449" s="286"/>
      <c r="Z449" s="286"/>
      <c r="AA449" s="286"/>
      <c r="AB449" s="286"/>
      <c r="AC449" s="286"/>
      <c r="AD449" s="286"/>
      <c r="AE449" s="286"/>
      <c r="AF449" s="287"/>
    </row>
    <row r="450" spans="1:32" hidden="1" x14ac:dyDescent="0.55000000000000004">
      <c r="A450" s="25" t="s">
        <v>187</v>
      </c>
      <c r="B450" s="294"/>
      <c r="C450" s="294"/>
      <c r="D450" s="294"/>
      <c r="E450" s="294"/>
      <c r="F450" s="294"/>
      <c r="G450" s="189" t="s">
        <v>21</v>
      </c>
      <c r="H450" s="189"/>
      <c r="I450" s="26" t="s">
        <v>188</v>
      </c>
      <c r="J450" s="189"/>
      <c r="K450" s="189"/>
      <c r="L450" s="189"/>
      <c r="M450" s="189"/>
      <c r="N450" s="26" t="s">
        <v>188</v>
      </c>
      <c r="O450" s="189"/>
      <c r="P450" s="189"/>
      <c r="Q450" s="189"/>
      <c r="R450" s="189"/>
      <c r="S450" s="26" t="s">
        <v>188</v>
      </c>
      <c r="T450" s="189"/>
      <c r="U450" s="189"/>
      <c r="V450" s="189"/>
      <c r="W450" s="295"/>
      <c r="X450" s="296">
        <f>IFERROR(IF(O450="", B450*J450,IF(T450="", B450*J450*O450,IF(T450&gt;0, B450*J450*O450*T450, ""))),0)</f>
        <v>0</v>
      </c>
      <c r="Y450" s="297"/>
      <c r="Z450" s="297"/>
      <c r="AA450" s="297"/>
      <c r="AB450" s="297"/>
      <c r="AC450" s="297"/>
      <c r="AD450" s="297"/>
      <c r="AE450" s="297"/>
      <c r="AF450" s="298"/>
    </row>
    <row r="451" spans="1:32" hidden="1" x14ac:dyDescent="0.55000000000000004">
      <c r="A451" s="281" t="s">
        <v>185</v>
      </c>
      <c r="B451" s="282"/>
      <c r="C451" s="282"/>
      <c r="D451" s="283"/>
      <c r="E451" s="283"/>
      <c r="F451" s="283"/>
      <c r="G451" s="283"/>
      <c r="H451" s="283"/>
      <c r="I451" s="283"/>
      <c r="J451" s="283"/>
      <c r="K451" s="283"/>
      <c r="L451" s="283"/>
      <c r="M451" s="283"/>
      <c r="N451" s="283"/>
      <c r="O451" s="283"/>
      <c r="P451" s="283"/>
      <c r="Q451" s="283"/>
      <c r="R451" s="283"/>
      <c r="S451" s="283"/>
      <c r="T451" s="283"/>
      <c r="U451" s="283"/>
      <c r="V451" s="283"/>
      <c r="W451" s="284"/>
      <c r="X451" s="285"/>
      <c r="Y451" s="286"/>
      <c r="Z451" s="286"/>
      <c r="AA451" s="286"/>
      <c r="AB451" s="286"/>
      <c r="AC451" s="286"/>
      <c r="AD451" s="286"/>
      <c r="AE451" s="286"/>
      <c r="AF451" s="287"/>
    </row>
    <row r="452" spans="1:32" hidden="1" x14ac:dyDescent="0.55000000000000004">
      <c r="A452" s="25" t="s">
        <v>187</v>
      </c>
      <c r="B452" s="294"/>
      <c r="C452" s="294"/>
      <c r="D452" s="294"/>
      <c r="E452" s="294"/>
      <c r="F452" s="294"/>
      <c r="G452" s="189" t="s">
        <v>21</v>
      </c>
      <c r="H452" s="189"/>
      <c r="I452" s="26" t="s">
        <v>188</v>
      </c>
      <c r="J452" s="189"/>
      <c r="K452" s="189"/>
      <c r="L452" s="189"/>
      <c r="M452" s="189"/>
      <c r="N452" s="26" t="s">
        <v>188</v>
      </c>
      <c r="O452" s="189"/>
      <c r="P452" s="189"/>
      <c r="Q452" s="189"/>
      <c r="R452" s="189"/>
      <c r="S452" s="26" t="s">
        <v>188</v>
      </c>
      <c r="T452" s="189"/>
      <c r="U452" s="189"/>
      <c r="V452" s="189"/>
      <c r="W452" s="295"/>
      <c r="X452" s="296">
        <f>IFERROR(IF(O452="", B452*J452,IF(T452="", B452*J452*O452,IF(T452&gt;0, B452*J452*O452*T452, ""))),0)</f>
        <v>0</v>
      </c>
      <c r="Y452" s="297"/>
      <c r="Z452" s="297"/>
      <c r="AA452" s="297"/>
      <c r="AB452" s="297"/>
      <c r="AC452" s="297"/>
      <c r="AD452" s="297"/>
      <c r="AE452" s="297"/>
      <c r="AF452" s="298"/>
    </row>
    <row r="453" spans="1:32" hidden="1" x14ac:dyDescent="0.55000000000000004">
      <c r="A453" s="281" t="s">
        <v>185</v>
      </c>
      <c r="B453" s="282"/>
      <c r="C453" s="282"/>
      <c r="D453" s="283"/>
      <c r="E453" s="283"/>
      <c r="F453" s="283"/>
      <c r="G453" s="283"/>
      <c r="H453" s="283"/>
      <c r="I453" s="283"/>
      <c r="J453" s="283"/>
      <c r="K453" s="283"/>
      <c r="L453" s="283"/>
      <c r="M453" s="283"/>
      <c r="N453" s="283"/>
      <c r="O453" s="283"/>
      <c r="P453" s="283"/>
      <c r="Q453" s="283"/>
      <c r="R453" s="283"/>
      <c r="S453" s="283"/>
      <c r="T453" s="283"/>
      <c r="U453" s="283"/>
      <c r="V453" s="283"/>
      <c r="W453" s="284"/>
      <c r="X453" s="285"/>
      <c r="Y453" s="286"/>
      <c r="Z453" s="286"/>
      <c r="AA453" s="286"/>
      <c r="AB453" s="286"/>
      <c r="AC453" s="286"/>
      <c r="AD453" s="286"/>
      <c r="AE453" s="286"/>
      <c r="AF453" s="287"/>
    </row>
    <row r="454" spans="1:32" hidden="1" x14ac:dyDescent="0.55000000000000004">
      <c r="A454" s="25" t="s">
        <v>187</v>
      </c>
      <c r="B454" s="294"/>
      <c r="C454" s="294"/>
      <c r="D454" s="294"/>
      <c r="E454" s="294"/>
      <c r="F454" s="294"/>
      <c r="G454" s="189" t="s">
        <v>21</v>
      </c>
      <c r="H454" s="189"/>
      <c r="I454" s="26" t="s">
        <v>188</v>
      </c>
      <c r="J454" s="189"/>
      <c r="K454" s="189"/>
      <c r="L454" s="189"/>
      <c r="M454" s="189"/>
      <c r="N454" s="26" t="s">
        <v>188</v>
      </c>
      <c r="O454" s="189"/>
      <c r="P454" s="189"/>
      <c r="Q454" s="189"/>
      <c r="R454" s="189"/>
      <c r="S454" s="26" t="s">
        <v>188</v>
      </c>
      <c r="T454" s="189"/>
      <c r="U454" s="189"/>
      <c r="V454" s="189"/>
      <c r="W454" s="295"/>
      <c r="X454" s="296">
        <f>IFERROR(IF(O454="", B454*J454,IF(T454="", B454*J454*O454,IF(T454&gt;0, B454*J454*O454*T454, ""))),0)</f>
        <v>0</v>
      </c>
      <c r="Y454" s="297"/>
      <c r="Z454" s="297"/>
      <c r="AA454" s="297"/>
      <c r="AB454" s="297"/>
      <c r="AC454" s="297"/>
      <c r="AD454" s="297"/>
      <c r="AE454" s="297"/>
      <c r="AF454" s="298"/>
    </row>
    <row r="455" spans="1:32" hidden="1" x14ac:dyDescent="0.55000000000000004">
      <c r="A455" s="281" t="s">
        <v>185</v>
      </c>
      <c r="B455" s="282"/>
      <c r="C455" s="282"/>
      <c r="D455" s="283"/>
      <c r="E455" s="283"/>
      <c r="F455" s="283"/>
      <c r="G455" s="283"/>
      <c r="H455" s="283"/>
      <c r="I455" s="283"/>
      <c r="J455" s="283"/>
      <c r="K455" s="283"/>
      <c r="L455" s="283"/>
      <c r="M455" s="283"/>
      <c r="N455" s="283"/>
      <c r="O455" s="283"/>
      <c r="P455" s="283"/>
      <c r="Q455" s="283"/>
      <c r="R455" s="283"/>
      <c r="S455" s="283"/>
      <c r="T455" s="283"/>
      <c r="U455" s="283"/>
      <c r="V455" s="283"/>
      <c r="W455" s="284"/>
      <c r="X455" s="285"/>
      <c r="Y455" s="286"/>
      <c r="Z455" s="286"/>
      <c r="AA455" s="286"/>
      <c r="AB455" s="286"/>
      <c r="AC455" s="286"/>
      <c r="AD455" s="286"/>
      <c r="AE455" s="286"/>
      <c r="AF455" s="287"/>
    </row>
    <row r="456" spans="1:32" ht="13.5" hidden="1" thickBot="1" x14ac:dyDescent="0.6">
      <c r="A456" s="27" t="s">
        <v>187</v>
      </c>
      <c r="B456" s="288"/>
      <c r="C456" s="288"/>
      <c r="D456" s="288"/>
      <c r="E456" s="288"/>
      <c r="F456" s="288"/>
      <c r="G456" s="289" t="s">
        <v>21</v>
      </c>
      <c r="H456" s="289"/>
      <c r="I456" s="28" t="s">
        <v>188</v>
      </c>
      <c r="J456" s="289"/>
      <c r="K456" s="289"/>
      <c r="L456" s="289"/>
      <c r="M456" s="289"/>
      <c r="N456" s="28" t="s">
        <v>188</v>
      </c>
      <c r="O456" s="289"/>
      <c r="P456" s="289"/>
      <c r="Q456" s="289"/>
      <c r="R456" s="289"/>
      <c r="S456" s="28" t="s">
        <v>188</v>
      </c>
      <c r="T456" s="289"/>
      <c r="U456" s="289"/>
      <c r="V456" s="289"/>
      <c r="W456" s="290"/>
      <c r="X456" s="291">
        <f>IFERROR(IF(O456="", B456*J456,IF(T456="", B456*J456*O456,IF(T456&gt;0, B456*J456*O456*T456, ""))),0)</f>
        <v>0</v>
      </c>
      <c r="Y456" s="292"/>
      <c r="Z456" s="292"/>
      <c r="AA456" s="292"/>
      <c r="AB456" s="292"/>
      <c r="AC456" s="292"/>
      <c r="AD456" s="292"/>
      <c r="AE456" s="292"/>
      <c r="AF456" s="293"/>
    </row>
    <row r="457" spans="1:32" ht="13.5" hidden="1" thickTop="1" x14ac:dyDescent="0.55000000000000004">
      <c r="A457" s="212" t="s">
        <v>135</v>
      </c>
      <c r="B457" s="213"/>
      <c r="C457" s="213"/>
      <c r="D457" s="213"/>
      <c r="E457" s="213"/>
      <c r="F457" s="213"/>
      <c r="G457" s="213"/>
      <c r="H457" s="213"/>
      <c r="I457" s="213"/>
      <c r="J457" s="213"/>
      <c r="K457" s="213"/>
      <c r="L457" s="213"/>
      <c r="M457" s="213"/>
      <c r="N457" s="213"/>
      <c r="O457" s="213"/>
      <c r="P457" s="213"/>
      <c r="Q457" s="213"/>
      <c r="R457" s="213"/>
      <c r="S457" s="213"/>
      <c r="T457" s="213"/>
      <c r="U457" s="213"/>
      <c r="V457" s="213"/>
      <c r="W457" s="213"/>
      <c r="X457" s="275">
        <f>SUM(X441:AF456)</f>
        <v>0</v>
      </c>
      <c r="Y457" s="276"/>
      <c r="Z457" s="276"/>
      <c r="AA457" s="276"/>
      <c r="AB457" s="276"/>
      <c r="AC457" s="276"/>
      <c r="AD457" s="276"/>
      <c r="AE457" s="276"/>
      <c r="AF457" s="277"/>
    </row>
    <row r="458" spans="1:32" hidden="1" x14ac:dyDescent="0.55000000000000004">
      <c r="A458" s="215"/>
      <c r="B458" s="216"/>
      <c r="C458" s="216"/>
      <c r="D458" s="216"/>
      <c r="E458" s="216"/>
      <c r="F458" s="216"/>
      <c r="G458" s="216"/>
      <c r="H458" s="216"/>
      <c r="I458" s="216"/>
      <c r="J458" s="216"/>
      <c r="K458" s="216"/>
      <c r="L458" s="216"/>
      <c r="M458" s="216"/>
      <c r="N458" s="216"/>
      <c r="O458" s="216"/>
      <c r="P458" s="216"/>
      <c r="Q458" s="216"/>
      <c r="R458" s="216"/>
      <c r="S458" s="216"/>
      <c r="T458" s="216"/>
      <c r="U458" s="216"/>
      <c r="V458" s="216"/>
      <c r="W458" s="216"/>
      <c r="X458" s="278"/>
      <c r="Y458" s="279"/>
      <c r="Z458" s="279"/>
      <c r="AA458" s="279"/>
      <c r="AB458" s="279"/>
      <c r="AC458" s="279"/>
      <c r="AD458" s="279"/>
      <c r="AE458" s="279"/>
      <c r="AF458" s="280"/>
    </row>
    <row r="459" spans="1:32" hidden="1" x14ac:dyDescent="0.55000000000000004">
      <c r="A459" s="16" t="s">
        <v>190</v>
      </c>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row>
    <row r="460" spans="1:32" hidden="1" x14ac:dyDescent="0.55000000000000004"/>
    <row r="461" spans="1:32" hidden="1" x14ac:dyDescent="0.55000000000000004"/>
    <row r="462" spans="1:32" hidden="1" x14ac:dyDescent="0.55000000000000004">
      <c r="A462" s="271" t="s">
        <v>182</v>
      </c>
      <c r="B462" s="272"/>
      <c r="C462" s="272"/>
      <c r="D462" s="164">
        <f ca="1">様式４!E64</f>
        <v>0</v>
      </c>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5"/>
    </row>
    <row r="463" spans="1:32" hidden="1" x14ac:dyDescent="0.55000000000000004">
      <c r="A463" s="273"/>
      <c r="B463" s="274"/>
      <c r="C463" s="274"/>
      <c r="D463" s="170"/>
      <c r="E463" s="170"/>
      <c r="F463" s="170"/>
      <c r="G463" s="170"/>
      <c r="H463" s="170"/>
      <c r="I463" s="170"/>
      <c r="J463" s="170"/>
      <c r="K463" s="170"/>
      <c r="L463" s="170"/>
      <c r="M463" s="170"/>
      <c r="N463" s="170"/>
      <c r="O463" s="170"/>
      <c r="P463" s="170"/>
      <c r="Q463" s="170"/>
      <c r="R463" s="170"/>
      <c r="S463" s="170"/>
      <c r="T463" s="170"/>
      <c r="U463" s="170"/>
      <c r="V463" s="170"/>
      <c r="W463" s="170"/>
      <c r="X463" s="170"/>
      <c r="Y463" s="170"/>
      <c r="Z463" s="170"/>
      <c r="AA463" s="170"/>
      <c r="AB463" s="170"/>
      <c r="AC463" s="170"/>
      <c r="AD463" s="170"/>
      <c r="AE463" s="170"/>
      <c r="AF463" s="171"/>
    </row>
    <row r="464" spans="1:32" hidden="1" x14ac:dyDescent="0.55000000000000004">
      <c r="A464" s="209" t="s">
        <v>183</v>
      </c>
      <c r="B464" s="210"/>
      <c r="C464" s="210"/>
      <c r="D464" s="210"/>
      <c r="E464" s="210"/>
      <c r="F464" s="210"/>
      <c r="G464" s="210"/>
      <c r="H464" s="210"/>
      <c r="I464" s="210"/>
      <c r="J464" s="210"/>
      <c r="K464" s="210"/>
      <c r="L464" s="210"/>
      <c r="M464" s="210"/>
      <c r="N464" s="210"/>
      <c r="O464" s="210"/>
      <c r="P464" s="210"/>
      <c r="Q464" s="210"/>
      <c r="R464" s="210"/>
      <c r="S464" s="210"/>
      <c r="T464" s="210"/>
      <c r="U464" s="210"/>
      <c r="V464" s="210"/>
      <c r="W464" s="210"/>
      <c r="X464" s="209" t="s">
        <v>20</v>
      </c>
      <c r="Y464" s="210"/>
      <c r="Z464" s="210"/>
      <c r="AA464" s="210"/>
      <c r="AB464" s="210"/>
      <c r="AC464" s="210"/>
      <c r="AD464" s="210"/>
      <c r="AE464" s="210"/>
      <c r="AF464" s="211"/>
    </row>
    <row r="465" spans="1:32" hidden="1" x14ac:dyDescent="0.55000000000000004">
      <c r="A465" s="215"/>
      <c r="B465" s="216"/>
      <c r="C465" s="216"/>
      <c r="D465" s="216"/>
      <c r="E465" s="216"/>
      <c r="F465" s="216"/>
      <c r="G465" s="216"/>
      <c r="H465" s="216"/>
      <c r="I465" s="216"/>
      <c r="J465" s="216"/>
      <c r="K465" s="216"/>
      <c r="L465" s="216"/>
      <c r="M465" s="216"/>
      <c r="N465" s="216"/>
      <c r="O465" s="216"/>
      <c r="P465" s="216"/>
      <c r="Q465" s="216"/>
      <c r="R465" s="216"/>
      <c r="S465" s="216"/>
      <c r="T465" s="216"/>
      <c r="U465" s="216"/>
      <c r="V465" s="216"/>
      <c r="W465" s="216"/>
      <c r="X465" s="215"/>
      <c r="Y465" s="216"/>
      <c r="Z465" s="216"/>
      <c r="AA465" s="216"/>
      <c r="AB465" s="216"/>
      <c r="AC465" s="216"/>
      <c r="AD465" s="216"/>
      <c r="AE465" s="216"/>
      <c r="AF465" s="217"/>
    </row>
    <row r="466" spans="1:32" hidden="1" x14ac:dyDescent="0.55000000000000004">
      <c r="A466" s="299" t="s">
        <v>185</v>
      </c>
      <c r="B466" s="124"/>
      <c r="C466" s="124"/>
      <c r="D466" s="79"/>
      <c r="E466" s="79"/>
      <c r="F466" s="79"/>
      <c r="G466" s="79"/>
      <c r="H466" s="79"/>
      <c r="I466" s="79"/>
      <c r="J466" s="79"/>
      <c r="K466" s="79"/>
      <c r="L466" s="79"/>
      <c r="M466" s="79"/>
      <c r="N466" s="79"/>
      <c r="O466" s="79"/>
      <c r="P466" s="79"/>
      <c r="Q466" s="79"/>
      <c r="R466" s="79"/>
      <c r="S466" s="79"/>
      <c r="T466" s="79"/>
      <c r="U466" s="79"/>
      <c r="V466" s="79"/>
      <c r="W466" s="80"/>
      <c r="X466" s="300"/>
      <c r="Y466" s="301"/>
      <c r="Z466" s="301"/>
      <c r="AA466" s="301"/>
      <c r="AB466" s="301"/>
      <c r="AC466" s="301"/>
      <c r="AD466" s="301"/>
      <c r="AE466" s="301"/>
      <c r="AF466" s="302"/>
    </row>
    <row r="467" spans="1:32" hidden="1" x14ac:dyDescent="0.55000000000000004">
      <c r="A467" s="25" t="s">
        <v>187</v>
      </c>
      <c r="B467" s="294"/>
      <c r="C467" s="294"/>
      <c r="D467" s="294"/>
      <c r="E467" s="294"/>
      <c r="F467" s="294"/>
      <c r="G467" s="189" t="s">
        <v>21</v>
      </c>
      <c r="H467" s="189"/>
      <c r="I467" s="26" t="s">
        <v>188</v>
      </c>
      <c r="J467" s="189"/>
      <c r="K467" s="189"/>
      <c r="L467" s="189"/>
      <c r="M467" s="189"/>
      <c r="N467" s="26" t="s">
        <v>188</v>
      </c>
      <c r="O467" s="189"/>
      <c r="P467" s="189"/>
      <c r="Q467" s="189"/>
      <c r="R467" s="189"/>
      <c r="S467" s="26" t="s">
        <v>188</v>
      </c>
      <c r="T467" s="189"/>
      <c r="U467" s="189"/>
      <c r="V467" s="189"/>
      <c r="W467" s="295"/>
      <c r="X467" s="296">
        <f>IFERROR(IF(O467="", B467*J467,IF(T467="", B467*J467*O467,IF(T467&gt;0, B467*J467*O467*T467, ""))),0)</f>
        <v>0</v>
      </c>
      <c r="Y467" s="297"/>
      <c r="Z467" s="297"/>
      <c r="AA467" s="297"/>
      <c r="AB467" s="297"/>
      <c r="AC467" s="297"/>
      <c r="AD467" s="297"/>
      <c r="AE467" s="297"/>
      <c r="AF467" s="298"/>
    </row>
    <row r="468" spans="1:32" hidden="1" x14ac:dyDescent="0.55000000000000004">
      <c r="A468" s="281" t="s">
        <v>185</v>
      </c>
      <c r="B468" s="282"/>
      <c r="C468" s="282"/>
      <c r="D468" s="283"/>
      <c r="E468" s="283"/>
      <c r="F468" s="283"/>
      <c r="G468" s="283"/>
      <c r="H468" s="283"/>
      <c r="I468" s="283"/>
      <c r="J468" s="283"/>
      <c r="K468" s="283"/>
      <c r="L468" s="283"/>
      <c r="M468" s="283"/>
      <c r="N468" s="283"/>
      <c r="O468" s="283"/>
      <c r="P468" s="283"/>
      <c r="Q468" s="283"/>
      <c r="R468" s="283"/>
      <c r="S468" s="283"/>
      <c r="T468" s="283"/>
      <c r="U468" s="283"/>
      <c r="V468" s="283"/>
      <c r="W468" s="284"/>
      <c r="X468" s="285"/>
      <c r="Y468" s="286"/>
      <c r="Z468" s="286"/>
      <c r="AA468" s="286"/>
      <c r="AB468" s="286"/>
      <c r="AC468" s="286"/>
      <c r="AD468" s="286"/>
      <c r="AE468" s="286"/>
      <c r="AF468" s="287"/>
    </row>
    <row r="469" spans="1:32" hidden="1" x14ac:dyDescent="0.55000000000000004">
      <c r="A469" s="25" t="s">
        <v>187</v>
      </c>
      <c r="B469" s="294"/>
      <c r="C469" s="294"/>
      <c r="D469" s="294"/>
      <c r="E469" s="294"/>
      <c r="F469" s="294"/>
      <c r="G469" s="189" t="s">
        <v>21</v>
      </c>
      <c r="H469" s="189"/>
      <c r="I469" s="26" t="s">
        <v>188</v>
      </c>
      <c r="J469" s="189"/>
      <c r="K469" s="189"/>
      <c r="L469" s="189"/>
      <c r="M469" s="189"/>
      <c r="N469" s="26" t="s">
        <v>188</v>
      </c>
      <c r="O469" s="189"/>
      <c r="P469" s="189"/>
      <c r="Q469" s="189"/>
      <c r="R469" s="189"/>
      <c r="S469" s="26" t="s">
        <v>188</v>
      </c>
      <c r="T469" s="189"/>
      <c r="U469" s="189"/>
      <c r="V469" s="189"/>
      <c r="W469" s="295"/>
      <c r="X469" s="296">
        <f>IFERROR(IF(O469="", B469*J469,IF(T469="", B469*J469*O469,IF(T469&gt;0, B469*J469*O469*T469, ""))),0)</f>
        <v>0</v>
      </c>
      <c r="Y469" s="297"/>
      <c r="Z469" s="297"/>
      <c r="AA469" s="297"/>
      <c r="AB469" s="297"/>
      <c r="AC469" s="297"/>
      <c r="AD469" s="297"/>
      <c r="AE469" s="297"/>
      <c r="AF469" s="298"/>
    </row>
    <row r="470" spans="1:32" hidden="1" x14ac:dyDescent="0.55000000000000004">
      <c r="A470" s="281" t="s">
        <v>185</v>
      </c>
      <c r="B470" s="282"/>
      <c r="C470" s="282"/>
      <c r="D470" s="283"/>
      <c r="E470" s="283"/>
      <c r="F470" s="283"/>
      <c r="G470" s="283"/>
      <c r="H470" s="283"/>
      <c r="I470" s="283"/>
      <c r="J470" s="283"/>
      <c r="K470" s="283"/>
      <c r="L470" s="283"/>
      <c r="M470" s="283"/>
      <c r="N470" s="283"/>
      <c r="O470" s="283"/>
      <c r="P470" s="283"/>
      <c r="Q470" s="283"/>
      <c r="R470" s="283"/>
      <c r="S470" s="283"/>
      <c r="T470" s="283"/>
      <c r="U470" s="283"/>
      <c r="V470" s="283"/>
      <c r="W470" s="284"/>
      <c r="X470" s="285"/>
      <c r="Y470" s="286"/>
      <c r="Z470" s="286"/>
      <c r="AA470" s="286"/>
      <c r="AB470" s="286"/>
      <c r="AC470" s="286"/>
      <c r="AD470" s="286"/>
      <c r="AE470" s="286"/>
      <c r="AF470" s="287"/>
    </row>
    <row r="471" spans="1:32" hidden="1" x14ac:dyDescent="0.55000000000000004">
      <c r="A471" s="25" t="s">
        <v>187</v>
      </c>
      <c r="B471" s="294"/>
      <c r="C471" s="294"/>
      <c r="D471" s="294"/>
      <c r="E471" s="294"/>
      <c r="F471" s="294"/>
      <c r="G471" s="189" t="s">
        <v>21</v>
      </c>
      <c r="H471" s="189"/>
      <c r="I471" s="26" t="s">
        <v>188</v>
      </c>
      <c r="J471" s="189"/>
      <c r="K471" s="189"/>
      <c r="L471" s="189"/>
      <c r="M471" s="189"/>
      <c r="N471" s="26" t="s">
        <v>188</v>
      </c>
      <c r="O471" s="189"/>
      <c r="P471" s="189"/>
      <c r="Q471" s="189"/>
      <c r="R471" s="189"/>
      <c r="S471" s="26" t="s">
        <v>188</v>
      </c>
      <c r="T471" s="189"/>
      <c r="U471" s="189"/>
      <c r="V471" s="189"/>
      <c r="W471" s="295"/>
      <c r="X471" s="296">
        <f>IFERROR(IF(O471="", B471*J471,IF(T471="", B471*J471*O471,IF(T471&gt;0, B471*J471*O471*T471, ""))),0)</f>
        <v>0</v>
      </c>
      <c r="Y471" s="297"/>
      <c r="Z471" s="297"/>
      <c r="AA471" s="297"/>
      <c r="AB471" s="297"/>
      <c r="AC471" s="297"/>
      <c r="AD471" s="297"/>
      <c r="AE471" s="297"/>
      <c r="AF471" s="298"/>
    </row>
    <row r="472" spans="1:32" hidden="1" x14ac:dyDescent="0.55000000000000004">
      <c r="A472" s="281" t="s">
        <v>185</v>
      </c>
      <c r="B472" s="282"/>
      <c r="C472" s="282"/>
      <c r="D472" s="283"/>
      <c r="E472" s="283"/>
      <c r="F472" s="283"/>
      <c r="G472" s="283"/>
      <c r="H472" s="283"/>
      <c r="I472" s="283"/>
      <c r="J472" s="283"/>
      <c r="K472" s="283"/>
      <c r="L472" s="283"/>
      <c r="M472" s="283"/>
      <c r="N472" s="283"/>
      <c r="O472" s="283"/>
      <c r="P472" s="283"/>
      <c r="Q472" s="283"/>
      <c r="R472" s="283"/>
      <c r="S472" s="283"/>
      <c r="T472" s="283"/>
      <c r="U472" s="283"/>
      <c r="V472" s="283"/>
      <c r="W472" s="284"/>
      <c r="X472" s="285"/>
      <c r="Y472" s="286"/>
      <c r="Z472" s="286"/>
      <c r="AA472" s="286"/>
      <c r="AB472" s="286"/>
      <c r="AC472" s="286"/>
      <c r="AD472" s="286"/>
      <c r="AE472" s="286"/>
      <c r="AF472" s="287"/>
    </row>
    <row r="473" spans="1:32" hidden="1" x14ac:dyDescent="0.55000000000000004">
      <c r="A473" s="25" t="s">
        <v>187</v>
      </c>
      <c r="B473" s="294"/>
      <c r="C473" s="294"/>
      <c r="D473" s="294"/>
      <c r="E473" s="294"/>
      <c r="F473" s="294"/>
      <c r="G473" s="189" t="s">
        <v>21</v>
      </c>
      <c r="H473" s="189"/>
      <c r="I473" s="26" t="s">
        <v>188</v>
      </c>
      <c r="J473" s="189"/>
      <c r="K473" s="189"/>
      <c r="L473" s="189"/>
      <c r="M473" s="189"/>
      <c r="N473" s="26" t="s">
        <v>188</v>
      </c>
      <c r="O473" s="189"/>
      <c r="P473" s="189"/>
      <c r="Q473" s="189"/>
      <c r="R473" s="189"/>
      <c r="S473" s="26" t="s">
        <v>188</v>
      </c>
      <c r="T473" s="189"/>
      <c r="U473" s="189"/>
      <c r="V473" s="189"/>
      <c r="W473" s="295"/>
      <c r="X473" s="296">
        <f>IFERROR(IF(O473="", B473*J473,IF(T473="", B473*J473*O473,IF(T473&gt;0, B473*J473*O473*T473, ""))),0)</f>
        <v>0</v>
      </c>
      <c r="Y473" s="297"/>
      <c r="Z473" s="297"/>
      <c r="AA473" s="297"/>
      <c r="AB473" s="297"/>
      <c r="AC473" s="297"/>
      <c r="AD473" s="297"/>
      <c r="AE473" s="297"/>
      <c r="AF473" s="298"/>
    </row>
    <row r="474" spans="1:32" hidden="1" x14ac:dyDescent="0.55000000000000004">
      <c r="A474" s="281" t="s">
        <v>185</v>
      </c>
      <c r="B474" s="282"/>
      <c r="C474" s="282"/>
      <c r="D474" s="283"/>
      <c r="E474" s="283"/>
      <c r="F474" s="283"/>
      <c r="G474" s="283"/>
      <c r="H474" s="283"/>
      <c r="I474" s="283"/>
      <c r="J474" s="283"/>
      <c r="K474" s="283"/>
      <c r="L474" s="283"/>
      <c r="M474" s="283"/>
      <c r="N474" s="283"/>
      <c r="O474" s="283"/>
      <c r="P474" s="283"/>
      <c r="Q474" s="283"/>
      <c r="R474" s="283"/>
      <c r="S474" s="283"/>
      <c r="T474" s="283"/>
      <c r="U474" s="283"/>
      <c r="V474" s="283"/>
      <c r="W474" s="284"/>
      <c r="X474" s="285"/>
      <c r="Y474" s="286"/>
      <c r="Z474" s="286"/>
      <c r="AA474" s="286"/>
      <c r="AB474" s="286"/>
      <c r="AC474" s="286"/>
      <c r="AD474" s="286"/>
      <c r="AE474" s="286"/>
      <c r="AF474" s="287"/>
    </row>
    <row r="475" spans="1:32" hidden="1" x14ac:dyDescent="0.55000000000000004">
      <c r="A475" s="25" t="s">
        <v>187</v>
      </c>
      <c r="B475" s="294"/>
      <c r="C475" s="294"/>
      <c r="D475" s="294"/>
      <c r="E475" s="294"/>
      <c r="F475" s="294"/>
      <c r="G475" s="189" t="s">
        <v>21</v>
      </c>
      <c r="H475" s="189"/>
      <c r="I475" s="26" t="s">
        <v>188</v>
      </c>
      <c r="J475" s="189"/>
      <c r="K475" s="189"/>
      <c r="L475" s="189"/>
      <c r="M475" s="189"/>
      <c r="N475" s="26" t="s">
        <v>188</v>
      </c>
      <c r="O475" s="189"/>
      <c r="P475" s="189"/>
      <c r="Q475" s="189"/>
      <c r="R475" s="189"/>
      <c r="S475" s="26" t="s">
        <v>188</v>
      </c>
      <c r="T475" s="189"/>
      <c r="U475" s="189"/>
      <c r="V475" s="189"/>
      <c r="W475" s="295"/>
      <c r="X475" s="296">
        <f>IFERROR(IF(O475="", B475*J475,IF(T475="", B475*J475*O475,IF(T475&gt;0, B475*J475*O475*T475, ""))),0)</f>
        <v>0</v>
      </c>
      <c r="Y475" s="297"/>
      <c r="Z475" s="297"/>
      <c r="AA475" s="297"/>
      <c r="AB475" s="297"/>
      <c r="AC475" s="297"/>
      <c r="AD475" s="297"/>
      <c r="AE475" s="297"/>
      <c r="AF475" s="298"/>
    </row>
    <row r="476" spans="1:32" hidden="1" x14ac:dyDescent="0.55000000000000004">
      <c r="A476" s="281" t="s">
        <v>185</v>
      </c>
      <c r="B476" s="282"/>
      <c r="C476" s="282"/>
      <c r="D476" s="283"/>
      <c r="E476" s="283"/>
      <c r="F476" s="283"/>
      <c r="G476" s="283"/>
      <c r="H476" s="283"/>
      <c r="I476" s="283"/>
      <c r="J476" s="283"/>
      <c r="K476" s="283"/>
      <c r="L476" s="283"/>
      <c r="M476" s="283"/>
      <c r="N476" s="283"/>
      <c r="O476" s="283"/>
      <c r="P476" s="283"/>
      <c r="Q476" s="283"/>
      <c r="R476" s="283"/>
      <c r="S476" s="283"/>
      <c r="T476" s="283"/>
      <c r="U476" s="283"/>
      <c r="V476" s="283"/>
      <c r="W476" s="284"/>
      <c r="X476" s="285"/>
      <c r="Y476" s="286"/>
      <c r="Z476" s="286"/>
      <c r="AA476" s="286"/>
      <c r="AB476" s="286"/>
      <c r="AC476" s="286"/>
      <c r="AD476" s="286"/>
      <c r="AE476" s="286"/>
      <c r="AF476" s="287"/>
    </row>
    <row r="477" spans="1:32" hidden="1" x14ac:dyDescent="0.55000000000000004">
      <c r="A477" s="25" t="s">
        <v>187</v>
      </c>
      <c r="B477" s="294"/>
      <c r="C477" s="294"/>
      <c r="D477" s="294"/>
      <c r="E477" s="294"/>
      <c r="F477" s="294"/>
      <c r="G477" s="189" t="s">
        <v>21</v>
      </c>
      <c r="H477" s="189"/>
      <c r="I477" s="26" t="s">
        <v>188</v>
      </c>
      <c r="J477" s="189"/>
      <c r="K477" s="189"/>
      <c r="L477" s="189"/>
      <c r="M477" s="189"/>
      <c r="N477" s="26" t="s">
        <v>188</v>
      </c>
      <c r="O477" s="189"/>
      <c r="P477" s="189"/>
      <c r="Q477" s="189"/>
      <c r="R477" s="189"/>
      <c r="S477" s="26" t="s">
        <v>188</v>
      </c>
      <c r="T477" s="189"/>
      <c r="U477" s="189"/>
      <c r="V477" s="189"/>
      <c r="W477" s="295"/>
      <c r="X477" s="296">
        <f>IFERROR(IF(O477="", B477*J477,IF(T477="", B477*J477*O477,IF(T477&gt;0, B477*J477*O477*T477, ""))),0)</f>
        <v>0</v>
      </c>
      <c r="Y477" s="297"/>
      <c r="Z477" s="297"/>
      <c r="AA477" s="297"/>
      <c r="AB477" s="297"/>
      <c r="AC477" s="297"/>
      <c r="AD477" s="297"/>
      <c r="AE477" s="297"/>
      <c r="AF477" s="298"/>
    </row>
    <row r="478" spans="1:32" hidden="1" x14ac:dyDescent="0.55000000000000004">
      <c r="A478" s="281" t="s">
        <v>185</v>
      </c>
      <c r="B478" s="282"/>
      <c r="C478" s="282"/>
      <c r="D478" s="283"/>
      <c r="E478" s="283"/>
      <c r="F478" s="283"/>
      <c r="G478" s="283"/>
      <c r="H478" s="283"/>
      <c r="I478" s="283"/>
      <c r="J478" s="283"/>
      <c r="K478" s="283"/>
      <c r="L478" s="283"/>
      <c r="M478" s="283"/>
      <c r="N478" s="283"/>
      <c r="O478" s="283"/>
      <c r="P478" s="283"/>
      <c r="Q478" s="283"/>
      <c r="R478" s="283"/>
      <c r="S478" s="283"/>
      <c r="T478" s="283"/>
      <c r="U478" s="283"/>
      <c r="V478" s="283"/>
      <c r="W478" s="284"/>
      <c r="X478" s="285"/>
      <c r="Y478" s="286"/>
      <c r="Z478" s="286"/>
      <c r="AA478" s="286"/>
      <c r="AB478" s="286"/>
      <c r="AC478" s="286"/>
      <c r="AD478" s="286"/>
      <c r="AE478" s="286"/>
      <c r="AF478" s="287"/>
    </row>
    <row r="479" spans="1:32" hidden="1" x14ac:dyDescent="0.55000000000000004">
      <c r="A479" s="25" t="s">
        <v>187</v>
      </c>
      <c r="B479" s="294"/>
      <c r="C479" s="294"/>
      <c r="D479" s="294"/>
      <c r="E479" s="294"/>
      <c r="F479" s="294"/>
      <c r="G479" s="189" t="s">
        <v>21</v>
      </c>
      <c r="H479" s="189"/>
      <c r="I479" s="26" t="s">
        <v>188</v>
      </c>
      <c r="J479" s="189"/>
      <c r="K479" s="189"/>
      <c r="L479" s="189"/>
      <c r="M479" s="189"/>
      <c r="N479" s="26" t="s">
        <v>188</v>
      </c>
      <c r="O479" s="189"/>
      <c r="P479" s="189"/>
      <c r="Q479" s="189"/>
      <c r="R479" s="189"/>
      <c r="S479" s="26" t="s">
        <v>188</v>
      </c>
      <c r="T479" s="189"/>
      <c r="U479" s="189"/>
      <c r="V479" s="189"/>
      <c r="W479" s="295"/>
      <c r="X479" s="296">
        <f>IFERROR(IF(O479="", B479*J479,IF(T479="", B479*J479*O479,IF(T479&gt;0, B479*J479*O479*T479, ""))),0)</f>
        <v>0</v>
      </c>
      <c r="Y479" s="297"/>
      <c r="Z479" s="297"/>
      <c r="AA479" s="297"/>
      <c r="AB479" s="297"/>
      <c r="AC479" s="297"/>
      <c r="AD479" s="297"/>
      <c r="AE479" s="297"/>
      <c r="AF479" s="298"/>
    </row>
    <row r="480" spans="1:32" hidden="1" x14ac:dyDescent="0.55000000000000004">
      <c r="A480" s="281" t="s">
        <v>185</v>
      </c>
      <c r="B480" s="282"/>
      <c r="C480" s="282"/>
      <c r="D480" s="283"/>
      <c r="E480" s="283"/>
      <c r="F480" s="283"/>
      <c r="G480" s="283"/>
      <c r="H480" s="283"/>
      <c r="I480" s="283"/>
      <c r="J480" s="283"/>
      <c r="K480" s="283"/>
      <c r="L480" s="283"/>
      <c r="M480" s="283"/>
      <c r="N480" s="283"/>
      <c r="O480" s="283"/>
      <c r="P480" s="283"/>
      <c r="Q480" s="283"/>
      <c r="R480" s="283"/>
      <c r="S480" s="283"/>
      <c r="T480" s="283"/>
      <c r="U480" s="283"/>
      <c r="V480" s="283"/>
      <c r="W480" s="284"/>
      <c r="X480" s="285"/>
      <c r="Y480" s="286"/>
      <c r="Z480" s="286"/>
      <c r="AA480" s="286"/>
      <c r="AB480" s="286"/>
      <c r="AC480" s="286"/>
      <c r="AD480" s="286"/>
      <c r="AE480" s="286"/>
      <c r="AF480" s="287"/>
    </row>
    <row r="481" spans="1:32" ht="13.5" hidden="1" thickBot="1" x14ac:dyDescent="0.6">
      <c r="A481" s="27" t="s">
        <v>187</v>
      </c>
      <c r="B481" s="288"/>
      <c r="C481" s="288"/>
      <c r="D481" s="288"/>
      <c r="E481" s="288"/>
      <c r="F481" s="288"/>
      <c r="G481" s="289" t="s">
        <v>21</v>
      </c>
      <c r="H481" s="289"/>
      <c r="I481" s="28" t="s">
        <v>188</v>
      </c>
      <c r="J481" s="289"/>
      <c r="K481" s="289"/>
      <c r="L481" s="289"/>
      <c r="M481" s="289"/>
      <c r="N481" s="28" t="s">
        <v>188</v>
      </c>
      <c r="O481" s="289"/>
      <c r="P481" s="289"/>
      <c r="Q481" s="289"/>
      <c r="R481" s="289"/>
      <c r="S481" s="28" t="s">
        <v>188</v>
      </c>
      <c r="T481" s="289"/>
      <c r="U481" s="289"/>
      <c r="V481" s="289"/>
      <c r="W481" s="290"/>
      <c r="X481" s="291">
        <f>IFERROR(IF(O481="", B481*J481,IF(T481="", B481*J481*O481,IF(T481&gt;0, B481*J481*O481*T481, ""))),0)</f>
        <v>0</v>
      </c>
      <c r="Y481" s="292"/>
      <c r="Z481" s="292"/>
      <c r="AA481" s="292"/>
      <c r="AB481" s="292"/>
      <c r="AC481" s="292"/>
      <c r="AD481" s="292"/>
      <c r="AE481" s="292"/>
      <c r="AF481" s="293"/>
    </row>
    <row r="482" spans="1:32" ht="13.5" hidden="1" thickTop="1" x14ac:dyDescent="0.55000000000000004">
      <c r="A482" s="212" t="s">
        <v>135</v>
      </c>
      <c r="B482" s="213"/>
      <c r="C482" s="213"/>
      <c r="D482" s="213"/>
      <c r="E482" s="213"/>
      <c r="F482" s="213"/>
      <c r="G482" s="213"/>
      <c r="H482" s="213"/>
      <c r="I482" s="213"/>
      <c r="J482" s="213"/>
      <c r="K482" s="213"/>
      <c r="L482" s="213"/>
      <c r="M482" s="213"/>
      <c r="N482" s="213"/>
      <c r="O482" s="213"/>
      <c r="P482" s="213"/>
      <c r="Q482" s="213"/>
      <c r="R482" s="213"/>
      <c r="S482" s="213"/>
      <c r="T482" s="213"/>
      <c r="U482" s="213"/>
      <c r="V482" s="213"/>
      <c r="W482" s="213"/>
      <c r="X482" s="275">
        <f>SUM(X466:AF481)</f>
        <v>0</v>
      </c>
      <c r="Y482" s="276"/>
      <c r="Z482" s="276"/>
      <c r="AA482" s="276"/>
      <c r="AB482" s="276"/>
      <c r="AC482" s="276"/>
      <c r="AD482" s="276"/>
      <c r="AE482" s="276"/>
      <c r="AF482" s="277"/>
    </row>
    <row r="483" spans="1:32" hidden="1" x14ac:dyDescent="0.55000000000000004">
      <c r="A483" s="215"/>
      <c r="B483" s="216"/>
      <c r="C483" s="216"/>
      <c r="D483" s="216"/>
      <c r="E483" s="216"/>
      <c r="F483" s="216"/>
      <c r="G483" s="216"/>
      <c r="H483" s="216"/>
      <c r="I483" s="216"/>
      <c r="J483" s="216"/>
      <c r="K483" s="216"/>
      <c r="L483" s="216"/>
      <c r="M483" s="216"/>
      <c r="N483" s="216"/>
      <c r="O483" s="216"/>
      <c r="P483" s="216"/>
      <c r="Q483" s="216"/>
      <c r="R483" s="216"/>
      <c r="S483" s="216"/>
      <c r="T483" s="216"/>
      <c r="U483" s="216"/>
      <c r="V483" s="216"/>
      <c r="W483" s="216"/>
      <c r="X483" s="278"/>
      <c r="Y483" s="279"/>
      <c r="Z483" s="279"/>
      <c r="AA483" s="279"/>
      <c r="AB483" s="279"/>
      <c r="AC483" s="279"/>
      <c r="AD483" s="279"/>
      <c r="AE483" s="279"/>
      <c r="AF483" s="280"/>
    </row>
    <row r="484" spans="1:32" hidden="1" x14ac:dyDescent="0.55000000000000004">
      <c r="A484" s="16" t="s">
        <v>190</v>
      </c>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row>
    <row r="485" spans="1:32" hidden="1" x14ac:dyDescent="0.55000000000000004"/>
    <row r="486" spans="1:32" hidden="1" x14ac:dyDescent="0.55000000000000004"/>
    <row r="487" spans="1:32" hidden="1" x14ac:dyDescent="0.55000000000000004">
      <c r="A487" s="271" t="s">
        <v>182</v>
      </c>
      <c r="B487" s="272"/>
      <c r="C487" s="272"/>
      <c r="D487" s="164">
        <f ca="1">様式４!E65</f>
        <v>0</v>
      </c>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c r="AA487" s="164"/>
      <c r="AB487" s="164"/>
      <c r="AC487" s="164"/>
      <c r="AD487" s="164"/>
      <c r="AE487" s="164"/>
      <c r="AF487" s="165"/>
    </row>
    <row r="488" spans="1:32" hidden="1" x14ac:dyDescent="0.55000000000000004">
      <c r="A488" s="273"/>
      <c r="B488" s="274"/>
      <c r="C488" s="274"/>
      <c r="D488" s="170"/>
      <c r="E488" s="170"/>
      <c r="F488" s="170"/>
      <c r="G488" s="170"/>
      <c r="H488" s="170"/>
      <c r="I488" s="170"/>
      <c r="J488" s="170"/>
      <c r="K488" s="170"/>
      <c r="L488" s="170"/>
      <c r="M488" s="170"/>
      <c r="N488" s="170"/>
      <c r="O488" s="170"/>
      <c r="P488" s="170"/>
      <c r="Q488" s="170"/>
      <c r="R488" s="170"/>
      <c r="S488" s="170"/>
      <c r="T488" s="170"/>
      <c r="U488" s="170"/>
      <c r="V488" s="170"/>
      <c r="W488" s="170"/>
      <c r="X488" s="170"/>
      <c r="Y488" s="170"/>
      <c r="Z488" s="170"/>
      <c r="AA488" s="170"/>
      <c r="AB488" s="170"/>
      <c r="AC488" s="170"/>
      <c r="AD488" s="170"/>
      <c r="AE488" s="170"/>
      <c r="AF488" s="171"/>
    </row>
    <row r="489" spans="1:32" hidden="1" x14ac:dyDescent="0.55000000000000004">
      <c r="A489" s="209" t="s">
        <v>183</v>
      </c>
      <c r="B489" s="210"/>
      <c r="C489" s="210"/>
      <c r="D489" s="210"/>
      <c r="E489" s="210"/>
      <c r="F489" s="210"/>
      <c r="G489" s="210"/>
      <c r="H489" s="210"/>
      <c r="I489" s="210"/>
      <c r="J489" s="210"/>
      <c r="K489" s="210"/>
      <c r="L489" s="210"/>
      <c r="M489" s="210"/>
      <c r="N489" s="210"/>
      <c r="O489" s="210"/>
      <c r="P489" s="210"/>
      <c r="Q489" s="210"/>
      <c r="R489" s="210"/>
      <c r="S489" s="210"/>
      <c r="T489" s="210"/>
      <c r="U489" s="210"/>
      <c r="V489" s="210"/>
      <c r="W489" s="210"/>
      <c r="X489" s="209" t="s">
        <v>20</v>
      </c>
      <c r="Y489" s="210"/>
      <c r="Z489" s="210"/>
      <c r="AA489" s="210"/>
      <c r="AB489" s="210"/>
      <c r="AC489" s="210"/>
      <c r="AD489" s="210"/>
      <c r="AE489" s="210"/>
      <c r="AF489" s="211"/>
    </row>
    <row r="490" spans="1:32" hidden="1" x14ac:dyDescent="0.55000000000000004">
      <c r="A490" s="215"/>
      <c r="B490" s="216"/>
      <c r="C490" s="216"/>
      <c r="D490" s="216"/>
      <c r="E490" s="216"/>
      <c r="F490" s="216"/>
      <c r="G490" s="216"/>
      <c r="H490" s="216"/>
      <c r="I490" s="216"/>
      <c r="J490" s="216"/>
      <c r="K490" s="216"/>
      <c r="L490" s="216"/>
      <c r="M490" s="216"/>
      <c r="N490" s="216"/>
      <c r="O490" s="216"/>
      <c r="P490" s="216"/>
      <c r="Q490" s="216"/>
      <c r="R490" s="216"/>
      <c r="S490" s="216"/>
      <c r="T490" s="216"/>
      <c r="U490" s="216"/>
      <c r="V490" s="216"/>
      <c r="W490" s="216"/>
      <c r="X490" s="215"/>
      <c r="Y490" s="216"/>
      <c r="Z490" s="216"/>
      <c r="AA490" s="216"/>
      <c r="AB490" s="216"/>
      <c r="AC490" s="216"/>
      <c r="AD490" s="216"/>
      <c r="AE490" s="216"/>
      <c r="AF490" s="217"/>
    </row>
    <row r="491" spans="1:32" hidden="1" x14ac:dyDescent="0.55000000000000004">
      <c r="A491" s="299" t="s">
        <v>185</v>
      </c>
      <c r="B491" s="124"/>
      <c r="C491" s="124"/>
      <c r="D491" s="79"/>
      <c r="E491" s="79"/>
      <c r="F491" s="79"/>
      <c r="G491" s="79"/>
      <c r="H491" s="79"/>
      <c r="I491" s="79"/>
      <c r="J491" s="79"/>
      <c r="K491" s="79"/>
      <c r="L491" s="79"/>
      <c r="M491" s="79"/>
      <c r="N491" s="79"/>
      <c r="O491" s="79"/>
      <c r="P491" s="79"/>
      <c r="Q491" s="79"/>
      <c r="R491" s="79"/>
      <c r="S491" s="79"/>
      <c r="T491" s="79"/>
      <c r="U491" s="79"/>
      <c r="V491" s="79"/>
      <c r="W491" s="80"/>
      <c r="X491" s="300"/>
      <c r="Y491" s="301"/>
      <c r="Z491" s="301"/>
      <c r="AA491" s="301"/>
      <c r="AB491" s="301"/>
      <c r="AC491" s="301"/>
      <c r="AD491" s="301"/>
      <c r="AE491" s="301"/>
      <c r="AF491" s="302"/>
    </row>
    <row r="492" spans="1:32" hidden="1" x14ac:dyDescent="0.55000000000000004">
      <c r="A492" s="25" t="s">
        <v>187</v>
      </c>
      <c r="B492" s="294"/>
      <c r="C492" s="294"/>
      <c r="D492" s="294"/>
      <c r="E492" s="294"/>
      <c r="F492" s="294"/>
      <c r="G492" s="189" t="s">
        <v>21</v>
      </c>
      <c r="H492" s="189"/>
      <c r="I492" s="26" t="s">
        <v>188</v>
      </c>
      <c r="J492" s="189"/>
      <c r="K492" s="189"/>
      <c r="L492" s="189"/>
      <c r="M492" s="189"/>
      <c r="N492" s="26" t="s">
        <v>188</v>
      </c>
      <c r="O492" s="189"/>
      <c r="P492" s="189"/>
      <c r="Q492" s="189"/>
      <c r="R492" s="189"/>
      <c r="S492" s="26" t="s">
        <v>188</v>
      </c>
      <c r="T492" s="189"/>
      <c r="U492" s="189"/>
      <c r="V492" s="189"/>
      <c r="W492" s="295"/>
      <c r="X492" s="296">
        <f>IFERROR(IF(O492="", B492*J492,IF(T492="", B492*J492*O492,IF(T492&gt;0, B492*J492*O492*T492, ""))),0)</f>
        <v>0</v>
      </c>
      <c r="Y492" s="297"/>
      <c r="Z492" s="297"/>
      <c r="AA492" s="297"/>
      <c r="AB492" s="297"/>
      <c r="AC492" s="297"/>
      <c r="AD492" s="297"/>
      <c r="AE492" s="297"/>
      <c r="AF492" s="298"/>
    </row>
    <row r="493" spans="1:32" hidden="1" x14ac:dyDescent="0.55000000000000004">
      <c r="A493" s="281" t="s">
        <v>185</v>
      </c>
      <c r="B493" s="282"/>
      <c r="C493" s="282"/>
      <c r="D493" s="283"/>
      <c r="E493" s="283"/>
      <c r="F493" s="283"/>
      <c r="G493" s="283"/>
      <c r="H493" s="283"/>
      <c r="I493" s="283"/>
      <c r="J493" s="283"/>
      <c r="K493" s="283"/>
      <c r="L493" s="283"/>
      <c r="M493" s="283"/>
      <c r="N493" s="283"/>
      <c r="O493" s="283"/>
      <c r="P493" s="283"/>
      <c r="Q493" s="283"/>
      <c r="R493" s="283"/>
      <c r="S493" s="283"/>
      <c r="T493" s="283"/>
      <c r="U493" s="283"/>
      <c r="V493" s="283"/>
      <c r="W493" s="284"/>
      <c r="X493" s="285"/>
      <c r="Y493" s="286"/>
      <c r="Z493" s="286"/>
      <c r="AA493" s="286"/>
      <c r="AB493" s="286"/>
      <c r="AC493" s="286"/>
      <c r="AD493" s="286"/>
      <c r="AE493" s="286"/>
      <c r="AF493" s="287"/>
    </row>
    <row r="494" spans="1:32" hidden="1" x14ac:dyDescent="0.55000000000000004">
      <c r="A494" s="25" t="s">
        <v>187</v>
      </c>
      <c r="B494" s="294"/>
      <c r="C494" s="294"/>
      <c r="D494" s="294"/>
      <c r="E494" s="294"/>
      <c r="F494" s="294"/>
      <c r="G494" s="189" t="s">
        <v>21</v>
      </c>
      <c r="H494" s="189"/>
      <c r="I494" s="26" t="s">
        <v>188</v>
      </c>
      <c r="J494" s="189"/>
      <c r="K494" s="189"/>
      <c r="L494" s="189"/>
      <c r="M494" s="189"/>
      <c r="N494" s="26" t="s">
        <v>188</v>
      </c>
      <c r="O494" s="189"/>
      <c r="P494" s="189"/>
      <c r="Q494" s="189"/>
      <c r="R494" s="189"/>
      <c r="S494" s="26" t="s">
        <v>188</v>
      </c>
      <c r="T494" s="189"/>
      <c r="U494" s="189"/>
      <c r="V494" s="189"/>
      <c r="W494" s="295"/>
      <c r="X494" s="296">
        <f>IFERROR(IF(O494="", B494*J494,IF(T494="", B494*J494*O494,IF(T494&gt;0, B494*J494*O494*T494, ""))),0)</f>
        <v>0</v>
      </c>
      <c r="Y494" s="297"/>
      <c r="Z494" s="297"/>
      <c r="AA494" s="297"/>
      <c r="AB494" s="297"/>
      <c r="AC494" s="297"/>
      <c r="AD494" s="297"/>
      <c r="AE494" s="297"/>
      <c r="AF494" s="298"/>
    </row>
    <row r="495" spans="1:32" hidden="1" x14ac:dyDescent="0.55000000000000004">
      <c r="A495" s="281" t="s">
        <v>185</v>
      </c>
      <c r="B495" s="282"/>
      <c r="C495" s="282"/>
      <c r="D495" s="283"/>
      <c r="E495" s="283"/>
      <c r="F495" s="283"/>
      <c r="G495" s="283"/>
      <c r="H495" s="283"/>
      <c r="I495" s="283"/>
      <c r="J495" s="283"/>
      <c r="K495" s="283"/>
      <c r="L495" s="283"/>
      <c r="M495" s="283"/>
      <c r="N495" s="283"/>
      <c r="O495" s="283"/>
      <c r="P495" s="283"/>
      <c r="Q495" s="283"/>
      <c r="R495" s="283"/>
      <c r="S495" s="283"/>
      <c r="T495" s="283"/>
      <c r="U495" s="283"/>
      <c r="V495" s="283"/>
      <c r="W495" s="284"/>
      <c r="X495" s="285"/>
      <c r="Y495" s="286"/>
      <c r="Z495" s="286"/>
      <c r="AA495" s="286"/>
      <c r="AB495" s="286"/>
      <c r="AC495" s="286"/>
      <c r="AD495" s="286"/>
      <c r="AE495" s="286"/>
      <c r="AF495" s="287"/>
    </row>
    <row r="496" spans="1:32" hidden="1" x14ac:dyDescent="0.55000000000000004">
      <c r="A496" s="25" t="s">
        <v>187</v>
      </c>
      <c r="B496" s="294"/>
      <c r="C496" s="294"/>
      <c r="D496" s="294"/>
      <c r="E496" s="294"/>
      <c r="F496" s="294"/>
      <c r="G496" s="189" t="s">
        <v>21</v>
      </c>
      <c r="H496" s="189"/>
      <c r="I496" s="26" t="s">
        <v>188</v>
      </c>
      <c r="J496" s="189"/>
      <c r="K496" s="189"/>
      <c r="L496" s="189"/>
      <c r="M496" s="189"/>
      <c r="N496" s="26" t="s">
        <v>188</v>
      </c>
      <c r="O496" s="189"/>
      <c r="P496" s="189"/>
      <c r="Q496" s="189"/>
      <c r="R496" s="189"/>
      <c r="S496" s="26" t="s">
        <v>188</v>
      </c>
      <c r="T496" s="189"/>
      <c r="U496" s="189"/>
      <c r="V496" s="189"/>
      <c r="W496" s="295"/>
      <c r="X496" s="296">
        <f>IFERROR(IF(O496="", B496*J496,IF(T496="", B496*J496*O496,IF(T496&gt;0, B496*J496*O496*T496, ""))),0)</f>
        <v>0</v>
      </c>
      <c r="Y496" s="297"/>
      <c r="Z496" s="297"/>
      <c r="AA496" s="297"/>
      <c r="AB496" s="297"/>
      <c r="AC496" s="297"/>
      <c r="AD496" s="297"/>
      <c r="AE496" s="297"/>
      <c r="AF496" s="298"/>
    </row>
    <row r="497" spans="1:32" hidden="1" x14ac:dyDescent="0.55000000000000004">
      <c r="A497" s="281" t="s">
        <v>185</v>
      </c>
      <c r="B497" s="282"/>
      <c r="C497" s="282"/>
      <c r="D497" s="283"/>
      <c r="E497" s="283"/>
      <c r="F497" s="283"/>
      <c r="G497" s="283"/>
      <c r="H497" s="283"/>
      <c r="I497" s="283"/>
      <c r="J497" s="283"/>
      <c r="K497" s="283"/>
      <c r="L497" s="283"/>
      <c r="M497" s="283"/>
      <c r="N497" s="283"/>
      <c r="O497" s="283"/>
      <c r="P497" s="283"/>
      <c r="Q497" s="283"/>
      <c r="R497" s="283"/>
      <c r="S497" s="283"/>
      <c r="T497" s="283"/>
      <c r="U497" s="283"/>
      <c r="V497" s="283"/>
      <c r="W497" s="284"/>
      <c r="X497" s="285"/>
      <c r="Y497" s="286"/>
      <c r="Z497" s="286"/>
      <c r="AA497" s="286"/>
      <c r="AB497" s="286"/>
      <c r="AC497" s="286"/>
      <c r="AD497" s="286"/>
      <c r="AE497" s="286"/>
      <c r="AF497" s="287"/>
    </row>
    <row r="498" spans="1:32" hidden="1" x14ac:dyDescent="0.55000000000000004">
      <c r="A498" s="25" t="s">
        <v>187</v>
      </c>
      <c r="B498" s="294"/>
      <c r="C498" s="294"/>
      <c r="D498" s="294"/>
      <c r="E498" s="294"/>
      <c r="F498" s="294"/>
      <c r="G498" s="189" t="s">
        <v>21</v>
      </c>
      <c r="H498" s="189"/>
      <c r="I498" s="26" t="s">
        <v>188</v>
      </c>
      <c r="J498" s="189"/>
      <c r="K498" s="189"/>
      <c r="L498" s="189"/>
      <c r="M498" s="189"/>
      <c r="N498" s="26" t="s">
        <v>188</v>
      </c>
      <c r="O498" s="189"/>
      <c r="P498" s="189"/>
      <c r="Q498" s="189"/>
      <c r="R498" s="189"/>
      <c r="S498" s="26" t="s">
        <v>188</v>
      </c>
      <c r="T498" s="189"/>
      <c r="U498" s="189"/>
      <c r="V498" s="189"/>
      <c r="W498" s="295"/>
      <c r="X498" s="296">
        <f>IFERROR(IF(O498="", B498*J498,IF(T498="", B498*J498*O498,IF(T498&gt;0, B498*J498*O498*T498, ""))),0)</f>
        <v>0</v>
      </c>
      <c r="Y498" s="297"/>
      <c r="Z498" s="297"/>
      <c r="AA498" s="297"/>
      <c r="AB498" s="297"/>
      <c r="AC498" s="297"/>
      <c r="AD498" s="297"/>
      <c r="AE498" s="297"/>
      <c r="AF498" s="298"/>
    </row>
    <row r="499" spans="1:32" hidden="1" x14ac:dyDescent="0.55000000000000004">
      <c r="A499" s="281" t="s">
        <v>185</v>
      </c>
      <c r="B499" s="282"/>
      <c r="C499" s="282"/>
      <c r="D499" s="283"/>
      <c r="E499" s="283"/>
      <c r="F499" s="283"/>
      <c r="G499" s="283"/>
      <c r="H499" s="283"/>
      <c r="I499" s="283"/>
      <c r="J499" s="283"/>
      <c r="K499" s="283"/>
      <c r="L499" s="283"/>
      <c r="M499" s="283"/>
      <c r="N499" s="283"/>
      <c r="O499" s="283"/>
      <c r="P499" s="283"/>
      <c r="Q499" s="283"/>
      <c r="R499" s="283"/>
      <c r="S499" s="283"/>
      <c r="T499" s="283"/>
      <c r="U499" s="283"/>
      <c r="V499" s="283"/>
      <c r="W499" s="284"/>
      <c r="X499" s="285"/>
      <c r="Y499" s="286"/>
      <c r="Z499" s="286"/>
      <c r="AA499" s="286"/>
      <c r="AB499" s="286"/>
      <c r="AC499" s="286"/>
      <c r="AD499" s="286"/>
      <c r="AE499" s="286"/>
      <c r="AF499" s="287"/>
    </row>
    <row r="500" spans="1:32" hidden="1" x14ac:dyDescent="0.55000000000000004">
      <c r="A500" s="25" t="s">
        <v>187</v>
      </c>
      <c r="B500" s="294"/>
      <c r="C500" s="294"/>
      <c r="D500" s="294"/>
      <c r="E500" s="294"/>
      <c r="F500" s="294"/>
      <c r="G500" s="189" t="s">
        <v>21</v>
      </c>
      <c r="H500" s="189"/>
      <c r="I500" s="26" t="s">
        <v>188</v>
      </c>
      <c r="J500" s="189"/>
      <c r="K500" s="189"/>
      <c r="L500" s="189"/>
      <c r="M500" s="189"/>
      <c r="N500" s="26" t="s">
        <v>188</v>
      </c>
      <c r="O500" s="189"/>
      <c r="P500" s="189"/>
      <c r="Q500" s="189"/>
      <c r="R500" s="189"/>
      <c r="S500" s="26" t="s">
        <v>188</v>
      </c>
      <c r="T500" s="189"/>
      <c r="U500" s="189"/>
      <c r="V500" s="189"/>
      <c r="W500" s="295"/>
      <c r="X500" s="296">
        <f>IFERROR(IF(O500="", B500*J500,IF(T500="", B500*J500*O500,IF(T500&gt;0, B500*J500*O500*T500, ""))),0)</f>
        <v>0</v>
      </c>
      <c r="Y500" s="297"/>
      <c r="Z500" s="297"/>
      <c r="AA500" s="297"/>
      <c r="AB500" s="297"/>
      <c r="AC500" s="297"/>
      <c r="AD500" s="297"/>
      <c r="AE500" s="297"/>
      <c r="AF500" s="298"/>
    </row>
    <row r="501" spans="1:32" hidden="1" x14ac:dyDescent="0.55000000000000004">
      <c r="A501" s="281" t="s">
        <v>185</v>
      </c>
      <c r="B501" s="282"/>
      <c r="C501" s="282"/>
      <c r="D501" s="283"/>
      <c r="E501" s="283"/>
      <c r="F501" s="283"/>
      <c r="G501" s="283"/>
      <c r="H501" s="283"/>
      <c r="I501" s="283"/>
      <c r="J501" s="283"/>
      <c r="K501" s="283"/>
      <c r="L501" s="283"/>
      <c r="M501" s="283"/>
      <c r="N501" s="283"/>
      <c r="O501" s="283"/>
      <c r="P501" s="283"/>
      <c r="Q501" s="283"/>
      <c r="R501" s="283"/>
      <c r="S501" s="283"/>
      <c r="T501" s="283"/>
      <c r="U501" s="283"/>
      <c r="V501" s="283"/>
      <c r="W501" s="284"/>
      <c r="X501" s="285"/>
      <c r="Y501" s="286"/>
      <c r="Z501" s="286"/>
      <c r="AA501" s="286"/>
      <c r="AB501" s="286"/>
      <c r="AC501" s="286"/>
      <c r="AD501" s="286"/>
      <c r="AE501" s="286"/>
      <c r="AF501" s="287"/>
    </row>
    <row r="502" spans="1:32" hidden="1" x14ac:dyDescent="0.55000000000000004">
      <c r="A502" s="25" t="s">
        <v>187</v>
      </c>
      <c r="B502" s="294"/>
      <c r="C502" s="294"/>
      <c r="D502" s="294"/>
      <c r="E502" s="294"/>
      <c r="F502" s="294"/>
      <c r="G502" s="189" t="s">
        <v>21</v>
      </c>
      <c r="H502" s="189"/>
      <c r="I502" s="26" t="s">
        <v>188</v>
      </c>
      <c r="J502" s="189"/>
      <c r="K502" s="189"/>
      <c r="L502" s="189"/>
      <c r="M502" s="189"/>
      <c r="N502" s="26" t="s">
        <v>188</v>
      </c>
      <c r="O502" s="189"/>
      <c r="P502" s="189"/>
      <c r="Q502" s="189"/>
      <c r="R502" s="189"/>
      <c r="S502" s="26" t="s">
        <v>188</v>
      </c>
      <c r="T502" s="189"/>
      <c r="U502" s="189"/>
      <c r="V502" s="189"/>
      <c r="W502" s="295"/>
      <c r="X502" s="296">
        <f>IFERROR(IF(O502="", B502*J502,IF(T502="", B502*J502*O502,IF(T502&gt;0, B502*J502*O502*T502, ""))),0)</f>
        <v>0</v>
      </c>
      <c r="Y502" s="297"/>
      <c r="Z502" s="297"/>
      <c r="AA502" s="297"/>
      <c r="AB502" s="297"/>
      <c r="AC502" s="297"/>
      <c r="AD502" s="297"/>
      <c r="AE502" s="297"/>
      <c r="AF502" s="298"/>
    </row>
    <row r="503" spans="1:32" hidden="1" x14ac:dyDescent="0.55000000000000004">
      <c r="A503" s="281" t="s">
        <v>185</v>
      </c>
      <c r="B503" s="282"/>
      <c r="C503" s="282"/>
      <c r="D503" s="283"/>
      <c r="E503" s="283"/>
      <c r="F503" s="283"/>
      <c r="G503" s="283"/>
      <c r="H503" s="283"/>
      <c r="I503" s="283"/>
      <c r="J503" s="283"/>
      <c r="K503" s="283"/>
      <c r="L503" s="283"/>
      <c r="M503" s="283"/>
      <c r="N503" s="283"/>
      <c r="O503" s="283"/>
      <c r="P503" s="283"/>
      <c r="Q503" s="283"/>
      <c r="R503" s="283"/>
      <c r="S503" s="283"/>
      <c r="T503" s="283"/>
      <c r="U503" s="283"/>
      <c r="V503" s="283"/>
      <c r="W503" s="284"/>
      <c r="X503" s="285"/>
      <c r="Y503" s="286"/>
      <c r="Z503" s="286"/>
      <c r="AA503" s="286"/>
      <c r="AB503" s="286"/>
      <c r="AC503" s="286"/>
      <c r="AD503" s="286"/>
      <c r="AE503" s="286"/>
      <c r="AF503" s="287"/>
    </row>
    <row r="504" spans="1:32" hidden="1" x14ac:dyDescent="0.55000000000000004">
      <c r="A504" s="25" t="s">
        <v>187</v>
      </c>
      <c r="B504" s="294"/>
      <c r="C504" s="294"/>
      <c r="D504" s="294"/>
      <c r="E504" s="294"/>
      <c r="F504" s="294"/>
      <c r="G504" s="189" t="s">
        <v>21</v>
      </c>
      <c r="H504" s="189"/>
      <c r="I504" s="26" t="s">
        <v>188</v>
      </c>
      <c r="J504" s="189"/>
      <c r="K504" s="189"/>
      <c r="L504" s="189"/>
      <c r="M504" s="189"/>
      <c r="N504" s="26" t="s">
        <v>188</v>
      </c>
      <c r="O504" s="189"/>
      <c r="P504" s="189"/>
      <c r="Q504" s="189"/>
      <c r="R504" s="189"/>
      <c r="S504" s="26" t="s">
        <v>188</v>
      </c>
      <c r="T504" s="189"/>
      <c r="U504" s="189"/>
      <c r="V504" s="189"/>
      <c r="W504" s="295"/>
      <c r="X504" s="296">
        <f>IFERROR(IF(O504="", B504*J504,IF(T504="", B504*J504*O504,IF(T504&gt;0, B504*J504*O504*T504, ""))),0)</f>
        <v>0</v>
      </c>
      <c r="Y504" s="297"/>
      <c r="Z504" s="297"/>
      <c r="AA504" s="297"/>
      <c r="AB504" s="297"/>
      <c r="AC504" s="297"/>
      <c r="AD504" s="297"/>
      <c r="AE504" s="297"/>
      <c r="AF504" s="298"/>
    </row>
    <row r="505" spans="1:32" hidden="1" x14ac:dyDescent="0.55000000000000004">
      <c r="A505" s="281" t="s">
        <v>185</v>
      </c>
      <c r="B505" s="282"/>
      <c r="C505" s="282"/>
      <c r="D505" s="283"/>
      <c r="E505" s="283"/>
      <c r="F505" s="283"/>
      <c r="G505" s="283"/>
      <c r="H505" s="283"/>
      <c r="I505" s="283"/>
      <c r="J505" s="283"/>
      <c r="K505" s="283"/>
      <c r="L505" s="283"/>
      <c r="M505" s="283"/>
      <c r="N505" s="283"/>
      <c r="O505" s="283"/>
      <c r="P505" s="283"/>
      <c r="Q505" s="283"/>
      <c r="R505" s="283"/>
      <c r="S505" s="283"/>
      <c r="T505" s="283"/>
      <c r="U505" s="283"/>
      <c r="V505" s="283"/>
      <c r="W505" s="284"/>
      <c r="X505" s="285"/>
      <c r="Y505" s="286"/>
      <c r="Z505" s="286"/>
      <c r="AA505" s="286"/>
      <c r="AB505" s="286"/>
      <c r="AC505" s="286"/>
      <c r="AD505" s="286"/>
      <c r="AE505" s="286"/>
      <c r="AF505" s="287"/>
    </row>
    <row r="506" spans="1:32" ht="13.5" hidden="1" thickBot="1" x14ac:dyDescent="0.6">
      <c r="A506" s="27" t="s">
        <v>187</v>
      </c>
      <c r="B506" s="288"/>
      <c r="C506" s="288"/>
      <c r="D506" s="288"/>
      <c r="E506" s="288"/>
      <c r="F506" s="288"/>
      <c r="G506" s="289" t="s">
        <v>21</v>
      </c>
      <c r="H506" s="289"/>
      <c r="I506" s="28" t="s">
        <v>188</v>
      </c>
      <c r="J506" s="289"/>
      <c r="K506" s="289"/>
      <c r="L506" s="289"/>
      <c r="M506" s="289"/>
      <c r="N506" s="28" t="s">
        <v>188</v>
      </c>
      <c r="O506" s="289"/>
      <c r="P506" s="289"/>
      <c r="Q506" s="289"/>
      <c r="R506" s="289"/>
      <c r="S506" s="28" t="s">
        <v>188</v>
      </c>
      <c r="T506" s="289"/>
      <c r="U506" s="289"/>
      <c r="V506" s="289"/>
      <c r="W506" s="290"/>
      <c r="X506" s="291">
        <f>IFERROR(IF(O506="", B506*J506,IF(T506="", B506*J506*O506,IF(T506&gt;0, B506*J506*O506*T506, ""))),0)</f>
        <v>0</v>
      </c>
      <c r="Y506" s="292"/>
      <c r="Z506" s="292"/>
      <c r="AA506" s="292"/>
      <c r="AB506" s="292"/>
      <c r="AC506" s="292"/>
      <c r="AD506" s="292"/>
      <c r="AE506" s="292"/>
      <c r="AF506" s="293"/>
    </row>
    <row r="507" spans="1:32" ht="13.5" hidden="1" thickTop="1" x14ac:dyDescent="0.55000000000000004">
      <c r="A507" s="212" t="s">
        <v>135</v>
      </c>
      <c r="B507" s="213"/>
      <c r="C507" s="213"/>
      <c r="D507" s="213"/>
      <c r="E507" s="213"/>
      <c r="F507" s="213"/>
      <c r="G507" s="213"/>
      <c r="H507" s="213"/>
      <c r="I507" s="213"/>
      <c r="J507" s="213"/>
      <c r="K507" s="213"/>
      <c r="L507" s="213"/>
      <c r="M507" s="213"/>
      <c r="N507" s="213"/>
      <c r="O507" s="213"/>
      <c r="P507" s="213"/>
      <c r="Q507" s="213"/>
      <c r="R507" s="213"/>
      <c r="S507" s="213"/>
      <c r="T507" s="213"/>
      <c r="U507" s="213"/>
      <c r="V507" s="213"/>
      <c r="W507" s="213"/>
      <c r="X507" s="275">
        <f>SUM(X491:AF506)</f>
        <v>0</v>
      </c>
      <c r="Y507" s="276"/>
      <c r="Z507" s="276"/>
      <c r="AA507" s="276"/>
      <c r="AB507" s="276"/>
      <c r="AC507" s="276"/>
      <c r="AD507" s="276"/>
      <c r="AE507" s="276"/>
      <c r="AF507" s="277"/>
    </row>
    <row r="508" spans="1:32" hidden="1" x14ac:dyDescent="0.55000000000000004">
      <c r="A508" s="215"/>
      <c r="B508" s="216"/>
      <c r="C508" s="216"/>
      <c r="D508" s="216"/>
      <c r="E508" s="216"/>
      <c r="F508" s="216"/>
      <c r="G508" s="216"/>
      <c r="H508" s="216"/>
      <c r="I508" s="216"/>
      <c r="J508" s="216"/>
      <c r="K508" s="216"/>
      <c r="L508" s="216"/>
      <c r="M508" s="216"/>
      <c r="N508" s="216"/>
      <c r="O508" s="216"/>
      <c r="P508" s="216"/>
      <c r="Q508" s="216"/>
      <c r="R508" s="216"/>
      <c r="S508" s="216"/>
      <c r="T508" s="216"/>
      <c r="U508" s="216"/>
      <c r="V508" s="216"/>
      <c r="W508" s="216"/>
      <c r="X508" s="278"/>
      <c r="Y508" s="279"/>
      <c r="Z508" s="279"/>
      <c r="AA508" s="279"/>
      <c r="AB508" s="279"/>
      <c r="AC508" s="279"/>
      <c r="AD508" s="279"/>
      <c r="AE508" s="279"/>
      <c r="AF508" s="280"/>
    </row>
    <row r="509" spans="1:32" hidden="1" x14ac:dyDescent="0.55000000000000004">
      <c r="A509" s="16" t="s">
        <v>190</v>
      </c>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row>
  </sheetData>
  <sheetProtection insertColumns="0" insertRows="0"/>
  <mergeCells count="2057">
    <mergeCell ref="A507:W508"/>
    <mergeCell ref="X507:AF508"/>
    <mergeCell ref="A505:C505"/>
    <mergeCell ref="D505:W505"/>
    <mergeCell ref="X505:AF505"/>
    <mergeCell ref="B506:F506"/>
    <mergeCell ref="G506:H506"/>
    <mergeCell ref="J506:K506"/>
    <mergeCell ref="L506:M506"/>
    <mergeCell ref="O506:P506"/>
    <mergeCell ref="Q506:R506"/>
    <mergeCell ref="T506:U506"/>
    <mergeCell ref="V506:W506"/>
    <mergeCell ref="X506:AF506"/>
    <mergeCell ref="A503:C503"/>
    <mergeCell ref="D503:W503"/>
    <mergeCell ref="X503:AF503"/>
    <mergeCell ref="B504:F504"/>
    <mergeCell ref="G504:H504"/>
    <mergeCell ref="J504:K504"/>
    <mergeCell ref="L504:M504"/>
    <mergeCell ref="O504:P504"/>
    <mergeCell ref="Q504:R504"/>
    <mergeCell ref="T504:U504"/>
    <mergeCell ref="V504:W504"/>
    <mergeCell ref="X504:AF504"/>
    <mergeCell ref="A501:C501"/>
    <mergeCell ref="D501:W501"/>
    <mergeCell ref="X501:AF501"/>
    <mergeCell ref="B502:F502"/>
    <mergeCell ref="G502:H502"/>
    <mergeCell ref="J502:K502"/>
    <mergeCell ref="L502:M502"/>
    <mergeCell ref="O502:P502"/>
    <mergeCell ref="Q502:R502"/>
    <mergeCell ref="T502:U502"/>
    <mergeCell ref="V502:W502"/>
    <mergeCell ref="X502:AF502"/>
    <mergeCell ref="A499:C499"/>
    <mergeCell ref="D499:W499"/>
    <mergeCell ref="X499:AF499"/>
    <mergeCell ref="B500:F500"/>
    <mergeCell ref="G500:H500"/>
    <mergeCell ref="J500:K500"/>
    <mergeCell ref="L500:M500"/>
    <mergeCell ref="O500:P500"/>
    <mergeCell ref="Q500:R500"/>
    <mergeCell ref="T500:U500"/>
    <mergeCell ref="V500:W500"/>
    <mergeCell ref="X500:AF500"/>
    <mergeCell ref="A497:C497"/>
    <mergeCell ref="D497:W497"/>
    <mergeCell ref="X497:AF497"/>
    <mergeCell ref="B498:F498"/>
    <mergeCell ref="G498:H498"/>
    <mergeCell ref="J498:K498"/>
    <mergeCell ref="L498:M498"/>
    <mergeCell ref="O498:P498"/>
    <mergeCell ref="Q498:R498"/>
    <mergeCell ref="T498:U498"/>
    <mergeCell ref="V498:W498"/>
    <mergeCell ref="X498:AF498"/>
    <mergeCell ref="A495:C495"/>
    <mergeCell ref="D495:W495"/>
    <mergeCell ref="X495:AF495"/>
    <mergeCell ref="B496:F496"/>
    <mergeCell ref="G496:H496"/>
    <mergeCell ref="J496:K496"/>
    <mergeCell ref="L496:M496"/>
    <mergeCell ref="O496:P496"/>
    <mergeCell ref="Q496:R496"/>
    <mergeCell ref="T496:U496"/>
    <mergeCell ref="V496:W496"/>
    <mergeCell ref="X496:AF496"/>
    <mergeCell ref="A493:C493"/>
    <mergeCell ref="D493:W493"/>
    <mergeCell ref="X493:AF493"/>
    <mergeCell ref="B494:F494"/>
    <mergeCell ref="G494:H494"/>
    <mergeCell ref="J494:K494"/>
    <mergeCell ref="L494:M494"/>
    <mergeCell ref="O494:P494"/>
    <mergeCell ref="Q494:R494"/>
    <mergeCell ref="T494:U494"/>
    <mergeCell ref="V494:W494"/>
    <mergeCell ref="X494:AF494"/>
    <mergeCell ref="B492:F492"/>
    <mergeCell ref="G492:H492"/>
    <mergeCell ref="J492:K492"/>
    <mergeCell ref="L492:M492"/>
    <mergeCell ref="O492:P492"/>
    <mergeCell ref="Q492:R492"/>
    <mergeCell ref="T492:U492"/>
    <mergeCell ref="V492:W492"/>
    <mergeCell ref="X492:AF492"/>
    <mergeCell ref="A482:W483"/>
    <mergeCell ref="X482:AF483"/>
    <mergeCell ref="A487:C488"/>
    <mergeCell ref="D487:AF488"/>
    <mergeCell ref="A489:W490"/>
    <mergeCell ref="X489:AF490"/>
    <mergeCell ref="A491:C491"/>
    <mergeCell ref="D491:W491"/>
    <mergeCell ref="X491:AF491"/>
    <mergeCell ref="A480:C480"/>
    <mergeCell ref="D480:W480"/>
    <mergeCell ref="X480:AF480"/>
    <mergeCell ref="B481:F481"/>
    <mergeCell ref="G481:H481"/>
    <mergeCell ref="J481:K481"/>
    <mergeCell ref="L481:M481"/>
    <mergeCell ref="O481:P481"/>
    <mergeCell ref="Q481:R481"/>
    <mergeCell ref="T481:U481"/>
    <mergeCell ref="V481:W481"/>
    <mergeCell ref="X481:AF481"/>
    <mergeCell ref="A478:C478"/>
    <mergeCell ref="D478:W478"/>
    <mergeCell ref="X478:AF478"/>
    <mergeCell ref="B479:F479"/>
    <mergeCell ref="G479:H479"/>
    <mergeCell ref="J479:K479"/>
    <mergeCell ref="L479:M479"/>
    <mergeCell ref="O479:P479"/>
    <mergeCell ref="Q479:R479"/>
    <mergeCell ref="T479:U479"/>
    <mergeCell ref="V479:W479"/>
    <mergeCell ref="X479:AF479"/>
    <mergeCell ref="A476:C476"/>
    <mergeCell ref="D476:W476"/>
    <mergeCell ref="X476:AF476"/>
    <mergeCell ref="B477:F477"/>
    <mergeCell ref="G477:H477"/>
    <mergeCell ref="J477:K477"/>
    <mergeCell ref="L477:M477"/>
    <mergeCell ref="O477:P477"/>
    <mergeCell ref="Q477:R477"/>
    <mergeCell ref="T477:U477"/>
    <mergeCell ref="V477:W477"/>
    <mergeCell ref="X477:AF477"/>
    <mergeCell ref="A474:C474"/>
    <mergeCell ref="D474:W474"/>
    <mergeCell ref="X474:AF474"/>
    <mergeCell ref="B475:F475"/>
    <mergeCell ref="G475:H475"/>
    <mergeCell ref="J475:K475"/>
    <mergeCell ref="L475:M475"/>
    <mergeCell ref="O475:P475"/>
    <mergeCell ref="Q475:R475"/>
    <mergeCell ref="T475:U475"/>
    <mergeCell ref="V475:W475"/>
    <mergeCell ref="X475:AF475"/>
    <mergeCell ref="A472:C472"/>
    <mergeCell ref="D472:W472"/>
    <mergeCell ref="X472:AF472"/>
    <mergeCell ref="B473:F473"/>
    <mergeCell ref="G473:H473"/>
    <mergeCell ref="J473:K473"/>
    <mergeCell ref="L473:M473"/>
    <mergeCell ref="O473:P473"/>
    <mergeCell ref="Q473:R473"/>
    <mergeCell ref="T473:U473"/>
    <mergeCell ref="V473:W473"/>
    <mergeCell ref="X473:AF473"/>
    <mergeCell ref="A470:C470"/>
    <mergeCell ref="D470:W470"/>
    <mergeCell ref="X470:AF470"/>
    <mergeCell ref="B471:F471"/>
    <mergeCell ref="G471:H471"/>
    <mergeCell ref="J471:K471"/>
    <mergeCell ref="L471:M471"/>
    <mergeCell ref="O471:P471"/>
    <mergeCell ref="Q471:R471"/>
    <mergeCell ref="T471:U471"/>
    <mergeCell ref="V471:W471"/>
    <mergeCell ref="X471:AF471"/>
    <mergeCell ref="A468:C468"/>
    <mergeCell ref="D468:W468"/>
    <mergeCell ref="X468:AF468"/>
    <mergeCell ref="B469:F469"/>
    <mergeCell ref="G469:H469"/>
    <mergeCell ref="J469:K469"/>
    <mergeCell ref="L469:M469"/>
    <mergeCell ref="O469:P469"/>
    <mergeCell ref="Q469:R469"/>
    <mergeCell ref="T469:U469"/>
    <mergeCell ref="V469:W469"/>
    <mergeCell ref="X469:AF469"/>
    <mergeCell ref="B467:F467"/>
    <mergeCell ref="G467:H467"/>
    <mergeCell ref="J467:K467"/>
    <mergeCell ref="L467:M467"/>
    <mergeCell ref="O467:P467"/>
    <mergeCell ref="Q467:R467"/>
    <mergeCell ref="T467:U467"/>
    <mergeCell ref="V467:W467"/>
    <mergeCell ref="X467:AF467"/>
    <mergeCell ref="A457:W458"/>
    <mergeCell ref="X457:AF458"/>
    <mergeCell ref="A462:C463"/>
    <mergeCell ref="D462:AF463"/>
    <mergeCell ref="A464:W465"/>
    <mergeCell ref="X464:AF465"/>
    <mergeCell ref="A466:C466"/>
    <mergeCell ref="D466:W466"/>
    <mergeCell ref="X466:AF466"/>
    <mergeCell ref="A455:C455"/>
    <mergeCell ref="D455:W455"/>
    <mergeCell ref="X455:AF455"/>
    <mergeCell ref="B456:F456"/>
    <mergeCell ref="G456:H456"/>
    <mergeCell ref="J456:K456"/>
    <mergeCell ref="L456:M456"/>
    <mergeCell ref="O456:P456"/>
    <mergeCell ref="Q456:R456"/>
    <mergeCell ref="T456:U456"/>
    <mergeCell ref="V456:W456"/>
    <mergeCell ref="X456:AF456"/>
    <mergeCell ref="A453:C453"/>
    <mergeCell ref="D453:W453"/>
    <mergeCell ref="X453:AF453"/>
    <mergeCell ref="B454:F454"/>
    <mergeCell ref="G454:H454"/>
    <mergeCell ref="J454:K454"/>
    <mergeCell ref="L454:M454"/>
    <mergeCell ref="O454:P454"/>
    <mergeCell ref="Q454:R454"/>
    <mergeCell ref="T454:U454"/>
    <mergeCell ref="V454:W454"/>
    <mergeCell ref="X454:AF454"/>
    <mergeCell ref="A451:C451"/>
    <mergeCell ref="D451:W451"/>
    <mergeCell ref="X451:AF451"/>
    <mergeCell ref="B452:F452"/>
    <mergeCell ref="G452:H452"/>
    <mergeCell ref="J452:K452"/>
    <mergeCell ref="L452:M452"/>
    <mergeCell ref="O452:P452"/>
    <mergeCell ref="Q452:R452"/>
    <mergeCell ref="T452:U452"/>
    <mergeCell ref="V452:W452"/>
    <mergeCell ref="X452:AF452"/>
    <mergeCell ref="A449:C449"/>
    <mergeCell ref="D449:W449"/>
    <mergeCell ref="X449:AF449"/>
    <mergeCell ref="B450:F450"/>
    <mergeCell ref="G450:H450"/>
    <mergeCell ref="J450:K450"/>
    <mergeCell ref="L450:M450"/>
    <mergeCell ref="O450:P450"/>
    <mergeCell ref="Q450:R450"/>
    <mergeCell ref="T450:U450"/>
    <mergeCell ref="V450:W450"/>
    <mergeCell ref="X450:AF450"/>
    <mergeCell ref="A447:C447"/>
    <mergeCell ref="D447:W447"/>
    <mergeCell ref="X447:AF447"/>
    <mergeCell ref="B448:F448"/>
    <mergeCell ref="G448:H448"/>
    <mergeCell ref="J448:K448"/>
    <mergeCell ref="L448:M448"/>
    <mergeCell ref="O448:P448"/>
    <mergeCell ref="Q448:R448"/>
    <mergeCell ref="T448:U448"/>
    <mergeCell ref="V448:W448"/>
    <mergeCell ref="X448:AF448"/>
    <mergeCell ref="A445:C445"/>
    <mergeCell ref="D445:W445"/>
    <mergeCell ref="X445:AF445"/>
    <mergeCell ref="B446:F446"/>
    <mergeCell ref="G446:H446"/>
    <mergeCell ref="J446:K446"/>
    <mergeCell ref="L446:M446"/>
    <mergeCell ref="O446:P446"/>
    <mergeCell ref="Q446:R446"/>
    <mergeCell ref="T446:U446"/>
    <mergeCell ref="V446:W446"/>
    <mergeCell ref="X446:AF446"/>
    <mergeCell ref="A443:C443"/>
    <mergeCell ref="D443:W443"/>
    <mergeCell ref="X443:AF443"/>
    <mergeCell ref="B444:F444"/>
    <mergeCell ref="G444:H444"/>
    <mergeCell ref="J444:K444"/>
    <mergeCell ref="L444:M444"/>
    <mergeCell ref="O444:P444"/>
    <mergeCell ref="Q444:R444"/>
    <mergeCell ref="T444:U444"/>
    <mergeCell ref="V444:W444"/>
    <mergeCell ref="X444:AF444"/>
    <mergeCell ref="B442:F442"/>
    <mergeCell ref="G442:H442"/>
    <mergeCell ref="J442:K442"/>
    <mergeCell ref="L442:M442"/>
    <mergeCell ref="O442:P442"/>
    <mergeCell ref="Q442:R442"/>
    <mergeCell ref="T442:U442"/>
    <mergeCell ref="V442:W442"/>
    <mergeCell ref="X442:AF442"/>
    <mergeCell ref="A432:W433"/>
    <mergeCell ref="X432:AF433"/>
    <mergeCell ref="A437:C438"/>
    <mergeCell ref="D437:AF438"/>
    <mergeCell ref="A439:W440"/>
    <mergeCell ref="X439:AF440"/>
    <mergeCell ref="A441:C441"/>
    <mergeCell ref="D441:W441"/>
    <mergeCell ref="X441:AF441"/>
    <mergeCell ref="A430:C430"/>
    <mergeCell ref="D430:W430"/>
    <mergeCell ref="X430:AF430"/>
    <mergeCell ref="B431:F431"/>
    <mergeCell ref="G431:H431"/>
    <mergeCell ref="J431:K431"/>
    <mergeCell ref="L431:M431"/>
    <mergeCell ref="O431:P431"/>
    <mergeCell ref="Q431:R431"/>
    <mergeCell ref="T431:U431"/>
    <mergeCell ref="V431:W431"/>
    <mergeCell ref="X431:AF431"/>
    <mergeCell ref="A428:C428"/>
    <mergeCell ref="D428:W428"/>
    <mergeCell ref="X428:AF428"/>
    <mergeCell ref="B429:F429"/>
    <mergeCell ref="G429:H429"/>
    <mergeCell ref="J429:K429"/>
    <mergeCell ref="L429:M429"/>
    <mergeCell ref="O429:P429"/>
    <mergeCell ref="Q429:R429"/>
    <mergeCell ref="T429:U429"/>
    <mergeCell ref="V429:W429"/>
    <mergeCell ref="X429:AF429"/>
    <mergeCell ref="A426:C426"/>
    <mergeCell ref="D426:W426"/>
    <mergeCell ref="X426:AF426"/>
    <mergeCell ref="B427:F427"/>
    <mergeCell ref="G427:H427"/>
    <mergeCell ref="J427:K427"/>
    <mergeCell ref="L427:M427"/>
    <mergeCell ref="O427:P427"/>
    <mergeCell ref="Q427:R427"/>
    <mergeCell ref="T427:U427"/>
    <mergeCell ref="V427:W427"/>
    <mergeCell ref="X427:AF427"/>
    <mergeCell ref="A424:C424"/>
    <mergeCell ref="D424:W424"/>
    <mergeCell ref="X424:AF424"/>
    <mergeCell ref="B425:F425"/>
    <mergeCell ref="G425:H425"/>
    <mergeCell ref="J425:K425"/>
    <mergeCell ref="L425:M425"/>
    <mergeCell ref="O425:P425"/>
    <mergeCell ref="Q425:R425"/>
    <mergeCell ref="T425:U425"/>
    <mergeCell ref="V425:W425"/>
    <mergeCell ref="X425:AF425"/>
    <mergeCell ref="A422:C422"/>
    <mergeCell ref="D422:W422"/>
    <mergeCell ref="X422:AF422"/>
    <mergeCell ref="B423:F423"/>
    <mergeCell ref="G423:H423"/>
    <mergeCell ref="J423:K423"/>
    <mergeCell ref="L423:M423"/>
    <mergeCell ref="O423:P423"/>
    <mergeCell ref="Q423:R423"/>
    <mergeCell ref="T423:U423"/>
    <mergeCell ref="V423:W423"/>
    <mergeCell ref="X423:AF423"/>
    <mergeCell ref="A420:C420"/>
    <mergeCell ref="D420:W420"/>
    <mergeCell ref="X420:AF420"/>
    <mergeCell ref="B421:F421"/>
    <mergeCell ref="G421:H421"/>
    <mergeCell ref="J421:K421"/>
    <mergeCell ref="L421:M421"/>
    <mergeCell ref="O421:P421"/>
    <mergeCell ref="Q421:R421"/>
    <mergeCell ref="T421:U421"/>
    <mergeCell ref="V421:W421"/>
    <mergeCell ref="X421:AF421"/>
    <mergeCell ref="A418:C418"/>
    <mergeCell ref="D418:W418"/>
    <mergeCell ref="X418:AF418"/>
    <mergeCell ref="B419:F419"/>
    <mergeCell ref="G419:H419"/>
    <mergeCell ref="J419:K419"/>
    <mergeCell ref="L419:M419"/>
    <mergeCell ref="O419:P419"/>
    <mergeCell ref="Q419:R419"/>
    <mergeCell ref="T419:U419"/>
    <mergeCell ref="V419:W419"/>
    <mergeCell ref="X419:AF419"/>
    <mergeCell ref="B417:F417"/>
    <mergeCell ref="G417:H417"/>
    <mergeCell ref="J417:K417"/>
    <mergeCell ref="L417:M417"/>
    <mergeCell ref="O417:P417"/>
    <mergeCell ref="Q417:R417"/>
    <mergeCell ref="T417:U417"/>
    <mergeCell ref="V417:W417"/>
    <mergeCell ref="X417:AF417"/>
    <mergeCell ref="A407:W408"/>
    <mergeCell ref="X407:AF408"/>
    <mergeCell ref="A412:C413"/>
    <mergeCell ref="D412:AF413"/>
    <mergeCell ref="A414:W415"/>
    <mergeCell ref="X414:AF415"/>
    <mergeCell ref="A416:C416"/>
    <mergeCell ref="D416:W416"/>
    <mergeCell ref="X416:AF416"/>
    <mergeCell ref="A405:C405"/>
    <mergeCell ref="D405:W405"/>
    <mergeCell ref="X405:AF405"/>
    <mergeCell ref="B406:F406"/>
    <mergeCell ref="G406:H406"/>
    <mergeCell ref="J406:K406"/>
    <mergeCell ref="L406:M406"/>
    <mergeCell ref="O406:P406"/>
    <mergeCell ref="Q406:R406"/>
    <mergeCell ref="T406:U406"/>
    <mergeCell ref="V406:W406"/>
    <mergeCell ref="X406:AF406"/>
    <mergeCell ref="A403:C403"/>
    <mergeCell ref="D403:W403"/>
    <mergeCell ref="X403:AF403"/>
    <mergeCell ref="B404:F404"/>
    <mergeCell ref="G404:H404"/>
    <mergeCell ref="J404:K404"/>
    <mergeCell ref="L404:M404"/>
    <mergeCell ref="O404:P404"/>
    <mergeCell ref="Q404:R404"/>
    <mergeCell ref="T404:U404"/>
    <mergeCell ref="V404:W404"/>
    <mergeCell ref="X404:AF404"/>
    <mergeCell ref="A401:C401"/>
    <mergeCell ref="D401:W401"/>
    <mergeCell ref="X401:AF401"/>
    <mergeCell ref="B402:F402"/>
    <mergeCell ref="G402:H402"/>
    <mergeCell ref="J402:K402"/>
    <mergeCell ref="L402:M402"/>
    <mergeCell ref="O402:P402"/>
    <mergeCell ref="Q402:R402"/>
    <mergeCell ref="T402:U402"/>
    <mergeCell ref="V402:W402"/>
    <mergeCell ref="X402:AF402"/>
    <mergeCell ref="A399:C399"/>
    <mergeCell ref="D399:W399"/>
    <mergeCell ref="X399:AF399"/>
    <mergeCell ref="B400:F400"/>
    <mergeCell ref="G400:H400"/>
    <mergeCell ref="J400:K400"/>
    <mergeCell ref="L400:M400"/>
    <mergeCell ref="O400:P400"/>
    <mergeCell ref="Q400:R400"/>
    <mergeCell ref="T400:U400"/>
    <mergeCell ref="V400:W400"/>
    <mergeCell ref="X400:AF400"/>
    <mergeCell ref="A397:C397"/>
    <mergeCell ref="D397:W397"/>
    <mergeCell ref="X397:AF397"/>
    <mergeCell ref="B398:F398"/>
    <mergeCell ref="G398:H398"/>
    <mergeCell ref="J398:K398"/>
    <mergeCell ref="L398:M398"/>
    <mergeCell ref="O398:P398"/>
    <mergeCell ref="Q398:R398"/>
    <mergeCell ref="T398:U398"/>
    <mergeCell ref="V398:W398"/>
    <mergeCell ref="X398:AF398"/>
    <mergeCell ref="A395:C395"/>
    <mergeCell ref="D395:W395"/>
    <mergeCell ref="X395:AF395"/>
    <mergeCell ref="B396:F396"/>
    <mergeCell ref="G396:H396"/>
    <mergeCell ref="J396:K396"/>
    <mergeCell ref="L396:M396"/>
    <mergeCell ref="O396:P396"/>
    <mergeCell ref="Q396:R396"/>
    <mergeCell ref="T396:U396"/>
    <mergeCell ref="V396:W396"/>
    <mergeCell ref="X396:AF396"/>
    <mergeCell ref="A393:C393"/>
    <mergeCell ref="D393:W393"/>
    <mergeCell ref="X393:AF393"/>
    <mergeCell ref="B394:F394"/>
    <mergeCell ref="G394:H394"/>
    <mergeCell ref="J394:K394"/>
    <mergeCell ref="L394:M394"/>
    <mergeCell ref="O394:P394"/>
    <mergeCell ref="Q394:R394"/>
    <mergeCell ref="T394:U394"/>
    <mergeCell ref="V394:W394"/>
    <mergeCell ref="X394:AF394"/>
    <mergeCell ref="B392:F392"/>
    <mergeCell ref="G392:H392"/>
    <mergeCell ref="J392:K392"/>
    <mergeCell ref="L392:M392"/>
    <mergeCell ref="O392:P392"/>
    <mergeCell ref="Q392:R392"/>
    <mergeCell ref="T392:U392"/>
    <mergeCell ref="V392:W392"/>
    <mergeCell ref="X392:AF392"/>
    <mergeCell ref="A382:W383"/>
    <mergeCell ref="X382:AF383"/>
    <mergeCell ref="A387:C388"/>
    <mergeCell ref="D387:AF388"/>
    <mergeCell ref="A389:W390"/>
    <mergeCell ref="X389:AF390"/>
    <mergeCell ref="A391:C391"/>
    <mergeCell ref="D391:W391"/>
    <mergeCell ref="X391:AF391"/>
    <mergeCell ref="A380:C380"/>
    <mergeCell ref="D380:W380"/>
    <mergeCell ref="X380:AF380"/>
    <mergeCell ref="B381:F381"/>
    <mergeCell ref="G381:H381"/>
    <mergeCell ref="J381:K381"/>
    <mergeCell ref="L381:M381"/>
    <mergeCell ref="O381:P381"/>
    <mergeCell ref="Q381:R381"/>
    <mergeCell ref="T381:U381"/>
    <mergeCell ref="V381:W381"/>
    <mergeCell ref="X381:AF381"/>
    <mergeCell ref="A378:C378"/>
    <mergeCell ref="D378:W378"/>
    <mergeCell ref="X378:AF378"/>
    <mergeCell ref="B379:F379"/>
    <mergeCell ref="G379:H379"/>
    <mergeCell ref="J379:K379"/>
    <mergeCell ref="L379:M379"/>
    <mergeCell ref="O379:P379"/>
    <mergeCell ref="Q379:R379"/>
    <mergeCell ref="T379:U379"/>
    <mergeCell ref="V379:W379"/>
    <mergeCell ref="X379:AF379"/>
    <mergeCell ref="A376:C376"/>
    <mergeCell ref="D376:W376"/>
    <mergeCell ref="X376:AF376"/>
    <mergeCell ref="B377:F377"/>
    <mergeCell ref="G377:H377"/>
    <mergeCell ref="J377:K377"/>
    <mergeCell ref="L377:M377"/>
    <mergeCell ref="O377:P377"/>
    <mergeCell ref="Q377:R377"/>
    <mergeCell ref="T377:U377"/>
    <mergeCell ref="V377:W377"/>
    <mergeCell ref="X377:AF377"/>
    <mergeCell ref="A374:C374"/>
    <mergeCell ref="D374:W374"/>
    <mergeCell ref="X374:AF374"/>
    <mergeCell ref="B375:F375"/>
    <mergeCell ref="G375:H375"/>
    <mergeCell ref="J375:K375"/>
    <mergeCell ref="L375:M375"/>
    <mergeCell ref="O375:P375"/>
    <mergeCell ref="Q375:R375"/>
    <mergeCell ref="T375:U375"/>
    <mergeCell ref="V375:W375"/>
    <mergeCell ref="X375:AF375"/>
    <mergeCell ref="A372:C372"/>
    <mergeCell ref="D372:W372"/>
    <mergeCell ref="X372:AF372"/>
    <mergeCell ref="B373:F373"/>
    <mergeCell ref="G373:H373"/>
    <mergeCell ref="J373:K373"/>
    <mergeCell ref="L373:M373"/>
    <mergeCell ref="O373:P373"/>
    <mergeCell ref="Q373:R373"/>
    <mergeCell ref="T373:U373"/>
    <mergeCell ref="V373:W373"/>
    <mergeCell ref="X373:AF373"/>
    <mergeCell ref="A370:C370"/>
    <mergeCell ref="D370:W370"/>
    <mergeCell ref="X370:AF370"/>
    <mergeCell ref="B371:F371"/>
    <mergeCell ref="G371:H371"/>
    <mergeCell ref="J371:K371"/>
    <mergeCell ref="L371:M371"/>
    <mergeCell ref="O371:P371"/>
    <mergeCell ref="Q371:R371"/>
    <mergeCell ref="T371:U371"/>
    <mergeCell ref="V371:W371"/>
    <mergeCell ref="X371:AF371"/>
    <mergeCell ref="A368:C368"/>
    <mergeCell ref="D368:W368"/>
    <mergeCell ref="X368:AF368"/>
    <mergeCell ref="B369:F369"/>
    <mergeCell ref="G369:H369"/>
    <mergeCell ref="J369:K369"/>
    <mergeCell ref="L369:M369"/>
    <mergeCell ref="O369:P369"/>
    <mergeCell ref="Q369:R369"/>
    <mergeCell ref="T369:U369"/>
    <mergeCell ref="V369:W369"/>
    <mergeCell ref="X369:AF369"/>
    <mergeCell ref="B367:F367"/>
    <mergeCell ref="G367:H367"/>
    <mergeCell ref="J367:K367"/>
    <mergeCell ref="L367:M367"/>
    <mergeCell ref="O367:P367"/>
    <mergeCell ref="Q367:R367"/>
    <mergeCell ref="T367:U367"/>
    <mergeCell ref="V367:W367"/>
    <mergeCell ref="X367:AF367"/>
    <mergeCell ref="A357:W358"/>
    <mergeCell ref="X357:AF358"/>
    <mergeCell ref="A362:C363"/>
    <mergeCell ref="D362:AF363"/>
    <mergeCell ref="A364:W365"/>
    <mergeCell ref="X364:AF365"/>
    <mergeCell ref="A366:C366"/>
    <mergeCell ref="D366:W366"/>
    <mergeCell ref="X366:AF366"/>
    <mergeCell ref="A355:C355"/>
    <mergeCell ref="D355:W355"/>
    <mergeCell ref="X355:AF355"/>
    <mergeCell ref="B356:F356"/>
    <mergeCell ref="G356:H356"/>
    <mergeCell ref="J356:K356"/>
    <mergeCell ref="L356:M356"/>
    <mergeCell ref="O356:P356"/>
    <mergeCell ref="Q356:R356"/>
    <mergeCell ref="T356:U356"/>
    <mergeCell ref="V356:W356"/>
    <mergeCell ref="X356:AF356"/>
    <mergeCell ref="A353:C353"/>
    <mergeCell ref="D353:W353"/>
    <mergeCell ref="X353:AF353"/>
    <mergeCell ref="B354:F354"/>
    <mergeCell ref="G354:H354"/>
    <mergeCell ref="J354:K354"/>
    <mergeCell ref="L354:M354"/>
    <mergeCell ref="O354:P354"/>
    <mergeCell ref="Q354:R354"/>
    <mergeCell ref="T354:U354"/>
    <mergeCell ref="V354:W354"/>
    <mergeCell ref="X354:AF354"/>
    <mergeCell ref="A351:C351"/>
    <mergeCell ref="D351:W351"/>
    <mergeCell ref="X351:AF351"/>
    <mergeCell ref="B352:F352"/>
    <mergeCell ref="G352:H352"/>
    <mergeCell ref="J352:K352"/>
    <mergeCell ref="L352:M352"/>
    <mergeCell ref="O352:P352"/>
    <mergeCell ref="Q352:R352"/>
    <mergeCell ref="T352:U352"/>
    <mergeCell ref="V352:W352"/>
    <mergeCell ref="X352:AF352"/>
    <mergeCell ref="A349:C349"/>
    <mergeCell ref="D349:W349"/>
    <mergeCell ref="X349:AF349"/>
    <mergeCell ref="B350:F350"/>
    <mergeCell ref="G350:H350"/>
    <mergeCell ref="J350:K350"/>
    <mergeCell ref="L350:M350"/>
    <mergeCell ref="O350:P350"/>
    <mergeCell ref="Q350:R350"/>
    <mergeCell ref="T350:U350"/>
    <mergeCell ref="V350:W350"/>
    <mergeCell ref="X350:AF350"/>
    <mergeCell ref="A347:C347"/>
    <mergeCell ref="D347:W347"/>
    <mergeCell ref="X347:AF347"/>
    <mergeCell ref="B348:F348"/>
    <mergeCell ref="G348:H348"/>
    <mergeCell ref="J348:K348"/>
    <mergeCell ref="L348:M348"/>
    <mergeCell ref="O348:P348"/>
    <mergeCell ref="Q348:R348"/>
    <mergeCell ref="T348:U348"/>
    <mergeCell ref="V348:W348"/>
    <mergeCell ref="X348:AF348"/>
    <mergeCell ref="A345:C345"/>
    <mergeCell ref="D345:W345"/>
    <mergeCell ref="X345:AF345"/>
    <mergeCell ref="B346:F346"/>
    <mergeCell ref="G346:H346"/>
    <mergeCell ref="J346:K346"/>
    <mergeCell ref="L346:M346"/>
    <mergeCell ref="O346:P346"/>
    <mergeCell ref="Q346:R346"/>
    <mergeCell ref="T346:U346"/>
    <mergeCell ref="V346:W346"/>
    <mergeCell ref="X346:AF346"/>
    <mergeCell ref="A343:C343"/>
    <mergeCell ref="D343:W343"/>
    <mergeCell ref="X343:AF343"/>
    <mergeCell ref="B344:F344"/>
    <mergeCell ref="G344:H344"/>
    <mergeCell ref="J344:K344"/>
    <mergeCell ref="L344:M344"/>
    <mergeCell ref="O344:P344"/>
    <mergeCell ref="Q344:R344"/>
    <mergeCell ref="T344:U344"/>
    <mergeCell ref="V344:W344"/>
    <mergeCell ref="X344:AF344"/>
    <mergeCell ref="B342:F342"/>
    <mergeCell ref="G342:H342"/>
    <mergeCell ref="J342:K342"/>
    <mergeCell ref="L342:M342"/>
    <mergeCell ref="O342:P342"/>
    <mergeCell ref="Q342:R342"/>
    <mergeCell ref="T342:U342"/>
    <mergeCell ref="V342:W342"/>
    <mergeCell ref="X342:AF342"/>
    <mergeCell ref="A332:W333"/>
    <mergeCell ref="X332:AF333"/>
    <mergeCell ref="A337:C338"/>
    <mergeCell ref="D337:AF338"/>
    <mergeCell ref="A339:W340"/>
    <mergeCell ref="X339:AF340"/>
    <mergeCell ref="A341:C341"/>
    <mergeCell ref="D341:W341"/>
    <mergeCell ref="X341:AF341"/>
    <mergeCell ref="A330:C330"/>
    <mergeCell ref="D330:W330"/>
    <mergeCell ref="X330:AF330"/>
    <mergeCell ref="B331:F331"/>
    <mergeCell ref="G331:H331"/>
    <mergeCell ref="J331:K331"/>
    <mergeCell ref="L331:M331"/>
    <mergeCell ref="O331:P331"/>
    <mergeCell ref="Q331:R331"/>
    <mergeCell ref="T331:U331"/>
    <mergeCell ref="V331:W331"/>
    <mergeCell ref="X331:AF331"/>
    <mergeCell ref="A328:C328"/>
    <mergeCell ref="D328:W328"/>
    <mergeCell ref="X328:AF328"/>
    <mergeCell ref="B329:F329"/>
    <mergeCell ref="G329:H329"/>
    <mergeCell ref="J329:K329"/>
    <mergeCell ref="L329:M329"/>
    <mergeCell ref="O329:P329"/>
    <mergeCell ref="Q329:R329"/>
    <mergeCell ref="T329:U329"/>
    <mergeCell ref="V329:W329"/>
    <mergeCell ref="X329:AF329"/>
    <mergeCell ref="A326:C326"/>
    <mergeCell ref="D326:W326"/>
    <mergeCell ref="X326:AF326"/>
    <mergeCell ref="B327:F327"/>
    <mergeCell ref="G327:H327"/>
    <mergeCell ref="J327:K327"/>
    <mergeCell ref="L327:M327"/>
    <mergeCell ref="O327:P327"/>
    <mergeCell ref="Q327:R327"/>
    <mergeCell ref="T327:U327"/>
    <mergeCell ref="V327:W327"/>
    <mergeCell ref="X327:AF327"/>
    <mergeCell ref="A324:C324"/>
    <mergeCell ref="D324:W324"/>
    <mergeCell ref="X324:AF324"/>
    <mergeCell ref="B325:F325"/>
    <mergeCell ref="G325:H325"/>
    <mergeCell ref="J325:K325"/>
    <mergeCell ref="L325:M325"/>
    <mergeCell ref="O325:P325"/>
    <mergeCell ref="Q325:R325"/>
    <mergeCell ref="T325:U325"/>
    <mergeCell ref="V325:W325"/>
    <mergeCell ref="X325:AF325"/>
    <mergeCell ref="A322:C322"/>
    <mergeCell ref="D322:W322"/>
    <mergeCell ref="X322:AF322"/>
    <mergeCell ref="B323:F323"/>
    <mergeCell ref="G323:H323"/>
    <mergeCell ref="J323:K323"/>
    <mergeCell ref="L323:M323"/>
    <mergeCell ref="O323:P323"/>
    <mergeCell ref="Q323:R323"/>
    <mergeCell ref="T323:U323"/>
    <mergeCell ref="V323:W323"/>
    <mergeCell ref="X323:AF323"/>
    <mergeCell ref="A320:C320"/>
    <mergeCell ref="D320:W320"/>
    <mergeCell ref="X320:AF320"/>
    <mergeCell ref="B321:F321"/>
    <mergeCell ref="G321:H321"/>
    <mergeCell ref="J321:K321"/>
    <mergeCell ref="L321:M321"/>
    <mergeCell ref="O321:P321"/>
    <mergeCell ref="Q321:R321"/>
    <mergeCell ref="T321:U321"/>
    <mergeCell ref="V321:W321"/>
    <mergeCell ref="X321:AF321"/>
    <mergeCell ref="A318:C318"/>
    <mergeCell ref="D318:W318"/>
    <mergeCell ref="X318:AF318"/>
    <mergeCell ref="B319:F319"/>
    <mergeCell ref="G319:H319"/>
    <mergeCell ref="J319:K319"/>
    <mergeCell ref="L319:M319"/>
    <mergeCell ref="O319:P319"/>
    <mergeCell ref="Q319:R319"/>
    <mergeCell ref="T319:U319"/>
    <mergeCell ref="V319:W319"/>
    <mergeCell ref="X319:AF319"/>
    <mergeCell ref="B317:F317"/>
    <mergeCell ref="G317:H317"/>
    <mergeCell ref="J317:K317"/>
    <mergeCell ref="L317:M317"/>
    <mergeCell ref="O317:P317"/>
    <mergeCell ref="Q317:R317"/>
    <mergeCell ref="T317:U317"/>
    <mergeCell ref="V317:W317"/>
    <mergeCell ref="X317:AF317"/>
    <mergeCell ref="A307:W308"/>
    <mergeCell ref="X307:AF308"/>
    <mergeCell ref="A312:C313"/>
    <mergeCell ref="D312:AF313"/>
    <mergeCell ref="A314:W315"/>
    <mergeCell ref="X314:AF315"/>
    <mergeCell ref="A316:C316"/>
    <mergeCell ref="D316:W316"/>
    <mergeCell ref="X316:AF316"/>
    <mergeCell ref="A305:C305"/>
    <mergeCell ref="D305:W305"/>
    <mergeCell ref="X305:AF305"/>
    <mergeCell ref="B306:F306"/>
    <mergeCell ref="G306:H306"/>
    <mergeCell ref="J306:K306"/>
    <mergeCell ref="L306:M306"/>
    <mergeCell ref="O306:P306"/>
    <mergeCell ref="Q306:R306"/>
    <mergeCell ref="T306:U306"/>
    <mergeCell ref="V306:W306"/>
    <mergeCell ref="X306:AF306"/>
    <mergeCell ref="A303:C303"/>
    <mergeCell ref="D303:W303"/>
    <mergeCell ref="X303:AF303"/>
    <mergeCell ref="B304:F304"/>
    <mergeCell ref="G304:H304"/>
    <mergeCell ref="J304:K304"/>
    <mergeCell ref="L304:M304"/>
    <mergeCell ref="O304:P304"/>
    <mergeCell ref="Q304:R304"/>
    <mergeCell ref="T304:U304"/>
    <mergeCell ref="V304:W304"/>
    <mergeCell ref="X304:AF304"/>
    <mergeCell ref="A301:C301"/>
    <mergeCell ref="D301:W301"/>
    <mergeCell ref="X301:AF301"/>
    <mergeCell ref="B302:F302"/>
    <mergeCell ref="G302:H302"/>
    <mergeCell ref="J302:K302"/>
    <mergeCell ref="L302:M302"/>
    <mergeCell ref="O302:P302"/>
    <mergeCell ref="Q302:R302"/>
    <mergeCell ref="T302:U302"/>
    <mergeCell ref="V302:W302"/>
    <mergeCell ref="X302:AF302"/>
    <mergeCell ref="A299:C299"/>
    <mergeCell ref="D299:W299"/>
    <mergeCell ref="X299:AF299"/>
    <mergeCell ref="B300:F300"/>
    <mergeCell ref="G300:H300"/>
    <mergeCell ref="J300:K300"/>
    <mergeCell ref="L300:M300"/>
    <mergeCell ref="O300:P300"/>
    <mergeCell ref="Q300:R300"/>
    <mergeCell ref="T300:U300"/>
    <mergeCell ref="V300:W300"/>
    <mergeCell ref="X300:AF300"/>
    <mergeCell ref="A297:C297"/>
    <mergeCell ref="D297:W297"/>
    <mergeCell ref="X297:AF297"/>
    <mergeCell ref="B298:F298"/>
    <mergeCell ref="G298:H298"/>
    <mergeCell ref="J298:K298"/>
    <mergeCell ref="L298:M298"/>
    <mergeCell ref="O298:P298"/>
    <mergeCell ref="Q298:R298"/>
    <mergeCell ref="T298:U298"/>
    <mergeCell ref="V298:W298"/>
    <mergeCell ref="X298:AF298"/>
    <mergeCell ref="A295:C295"/>
    <mergeCell ref="D295:W295"/>
    <mergeCell ref="X295:AF295"/>
    <mergeCell ref="B296:F296"/>
    <mergeCell ref="G296:H296"/>
    <mergeCell ref="J296:K296"/>
    <mergeCell ref="L296:M296"/>
    <mergeCell ref="O296:P296"/>
    <mergeCell ref="Q296:R296"/>
    <mergeCell ref="T296:U296"/>
    <mergeCell ref="V296:W296"/>
    <mergeCell ref="X296:AF296"/>
    <mergeCell ref="A293:C293"/>
    <mergeCell ref="D293:W293"/>
    <mergeCell ref="X293:AF293"/>
    <mergeCell ref="B294:F294"/>
    <mergeCell ref="G294:H294"/>
    <mergeCell ref="J294:K294"/>
    <mergeCell ref="L294:M294"/>
    <mergeCell ref="O294:P294"/>
    <mergeCell ref="Q294:R294"/>
    <mergeCell ref="T294:U294"/>
    <mergeCell ref="V294:W294"/>
    <mergeCell ref="X294:AF294"/>
    <mergeCell ref="B292:F292"/>
    <mergeCell ref="G292:H292"/>
    <mergeCell ref="J292:K292"/>
    <mergeCell ref="L292:M292"/>
    <mergeCell ref="O292:P292"/>
    <mergeCell ref="Q292:R292"/>
    <mergeCell ref="T292:U292"/>
    <mergeCell ref="V292:W292"/>
    <mergeCell ref="X292:AF292"/>
    <mergeCell ref="A282:W283"/>
    <mergeCell ref="X282:AF283"/>
    <mergeCell ref="A287:C288"/>
    <mergeCell ref="D287:AF288"/>
    <mergeCell ref="A289:W290"/>
    <mergeCell ref="X289:AF290"/>
    <mergeCell ref="A291:C291"/>
    <mergeCell ref="D291:W291"/>
    <mergeCell ref="X291:AF291"/>
    <mergeCell ref="A280:C280"/>
    <mergeCell ref="D280:W280"/>
    <mergeCell ref="X280:AF280"/>
    <mergeCell ref="B281:F281"/>
    <mergeCell ref="G281:H281"/>
    <mergeCell ref="J281:K281"/>
    <mergeCell ref="L281:M281"/>
    <mergeCell ref="O281:P281"/>
    <mergeCell ref="Q281:R281"/>
    <mergeCell ref="T281:U281"/>
    <mergeCell ref="V281:W281"/>
    <mergeCell ref="X281:AF281"/>
    <mergeCell ref="A278:C278"/>
    <mergeCell ref="D278:W278"/>
    <mergeCell ref="X278:AF278"/>
    <mergeCell ref="B279:F279"/>
    <mergeCell ref="G279:H279"/>
    <mergeCell ref="J279:K279"/>
    <mergeCell ref="L279:M279"/>
    <mergeCell ref="O279:P279"/>
    <mergeCell ref="Q279:R279"/>
    <mergeCell ref="T279:U279"/>
    <mergeCell ref="V279:W279"/>
    <mergeCell ref="X279:AF279"/>
    <mergeCell ref="A276:C276"/>
    <mergeCell ref="D276:W276"/>
    <mergeCell ref="X276:AF276"/>
    <mergeCell ref="B277:F277"/>
    <mergeCell ref="G277:H277"/>
    <mergeCell ref="J277:K277"/>
    <mergeCell ref="L277:M277"/>
    <mergeCell ref="O277:P277"/>
    <mergeCell ref="Q277:R277"/>
    <mergeCell ref="T277:U277"/>
    <mergeCell ref="V277:W277"/>
    <mergeCell ref="X277:AF277"/>
    <mergeCell ref="A274:C274"/>
    <mergeCell ref="D274:W274"/>
    <mergeCell ref="X274:AF274"/>
    <mergeCell ref="B275:F275"/>
    <mergeCell ref="G275:H275"/>
    <mergeCell ref="J275:K275"/>
    <mergeCell ref="L275:M275"/>
    <mergeCell ref="O275:P275"/>
    <mergeCell ref="Q275:R275"/>
    <mergeCell ref="T275:U275"/>
    <mergeCell ref="V275:W275"/>
    <mergeCell ref="X275:AF275"/>
    <mergeCell ref="A272:C272"/>
    <mergeCell ref="D272:W272"/>
    <mergeCell ref="X272:AF272"/>
    <mergeCell ref="B273:F273"/>
    <mergeCell ref="G273:H273"/>
    <mergeCell ref="J273:K273"/>
    <mergeCell ref="L273:M273"/>
    <mergeCell ref="O273:P273"/>
    <mergeCell ref="Q273:R273"/>
    <mergeCell ref="T273:U273"/>
    <mergeCell ref="V273:W273"/>
    <mergeCell ref="X273:AF273"/>
    <mergeCell ref="A270:C270"/>
    <mergeCell ref="D270:W270"/>
    <mergeCell ref="X270:AF270"/>
    <mergeCell ref="B271:F271"/>
    <mergeCell ref="G271:H271"/>
    <mergeCell ref="J271:K271"/>
    <mergeCell ref="L271:M271"/>
    <mergeCell ref="O271:P271"/>
    <mergeCell ref="Q271:R271"/>
    <mergeCell ref="T271:U271"/>
    <mergeCell ref="V271:W271"/>
    <mergeCell ref="X271:AF271"/>
    <mergeCell ref="A268:C268"/>
    <mergeCell ref="D268:W268"/>
    <mergeCell ref="X268:AF268"/>
    <mergeCell ref="B269:F269"/>
    <mergeCell ref="G269:H269"/>
    <mergeCell ref="J269:K269"/>
    <mergeCell ref="L269:M269"/>
    <mergeCell ref="O269:P269"/>
    <mergeCell ref="Q269:R269"/>
    <mergeCell ref="T269:U269"/>
    <mergeCell ref="V269:W269"/>
    <mergeCell ref="X269:AF269"/>
    <mergeCell ref="B267:F267"/>
    <mergeCell ref="G267:H267"/>
    <mergeCell ref="J267:K267"/>
    <mergeCell ref="L267:M267"/>
    <mergeCell ref="O267:P267"/>
    <mergeCell ref="Q267:R267"/>
    <mergeCell ref="T267:U267"/>
    <mergeCell ref="V267:W267"/>
    <mergeCell ref="X267:AF267"/>
    <mergeCell ref="A257:W258"/>
    <mergeCell ref="X257:AF258"/>
    <mergeCell ref="A262:C263"/>
    <mergeCell ref="D262:AF263"/>
    <mergeCell ref="A264:W265"/>
    <mergeCell ref="X264:AF265"/>
    <mergeCell ref="A266:C266"/>
    <mergeCell ref="D266:W266"/>
    <mergeCell ref="X266:AF266"/>
    <mergeCell ref="A255:C255"/>
    <mergeCell ref="D255:W255"/>
    <mergeCell ref="X255:AF255"/>
    <mergeCell ref="B256:F256"/>
    <mergeCell ref="G256:H256"/>
    <mergeCell ref="J256:K256"/>
    <mergeCell ref="L256:M256"/>
    <mergeCell ref="O256:P256"/>
    <mergeCell ref="Q256:R256"/>
    <mergeCell ref="T256:U256"/>
    <mergeCell ref="V256:W256"/>
    <mergeCell ref="X256:AF256"/>
    <mergeCell ref="A253:C253"/>
    <mergeCell ref="D253:W253"/>
    <mergeCell ref="X253:AF253"/>
    <mergeCell ref="B254:F254"/>
    <mergeCell ref="G254:H254"/>
    <mergeCell ref="J254:K254"/>
    <mergeCell ref="L254:M254"/>
    <mergeCell ref="O254:P254"/>
    <mergeCell ref="Q254:R254"/>
    <mergeCell ref="T254:U254"/>
    <mergeCell ref="V254:W254"/>
    <mergeCell ref="X254:AF254"/>
    <mergeCell ref="A251:C251"/>
    <mergeCell ref="D251:W251"/>
    <mergeCell ref="X251:AF251"/>
    <mergeCell ref="B252:F252"/>
    <mergeCell ref="G252:H252"/>
    <mergeCell ref="J252:K252"/>
    <mergeCell ref="L252:M252"/>
    <mergeCell ref="O252:P252"/>
    <mergeCell ref="Q252:R252"/>
    <mergeCell ref="T252:U252"/>
    <mergeCell ref="V252:W252"/>
    <mergeCell ref="X252:AF252"/>
    <mergeCell ref="A249:C249"/>
    <mergeCell ref="D249:W249"/>
    <mergeCell ref="X249:AF249"/>
    <mergeCell ref="B250:F250"/>
    <mergeCell ref="G250:H250"/>
    <mergeCell ref="J250:K250"/>
    <mergeCell ref="L250:M250"/>
    <mergeCell ref="O250:P250"/>
    <mergeCell ref="Q250:R250"/>
    <mergeCell ref="T250:U250"/>
    <mergeCell ref="V250:W250"/>
    <mergeCell ref="X250:AF250"/>
    <mergeCell ref="A247:C247"/>
    <mergeCell ref="D247:W247"/>
    <mergeCell ref="X247:AF247"/>
    <mergeCell ref="B248:F248"/>
    <mergeCell ref="G248:H248"/>
    <mergeCell ref="J248:K248"/>
    <mergeCell ref="L248:M248"/>
    <mergeCell ref="O248:P248"/>
    <mergeCell ref="Q248:R248"/>
    <mergeCell ref="T248:U248"/>
    <mergeCell ref="V248:W248"/>
    <mergeCell ref="X248:AF248"/>
    <mergeCell ref="A245:C245"/>
    <mergeCell ref="D245:W245"/>
    <mergeCell ref="X245:AF245"/>
    <mergeCell ref="B246:F246"/>
    <mergeCell ref="G246:H246"/>
    <mergeCell ref="J246:K246"/>
    <mergeCell ref="L246:M246"/>
    <mergeCell ref="O246:P246"/>
    <mergeCell ref="Q246:R246"/>
    <mergeCell ref="T246:U246"/>
    <mergeCell ref="V246:W246"/>
    <mergeCell ref="X246:AF246"/>
    <mergeCell ref="A243:C243"/>
    <mergeCell ref="D243:W243"/>
    <mergeCell ref="X243:AF243"/>
    <mergeCell ref="B244:F244"/>
    <mergeCell ref="G244:H244"/>
    <mergeCell ref="J244:K244"/>
    <mergeCell ref="L244:M244"/>
    <mergeCell ref="O244:P244"/>
    <mergeCell ref="Q244:R244"/>
    <mergeCell ref="T244:U244"/>
    <mergeCell ref="V244:W244"/>
    <mergeCell ref="X244:AF244"/>
    <mergeCell ref="B242:F242"/>
    <mergeCell ref="G242:H242"/>
    <mergeCell ref="J242:K242"/>
    <mergeCell ref="L242:M242"/>
    <mergeCell ref="O242:P242"/>
    <mergeCell ref="Q242:R242"/>
    <mergeCell ref="T242:U242"/>
    <mergeCell ref="V242:W242"/>
    <mergeCell ref="X242:AF242"/>
    <mergeCell ref="A232:W233"/>
    <mergeCell ref="X232:AF233"/>
    <mergeCell ref="A237:C238"/>
    <mergeCell ref="D237:AF238"/>
    <mergeCell ref="A239:W240"/>
    <mergeCell ref="X239:AF240"/>
    <mergeCell ref="A241:C241"/>
    <mergeCell ref="D241:W241"/>
    <mergeCell ref="X241:AF241"/>
    <mergeCell ref="A230:C230"/>
    <mergeCell ref="D230:W230"/>
    <mergeCell ref="X230:AF230"/>
    <mergeCell ref="B231:F231"/>
    <mergeCell ref="G231:H231"/>
    <mergeCell ref="J231:K231"/>
    <mergeCell ref="L231:M231"/>
    <mergeCell ref="O231:P231"/>
    <mergeCell ref="Q231:R231"/>
    <mergeCell ref="T231:U231"/>
    <mergeCell ref="V231:W231"/>
    <mergeCell ref="X231:AF231"/>
    <mergeCell ref="A228:C228"/>
    <mergeCell ref="D228:W228"/>
    <mergeCell ref="X228:AF228"/>
    <mergeCell ref="B229:F229"/>
    <mergeCell ref="G229:H229"/>
    <mergeCell ref="J229:K229"/>
    <mergeCell ref="L229:M229"/>
    <mergeCell ref="O229:P229"/>
    <mergeCell ref="Q229:R229"/>
    <mergeCell ref="T229:U229"/>
    <mergeCell ref="V229:W229"/>
    <mergeCell ref="X229:AF229"/>
    <mergeCell ref="A226:C226"/>
    <mergeCell ref="D226:W226"/>
    <mergeCell ref="X226:AF226"/>
    <mergeCell ref="B227:F227"/>
    <mergeCell ref="G227:H227"/>
    <mergeCell ref="J227:K227"/>
    <mergeCell ref="L227:M227"/>
    <mergeCell ref="O227:P227"/>
    <mergeCell ref="Q227:R227"/>
    <mergeCell ref="T227:U227"/>
    <mergeCell ref="V227:W227"/>
    <mergeCell ref="X227:AF227"/>
    <mergeCell ref="A224:C224"/>
    <mergeCell ref="D224:W224"/>
    <mergeCell ref="X224:AF224"/>
    <mergeCell ref="B225:F225"/>
    <mergeCell ref="G225:H225"/>
    <mergeCell ref="J225:K225"/>
    <mergeCell ref="L225:M225"/>
    <mergeCell ref="O225:P225"/>
    <mergeCell ref="Q225:R225"/>
    <mergeCell ref="T225:U225"/>
    <mergeCell ref="V225:W225"/>
    <mergeCell ref="X225:AF225"/>
    <mergeCell ref="A222:C222"/>
    <mergeCell ref="D222:W222"/>
    <mergeCell ref="X222:AF222"/>
    <mergeCell ref="B223:F223"/>
    <mergeCell ref="G223:H223"/>
    <mergeCell ref="J223:K223"/>
    <mergeCell ref="L223:M223"/>
    <mergeCell ref="O223:P223"/>
    <mergeCell ref="Q223:R223"/>
    <mergeCell ref="T223:U223"/>
    <mergeCell ref="V223:W223"/>
    <mergeCell ref="X223:AF223"/>
    <mergeCell ref="A220:C220"/>
    <mergeCell ref="D220:W220"/>
    <mergeCell ref="X220:AF220"/>
    <mergeCell ref="B221:F221"/>
    <mergeCell ref="G221:H221"/>
    <mergeCell ref="J221:K221"/>
    <mergeCell ref="L221:M221"/>
    <mergeCell ref="O221:P221"/>
    <mergeCell ref="Q221:R221"/>
    <mergeCell ref="T221:U221"/>
    <mergeCell ref="V221:W221"/>
    <mergeCell ref="X221:AF221"/>
    <mergeCell ref="A218:C218"/>
    <mergeCell ref="D218:W218"/>
    <mergeCell ref="X218:AF218"/>
    <mergeCell ref="B219:F219"/>
    <mergeCell ref="G219:H219"/>
    <mergeCell ref="J219:K219"/>
    <mergeCell ref="L219:M219"/>
    <mergeCell ref="O219:P219"/>
    <mergeCell ref="Q219:R219"/>
    <mergeCell ref="T219:U219"/>
    <mergeCell ref="V219:W219"/>
    <mergeCell ref="X219:AF219"/>
    <mergeCell ref="B217:F217"/>
    <mergeCell ref="G217:H217"/>
    <mergeCell ref="J217:K217"/>
    <mergeCell ref="L217:M217"/>
    <mergeCell ref="O217:P217"/>
    <mergeCell ref="Q217:R217"/>
    <mergeCell ref="T217:U217"/>
    <mergeCell ref="V217:W217"/>
    <mergeCell ref="X217:AF217"/>
    <mergeCell ref="A207:W208"/>
    <mergeCell ref="X207:AF208"/>
    <mergeCell ref="A212:C213"/>
    <mergeCell ref="D212:AF213"/>
    <mergeCell ref="A214:W215"/>
    <mergeCell ref="X214:AF215"/>
    <mergeCell ref="A216:C216"/>
    <mergeCell ref="D216:W216"/>
    <mergeCell ref="X216:AF216"/>
    <mergeCell ref="A205:C205"/>
    <mergeCell ref="D205:W205"/>
    <mergeCell ref="X205:AF205"/>
    <mergeCell ref="B206:F206"/>
    <mergeCell ref="G206:H206"/>
    <mergeCell ref="J206:K206"/>
    <mergeCell ref="L206:M206"/>
    <mergeCell ref="O206:P206"/>
    <mergeCell ref="Q206:R206"/>
    <mergeCell ref="T206:U206"/>
    <mergeCell ref="V206:W206"/>
    <mergeCell ref="X206:AF206"/>
    <mergeCell ref="A203:C203"/>
    <mergeCell ref="D203:W203"/>
    <mergeCell ref="X203:AF203"/>
    <mergeCell ref="B204:F204"/>
    <mergeCell ref="G204:H204"/>
    <mergeCell ref="J204:K204"/>
    <mergeCell ref="L204:M204"/>
    <mergeCell ref="O204:P204"/>
    <mergeCell ref="Q204:R204"/>
    <mergeCell ref="T204:U204"/>
    <mergeCell ref="V204:W204"/>
    <mergeCell ref="X204:AF204"/>
    <mergeCell ref="A201:C201"/>
    <mergeCell ref="D201:W201"/>
    <mergeCell ref="X201:AF201"/>
    <mergeCell ref="B202:F202"/>
    <mergeCell ref="G202:H202"/>
    <mergeCell ref="J202:K202"/>
    <mergeCell ref="L202:M202"/>
    <mergeCell ref="O202:P202"/>
    <mergeCell ref="Q202:R202"/>
    <mergeCell ref="T202:U202"/>
    <mergeCell ref="V202:W202"/>
    <mergeCell ref="X202:AF202"/>
    <mergeCell ref="A199:C199"/>
    <mergeCell ref="D199:W199"/>
    <mergeCell ref="X199:AF199"/>
    <mergeCell ref="B200:F200"/>
    <mergeCell ref="G200:H200"/>
    <mergeCell ref="J200:K200"/>
    <mergeCell ref="L200:M200"/>
    <mergeCell ref="O200:P200"/>
    <mergeCell ref="Q200:R200"/>
    <mergeCell ref="T200:U200"/>
    <mergeCell ref="V200:W200"/>
    <mergeCell ref="X200:AF200"/>
    <mergeCell ref="A197:C197"/>
    <mergeCell ref="D197:W197"/>
    <mergeCell ref="X197:AF197"/>
    <mergeCell ref="B198:F198"/>
    <mergeCell ref="G198:H198"/>
    <mergeCell ref="J198:K198"/>
    <mergeCell ref="L198:M198"/>
    <mergeCell ref="O198:P198"/>
    <mergeCell ref="Q198:R198"/>
    <mergeCell ref="T198:U198"/>
    <mergeCell ref="V198:W198"/>
    <mergeCell ref="X198:AF198"/>
    <mergeCell ref="A195:C195"/>
    <mergeCell ref="D195:W195"/>
    <mergeCell ref="X195:AF195"/>
    <mergeCell ref="B196:F196"/>
    <mergeCell ref="G196:H196"/>
    <mergeCell ref="J196:K196"/>
    <mergeCell ref="L196:M196"/>
    <mergeCell ref="O196:P196"/>
    <mergeCell ref="Q196:R196"/>
    <mergeCell ref="T196:U196"/>
    <mergeCell ref="V196:W196"/>
    <mergeCell ref="X196:AF196"/>
    <mergeCell ref="A193:C193"/>
    <mergeCell ref="D193:W193"/>
    <mergeCell ref="X193:AF193"/>
    <mergeCell ref="B194:F194"/>
    <mergeCell ref="G194:H194"/>
    <mergeCell ref="J194:K194"/>
    <mergeCell ref="L194:M194"/>
    <mergeCell ref="O194:P194"/>
    <mergeCell ref="Q194:R194"/>
    <mergeCell ref="T194:U194"/>
    <mergeCell ref="V194:W194"/>
    <mergeCell ref="X194:AF194"/>
    <mergeCell ref="B192:F192"/>
    <mergeCell ref="G192:H192"/>
    <mergeCell ref="J192:K192"/>
    <mergeCell ref="L192:M192"/>
    <mergeCell ref="O192:P192"/>
    <mergeCell ref="Q192:R192"/>
    <mergeCell ref="T192:U192"/>
    <mergeCell ref="V192:W192"/>
    <mergeCell ref="X192:AF192"/>
    <mergeCell ref="A182:W183"/>
    <mergeCell ref="X182:AF183"/>
    <mergeCell ref="A187:C188"/>
    <mergeCell ref="D187:AF188"/>
    <mergeCell ref="A189:W190"/>
    <mergeCell ref="X189:AF190"/>
    <mergeCell ref="A191:C191"/>
    <mergeCell ref="D191:W191"/>
    <mergeCell ref="X191:AF191"/>
    <mergeCell ref="A180:C180"/>
    <mergeCell ref="D180:W180"/>
    <mergeCell ref="X180:AF180"/>
    <mergeCell ref="B181:F181"/>
    <mergeCell ref="G181:H181"/>
    <mergeCell ref="J181:K181"/>
    <mergeCell ref="L181:M181"/>
    <mergeCell ref="O181:P181"/>
    <mergeCell ref="Q181:R181"/>
    <mergeCell ref="T181:U181"/>
    <mergeCell ref="V181:W181"/>
    <mergeCell ref="X181:AF181"/>
    <mergeCell ref="A178:C178"/>
    <mergeCell ref="D178:W178"/>
    <mergeCell ref="X178:AF178"/>
    <mergeCell ref="B179:F179"/>
    <mergeCell ref="G179:H179"/>
    <mergeCell ref="J179:K179"/>
    <mergeCell ref="L179:M179"/>
    <mergeCell ref="O179:P179"/>
    <mergeCell ref="Q179:R179"/>
    <mergeCell ref="T179:U179"/>
    <mergeCell ref="V179:W179"/>
    <mergeCell ref="X179:AF179"/>
    <mergeCell ref="A176:C176"/>
    <mergeCell ref="D176:W176"/>
    <mergeCell ref="X176:AF176"/>
    <mergeCell ref="B177:F177"/>
    <mergeCell ref="G177:H177"/>
    <mergeCell ref="J177:K177"/>
    <mergeCell ref="L177:M177"/>
    <mergeCell ref="O177:P177"/>
    <mergeCell ref="Q177:R177"/>
    <mergeCell ref="T177:U177"/>
    <mergeCell ref="V177:W177"/>
    <mergeCell ref="X177:AF177"/>
    <mergeCell ref="A174:C174"/>
    <mergeCell ref="D174:W174"/>
    <mergeCell ref="X174:AF174"/>
    <mergeCell ref="B175:F175"/>
    <mergeCell ref="G175:H175"/>
    <mergeCell ref="J175:K175"/>
    <mergeCell ref="L175:M175"/>
    <mergeCell ref="O175:P175"/>
    <mergeCell ref="Q175:R175"/>
    <mergeCell ref="T175:U175"/>
    <mergeCell ref="V175:W175"/>
    <mergeCell ref="X175:AF175"/>
    <mergeCell ref="A172:C172"/>
    <mergeCell ref="D172:W172"/>
    <mergeCell ref="X172:AF172"/>
    <mergeCell ref="B173:F173"/>
    <mergeCell ref="G173:H173"/>
    <mergeCell ref="J173:K173"/>
    <mergeCell ref="L173:M173"/>
    <mergeCell ref="O173:P173"/>
    <mergeCell ref="Q173:R173"/>
    <mergeCell ref="T173:U173"/>
    <mergeCell ref="V173:W173"/>
    <mergeCell ref="X173:AF173"/>
    <mergeCell ref="A170:C170"/>
    <mergeCell ref="D170:W170"/>
    <mergeCell ref="X170:AF170"/>
    <mergeCell ref="B171:F171"/>
    <mergeCell ref="G171:H171"/>
    <mergeCell ref="J171:K171"/>
    <mergeCell ref="L171:M171"/>
    <mergeCell ref="O171:P171"/>
    <mergeCell ref="Q171:R171"/>
    <mergeCell ref="T171:U171"/>
    <mergeCell ref="V171:W171"/>
    <mergeCell ref="X171:AF171"/>
    <mergeCell ref="A168:C168"/>
    <mergeCell ref="D168:W168"/>
    <mergeCell ref="X168:AF168"/>
    <mergeCell ref="B169:F169"/>
    <mergeCell ref="G169:H169"/>
    <mergeCell ref="J169:K169"/>
    <mergeCell ref="L169:M169"/>
    <mergeCell ref="O169:P169"/>
    <mergeCell ref="Q169:R169"/>
    <mergeCell ref="T169:U169"/>
    <mergeCell ref="V169:W169"/>
    <mergeCell ref="X169:AF169"/>
    <mergeCell ref="B167:F167"/>
    <mergeCell ref="G167:H167"/>
    <mergeCell ref="J167:K167"/>
    <mergeCell ref="L167:M167"/>
    <mergeCell ref="O167:P167"/>
    <mergeCell ref="Q167:R167"/>
    <mergeCell ref="T167:U167"/>
    <mergeCell ref="V167:W167"/>
    <mergeCell ref="X167:AF167"/>
    <mergeCell ref="A157:W158"/>
    <mergeCell ref="X157:AF158"/>
    <mergeCell ref="A162:C163"/>
    <mergeCell ref="D162:AF163"/>
    <mergeCell ref="A164:W165"/>
    <mergeCell ref="X164:AF165"/>
    <mergeCell ref="A166:C166"/>
    <mergeCell ref="D166:W166"/>
    <mergeCell ref="X166:AF166"/>
    <mergeCell ref="A155:C155"/>
    <mergeCell ref="D155:W155"/>
    <mergeCell ref="X155:AF155"/>
    <mergeCell ref="B156:F156"/>
    <mergeCell ref="G156:H156"/>
    <mergeCell ref="J156:K156"/>
    <mergeCell ref="L156:M156"/>
    <mergeCell ref="O156:P156"/>
    <mergeCell ref="Q156:R156"/>
    <mergeCell ref="T156:U156"/>
    <mergeCell ref="V156:W156"/>
    <mergeCell ref="X156:AF156"/>
    <mergeCell ref="A153:C153"/>
    <mergeCell ref="D153:W153"/>
    <mergeCell ref="X153:AF153"/>
    <mergeCell ref="B154:F154"/>
    <mergeCell ref="G154:H154"/>
    <mergeCell ref="J154:K154"/>
    <mergeCell ref="L154:M154"/>
    <mergeCell ref="O154:P154"/>
    <mergeCell ref="Q154:R154"/>
    <mergeCell ref="T154:U154"/>
    <mergeCell ref="V154:W154"/>
    <mergeCell ref="X154:AF154"/>
    <mergeCell ref="A151:C151"/>
    <mergeCell ref="D151:W151"/>
    <mergeCell ref="X151:AF151"/>
    <mergeCell ref="B152:F152"/>
    <mergeCell ref="G152:H152"/>
    <mergeCell ref="J152:K152"/>
    <mergeCell ref="L152:M152"/>
    <mergeCell ref="O152:P152"/>
    <mergeCell ref="Q152:R152"/>
    <mergeCell ref="T152:U152"/>
    <mergeCell ref="V152:W152"/>
    <mergeCell ref="X152:AF152"/>
    <mergeCell ref="A149:C149"/>
    <mergeCell ref="D149:W149"/>
    <mergeCell ref="X149:AF149"/>
    <mergeCell ref="B150:F150"/>
    <mergeCell ref="G150:H150"/>
    <mergeCell ref="J150:K150"/>
    <mergeCell ref="L150:M150"/>
    <mergeCell ref="O150:P150"/>
    <mergeCell ref="Q150:R150"/>
    <mergeCell ref="T150:U150"/>
    <mergeCell ref="V150:W150"/>
    <mergeCell ref="X150:AF150"/>
    <mergeCell ref="A147:C147"/>
    <mergeCell ref="D147:W147"/>
    <mergeCell ref="X147:AF147"/>
    <mergeCell ref="B148:F148"/>
    <mergeCell ref="G148:H148"/>
    <mergeCell ref="J148:K148"/>
    <mergeCell ref="L148:M148"/>
    <mergeCell ref="O148:P148"/>
    <mergeCell ref="Q148:R148"/>
    <mergeCell ref="T148:U148"/>
    <mergeCell ref="V148:W148"/>
    <mergeCell ref="X148:AF148"/>
    <mergeCell ref="A145:C145"/>
    <mergeCell ref="D145:W145"/>
    <mergeCell ref="X145:AF145"/>
    <mergeCell ref="B146:F146"/>
    <mergeCell ref="G146:H146"/>
    <mergeCell ref="J146:K146"/>
    <mergeCell ref="L146:M146"/>
    <mergeCell ref="O146:P146"/>
    <mergeCell ref="Q146:R146"/>
    <mergeCell ref="T146:U146"/>
    <mergeCell ref="V146:W146"/>
    <mergeCell ref="X146:AF146"/>
    <mergeCell ref="A143:C143"/>
    <mergeCell ref="D143:W143"/>
    <mergeCell ref="X143:AF143"/>
    <mergeCell ref="B144:F144"/>
    <mergeCell ref="G144:H144"/>
    <mergeCell ref="J144:K144"/>
    <mergeCell ref="L144:M144"/>
    <mergeCell ref="O144:P144"/>
    <mergeCell ref="Q144:R144"/>
    <mergeCell ref="T144:U144"/>
    <mergeCell ref="V144:W144"/>
    <mergeCell ref="X144:AF144"/>
    <mergeCell ref="B142:F142"/>
    <mergeCell ref="G142:H142"/>
    <mergeCell ref="J142:K142"/>
    <mergeCell ref="L142:M142"/>
    <mergeCell ref="O142:P142"/>
    <mergeCell ref="Q142:R142"/>
    <mergeCell ref="T142:U142"/>
    <mergeCell ref="V142:W142"/>
    <mergeCell ref="X142:AF142"/>
    <mergeCell ref="A132:W133"/>
    <mergeCell ref="X132:AF133"/>
    <mergeCell ref="A137:C138"/>
    <mergeCell ref="D137:AF138"/>
    <mergeCell ref="A139:W140"/>
    <mergeCell ref="X139:AF140"/>
    <mergeCell ref="A141:C141"/>
    <mergeCell ref="D141:W141"/>
    <mergeCell ref="X141:AF141"/>
    <mergeCell ref="A130:C130"/>
    <mergeCell ref="D130:W130"/>
    <mergeCell ref="X130:AF130"/>
    <mergeCell ref="B131:F131"/>
    <mergeCell ref="G131:H131"/>
    <mergeCell ref="J131:K131"/>
    <mergeCell ref="L131:M131"/>
    <mergeCell ref="O131:P131"/>
    <mergeCell ref="Q131:R131"/>
    <mergeCell ref="T131:U131"/>
    <mergeCell ref="V131:W131"/>
    <mergeCell ref="X131:AF131"/>
    <mergeCell ref="A128:C128"/>
    <mergeCell ref="D128:W128"/>
    <mergeCell ref="X128:AF128"/>
    <mergeCell ref="B129:F129"/>
    <mergeCell ref="G129:H129"/>
    <mergeCell ref="J129:K129"/>
    <mergeCell ref="L129:M129"/>
    <mergeCell ref="O129:P129"/>
    <mergeCell ref="Q129:R129"/>
    <mergeCell ref="T129:U129"/>
    <mergeCell ref="V129:W129"/>
    <mergeCell ref="X129:AF129"/>
    <mergeCell ref="A126:C126"/>
    <mergeCell ref="D126:W126"/>
    <mergeCell ref="X126:AF126"/>
    <mergeCell ref="B127:F127"/>
    <mergeCell ref="G127:H127"/>
    <mergeCell ref="J127:K127"/>
    <mergeCell ref="L127:M127"/>
    <mergeCell ref="O127:P127"/>
    <mergeCell ref="Q127:R127"/>
    <mergeCell ref="T127:U127"/>
    <mergeCell ref="V127:W127"/>
    <mergeCell ref="X127:AF127"/>
    <mergeCell ref="A124:C124"/>
    <mergeCell ref="D124:W124"/>
    <mergeCell ref="X124:AF124"/>
    <mergeCell ref="B125:F125"/>
    <mergeCell ref="G125:H125"/>
    <mergeCell ref="J125:K125"/>
    <mergeCell ref="L125:M125"/>
    <mergeCell ref="O125:P125"/>
    <mergeCell ref="Q125:R125"/>
    <mergeCell ref="T125:U125"/>
    <mergeCell ref="V125:W125"/>
    <mergeCell ref="X125:AF125"/>
    <mergeCell ref="A122:C122"/>
    <mergeCell ref="D122:W122"/>
    <mergeCell ref="X122:AF122"/>
    <mergeCell ref="B123:F123"/>
    <mergeCell ref="G123:H123"/>
    <mergeCell ref="J123:K123"/>
    <mergeCell ref="L123:M123"/>
    <mergeCell ref="O123:P123"/>
    <mergeCell ref="Q123:R123"/>
    <mergeCell ref="T123:U123"/>
    <mergeCell ref="V123:W123"/>
    <mergeCell ref="X123:AF123"/>
    <mergeCell ref="A120:C120"/>
    <mergeCell ref="D120:W120"/>
    <mergeCell ref="X120:AF120"/>
    <mergeCell ref="B121:F121"/>
    <mergeCell ref="G121:H121"/>
    <mergeCell ref="J121:K121"/>
    <mergeCell ref="L121:M121"/>
    <mergeCell ref="O121:P121"/>
    <mergeCell ref="Q121:R121"/>
    <mergeCell ref="T121:U121"/>
    <mergeCell ref="V121:W121"/>
    <mergeCell ref="X121:AF121"/>
    <mergeCell ref="A118:C118"/>
    <mergeCell ref="D118:W118"/>
    <mergeCell ref="X118:AF118"/>
    <mergeCell ref="B119:F119"/>
    <mergeCell ref="G119:H119"/>
    <mergeCell ref="J119:K119"/>
    <mergeCell ref="L119:M119"/>
    <mergeCell ref="O119:P119"/>
    <mergeCell ref="Q119:R119"/>
    <mergeCell ref="T119:U119"/>
    <mergeCell ref="V119:W119"/>
    <mergeCell ref="X119:AF119"/>
    <mergeCell ref="A112:C113"/>
    <mergeCell ref="D112:AF113"/>
    <mergeCell ref="A114:W115"/>
    <mergeCell ref="X114:AF115"/>
    <mergeCell ref="A116:C116"/>
    <mergeCell ref="D116:W116"/>
    <mergeCell ref="X116:AF116"/>
    <mergeCell ref="B117:F117"/>
    <mergeCell ref="G117:H117"/>
    <mergeCell ref="J117:K117"/>
    <mergeCell ref="L117:M117"/>
    <mergeCell ref="O117:P117"/>
    <mergeCell ref="Q117:R117"/>
    <mergeCell ref="T117:U117"/>
    <mergeCell ref="V117:W117"/>
    <mergeCell ref="X117:AF117"/>
    <mergeCell ref="A14:C14"/>
    <mergeCell ref="D14:W14"/>
    <mergeCell ref="B23:F23"/>
    <mergeCell ref="G23:H23"/>
    <mergeCell ref="J23:K23"/>
    <mergeCell ref="L23:M23"/>
    <mergeCell ref="Q17:R17"/>
    <mergeCell ref="T19:U19"/>
    <mergeCell ref="V19:W19"/>
    <mergeCell ref="X19:AF19"/>
    <mergeCell ref="A20:C20"/>
    <mergeCell ref="D20:W20"/>
    <mergeCell ref="X20:AF20"/>
    <mergeCell ref="B19:F19"/>
    <mergeCell ref="G19:H19"/>
    <mergeCell ref="J19:K19"/>
    <mergeCell ref="AD1:AF2"/>
    <mergeCell ref="A8:AF8"/>
    <mergeCell ref="A9:C10"/>
    <mergeCell ref="D9:AF10"/>
    <mergeCell ref="T17:U17"/>
    <mergeCell ref="V17:W17"/>
    <mergeCell ref="X17:AF17"/>
    <mergeCell ref="A18:C18"/>
    <mergeCell ref="D18:W18"/>
    <mergeCell ref="X18:AF18"/>
    <mergeCell ref="X14:AF14"/>
    <mergeCell ref="A16:C16"/>
    <mergeCell ref="D16:W16"/>
    <mergeCell ref="X16:AF16"/>
    <mergeCell ref="B17:F17"/>
    <mergeCell ref="G17:H17"/>
    <mergeCell ref="J17:K17"/>
    <mergeCell ref="X15:AF15"/>
    <mergeCell ref="L15:M15"/>
    <mergeCell ref="A4:AF6"/>
    <mergeCell ref="L19:M19"/>
    <mergeCell ref="O19:P19"/>
    <mergeCell ref="Q19:R19"/>
    <mergeCell ref="L17:M17"/>
    <mergeCell ref="O17:P17"/>
    <mergeCell ref="T15:U15"/>
    <mergeCell ref="B15:F15"/>
    <mergeCell ref="G15:H15"/>
    <mergeCell ref="J15:K15"/>
    <mergeCell ref="O15:P15"/>
    <mergeCell ref="Q15:R15"/>
    <mergeCell ref="V15:W15"/>
    <mergeCell ref="O23:P23"/>
    <mergeCell ref="Q23:R23"/>
    <mergeCell ref="T23:U23"/>
    <mergeCell ref="V23:W23"/>
    <mergeCell ref="X23:AF23"/>
    <mergeCell ref="A24:C24"/>
    <mergeCell ref="D24:W24"/>
    <mergeCell ref="X24:AF24"/>
    <mergeCell ref="T21:U21"/>
    <mergeCell ref="V21:W21"/>
    <mergeCell ref="X21:AF21"/>
    <mergeCell ref="A22:C22"/>
    <mergeCell ref="D22:W22"/>
    <mergeCell ref="X22:AF22"/>
    <mergeCell ref="B21:F21"/>
    <mergeCell ref="G21:H21"/>
    <mergeCell ref="J21:K21"/>
    <mergeCell ref="L21:M21"/>
    <mergeCell ref="O21:P21"/>
    <mergeCell ref="Q21:R21"/>
    <mergeCell ref="T25:U25"/>
    <mergeCell ref="V25:W25"/>
    <mergeCell ref="X25:AF25"/>
    <mergeCell ref="Q25:R25"/>
    <mergeCell ref="X30:AF30"/>
    <mergeCell ref="B29:F29"/>
    <mergeCell ref="G29:H29"/>
    <mergeCell ref="J29:K29"/>
    <mergeCell ref="L29:M29"/>
    <mergeCell ref="O29:P29"/>
    <mergeCell ref="Q29:R29"/>
    <mergeCell ref="T27:U27"/>
    <mergeCell ref="V27:W27"/>
    <mergeCell ref="X27:AF27"/>
    <mergeCell ref="A28:C28"/>
    <mergeCell ref="D28:W28"/>
    <mergeCell ref="X28:AF28"/>
    <mergeCell ref="B27:F27"/>
    <mergeCell ref="G27:H27"/>
    <mergeCell ref="J27:K27"/>
    <mergeCell ref="L27:M27"/>
    <mergeCell ref="O27:P27"/>
    <mergeCell ref="Q27:R27"/>
    <mergeCell ref="A37:C38"/>
    <mergeCell ref="D37:AF38"/>
    <mergeCell ref="A39:W40"/>
    <mergeCell ref="X39:AF40"/>
    <mergeCell ref="T31:U31"/>
    <mergeCell ref="V31:W31"/>
    <mergeCell ref="X31:AF31"/>
    <mergeCell ref="A11:W12"/>
    <mergeCell ref="X11:AF12"/>
    <mergeCell ref="X32:AF33"/>
    <mergeCell ref="A32:W33"/>
    <mergeCell ref="A13:W13"/>
    <mergeCell ref="X13:AF13"/>
    <mergeCell ref="B31:F31"/>
    <mergeCell ref="G31:H31"/>
    <mergeCell ref="J31:K31"/>
    <mergeCell ref="L31:M31"/>
    <mergeCell ref="O31:P31"/>
    <mergeCell ref="Q31:R31"/>
    <mergeCell ref="T29:U29"/>
    <mergeCell ref="V29:W29"/>
    <mergeCell ref="X29:AF29"/>
    <mergeCell ref="A30:C30"/>
    <mergeCell ref="D30:W30"/>
    <mergeCell ref="A26:C26"/>
    <mergeCell ref="D26:W26"/>
    <mergeCell ref="X26:AF26"/>
    <mergeCell ref="B25:F25"/>
    <mergeCell ref="G25:H25"/>
    <mergeCell ref="J25:K25"/>
    <mergeCell ref="L25:M25"/>
    <mergeCell ref="O25:P25"/>
    <mergeCell ref="A41:C41"/>
    <mergeCell ref="D41:W41"/>
    <mergeCell ref="X41:AF41"/>
    <mergeCell ref="B42:F42"/>
    <mergeCell ref="G42:H42"/>
    <mergeCell ref="J42:K42"/>
    <mergeCell ref="L42:M42"/>
    <mergeCell ref="O42:P42"/>
    <mergeCell ref="Q42:R42"/>
    <mergeCell ref="T42:U42"/>
    <mergeCell ref="V42:W42"/>
    <mergeCell ref="X42:AF42"/>
    <mergeCell ref="A43:C43"/>
    <mergeCell ref="D43:W43"/>
    <mergeCell ref="X43:AF43"/>
    <mergeCell ref="B44:F44"/>
    <mergeCell ref="G44:H44"/>
    <mergeCell ref="J44:K44"/>
    <mergeCell ref="L44:M44"/>
    <mergeCell ref="O44:P44"/>
    <mergeCell ref="Q44:R44"/>
    <mergeCell ref="T44:U44"/>
    <mergeCell ref="V44:W44"/>
    <mergeCell ref="X44:AF44"/>
    <mergeCell ref="A45:C45"/>
    <mergeCell ref="D45:W45"/>
    <mergeCell ref="X45:AF45"/>
    <mergeCell ref="B46:F46"/>
    <mergeCell ref="G46:H46"/>
    <mergeCell ref="J46:K46"/>
    <mergeCell ref="L46:M46"/>
    <mergeCell ref="O46:P46"/>
    <mergeCell ref="Q46:R46"/>
    <mergeCell ref="T46:U46"/>
    <mergeCell ref="V46:W46"/>
    <mergeCell ref="X46:AF46"/>
    <mergeCell ref="A47:C47"/>
    <mergeCell ref="D47:W47"/>
    <mergeCell ref="X47:AF47"/>
    <mergeCell ref="B48:F48"/>
    <mergeCell ref="G48:H48"/>
    <mergeCell ref="J48:K48"/>
    <mergeCell ref="L48:M48"/>
    <mergeCell ref="O48:P48"/>
    <mergeCell ref="Q48:R48"/>
    <mergeCell ref="T48:U48"/>
    <mergeCell ref="V48:W48"/>
    <mergeCell ref="X48:AF48"/>
    <mergeCell ref="A49:C49"/>
    <mergeCell ref="D49:W49"/>
    <mergeCell ref="X49:AF49"/>
    <mergeCell ref="B50:F50"/>
    <mergeCell ref="G50:H50"/>
    <mergeCell ref="J50:K50"/>
    <mergeCell ref="L50:M50"/>
    <mergeCell ref="O50:P50"/>
    <mergeCell ref="Q50:R50"/>
    <mergeCell ref="T50:U50"/>
    <mergeCell ref="V50:W50"/>
    <mergeCell ref="X50:AF50"/>
    <mergeCell ref="A51:C51"/>
    <mergeCell ref="D51:W51"/>
    <mergeCell ref="X51:AF51"/>
    <mergeCell ref="B52:F52"/>
    <mergeCell ref="G52:H52"/>
    <mergeCell ref="J52:K52"/>
    <mergeCell ref="L52:M52"/>
    <mergeCell ref="O52:P52"/>
    <mergeCell ref="Q52:R52"/>
    <mergeCell ref="T52:U52"/>
    <mergeCell ref="V52:W52"/>
    <mergeCell ref="X52:AF52"/>
    <mergeCell ref="A53:C53"/>
    <mergeCell ref="D53:W53"/>
    <mergeCell ref="X53:AF53"/>
    <mergeCell ref="B54:F54"/>
    <mergeCell ref="G54:H54"/>
    <mergeCell ref="J54:K54"/>
    <mergeCell ref="L54:M54"/>
    <mergeCell ref="O54:P54"/>
    <mergeCell ref="Q54:R54"/>
    <mergeCell ref="T54:U54"/>
    <mergeCell ref="V54:W54"/>
    <mergeCell ref="X54:AF54"/>
    <mergeCell ref="A57:W58"/>
    <mergeCell ref="X57:AF58"/>
    <mergeCell ref="A62:C63"/>
    <mergeCell ref="D62:AF63"/>
    <mergeCell ref="A64:W65"/>
    <mergeCell ref="X64:AF65"/>
    <mergeCell ref="A55:C55"/>
    <mergeCell ref="D55:W55"/>
    <mergeCell ref="X55:AF55"/>
    <mergeCell ref="B56:F56"/>
    <mergeCell ref="G56:H56"/>
    <mergeCell ref="J56:K56"/>
    <mergeCell ref="L56:M56"/>
    <mergeCell ref="O56:P56"/>
    <mergeCell ref="Q56:R56"/>
    <mergeCell ref="T56:U56"/>
    <mergeCell ref="V56:W56"/>
    <mergeCell ref="X56:AF56"/>
    <mergeCell ref="A66:C66"/>
    <mergeCell ref="D66:W66"/>
    <mergeCell ref="X66:AF66"/>
    <mergeCell ref="B67:F67"/>
    <mergeCell ref="G67:H67"/>
    <mergeCell ref="J67:K67"/>
    <mergeCell ref="L67:M67"/>
    <mergeCell ref="O67:P67"/>
    <mergeCell ref="Q67:R67"/>
    <mergeCell ref="T67:U67"/>
    <mergeCell ref="V67:W67"/>
    <mergeCell ref="X67:AF67"/>
    <mergeCell ref="A68:C68"/>
    <mergeCell ref="D68:W68"/>
    <mergeCell ref="X68:AF68"/>
    <mergeCell ref="B69:F69"/>
    <mergeCell ref="G69:H69"/>
    <mergeCell ref="J69:K69"/>
    <mergeCell ref="L69:M69"/>
    <mergeCell ref="O69:P69"/>
    <mergeCell ref="Q69:R69"/>
    <mergeCell ref="T69:U69"/>
    <mergeCell ref="V69:W69"/>
    <mergeCell ref="X69:AF69"/>
    <mergeCell ref="A70:C70"/>
    <mergeCell ref="D70:W70"/>
    <mergeCell ref="X70:AF70"/>
    <mergeCell ref="B71:F71"/>
    <mergeCell ref="G71:H71"/>
    <mergeCell ref="J71:K71"/>
    <mergeCell ref="L71:M71"/>
    <mergeCell ref="O71:P71"/>
    <mergeCell ref="Q71:R71"/>
    <mergeCell ref="T71:U71"/>
    <mergeCell ref="V71:W71"/>
    <mergeCell ref="X71:AF71"/>
    <mergeCell ref="A72:C72"/>
    <mergeCell ref="D72:W72"/>
    <mergeCell ref="X72:AF72"/>
    <mergeCell ref="B73:F73"/>
    <mergeCell ref="G73:H73"/>
    <mergeCell ref="J73:K73"/>
    <mergeCell ref="L73:M73"/>
    <mergeCell ref="O73:P73"/>
    <mergeCell ref="Q73:R73"/>
    <mergeCell ref="T73:U73"/>
    <mergeCell ref="V73:W73"/>
    <mergeCell ref="X73:AF73"/>
    <mergeCell ref="A74:C74"/>
    <mergeCell ref="D74:W74"/>
    <mergeCell ref="X74:AF74"/>
    <mergeCell ref="B75:F75"/>
    <mergeCell ref="G75:H75"/>
    <mergeCell ref="J75:K75"/>
    <mergeCell ref="L75:M75"/>
    <mergeCell ref="O75:P75"/>
    <mergeCell ref="Q75:R75"/>
    <mergeCell ref="T75:U75"/>
    <mergeCell ref="V75:W75"/>
    <mergeCell ref="X75:AF75"/>
    <mergeCell ref="A76:C76"/>
    <mergeCell ref="D76:W76"/>
    <mergeCell ref="X76:AF76"/>
    <mergeCell ref="B77:F77"/>
    <mergeCell ref="G77:H77"/>
    <mergeCell ref="J77:K77"/>
    <mergeCell ref="L77:M77"/>
    <mergeCell ref="O77:P77"/>
    <mergeCell ref="Q77:R77"/>
    <mergeCell ref="T77:U77"/>
    <mergeCell ref="V77:W77"/>
    <mergeCell ref="X77:AF77"/>
    <mergeCell ref="A78:C78"/>
    <mergeCell ref="D78:W78"/>
    <mergeCell ref="X78:AF78"/>
    <mergeCell ref="B79:F79"/>
    <mergeCell ref="G79:H79"/>
    <mergeCell ref="J79:K79"/>
    <mergeCell ref="L79:M79"/>
    <mergeCell ref="O79:P79"/>
    <mergeCell ref="Q79:R79"/>
    <mergeCell ref="T79:U79"/>
    <mergeCell ref="V79:W79"/>
    <mergeCell ref="X79:AF79"/>
    <mergeCell ref="A82:W83"/>
    <mergeCell ref="X82:AF83"/>
    <mergeCell ref="A80:C80"/>
    <mergeCell ref="D80:W80"/>
    <mergeCell ref="X80:AF80"/>
    <mergeCell ref="B81:F81"/>
    <mergeCell ref="G81:H81"/>
    <mergeCell ref="J81:K81"/>
    <mergeCell ref="L81:M81"/>
    <mergeCell ref="O81:P81"/>
    <mergeCell ref="Q81:R81"/>
    <mergeCell ref="T81:U81"/>
    <mergeCell ref="V81:W81"/>
    <mergeCell ref="X81:AF81"/>
    <mergeCell ref="A91:C91"/>
    <mergeCell ref="D91:W91"/>
    <mergeCell ref="X91:AF91"/>
    <mergeCell ref="B92:F92"/>
    <mergeCell ref="G92:H92"/>
    <mergeCell ref="J92:K92"/>
    <mergeCell ref="L92:M92"/>
    <mergeCell ref="O92:P92"/>
    <mergeCell ref="Q92:R92"/>
    <mergeCell ref="T92:U92"/>
    <mergeCell ref="V92:W92"/>
    <mergeCell ref="X92:AF92"/>
    <mergeCell ref="A93:C93"/>
    <mergeCell ref="D93:W93"/>
    <mergeCell ref="X93:AF93"/>
    <mergeCell ref="B94:F94"/>
    <mergeCell ref="G94:H94"/>
    <mergeCell ref="J94:K94"/>
    <mergeCell ref="L94:M94"/>
    <mergeCell ref="O94:P94"/>
    <mergeCell ref="Q94:R94"/>
    <mergeCell ref="T94:U94"/>
    <mergeCell ref="V94:W94"/>
    <mergeCell ref="X94:AF94"/>
    <mergeCell ref="A95:C95"/>
    <mergeCell ref="D95:W95"/>
    <mergeCell ref="X95:AF95"/>
    <mergeCell ref="B96:F96"/>
    <mergeCell ref="G96:H96"/>
    <mergeCell ref="J96:K96"/>
    <mergeCell ref="L96:M96"/>
    <mergeCell ref="O96:P96"/>
    <mergeCell ref="Q96:R96"/>
    <mergeCell ref="T96:U96"/>
    <mergeCell ref="V96:W96"/>
    <mergeCell ref="X96:AF96"/>
    <mergeCell ref="A97:C97"/>
    <mergeCell ref="D97:W97"/>
    <mergeCell ref="X97:AF97"/>
    <mergeCell ref="B98:F98"/>
    <mergeCell ref="G98:H98"/>
    <mergeCell ref="J98:K98"/>
    <mergeCell ref="L98:M98"/>
    <mergeCell ref="O98:P98"/>
    <mergeCell ref="Q98:R98"/>
    <mergeCell ref="T98:U98"/>
    <mergeCell ref="V98:W98"/>
    <mergeCell ref="X98:AF98"/>
    <mergeCell ref="Q100:R100"/>
    <mergeCell ref="T100:U100"/>
    <mergeCell ref="V100:W100"/>
    <mergeCell ref="X100:AF100"/>
    <mergeCell ref="L104:M104"/>
    <mergeCell ref="O104:P104"/>
    <mergeCell ref="Q104:R104"/>
    <mergeCell ref="T104:U104"/>
    <mergeCell ref="V104:W104"/>
    <mergeCell ref="X104:AF104"/>
    <mergeCell ref="A101:C101"/>
    <mergeCell ref="D101:W101"/>
    <mergeCell ref="X101:AF101"/>
    <mergeCell ref="B102:F102"/>
    <mergeCell ref="G102:H102"/>
    <mergeCell ref="J102:K102"/>
    <mergeCell ref="L102:M102"/>
    <mergeCell ref="O102:P102"/>
    <mergeCell ref="Q102:R102"/>
    <mergeCell ref="T102:U102"/>
    <mergeCell ref="V102:W102"/>
    <mergeCell ref="X102:AF102"/>
    <mergeCell ref="D87:AF88"/>
    <mergeCell ref="A87:C88"/>
    <mergeCell ref="A107:W108"/>
    <mergeCell ref="X107:AF108"/>
    <mergeCell ref="X89:AF90"/>
    <mergeCell ref="A89:W90"/>
    <mergeCell ref="A105:C105"/>
    <mergeCell ref="D105:W105"/>
    <mergeCell ref="X105:AF105"/>
    <mergeCell ref="B106:F106"/>
    <mergeCell ref="G106:H106"/>
    <mergeCell ref="J106:K106"/>
    <mergeCell ref="L106:M106"/>
    <mergeCell ref="O106:P106"/>
    <mergeCell ref="Q106:R106"/>
    <mergeCell ref="T106:U106"/>
    <mergeCell ref="V106:W106"/>
    <mergeCell ref="X106:AF106"/>
    <mergeCell ref="A103:C103"/>
    <mergeCell ref="D103:W103"/>
    <mergeCell ref="X103:AF103"/>
    <mergeCell ref="B104:F104"/>
    <mergeCell ref="G104:H104"/>
    <mergeCell ref="J104:K104"/>
    <mergeCell ref="A99:C99"/>
    <mergeCell ref="D99:W99"/>
    <mergeCell ref="X99:AF99"/>
    <mergeCell ref="B100:F100"/>
    <mergeCell ref="G100:H100"/>
    <mergeCell ref="J100:K100"/>
    <mergeCell ref="L100:M100"/>
    <mergeCell ref="O100:P100"/>
  </mergeCells>
  <phoneticPr fontId="2"/>
  <pageMargins left="0.7" right="0.7" top="0.75" bottom="0.75" header="0.3" footer="0.3"/>
  <pageSetup paperSize="9" scale="97" orientation="portrait" copies="2" r:id="rId1"/>
  <rowBreaks count="19" manualBreakCount="19">
    <brk id="34" max="31" man="1"/>
    <brk id="59" max="31" man="1"/>
    <brk id="84" max="31" man="1"/>
    <brk id="109" max="31" man="1"/>
    <brk id="134" max="31" man="1"/>
    <brk id="159" max="31" man="1"/>
    <brk id="184" max="31" man="1"/>
    <brk id="209" max="31" man="1"/>
    <brk id="234" max="31" man="1"/>
    <brk id="259" max="31" man="1"/>
    <brk id="284" max="31" man="1"/>
    <brk id="309" max="31" man="1"/>
    <brk id="334" max="31" man="1"/>
    <brk id="359" max="31" man="1"/>
    <brk id="384" max="31" man="1"/>
    <brk id="409" max="31" man="1"/>
    <brk id="434" max="31" man="1"/>
    <brk id="459" max="31" man="1"/>
    <brk id="484" max="3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BU88"/>
  <sheetViews>
    <sheetView view="pageBreakPreview" zoomScale="99" zoomScaleNormal="100" zoomScaleSheetLayoutView="100" workbookViewId="0">
      <selection activeCell="S32" sqref="S32:V32"/>
    </sheetView>
  </sheetViews>
  <sheetFormatPr defaultColWidth="2.5" defaultRowHeight="13" customHeight="1" x14ac:dyDescent="0.55000000000000004"/>
  <cols>
    <col min="1" max="1" width="2.5" style="31" customWidth="1"/>
    <col min="2" max="22" width="2.5" style="31"/>
    <col min="23" max="23" width="2.5" style="31" customWidth="1"/>
    <col min="24" max="46" width="2.5" style="31"/>
    <col min="47" max="73" width="2.5" style="2"/>
    <col min="74" max="16384" width="2.5" style="31"/>
  </cols>
  <sheetData>
    <row r="1" spans="1:46" s="2" customFormat="1" ht="13" customHeight="1" x14ac:dyDescent="0.55000000000000004">
      <c r="A1" s="20"/>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23"/>
      <c r="AR1" s="37"/>
      <c r="AS1" s="37"/>
      <c r="AT1" s="37"/>
    </row>
    <row r="2" spans="1:46" s="2" customFormat="1" ht="13" customHeight="1" x14ac:dyDescent="0.55000000000000004">
      <c r="A2" s="13"/>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23"/>
      <c r="AR2" s="37"/>
      <c r="AS2" s="37"/>
      <c r="AT2" s="37"/>
    </row>
    <row r="3" spans="1:46" s="2" customFormat="1" ht="13" customHeight="1" x14ac:dyDescent="0.55000000000000004">
      <c r="A3" s="16"/>
    </row>
    <row r="4" spans="1:46" s="2" customFormat="1" ht="13" customHeight="1" x14ac:dyDescent="0.55000000000000004">
      <c r="A4" s="324" t="s">
        <v>79</v>
      </c>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row>
    <row r="5" spans="1:46" s="2" customFormat="1" ht="13" customHeight="1" x14ac:dyDescent="0.55000000000000004">
      <c r="A5" s="38" t="s">
        <v>17</v>
      </c>
      <c r="B5" s="38"/>
      <c r="C5" s="38"/>
      <c r="D5" s="38"/>
      <c r="E5" s="38"/>
      <c r="F5" s="163" t="s">
        <v>191</v>
      </c>
      <c r="G5" s="164"/>
      <c r="H5" s="164"/>
      <c r="I5" s="164"/>
      <c r="J5" s="164"/>
      <c r="K5" s="164"/>
      <c r="L5" s="164"/>
      <c r="M5" s="164"/>
      <c r="N5" s="164"/>
      <c r="O5" s="164"/>
      <c r="P5" s="164"/>
      <c r="Q5" s="164"/>
      <c r="R5" s="164"/>
      <c r="S5" s="164"/>
      <c r="T5" s="164"/>
      <c r="U5" s="164"/>
      <c r="V5" s="164"/>
      <c r="W5" s="164"/>
      <c r="X5" s="164"/>
      <c r="Y5" s="164"/>
      <c r="Z5" s="164"/>
      <c r="AA5" s="164"/>
      <c r="AB5" s="164"/>
      <c r="AC5" s="164"/>
      <c r="AD5" s="51" t="s">
        <v>18</v>
      </c>
      <c r="AE5" s="51"/>
      <c r="AF5" s="51"/>
      <c r="AG5" s="51"/>
      <c r="AH5" s="51"/>
      <c r="AI5" s="51"/>
      <c r="AJ5" s="51"/>
      <c r="AK5" s="51"/>
      <c r="AL5" s="51"/>
      <c r="AM5" s="51"/>
      <c r="AN5" s="51"/>
      <c r="AO5" s="51"/>
      <c r="AP5" s="51"/>
      <c r="AQ5" s="51"/>
      <c r="AR5" s="51"/>
      <c r="AS5" s="51"/>
      <c r="AT5" s="52"/>
    </row>
    <row r="6" spans="1:46" s="2" customFormat="1" ht="13" customHeight="1" x14ac:dyDescent="0.55000000000000004">
      <c r="A6" s="38"/>
      <c r="B6" s="38"/>
      <c r="C6" s="38"/>
      <c r="D6" s="38"/>
      <c r="E6" s="38"/>
      <c r="F6" s="169"/>
      <c r="G6" s="170"/>
      <c r="H6" s="170"/>
      <c r="I6" s="170"/>
      <c r="J6" s="170"/>
      <c r="K6" s="170"/>
      <c r="L6" s="170"/>
      <c r="M6" s="170"/>
      <c r="N6" s="170"/>
      <c r="O6" s="170"/>
      <c r="P6" s="170"/>
      <c r="Q6" s="170"/>
      <c r="R6" s="170"/>
      <c r="S6" s="170"/>
      <c r="T6" s="170"/>
      <c r="U6" s="170"/>
      <c r="V6" s="170"/>
      <c r="W6" s="170"/>
      <c r="X6" s="170"/>
      <c r="Y6" s="170"/>
      <c r="Z6" s="170"/>
      <c r="AA6" s="170"/>
      <c r="AB6" s="170"/>
      <c r="AC6" s="170"/>
      <c r="AD6" s="54"/>
      <c r="AE6" s="54"/>
      <c r="AF6" s="54"/>
      <c r="AG6" s="54"/>
      <c r="AH6" s="54"/>
      <c r="AI6" s="54"/>
      <c r="AJ6" s="54"/>
      <c r="AK6" s="54"/>
      <c r="AL6" s="54"/>
      <c r="AM6" s="54"/>
      <c r="AN6" s="54"/>
      <c r="AO6" s="54"/>
      <c r="AP6" s="54"/>
      <c r="AQ6" s="54"/>
      <c r="AR6" s="54"/>
      <c r="AS6" s="54"/>
      <c r="AT6" s="55"/>
    </row>
    <row r="7" spans="1:46" s="2" customFormat="1" ht="13" customHeight="1" x14ac:dyDescent="0.55000000000000004">
      <c r="A7" s="47" t="s">
        <v>81</v>
      </c>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20"/>
    </row>
    <row r="8" spans="1:46" s="2" customFormat="1" ht="13" customHeight="1" x14ac:dyDescent="0.55000000000000004">
      <c r="A8" s="121" t="s">
        <v>82</v>
      </c>
      <c r="B8" s="121"/>
      <c r="C8" s="121"/>
      <c r="D8" s="121"/>
      <c r="E8" s="121"/>
      <c r="F8" s="325" t="s">
        <v>192</v>
      </c>
      <c r="G8" s="51"/>
      <c r="H8" s="51"/>
      <c r="I8" s="51"/>
      <c r="J8" s="51"/>
      <c r="K8" s="51"/>
      <c r="L8" s="51"/>
      <c r="M8" s="51"/>
      <c r="N8" s="51"/>
      <c r="O8" s="51"/>
      <c r="P8" s="51"/>
      <c r="Q8" s="51"/>
      <c r="R8" s="51"/>
      <c r="S8" s="51"/>
      <c r="T8" s="51"/>
      <c r="U8" s="51"/>
      <c r="V8" s="51"/>
      <c r="W8" s="51"/>
      <c r="X8" s="51"/>
      <c r="Y8" s="51"/>
      <c r="Z8" s="51"/>
      <c r="AA8" s="51"/>
      <c r="AB8" s="51"/>
      <c r="AC8" s="51"/>
      <c r="AD8" s="51"/>
      <c r="AE8" s="51"/>
      <c r="AF8" s="52"/>
      <c r="AG8" s="69" t="s">
        <v>83</v>
      </c>
      <c r="AH8" s="70"/>
      <c r="AI8" s="70"/>
      <c r="AJ8" s="71"/>
      <c r="AK8" s="325" t="s">
        <v>193</v>
      </c>
      <c r="AL8" s="51"/>
      <c r="AM8" s="51"/>
      <c r="AN8" s="51"/>
      <c r="AO8" s="51"/>
      <c r="AP8" s="51"/>
      <c r="AQ8" s="51"/>
      <c r="AR8" s="51"/>
      <c r="AS8" s="51"/>
      <c r="AT8" s="52"/>
    </row>
    <row r="9" spans="1:46" s="2" customFormat="1" ht="13" customHeight="1" x14ac:dyDescent="0.55000000000000004">
      <c r="A9" s="122"/>
      <c r="B9" s="122"/>
      <c r="C9" s="122"/>
      <c r="D9" s="122"/>
      <c r="E9" s="122"/>
      <c r="F9" s="326"/>
      <c r="G9" s="54"/>
      <c r="H9" s="54"/>
      <c r="I9" s="54"/>
      <c r="J9" s="54"/>
      <c r="K9" s="54"/>
      <c r="L9" s="54"/>
      <c r="M9" s="54"/>
      <c r="N9" s="54"/>
      <c r="O9" s="54"/>
      <c r="P9" s="54"/>
      <c r="Q9" s="54"/>
      <c r="R9" s="54"/>
      <c r="S9" s="54"/>
      <c r="T9" s="54"/>
      <c r="U9" s="54"/>
      <c r="V9" s="54"/>
      <c r="W9" s="54"/>
      <c r="X9" s="54"/>
      <c r="Y9" s="54"/>
      <c r="Z9" s="54"/>
      <c r="AA9" s="54"/>
      <c r="AB9" s="54"/>
      <c r="AC9" s="54"/>
      <c r="AD9" s="54"/>
      <c r="AE9" s="54"/>
      <c r="AF9" s="55"/>
      <c r="AG9" s="75"/>
      <c r="AH9" s="76"/>
      <c r="AI9" s="76"/>
      <c r="AJ9" s="77"/>
      <c r="AK9" s="326"/>
      <c r="AL9" s="54"/>
      <c r="AM9" s="54"/>
      <c r="AN9" s="54"/>
      <c r="AO9" s="54"/>
      <c r="AP9" s="54"/>
      <c r="AQ9" s="54"/>
      <c r="AR9" s="54"/>
      <c r="AS9" s="54"/>
      <c r="AT9" s="55"/>
    </row>
    <row r="10" spans="1:46" s="2" customFormat="1" ht="13" customHeight="1" x14ac:dyDescent="0.55000000000000004">
      <c r="A10" s="129" t="s">
        <v>87</v>
      </c>
      <c r="B10" s="130"/>
      <c r="C10" s="130"/>
      <c r="D10" s="130"/>
      <c r="E10" s="131"/>
      <c r="F10" s="327" t="s">
        <v>194</v>
      </c>
      <c r="G10" s="328"/>
      <c r="H10" s="328"/>
      <c r="I10" s="328"/>
      <c r="J10" s="328"/>
      <c r="K10" s="328"/>
      <c r="L10" s="328"/>
      <c r="M10" s="328"/>
      <c r="N10" s="328"/>
      <c r="O10" s="328"/>
      <c r="P10" s="328"/>
      <c r="Q10" s="328"/>
      <c r="R10" s="328"/>
      <c r="S10" s="328"/>
      <c r="T10" s="328"/>
      <c r="U10" s="328"/>
      <c r="V10" s="328"/>
      <c r="W10" s="328"/>
      <c r="X10" s="328"/>
      <c r="Y10" s="328"/>
      <c r="Z10" s="328"/>
      <c r="AA10" s="328"/>
      <c r="AB10" s="328"/>
      <c r="AC10" s="328"/>
      <c r="AD10" s="328"/>
      <c r="AE10" s="328"/>
      <c r="AF10" s="329"/>
      <c r="AG10" s="141" t="s">
        <v>88</v>
      </c>
      <c r="AH10" s="141"/>
      <c r="AI10" s="141"/>
      <c r="AJ10" s="141"/>
      <c r="AK10" s="141" t="s">
        <v>89</v>
      </c>
      <c r="AL10" s="141"/>
      <c r="AM10" s="51" t="s">
        <v>195</v>
      </c>
      <c r="AN10" s="51"/>
      <c r="AO10" s="51"/>
      <c r="AP10" s="51"/>
      <c r="AQ10" s="51"/>
      <c r="AR10" s="51"/>
      <c r="AS10" s="51"/>
      <c r="AT10" s="52"/>
    </row>
    <row r="11" spans="1:46" s="2" customFormat="1" ht="13" customHeight="1" x14ac:dyDescent="0.55000000000000004">
      <c r="A11" s="132"/>
      <c r="B11" s="133"/>
      <c r="C11" s="133"/>
      <c r="D11" s="133"/>
      <c r="E11" s="134"/>
      <c r="F11" s="330"/>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2"/>
      <c r="AG11" s="141"/>
      <c r="AH11" s="141"/>
      <c r="AI11" s="141"/>
      <c r="AJ11" s="141"/>
      <c r="AK11" s="141"/>
      <c r="AL11" s="141"/>
      <c r="AM11" s="54"/>
      <c r="AN11" s="54"/>
      <c r="AO11" s="54"/>
      <c r="AP11" s="54"/>
      <c r="AQ11" s="54"/>
      <c r="AR11" s="54"/>
      <c r="AS11" s="54"/>
      <c r="AT11" s="55"/>
    </row>
    <row r="12" spans="1:46" s="2" customFormat="1" ht="13" customHeight="1" x14ac:dyDescent="0.55000000000000004">
      <c r="A12" s="141" t="s">
        <v>93</v>
      </c>
      <c r="B12" s="130"/>
      <c r="C12" s="130"/>
      <c r="D12" s="130"/>
      <c r="E12" s="131"/>
      <c r="F12" s="327">
        <v>1000</v>
      </c>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c r="AD12" s="328"/>
      <c r="AE12" s="328"/>
      <c r="AF12" s="329"/>
      <c r="AG12" s="141"/>
      <c r="AH12" s="141"/>
      <c r="AI12" s="141"/>
      <c r="AJ12" s="141"/>
      <c r="AK12" s="141" t="s">
        <v>94</v>
      </c>
      <c r="AL12" s="141"/>
      <c r="AM12" s="51" t="s">
        <v>196</v>
      </c>
      <c r="AN12" s="51"/>
      <c r="AO12" s="51"/>
      <c r="AP12" s="51"/>
      <c r="AQ12" s="51"/>
      <c r="AR12" s="51"/>
      <c r="AS12" s="51"/>
      <c r="AT12" s="52"/>
    </row>
    <row r="13" spans="1:46" s="2" customFormat="1" ht="13" customHeight="1" x14ac:dyDescent="0.55000000000000004">
      <c r="A13" s="132"/>
      <c r="B13" s="133"/>
      <c r="C13" s="133"/>
      <c r="D13" s="133"/>
      <c r="E13" s="134"/>
      <c r="F13" s="333"/>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5"/>
      <c r="AG13" s="141"/>
      <c r="AH13" s="141"/>
      <c r="AI13" s="141"/>
      <c r="AJ13" s="141"/>
      <c r="AK13" s="141"/>
      <c r="AL13" s="141"/>
      <c r="AM13" s="54"/>
      <c r="AN13" s="54"/>
      <c r="AO13" s="54"/>
      <c r="AP13" s="54"/>
      <c r="AQ13" s="54"/>
      <c r="AR13" s="54"/>
      <c r="AS13" s="54"/>
      <c r="AT13" s="55"/>
    </row>
    <row r="14" spans="1:46" s="2" customFormat="1" ht="15.65" customHeight="1" x14ac:dyDescent="0.55000000000000004">
      <c r="A14" s="122" t="s">
        <v>97</v>
      </c>
      <c r="B14" s="122"/>
      <c r="C14" s="122"/>
      <c r="D14" s="122"/>
      <c r="E14" s="122"/>
      <c r="F14" s="325">
        <v>5</v>
      </c>
      <c r="G14" s="51"/>
      <c r="H14" s="51"/>
      <c r="I14" s="52"/>
      <c r="J14" s="145" t="s">
        <v>98</v>
      </c>
      <c r="K14" s="146"/>
      <c r="L14" s="146"/>
      <c r="M14" s="146"/>
      <c r="N14" s="147"/>
      <c r="O14" s="66" t="s">
        <v>197</v>
      </c>
      <c r="P14" s="66"/>
      <c r="Q14" s="66"/>
      <c r="R14" s="66"/>
      <c r="S14" s="66"/>
      <c r="T14" s="66"/>
      <c r="U14" s="66"/>
      <c r="V14" s="66"/>
      <c r="W14" s="122" t="s">
        <v>99</v>
      </c>
      <c r="X14" s="122"/>
      <c r="Y14" s="122"/>
      <c r="Z14" s="122"/>
      <c r="AA14" s="122"/>
      <c r="AB14" s="336" t="s">
        <v>198</v>
      </c>
      <c r="AC14" s="337"/>
      <c r="AD14" s="337"/>
      <c r="AE14" s="337"/>
      <c r="AF14" s="338"/>
      <c r="AG14" s="145" t="s">
        <v>100</v>
      </c>
      <c r="AH14" s="146"/>
      <c r="AI14" s="146"/>
      <c r="AJ14" s="146"/>
      <c r="AK14" s="146"/>
      <c r="AL14" s="147"/>
      <c r="AM14" s="153">
        <f>$AA42+$AO42</f>
        <v>14190000</v>
      </c>
      <c r="AN14" s="153"/>
      <c r="AO14" s="153"/>
      <c r="AP14" s="153"/>
      <c r="AQ14" s="153"/>
      <c r="AR14" s="153"/>
      <c r="AS14" s="153"/>
      <c r="AT14" s="153"/>
    </row>
    <row r="15" spans="1:46" s="2" customFormat="1" ht="15.65" customHeight="1" x14ac:dyDescent="0.55000000000000004">
      <c r="A15" s="122"/>
      <c r="B15" s="122"/>
      <c r="C15" s="122"/>
      <c r="D15" s="122"/>
      <c r="E15" s="122"/>
      <c r="F15" s="326"/>
      <c r="G15" s="54"/>
      <c r="H15" s="54"/>
      <c r="I15" s="55"/>
      <c r="J15" s="148"/>
      <c r="K15" s="149"/>
      <c r="L15" s="149"/>
      <c r="M15" s="149"/>
      <c r="N15" s="150"/>
      <c r="O15" s="66"/>
      <c r="P15" s="66"/>
      <c r="Q15" s="66"/>
      <c r="R15" s="66"/>
      <c r="S15" s="66"/>
      <c r="T15" s="66"/>
      <c r="U15" s="66"/>
      <c r="V15" s="66"/>
      <c r="W15" s="122"/>
      <c r="X15" s="122"/>
      <c r="Y15" s="122"/>
      <c r="Z15" s="122"/>
      <c r="AA15" s="122"/>
      <c r="AB15" s="339"/>
      <c r="AC15" s="340"/>
      <c r="AD15" s="340"/>
      <c r="AE15" s="340"/>
      <c r="AF15" s="341"/>
      <c r="AG15" s="148"/>
      <c r="AH15" s="149"/>
      <c r="AI15" s="149"/>
      <c r="AJ15" s="149"/>
      <c r="AK15" s="149"/>
      <c r="AL15" s="150"/>
      <c r="AM15" s="153"/>
      <c r="AN15" s="153"/>
      <c r="AO15" s="153"/>
      <c r="AP15" s="153"/>
      <c r="AQ15" s="153"/>
      <c r="AR15" s="153"/>
      <c r="AS15" s="153"/>
      <c r="AT15" s="153"/>
    </row>
    <row r="16" spans="1:46" s="2" customFormat="1" ht="15.65" customHeight="1" x14ac:dyDescent="0.55000000000000004">
      <c r="A16" s="154" t="s">
        <v>103</v>
      </c>
      <c r="B16" s="155"/>
      <c r="C16" s="155"/>
      <c r="D16" s="155"/>
      <c r="E16" s="156"/>
      <c r="F16" s="163">
        <f>$O42</f>
        <v>5000</v>
      </c>
      <c r="G16" s="164"/>
      <c r="H16" s="164"/>
      <c r="I16" s="165"/>
      <c r="J16" s="145" t="s">
        <v>104</v>
      </c>
      <c r="K16" s="146"/>
      <c r="L16" s="146"/>
      <c r="M16" s="146"/>
      <c r="N16" s="147"/>
      <c r="O16" s="172">
        <f>IF((S$42/$F16)&lt;0.1,"【エラー】子供無料座席（個人）が総設定座席の10％を下回っています",$S42)</f>
        <v>500</v>
      </c>
      <c r="P16" s="172"/>
      <c r="Q16" s="172"/>
      <c r="R16" s="172"/>
      <c r="S16" s="172"/>
      <c r="T16" s="172"/>
      <c r="U16" s="172"/>
      <c r="V16" s="172"/>
      <c r="W16" s="172"/>
      <c r="X16" s="172"/>
      <c r="Y16" s="172"/>
      <c r="Z16" s="172"/>
      <c r="AA16" s="172"/>
      <c r="AB16" s="45" t="s">
        <v>105</v>
      </c>
      <c r="AC16" s="45"/>
      <c r="AD16" s="45"/>
      <c r="AE16" s="45"/>
      <c r="AF16" s="45"/>
      <c r="AG16" s="173">
        <f>ROUNDDOWN((O16+O18)/F16,2)</f>
        <v>0.16</v>
      </c>
      <c r="AH16" s="173"/>
      <c r="AI16" s="173"/>
      <c r="AJ16" s="173"/>
      <c r="AK16" s="173"/>
      <c r="AL16" s="173"/>
      <c r="AM16" s="73" t="s">
        <v>106</v>
      </c>
      <c r="AN16" s="73"/>
      <c r="AO16" s="73"/>
      <c r="AP16" s="74"/>
      <c r="AQ16" s="174">
        <f>IF((O16+O18+O20+O22)/F16&gt;0.5,"【エラー】補助対象座席数が総設定座席数の50％を上回っています。",ROUNDDOWN((O16+O18+O20+O22)/F16,2))</f>
        <v>0.26</v>
      </c>
      <c r="AR16" s="174"/>
      <c r="AS16" s="174"/>
      <c r="AT16" s="175"/>
    </row>
    <row r="17" spans="1:46" ht="15.65" customHeight="1" x14ac:dyDescent="0.55000000000000004">
      <c r="A17" s="157"/>
      <c r="B17" s="158"/>
      <c r="C17" s="158"/>
      <c r="D17" s="158"/>
      <c r="E17" s="159"/>
      <c r="F17" s="166"/>
      <c r="G17" s="167"/>
      <c r="H17" s="167"/>
      <c r="I17" s="168"/>
      <c r="J17" s="148"/>
      <c r="K17" s="149"/>
      <c r="L17" s="149"/>
      <c r="M17" s="149"/>
      <c r="N17" s="150"/>
      <c r="O17" s="172"/>
      <c r="P17" s="172"/>
      <c r="Q17" s="172"/>
      <c r="R17" s="172"/>
      <c r="S17" s="172"/>
      <c r="T17" s="172"/>
      <c r="U17" s="172"/>
      <c r="V17" s="172"/>
      <c r="W17" s="172"/>
      <c r="X17" s="172"/>
      <c r="Y17" s="172"/>
      <c r="Z17" s="172"/>
      <c r="AA17" s="172"/>
      <c r="AB17" s="45"/>
      <c r="AC17" s="45"/>
      <c r="AD17" s="45"/>
      <c r="AE17" s="45"/>
      <c r="AF17" s="45"/>
      <c r="AG17" s="173"/>
      <c r="AH17" s="173"/>
      <c r="AI17" s="173"/>
      <c r="AJ17" s="173"/>
      <c r="AK17" s="173"/>
      <c r="AL17" s="173"/>
      <c r="AM17" s="73"/>
      <c r="AN17" s="73"/>
      <c r="AO17" s="73"/>
      <c r="AP17" s="74"/>
      <c r="AQ17" s="174"/>
      <c r="AR17" s="174"/>
      <c r="AS17" s="174"/>
      <c r="AT17" s="175"/>
    </row>
    <row r="18" spans="1:46" ht="15.65" customHeight="1" x14ac:dyDescent="0.55000000000000004">
      <c r="A18" s="157"/>
      <c r="B18" s="158"/>
      <c r="C18" s="158"/>
      <c r="D18" s="158"/>
      <c r="E18" s="159"/>
      <c r="F18" s="166"/>
      <c r="G18" s="167"/>
      <c r="H18" s="167"/>
      <c r="I18" s="168"/>
      <c r="J18" s="145" t="s">
        <v>109</v>
      </c>
      <c r="K18" s="146"/>
      <c r="L18" s="146"/>
      <c r="M18" s="146"/>
      <c r="N18" s="147"/>
      <c r="O18" s="172">
        <f>IF($W42&gt;$S42,"【エラー】子供無料座席数（団体）が子供無料座席数（個人）を上回っています",$W42)</f>
        <v>300</v>
      </c>
      <c r="P18" s="172"/>
      <c r="Q18" s="172"/>
      <c r="R18" s="172"/>
      <c r="S18" s="172"/>
      <c r="T18" s="172"/>
      <c r="U18" s="172"/>
      <c r="V18" s="172"/>
      <c r="W18" s="172"/>
      <c r="X18" s="172"/>
      <c r="Y18" s="172"/>
      <c r="Z18" s="172"/>
      <c r="AA18" s="172"/>
      <c r="AB18" s="45"/>
      <c r="AC18" s="45"/>
      <c r="AD18" s="45"/>
      <c r="AE18" s="45"/>
      <c r="AF18" s="45"/>
      <c r="AG18" s="173"/>
      <c r="AH18" s="173"/>
      <c r="AI18" s="173"/>
      <c r="AJ18" s="173"/>
      <c r="AK18" s="173"/>
      <c r="AL18" s="173"/>
      <c r="AM18" s="73"/>
      <c r="AN18" s="73"/>
      <c r="AO18" s="73"/>
      <c r="AP18" s="74"/>
      <c r="AQ18" s="174"/>
      <c r="AR18" s="174"/>
      <c r="AS18" s="174"/>
      <c r="AT18" s="175"/>
    </row>
    <row r="19" spans="1:46" ht="15.65" customHeight="1" x14ac:dyDescent="0.55000000000000004">
      <c r="A19" s="157"/>
      <c r="B19" s="158"/>
      <c r="C19" s="158"/>
      <c r="D19" s="158"/>
      <c r="E19" s="159"/>
      <c r="F19" s="166"/>
      <c r="G19" s="167"/>
      <c r="H19" s="167"/>
      <c r="I19" s="168"/>
      <c r="J19" s="148"/>
      <c r="K19" s="149"/>
      <c r="L19" s="149"/>
      <c r="M19" s="149"/>
      <c r="N19" s="150"/>
      <c r="O19" s="172"/>
      <c r="P19" s="172"/>
      <c r="Q19" s="172"/>
      <c r="R19" s="172"/>
      <c r="S19" s="172"/>
      <c r="T19" s="172"/>
      <c r="U19" s="172"/>
      <c r="V19" s="172"/>
      <c r="W19" s="172"/>
      <c r="X19" s="172"/>
      <c r="Y19" s="172"/>
      <c r="Z19" s="172"/>
      <c r="AA19" s="172"/>
      <c r="AB19" s="45"/>
      <c r="AC19" s="45"/>
      <c r="AD19" s="45"/>
      <c r="AE19" s="45"/>
      <c r="AF19" s="45"/>
      <c r="AG19" s="173"/>
      <c r="AH19" s="173"/>
      <c r="AI19" s="173"/>
      <c r="AJ19" s="173"/>
      <c r="AK19" s="173"/>
      <c r="AL19" s="173"/>
      <c r="AM19" s="73"/>
      <c r="AN19" s="73"/>
      <c r="AO19" s="73"/>
      <c r="AP19" s="74"/>
      <c r="AQ19" s="174"/>
      <c r="AR19" s="174"/>
      <c r="AS19" s="174"/>
      <c r="AT19" s="175"/>
    </row>
    <row r="20" spans="1:46" ht="15.65" customHeight="1" x14ac:dyDescent="0.55000000000000004">
      <c r="A20" s="157"/>
      <c r="B20" s="158"/>
      <c r="C20" s="158"/>
      <c r="D20" s="158"/>
      <c r="E20" s="159"/>
      <c r="F20" s="166"/>
      <c r="G20" s="167"/>
      <c r="H20" s="167"/>
      <c r="I20" s="168"/>
      <c r="J20" s="145" t="s">
        <v>110</v>
      </c>
      <c r="K20" s="146"/>
      <c r="L20" s="146"/>
      <c r="M20" s="146"/>
      <c r="N20" s="147"/>
      <c r="O20" s="172">
        <f>IF($AG42&gt;$S42,"【エラー】同伴者半額座席数（個人）が子供無料座席数（個人）を上回っています。",$AG42)</f>
        <v>500</v>
      </c>
      <c r="P20" s="172"/>
      <c r="Q20" s="172"/>
      <c r="R20" s="172"/>
      <c r="S20" s="172"/>
      <c r="T20" s="172"/>
      <c r="U20" s="172"/>
      <c r="V20" s="172"/>
      <c r="W20" s="172"/>
      <c r="X20" s="172"/>
      <c r="Y20" s="172"/>
      <c r="Z20" s="172"/>
      <c r="AA20" s="172"/>
      <c r="AB20" s="45" t="s">
        <v>111</v>
      </c>
      <c r="AC20" s="45"/>
      <c r="AD20" s="45"/>
      <c r="AE20" s="45"/>
      <c r="AF20" s="45"/>
      <c r="AG20" s="173">
        <f>ROUNDDOWN((O20+O22)/F16,2)</f>
        <v>0.1</v>
      </c>
      <c r="AH20" s="173"/>
      <c r="AI20" s="173"/>
      <c r="AJ20" s="173"/>
      <c r="AK20" s="173"/>
      <c r="AL20" s="173"/>
      <c r="AM20" s="73"/>
      <c r="AN20" s="73"/>
      <c r="AO20" s="73"/>
      <c r="AP20" s="74"/>
      <c r="AQ20" s="174"/>
      <c r="AR20" s="174"/>
      <c r="AS20" s="174"/>
      <c r="AT20" s="175"/>
    </row>
    <row r="21" spans="1:46" ht="15.65" customHeight="1" x14ac:dyDescent="0.55000000000000004">
      <c r="A21" s="157"/>
      <c r="B21" s="158"/>
      <c r="C21" s="158"/>
      <c r="D21" s="158"/>
      <c r="E21" s="159"/>
      <c r="F21" s="166"/>
      <c r="G21" s="167"/>
      <c r="H21" s="167"/>
      <c r="I21" s="168"/>
      <c r="J21" s="148"/>
      <c r="K21" s="149"/>
      <c r="L21" s="149"/>
      <c r="M21" s="149"/>
      <c r="N21" s="150"/>
      <c r="O21" s="172"/>
      <c r="P21" s="172"/>
      <c r="Q21" s="172"/>
      <c r="R21" s="172"/>
      <c r="S21" s="172"/>
      <c r="T21" s="172"/>
      <c r="U21" s="172"/>
      <c r="V21" s="172"/>
      <c r="W21" s="172"/>
      <c r="X21" s="172"/>
      <c r="Y21" s="172"/>
      <c r="Z21" s="172"/>
      <c r="AA21" s="172"/>
      <c r="AB21" s="45"/>
      <c r="AC21" s="45"/>
      <c r="AD21" s="45"/>
      <c r="AE21" s="45"/>
      <c r="AF21" s="45"/>
      <c r="AG21" s="173"/>
      <c r="AH21" s="173"/>
      <c r="AI21" s="173"/>
      <c r="AJ21" s="173"/>
      <c r="AK21" s="173"/>
      <c r="AL21" s="173"/>
      <c r="AM21" s="73"/>
      <c r="AN21" s="73"/>
      <c r="AO21" s="73"/>
      <c r="AP21" s="74"/>
      <c r="AQ21" s="174"/>
      <c r="AR21" s="174"/>
      <c r="AS21" s="174"/>
      <c r="AT21" s="175"/>
    </row>
    <row r="22" spans="1:46" ht="15.65" customHeight="1" x14ac:dyDescent="0.55000000000000004">
      <c r="A22" s="157"/>
      <c r="B22" s="158"/>
      <c r="C22" s="158"/>
      <c r="D22" s="158"/>
      <c r="E22" s="159"/>
      <c r="F22" s="166"/>
      <c r="G22" s="167"/>
      <c r="H22" s="167"/>
      <c r="I22" s="168"/>
      <c r="J22" s="145" t="s">
        <v>113</v>
      </c>
      <c r="K22" s="146"/>
      <c r="L22" s="146"/>
      <c r="M22" s="146"/>
      <c r="N22" s="147"/>
      <c r="O22" s="172">
        <f>IF($AK42&gt;$W42,"【エラー】同伴者半額座席（団体）が子供無料座席（団体）を上回っています",$AK42)</f>
        <v>30</v>
      </c>
      <c r="P22" s="172"/>
      <c r="Q22" s="172"/>
      <c r="R22" s="172"/>
      <c r="S22" s="172"/>
      <c r="T22" s="172"/>
      <c r="U22" s="172"/>
      <c r="V22" s="172"/>
      <c r="W22" s="172"/>
      <c r="X22" s="172"/>
      <c r="Y22" s="172"/>
      <c r="Z22" s="172"/>
      <c r="AA22" s="172"/>
      <c r="AB22" s="45"/>
      <c r="AC22" s="45"/>
      <c r="AD22" s="45"/>
      <c r="AE22" s="45"/>
      <c r="AF22" s="45"/>
      <c r="AG22" s="173"/>
      <c r="AH22" s="173"/>
      <c r="AI22" s="173"/>
      <c r="AJ22" s="173"/>
      <c r="AK22" s="173"/>
      <c r="AL22" s="173"/>
      <c r="AM22" s="73"/>
      <c r="AN22" s="73"/>
      <c r="AO22" s="73"/>
      <c r="AP22" s="74"/>
      <c r="AQ22" s="174"/>
      <c r="AR22" s="174"/>
      <c r="AS22" s="174"/>
      <c r="AT22" s="175"/>
    </row>
    <row r="23" spans="1:46" ht="15.65" customHeight="1" x14ac:dyDescent="0.55000000000000004">
      <c r="A23" s="160"/>
      <c r="B23" s="161"/>
      <c r="C23" s="161"/>
      <c r="D23" s="161"/>
      <c r="E23" s="162"/>
      <c r="F23" s="169"/>
      <c r="G23" s="170"/>
      <c r="H23" s="170"/>
      <c r="I23" s="171"/>
      <c r="J23" s="148"/>
      <c r="K23" s="149"/>
      <c r="L23" s="149"/>
      <c r="M23" s="149"/>
      <c r="N23" s="150"/>
      <c r="O23" s="172"/>
      <c r="P23" s="172"/>
      <c r="Q23" s="172"/>
      <c r="R23" s="172"/>
      <c r="S23" s="172"/>
      <c r="T23" s="172"/>
      <c r="U23" s="172"/>
      <c r="V23" s="172"/>
      <c r="W23" s="172"/>
      <c r="X23" s="172"/>
      <c r="Y23" s="172"/>
      <c r="Z23" s="172"/>
      <c r="AA23" s="172"/>
      <c r="AB23" s="45"/>
      <c r="AC23" s="45"/>
      <c r="AD23" s="45"/>
      <c r="AE23" s="45"/>
      <c r="AF23" s="45"/>
      <c r="AG23" s="173"/>
      <c r="AH23" s="173"/>
      <c r="AI23" s="173"/>
      <c r="AJ23" s="173"/>
      <c r="AK23" s="173"/>
      <c r="AL23" s="173"/>
      <c r="AM23" s="73"/>
      <c r="AN23" s="73"/>
      <c r="AO23" s="73"/>
      <c r="AP23" s="74"/>
      <c r="AQ23" s="174"/>
      <c r="AR23" s="174"/>
      <c r="AS23" s="174"/>
      <c r="AT23" s="175"/>
    </row>
    <row r="24" spans="1:46" ht="13" customHeight="1" x14ac:dyDescent="0.55000000000000004">
      <c r="A24" s="230" t="s">
        <v>199</v>
      </c>
      <c r="B24" s="230"/>
      <c r="C24" s="230"/>
      <c r="D24" s="230"/>
      <c r="E24" s="231"/>
      <c r="F24" s="192" t="s">
        <v>63</v>
      </c>
      <c r="G24" s="176"/>
      <c r="H24" s="176"/>
      <c r="I24" s="176"/>
      <c r="J24" s="176"/>
      <c r="K24" s="176" t="s">
        <v>115</v>
      </c>
      <c r="L24" s="176"/>
      <c r="M24" s="176"/>
      <c r="N24" s="176"/>
      <c r="O24" s="176" t="s">
        <v>200</v>
      </c>
      <c r="P24" s="176"/>
      <c r="Q24" s="176"/>
      <c r="R24" s="176"/>
      <c r="S24" s="176" t="s">
        <v>117</v>
      </c>
      <c r="T24" s="176"/>
      <c r="U24" s="176"/>
      <c r="V24" s="176"/>
      <c r="W24" s="176" t="s">
        <v>118</v>
      </c>
      <c r="X24" s="176"/>
      <c r="Y24" s="176"/>
      <c r="Z24" s="176"/>
      <c r="AA24" s="176" t="s">
        <v>119</v>
      </c>
      <c r="AB24" s="176"/>
      <c r="AC24" s="176"/>
      <c r="AD24" s="176"/>
      <c r="AE24" s="176"/>
      <c r="AF24" s="176"/>
      <c r="AG24" s="179" t="s">
        <v>120</v>
      </c>
      <c r="AH24" s="179"/>
      <c r="AI24" s="179"/>
      <c r="AJ24" s="179"/>
      <c r="AK24" s="179" t="s">
        <v>121</v>
      </c>
      <c r="AL24" s="179"/>
      <c r="AM24" s="179"/>
      <c r="AN24" s="179"/>
      <c r="AO24" s="176" t="s">
        <v>122</v>
      </c>
      <c r="AP24" s="176"/>
      <c r="AQ24" s="176"/>
      <c r="AR24" s="176"/>
      <c r="AS24" s="176"/>
      <c r="AT24" s="182"/>
    </row>
    <row r="25" spans="1:46" ht="13" customHeight="1" x14ac:dyDescent="0.55000000000000004">
      <c r="A25" s="230"/>
      <c r="B25" s="230"/>
      <c r="C25" s="230"/>
      <c r="D25" s="230"/>
      <c r="E25" s="231"/>
      <c r="F25" s="195"/>
      <c r="G25" s="196"/>
      <c r="H25" s="196"/>
      <c r="I25" s="196"/>
      <c r="J25" s="196"/>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81"/>
      <c r="AH25" s="181"/>
      <c r="AI25" s="181"/>
      <c r="AJ25" s="181"/>
      <c r="AK25" s="181"/>
      <c r="AL25" s="181"/>
      <c r="AM25" s="181"/>
      <c r="AN25" s="181"/>
      <c r="AO25" s="178"/>
      <c r="AP25" s="178"/>
      <c r="AQ25" s="178"/>
      <c r="AR25" s="178"/>
      <c r="AS25" s="178"/>
      <c r="AT25" s="184"/>
    </row>
    <row r="26" spans="1:46" ht="13" customHeight="1" x14ac:dyDescent="0.55000000000000004">
      <c r="A26" s="230"/>
      <c r="B26" s="230"/>
      <c r="C26" s="230"/>
      <c r="D26" s="230"/>
      <c r="E26" s="231"/>
      <c r="F26" s="342" t="s">
        <v>201</v>
      </c>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4"/>
    </row>
    <row r="27" spans="1:46" ht="13" customHeight="1" x14ac:dyDescent="0.55000000000000004">
      <c r="A27" s="230"/>
      <c r="B27" s="230"/>
      <c r="C27" s="230"/>
      <c r="D27" s="230"/>
      <c r="E27" s="230"/>
      <c r="F27" s="345" t="s">
        <v>202</v>
      </c>
      <c r="G27" s="346"/>
      <c r="H27" s="346"/>
      <c r="I27" s="346"/>
      <c r="J27" s="347"/>
      <c r="K27" s="348">
        <v>15000</v>
      </c>
      <c r="L27" s="346"/>
      <c r="M27" s="346"/>
      <c r="N27" s="347"/>
      <c r="O27" s="348">
        <v>100</v>
      </c>
      <c r="P27" s="346"/>
      <c r="Q27" s="346"/>
      <c r="R27" s="347"/>
      <c r="S27" s="348">
        <v>0</v>
      </c>
      <c r="T27" s="346"/>
      <c r="U27" s="346"/>
      <c r="V27" s="347"/>
      <c r="W27" s="348">
        <v>0</v>
      </c>
      <c r="X27" s="346"/>
      <c r="Y27" s="346"/>
      <c r="Z27" s="347"/>
      <c r="AA27" s="197">
        <f>(S27+W27)*$K27</f>
        <v>0</v>
      </c>
      <c r="AB27" s="197"/>
      <c r="AC27" s="197"/>
      <c r="AD27" s="197"/>
      <c r="AE27" s="197"/>
      <c r="AF27" s="197"/>
      <c r="AG27" s="348">
        <v>0</v>
      </c>
      <c r="AH27" s="346"/>
      <c r="AI27" s="346"/>
      <c r="AJ27" s="347"/>
      <c r="AK27" s="348">
        <v>0</v>
      </c>
      <c r="AL27" s="346"/>
      <c r="AM27" s="346"/>
      <c r="AN27" s="347"/>
      <c r="AO27" s="197">
        <f>(AG27+AK27)*($K27/2)</f>
        <v>0</v>
      </c>
      <c r="AP27" s="197"/>
      <c r="AQ27" s="197"/>
      <c r="AR27" s="197"/>
      <c r="AS27" s="197"/>
      <c r="AT27" s="197"/>
    </row>
    <row r="28" spans="1:46" ht="13" customHeight="1" x14ac:dyDescent="0.55000000000000004">
      <c r="A28" s="230"/>
      <c r="B28" s="230"/>
      <c r="C28" s="230"/>
      <c r="D28" s="230"/>
      <c r="E28" s="230"/>
      <c r="F28" s="349" t="s">
        <v>203</v>
      </c>
      <c r="G28" s="350"/>
      <c r="H28" s="350"/>
      <c r="I28" s="350"/>
      <c r="J28" s="351"/>
      <c r="K28" s="352">
        <v>14000</v>
      </c>
      <c r="L28" s="350"/>
      <c r="M28" s="350"/>
      <c r="N28" s="351"/>
      <c r="O28" s="352">
        <v>200</v>
      </c>
      <c r="P28" s="350"/>
      <c r="Q28" s="350"/>
      <c r="R28" s="351"/>
      <c r="S28" s="352">
        <v>0</v>
      </c>
      <c r="T28" s="350"/>
      <c r="U28" s="350"/>
      <c r="V28" s="351"/>
      <c r="W28" s="352">
        <v>100</v>
      </c>
      <c r="X28" s="350"/>
      <c r="Y28" s="350"/>
      <c r="Z28" s="351"/>
      <c r="AA28" s="116">
        <f>(S28+W28)*$K28</f>
        <v>1400000</v>
      </c>
      <c r="AB28" s="116"/>
      <c r="AC28" s="116"/>
      <c r="AD28" s="116"/>
      <c r="AE28" s="116"/>
      <c r="AF28" s="116"/>
      <c r="AG28" s="352">
        <v>0</v>
      </c>
      <c r="AH28" s="350"/>
      <c r="AI28" s="350"/>
      <c r="AJ28" s="351"/>
      <c r="AK28" s="352">
        <v>10</v>
      </c>
      <c r="AL28" s="350"/>
      <c r="AM28" s="350"/>
      <c r="AN28" s="351"/>
      <c r="AO28" s="116">
        <f>(AG28+AK28)*($K28/2)</f>
        <v>70000</v>
      </c>
      <c r="AP28" s="116"/>
      <c r="AQ28" s="116"/>
      <c r="AR28" s="116"/>
      <c r="AS28" s="116"/>
      <c r="AT28" s="116"/>
    </row>
    <row r="29" spans="1:46" ht="13" customHeight="1" x14ac:dyDescent="0.55000000000000004">
      <c r="A29" s="230"/>
      <c r="B29" s="230"/>
      <c r="C29" s="230"/>
      <c r="D29" s="230"/>
      <c r="E29" s="230"/>
      <c r="F29" s="349" t="s">
        <v>204</v>
      </c>
      <c r="G29" s="350"/>
      <c r="H29" s="350"/>
      <c r="I29" s="350"/>
      <c r="J29" s="351"/>
      <c r="K29" s="352">
        <v>12000</v>
      </c>
      <c r="L29" s="350"/>
      <c r="M29" s="350"/>
      <c r="N29" s="351"/>
      <c r="O29" s="352">
        <v>350</v>
      </c>
      <c r="P29" s="350"/>
      <c r="Q29" s="350"/>
      <c r="R29" s="351"/>
      <c r="S29" s="352">
        <v>0</v>
      </c>
      <c r="T29" s="350"/>
      <c r="U29" s="350"/>
      <c r="V29" s="351"/>
      <c r="W29" s="352">
        <v>0</v>
      </c>
      <c r="X29" s="350"/>
      <c r="Y29" s="350"/>
      <c r="Z29" s="351"/>
      <c r="AA29" s="116">
        <f t="shared" ref="AA29:AA32" si="0">(S29+W29)*$K29</f>
        <v>0</v>
      </c>
      <c r="AB29" s="116"/>
      <c r="AC29" s="116"/>
      <c r="AD29" s="116"/>
      <c r="AE29" s="116"/>
      <c r="AF29" s="116"/>
      <c r="AG29" s="352">
        <v>0</v>
      </c>
      <c r="AH29" s="350"/>
      <c r="AI29" s="350"/>
      <c r="AJ29" s="351"/>
      <c r="AK29" s="352">
        <v>0</v>
      </c>
      <c r="AL29" s="350"/>
      <c r="AM29" s="350"/>
      <c r="AN29" s="351"/>
      <c r="AO29" s="116">
        <f t="shared" ref="AO29:AO32" si="1">(AG29+AK29)*($K29/2)</f>
        <v>0</v>
      </c>
      <c r="AP29" s="116"/>
      <c r="AQ29" s="116"/>
      <c r="AR29" s="116"/>
      <c r="AS29" s="116"/>
      <c r="AT29" s="116"/>
    </row>
    <row r="30" spans="1:46" ht="13" customHeight="1" x14ac:dyDescent="0.55000000000000004">
      <c r="A30" s="230"/>
      <c r="B30" s="230"/>
      <c r="C30" s="230"/>
      <c r="D30" s="230"/>
      <c r="E30" s="230"/>
      <c r="F30" s="349" t="s">
        <v>205</v>
      </c>
      <c r="G30" s="350"/>
      <c r="H30" s="350"/>
      <c r="I30" s="350"/>
      <c r="J30" s="351"/>
      <c r="K30" s="352">
        <v>10000</v>
      </c>
      <c r="L30" s="350"/>
      <c r="M30" s="350"/>
      <c r="N30" s="351"/>
      <c r="O30" s="352">
        <v>350</v>
      </c>
      <c r="P30" s="350"/>
      <c r="Q30" s="350"/>
      <c r="R30" s="351"/>
      <c r="S30" s="352">
        <v>0</v>
      </c>
      <c r="T30" s="350"/>
      <c r="U30" s="350"/>
      <c r="V30" s="351"/>
      <c r="W30" s="352">
        <v>0</v>
      </c>
      <c r="X30" s="350"/>
      <c r="Y30" s="350"/>
      <c r="Z30" s="351"/>
      <c r="AA30" s="116">
        <f t="shared" si="0"/>
        <v>0</v>
      </c>
      <c r="AB30" s="116"/>
      <c r="AC30" s="116"/>
      <c r="AD30" s="116"/>
      <c r="AE30" s="116"/>
      <c r="AF30" s="116"/>
      <c r="AG30" s="352">
        <v>0</v>
      </c>
      <c r="AH30" s="350"/>
      <c r="AI30" s="350"/>
      <c r="AJ30" s="351"/>
      <c r="AK30" s="352">
        <v>0</v>
      </c>
      <c r="AL30" s="350"/>
      <c r="AM30" s="350"/>
      <c r="AN30" s="351"/>
      <c r="AO30" s="116">
        <f t="shared" si="1"/>
        <v>0</v>
      </c>
      <c r="AP30" s="116"/>
      <c r="AQ30" s="116"/>
      <c r="AR30" s="116"/>
      <c r="AS30" s="116"/>
      <c r="AT30" s="116"/>
    </row>
    <row r="31" spans="1:46" ht="13" customHeight="1" x14ac:dyDescent="0.55000000000000004">
      <c r="A31" s="230"/>
      <c r="B31" s="230"/>
      <c r="C31" s="230"/>
      <c r="D31" s="230"/>
      <c r="E31" s="230"/>
      <c r="F31" s="349" t="s">
        <v>206</v>
      </c>
      <c r="G31" s="350"/>
      <c r="H31" s="350"/>
      <c r="I31" s="350"/>
      <c r="J31" s="351"/>
      <c r="K31" s="352">
        <v>15000</v>
      </c>
      <c r="L31" s="350"/>
      <c r="M31" s="350"/>
      <c r="N31" s="351"/>
      <c r="O31" s="352">
        <f>100*4</f>
        <v>400</v>
      </c>
      <c r="P31" s="350"/>
      <c r="Q31" s="350"/>
      <c r="R31" s="351"/>
      <c r="S31" s="352">
        <v>0</v>
      </c>
      <c r="T31" s="350"/>
      <c r="U31" s="350"/>
      <c r="V31" s="351"/>
      <c r="W31" s="352">
        <v>0</v>
      </c>
      <c r="X31" s="350"/>
      <c r="Y31" s="350"/>
      <c r="Z31" s="351"/>
      <c r="AA31" s="116">
        <f t="shared" si="0"/>
        <v>0</v>
      </c>
      <c r="AB31" s="116"/>
      <c r="AC31" s="116"/>
      <c r="AD31" s="116"/>
      <c r="AE31" s="116"/>
      <c r="AF31" s="116"/>
      <c r="AG31" s="352">
        <v>0</v>
      </c>
      <c r="AH31" s="350"/>
      <c r="AI31" s="350"/>
      <c r="AJ31" s="351"/>
      <c r="AK31" s="352">
        <v>0</v>
      </c>
      <c r="AL31" s="350"/>
      <c r="AM31" s="350"/>
      <c r="AN31" s="351"/>
      <c r="AO31" s="116">
        <f t="shared" si="1"/>
        <v>0</v>
      </c>
      <c r="AP31" s="116"/>
      <c r="AQ31" s="116"/>
      <c r="AR31" s="116"/>
      <c r="AS31" s="116"/>
      <c r="AT31" s="116"/>
    </row>
    <row r="32" spans="1:46" ht="13" customHeight="1" x14ac:dyDescent="0.55000000000000004">
      <c r="A32" s="230"/>
      <c r="B32" s="230"/>
      <c r="C32" s="230"/>
      <c r="D32" s="230"/>
      <c r="E32" s="230"/>
      <c r="F32" s="349" t="s">
        <v>207</v>
      </c>
      <c r="G32" s="350"/>
      <c r="H32" s="350"/>
      <c r="I32" s="350"/>
      <c r="J32" s="351"/>
      <c r="K32" s="352">
        <v>14000</v>
      </c>
      <c r="L32" s="350"/>
      <c r="M32" s="350"/>
      <c r="N32" s="351"/>
      <c r="O32" s="352">
        <f>200*4</f>
        <v>800</v>
      </c>
      <c r="P32" s="350"/>
      <c r="Q32" s="350"/>
      <c r="R32" s="351"/>
      <c r="S32" s="352">
        <f>100*4</f>
        <v>400</v>
      </c>
      <c r="T32" s="350"/>
      <c r="U32" s="350"/>
      <c r="V32" s="351"/>
      <c r="W32" s="352">
        <v>0</v>
      </c>
      <c r="X32" s="350"/>
      <c r="Y32" s="350"/>
      <c r="Z32" s="351"/>
      <c r="AA32" s="116">
        <f t="shared" si="0"/>
        <v>5600000</v>
      </c>
      <c r="AB32" s="116"/>
      <c r="AC32" s="116"/>
      <c r="AD32" s="116"/>
      <c r="AE32" s="116"/>
      <c r="AF32" s="116"/>
      <c r="AG32" s="352">
        <v>400</v>
      </c>
      <c r="AH32" s="350"/>
      <c r="AI32" s="350"/>
      <c r="AJ32" s="351"/>
      <c r="AK32" s="352">
        <v>0</v>
      </c>
      <c r="AL32" s="350"/>
      <c r="AM32" s="350"/>
      <c r="AN32" s="351"/>
      <c r="AO32" s="116">
        <f t="shared" si="1"/>
        <v>2800000</v>
      </c>
      <c r="AP32" s="116"/>
      <c r="AQ32" s="116"/>
      <c r="AR32" s="116"/>
      <c r="AS32" s="116"/>
      <c r="AT32" s="116"/>
    </row>
    <row r="33" spans="1:46" ht="13" customHeight="1" x14ac:dyDescent="0.55000000000000004">
      <c r="A33" s="230"/>
      <c r="B33" s="230"/>
      <c r="C33" s="230"/>
      <c r="D33" s="230"/>
      <c r="E33" s="230"/>
      <c r="F33" s="349" t="s">
        <v>208</v>
      </c>
      <c r="G33" s="350"/>
      <c r="H33" s="350"/>
      <c r="I33" s="350"/>
      <c r="J33" s="351"/>
      <c r="K33" s="352">
        <v>12000</v>
      </c>
      <c r="L33" s="350"/>
      <c r="M33" s="350"/>
      <c r="N33" s="351"/>
      <c r="O33" s="352">
        <f>350*4</f>
        <v>1400</v>
      </c>
      <c r="P33" s="350"/>
      <c r="Q33" s="350"/>
      <c r="R33" s="351"/>
      <c r="S33" s="352">
        <v>100</v>
      </c>
      <c r="T33" s="350"/>
      <c r="U33" s="350"/>
      <c r="V33" s="351"/>
      <c r="W33" s="352">
        <f>50*4</f>
        <v>200</v>
      </c>
      <c r="X33" s="350"/>
      <c r="Y33" s="350"/>
      <c r="Z33" s="351"/>
      <c r="AA33" s="116">
        <f>(S33+W33)*$K33</f>
        <v>3600000</v>
      </c>
      <c r="AB33" s="116"/>
      <c r="AC33" s="116"/>
      <c r="AD33" s="116"/>
      <c r="AE33" s="116"/>
      <c r="AF33" s="116"/>
      <c r="AG33" s="352">
        <v>100</v>
      </c>
      <c r="AH33" s="350"/>
      <c r="AI33" s="350"/>
      <c r="AJ33" s="351"/>
      <c r="AK33" s="352">
        <f>5*4</f>
        <v>20</v>
      </c>
      <c r="AL33" s="350"/>
      <c r="AM33" s="350"/>
      <c r="AN33" s="351"/>
      <c r="AO33" s="116">
        <f>(AG33+AK33)*($K33/2)</f>
        <v>720000</v>
      </c>
      <c r="AP33" s="116"/>
      <c r="AQ33" s="116"/>
      <c r="AR33" s="116"/>
      <c r="AS33" s="116"/>
      <c r="AT33" s="116"/>
    </row>
    <row r="34" spans="1:46" ht="13" customHeight="1" x14ac:dyDescent="0.55000000000000004">
      <c r="A34" s="230"/>
      <c r="B34" s="230"/>
      <c r="C34" s="230"/>
      <c r="D34" s="230"/>
      <c r="E34" s="230"/>
      <c r="F34" s="349" t="s">
        <v>209</v>
      </c>
      <c r="G34" s="350"/>
      <c r="H34" s="350"/>
      <c r="I34" s="350"/>
      <c r="J34" s="351"/>
      <c r="K34" s="352">
        <v>10000</v>
      </c>
      <c r="L34" s="350"/>
      <c r="M34" s="350"/>
      <c r="N34" s="351"/>
      <c r="O34" s="352">
        <f>350*4</f>
        <v>1400</v>
      </c>
      <c r="P34" s="350"/>
      <c r="Q34" s="350"/>
      <c r="R34" s="351"/>
      <c r="S34" s="352">
        <v>0</v>
      </c>
      <c r="T34" s="350"/>
      <c r="U34" s="350"/>
      <c r="V34" s="351"/>
      <c r="W34" s="352">
        <v>0</v>
      </c>
      <c r="X34" s="350"/>
      <c r="Y34" s="350"/>
      <c r="Z34" s="351"/>
      <c r="AA34" s="116">
        <f t="shared" ref="AA34:AA41" si="2">(S34+W34)*$K34</f>
        <v>0</v>
      </c>
      <c r="AB34" s="116"/>
      <c r="AC34" s="116"/>
      <c r="AD34" s="116"/>
      <c r="AE34" s="116"/>
      <c r="AF34" s="116"/>
      <c r="AG34" s="352">
        <v>0</v>
      </c>
      <c r="AH34" s="350"/>
      <c r="AI34" s="350"/>
      <c r="AJ34" s="351"/>
      <c r="AK34" s="352">
        <v>0</v>
      </c>
      <c r="AL34" s="350"/>
      <c r="AM34" s="350"/>
      <c r="AN34" s="351"/>
      <c r="AO34" s="116">
        <f t="shared" ref="AO34:AO41" si="3">(AG34+AK34)*($K34/2)</f>
        <v>0</v>
      </c>
      <c r="AP34" s="116"/>
      <c r="AQ34" s="116"/>
      <c r="AR34" s="116"/>
      <c r="AS34" s="116"/>
      <c r="AT34" s="116"/>
    </row>
    <row r="35" spans="1:46" ht="13" customHeight="1" x14ac:dyDescent="0.55000000000000004">
      <c r="A35" s="230"/>
      <c r="B35" s="230"/>
      <c r="C35" s="230"/>
      <c r="D35" s="230"/>
      <c r="E35" s="230"/>
      <c r="F35" s="349"/>
      <c r="G35" s="350"/>
      <c r="H35" s="350"/>
      <c r="I35" s="350"/>
      <c r="J35" s="351"/>
      <c r="K35" s="352"/>
      <c r="L35" s="350"/>
      <c r="M35" s="350"/>
      <c r="N35" s="351"/>
      <c r="O35" s="352"/>
      <c r="P35" s="350"/>
      <c r="Q35" s="350"/>
      <c r="R35" s="351"/>
      <c r="S35" s="352"/>
      <c r="T35" s="350"/>
      <c r="U35" s="350"/>
      <c r="V35" s="351"/>
      <c r="W35" s="352"/>
      <c r="X35" s="350"/>
      <c r="Y35" s="350"/>
      <c r="Z35" s="351"/>
      <c r="AA35" s="116">
        <f t="shared" si="2"/>
        <v>0</v>
      </c>
      <c r="AB35" s="116"/>
      <c r="AC35" s="116"/>
      <c r="AD35" s="116"/>
      <c r="AE35" s="116"/>
      <c r="AF35" s="116"/>
      <c r="AG35" s="352"/>
      <c r="AH35" s="350"/>
      <c r="AI35" s="350"/>
      <c r="AJ35" s="351"/>
      <c r="AK35" s="352"/>
      <c r="AL35" s="350"/>
      <c r="AM35" s="350"/>
      <c r="AN35" s="351"/>
      <c r="AO35" s="116">
        <f t="shared" si="3"/>
        <v>0</v>
      </c>
      <c r="AP35" s="116"/>
      <c r="AQ35" s="116"/>
      <c r="AR35" s="116"/>
      <c r="AS35" s="116"/>
      <c r="AT35" s="116"/>
    </row>
    <row r="36" spans="1:46" ht="13" customHeight="1" x14ac:dyDescent="0.55000000000000004">
      <c r="A36" s="230"/>
      <c r="B36" s="230"/>
      <c r="C36" s="230"/>
      <c r="D36" s="230"/>
      <c r="E36" s="230"/>
      <c r="F36" s="349"/>
      <c r="G36" s="350"/>
      <c r="H36" s="350"/>
      <c r="I36" s="350"/>
      <c r="J36" s="351"/>
      <c r="K36" s="352"/>
      <c r="L36" s="350"/>
      <c r="M36" s="350"/>
      <c r="N36" s="351"/>
      <c r="O36" s="352"/>
      <c r="P36" s="350"/>
      <c r="Q36" s="350"/>
      <c r="R36" s="351"/>
      <c r="S36" s="352"/>
      <c r="T36" s="350"/>
      <c r="U36" s="350"/>
      <c r="V36" s="351"/>
      <c r="W36" s="352"/>
      <c r="X36" s="350"/>
      <c r="Y36" s="350"/>
      <c r="Z36" s="351"/>
      <c r="AA36" s="116">
        <f t="shared" si="2"/>
        <v>0</v>
      </c>
      <c r="AB36" s="116"/>
      <c r="AC36" s="116"/>
      <c r="AD36" s="116"/>
      <c r="AE36" s="116"/>
      <c r="AF36" s="116"/>
      <c r="AG36" s="352"/>
      <c r="AH36" s="350"/>
      <c r="AI36" s="350"/>
      <c r="AJ36" s="351"/>
      <c r="AK36" s="352"/>
      <c r="AL36" s="350"/>
      <c r="AM36" s="350"/>
      <c r="AN36" s="351"/>
      <c r="AO36" s="116">
        <f t="shared" si="3"/>
        <v>0</v>
      </c>
      <c r="AP36" s="116"/>
      <c r="AQ36" s="116"/>
      <c r="AR36" s="116"/>
      <c r="AS36" s="116"/>
      <c r="AT36" s="116"/>
    </row>
    <row r="37" spans="1:46" ht="13" customHeight="1" x14ac:dyDescent="0.55000000000000004">
      <c r="A37" s="230"/>
      <c r="B37" s="230"/>
      <c r="C37" s="230"/>
      <c r="D37" s="230"/>
      <c r="E37" s="230"/>
      <c r="F37" s="349"/>
      <c r="G37" s="350"/>
      <c r="H37" s="350"/>
      <c r="I37" s="350"/>
      <c r="J37" s="351"/>
      <c r="K37" s="352"/>
      <c r="L37" s="350"/>
      <c r="M37" s="350"/>
      <c r="N37" s="351"/>
      <c r="O37" s="352"/>
      <c r="P37" s="350"/>
      <c r="Q37" s="350"/>
      <c r="R37" s="351"/>
      <c r="S37" s="352"/>
      <c r="T37" s="350"/>
      <c r="U37" s="350"/>
      <c r="V37" s="351"/>
      <c r="W37" s="352"/>
      <c r="X37" s="350"/>
      <c r="Y37" s="350"/>
      <c r="Z37" s="351"/>
      <c r="AA37" s="116">
        <f t="shared" si="2"/>
        <v>0</v>
      </c>
      <c r="AB37" s="116"/>
      <c r="AC37" s="116"/>
      <c r="AD37" s="116"/>
      <c r="AE37" s="116"/>
      <c r="AF37" s="116"/>
      <c r="AG37" s="352"/>
      <c r="AH37" s="350"/>
      <c r="AI37" s="350"/>
      <c r="AJ37" s="351"/>
      <c r="AK37" s="352"/>
      <c r="AL37" s="350"/>
      <c r="AM37" s="350"/>
      <c r="AN37" s="351"/>
      <c r="AO37" s="116">
        <f t="shared" si="3"/>
        <v>0</v>
      </c>
      <c r="AP37" s="116"/>
      <c r="AQ37" s="116"/>
      <c r="AR37" s="116"/>
      <c r="AS37" s="116"/>
      <c r="AT37" s="116"/>
    </row>
    <row r="38" spans="1:46" ht="13" customHeight="1" x14ac:dyDescent="0.55000000000000004">
      <c r="A38" s="230"/>
      <c r="B38" s="230"/>
      <c r="C38" s="230"/>
      <c r="D38" s="230"/>
      <c r="E38" s="230"/>
      <c r="F38" s="349"/>
      <c r="G38" s="350"/>
      <c r="H38" s="350"/>
      <c r="I38" s="350"/>
      <c r="J38" s="351"/>
      <c r="K38" s="352"/>
      <c r="L38" s="350"/>
      <c r="M38" s="350"/>
      <c r="N38" s="351"/>
      <c r="O38" s="352"/>
      <c r="P38" s="350"/>
      <c r="Q38" s="350"/>
      <c r="R38" s="351"/>
      <c r="S38" s="352"/>
      <c r="T38" s="350"/>
      <c r="U38" s="350"/>
      <c r="V38" s="351"/>
      <c r="W38" s="352"/>
      <c r="X38" s="350"/>
      <c r="Y38" s="350"/>
      <c r="Z38" s="351"/>
      <c r="AA38" s="116">
        <f t="shared" si="2"/>
        <v>0</v>
      </c>
      <c r="AB38" s="116"/>
      <c r="AC38" s="116"/>
      <c r="AD38" s="116"/>
      <c r="AE38" s="116"/>
      <c r="AF38" s="116"/>
      <c r="AG38" s="352"/>
      <c r="AH38" s="350"/>
      <c r="AI38" s="350"/>
      <c r="AJ38" s="351"/>
      <c r="AK38" s="352"/>
      <c r="AL38" s="350"/>
      <c r="AM38" s="350"/>
      <c r="AN38" s="351"/>
      <c r="AO38" s="116">
        <f t="shared" si="3"/>
        <v>0</v>
      </c>
      <c r="AP38" s="116"/>
      <c r="AQ38" s="116"/>
      <c r="AR38" s="116"/>
      <c r="AS38" s="116"/>
      <c r="AT38" s="116"/>
    </row>
    <row r="39" spans="1:46" ht="13" customHeight="1" x14ac:dyDescent="0.55000000000000004">
      <c r="A39" s="230"/>
      <c r="B39" s="230"/>
      <c r="C39" s="230"/>
      <c r="D39" s="230"/>
      <c r="E39" s="230"/>
      <c r="F39" s="349"/>
      <c r="G39" s="350"/>
      <c r="H39" s="350"/>
      <c r="I39" s="350"/>
      <c r="J39" s="351"/>
      <c r="K39" s="352"/>
      <c r="L39" s="350"/>
      <c r="M39" s="350"/>
      <c r="N39" s="351"/>
      <c r="O39" s="352"/>
      <c r="P39" s="350"/>
      <c r="Q39" s="350"/>
      <c r="R39" s="351"/>
      <c r="S39" s="352"/>
      <c r="T39" s="350"/>
      <c r="U39" s="350"/>
      <c r="V39" s="351"/>
      <c r="W39" s="352"/>
      <c r="X39" s="350"/>
      <c r="Y39" s="350"/>
      <c r="Z39" s="351"/>
      <c r="AA39" s="116">
        <f t="shared" si="2"/>
        <v>0</v>
      </c>
      <c r="AB39" s="116"/>
      <c r="AC39" s="116"/>
      <c r="AD39" s="116"/>
      <c r="AE39" s="116"/>
      <c r="AF39" s="116"/>
      <c r="AG39" s="352"/>
      <c r="AH39" s="350"/>
      <c r="AI39" s="350"/>
      <c r="AJ39" s="351"/>
      <c r="AK39" s="352"/>
      <c r="AL39" s="350"/>
      <c r="AM39" s="350"/>
      <c r="AN39" s="351"/>
      <c r="AO39" s="116">
        <f t="shared" si="3"/>
        <v>0</v>
      </c>
      <c r="AP39" s="116"/>
      <c r="AQ39" s="116"/>
      <c r="AR39" s="116"/>
      <c r="AS39" s="116"/>
      <c r="AT39" s="116"/>
    </row>
    <row r="40" spans="1:46" ht="13" customHeight="1" x14ac:dyDescent="0.55000000000000004">
      <c r="A40" s="230"/>
      <c r="B40" s="230"/>
      <c r="C40" s="230"/>
      <c r="D40" s="230"/>
      <c r="E40" s="230"/>
      <c r="F40" s="349"/>
      <c r="G40" s="350"/>
      <c r="H40" s="350"/>
      <c r="I40" s="350"/>
      <c r="J40" s="351"/>
      <c r="K40" s="352"/>
      <c r="L40" s="350"/>
      <c r="M40" s="350"/>
      <c r="N40" s="351"/>
      <c r="O40" s="352"/>
      <c r="P40" s="350"/>
      <c r="Q40" s="350"/>
      <c r="R40" s="351"/>
      <c r="S40" s="352"/>
      <c r="T40" s="350"/>
      <c r="U40" s="350"/>
      <c r="V40" s="351"/>
      <c r="W40" s="352"/>
      <c r="X40" s="350"/>
      <c r="Y40" s="350"/>
      <c r="Z40" s="351"/>
      <c r="AA40" s="116">
        <f t="shared" si="2"/>
        <v>0</v>
      </c>
      <c r="AB40" s="116"/>
      <c r="AC40" s="116"/>
      <c r="AD40" s="116"/>
      <c r="AE40" s="116"/>
      <c r="AF40" s="116"/>
      <c r="AG40" s="352"/>
      <c r="AH40" s="350"/>
      <c r="AI40" s="350"/>
      <c r="AJ40" s="351"/>
      <c r="AK40" s="352"/>
      <c r="AL40" s="350"/>
      <c r="AM40" s="350"/>
      <c r="AN40" s="351"/>
      <c r="AO40" s="116">
        <f t="shared" si="3"/>
        <v>0</v>
      </c>
      <c r="AP40" s="116"/>
      <c r="AQ40" s="116"/>
      <c r="AR40" s="116"/>
      <c r="AS40" s="116"/>
      <c r="AT40" s="116"/>
    </row>
    <row r="41" spans="1:46" ht="13" customHeight="1" thickBot="1" x14ac:dyDescent="0.6">
      <c r="A41" s="230"/>
      <c r="B41" s="230"/>
      <c r="C41" s="230"/>
      <c r="D41" s="230"/>
      <c r="E41" s="230"/>
      <c r="F41" s="362"/>
      <c r="G41" s="363"/>
      <c r="H41" s="363"/>
      <c r="I41" s="363"/>
      <c r="J41" s="364"/>
      <c r="K41" s="365"/>
      <c r="L41" s="363"/>
      <c r="M41" s="363"/>
      <c r="N41" s="364"/>
      <c r="O41" s="365"/>
      <c r="P41" s="363"/>
      <c r="Q41" s="363"/>
      <c r="R41" s="364"/>
      <c r="S41" s="365"/>
      <c r="T41" s="363"/>
      <c r="U41" s="363"/>
      <c r="V41" s="364"/>
      <c r="W41" s="365"/>
      <c r="X41" s="363"/>
      <c r="Y41" s="363"/>
      <c r="Z41" s="364"/>
      <c r="AA41" s="208">
        <f t="shared" si="2"/>
        <v>0</v>
      </c>
      <c r="AB41" s="208"/>
      <c r="AC41" s="208"/>
      <c r="AD41" s="208"/>
      <c r="AE41" s="208"/>
      <c r="AF41" s="208"/>
      <c r="AG41" s="365"/>
      <c r="AH41" s="363"/>
      <c r="AI41" s="363"/>
      <c r="AJ41" s="364"/>
      <c r="AK41" s="365"/>
      <c r="AL41" s="363"/>
      <c r="AM41" s="363"/>
      <c r="AN41" s="364"/>
      <c r="AO41" s="208">
        <f t="shared" si="3"/>
        <v>0</v>
      </c>
      <c r="AP41" s="208"/>
      <c r="AQ41" s="208"/>
      <c r="AR41" s="208"/>
      <c r="AS41" s="208"/>
      <c r="AT41" s="208"/>
    </row>
    <row r="42" spans="1:46" ht="13" customHeight="1" thickTop="1" x14ac:dyDescent="0.55000000000000004">
      <c r="A42" s="230"/>
      <c r="B42" s="230"/>
      <c r="C42" s="230"/>
      <c r="D42" s="230"/>
      <c r="E42" s="230"/>
      <c r="F42" s="227" t="s">
        <v>135</v>
      </c>
      <c r="G42" s="228"/>
      <c r="H42" s="228"/>
      <c r="I42" s="228"/>
      <c r="J42" s="228"/>
      <c r="K42" s="228"/>
      <c r="L42" s="228"/>
      <c r="M42" s="228"/>
      <c r="N42" s="228"/>
      <c r="O42" s="198">
        <f>SUM(O27:Q41)</f>
        <v>5000</v>
      </c>
      <c r="P42" s="198"/>
      <c r="Q42" s="198"/>
      <c r="R42" s="198"/>
      <c r="S42" s="198">
        <f>SUM(S27:U41)</f>
        <v>500</v>
      </c>
      <c r="T42" s="198"/>
      <c r="U42" s="198"/>
      <c r="V42" s="198"/>
      <c r="W42" s="198">
        <f>SUM(W27:Y41)</f>
        <v>300</v>
      </c>
      <c r="X42" s="198"/>
      <c r="Y42" s="198"/>
      <c r="Z42" s="198"/>
      <c r="AA42" s="200">
        <f>SUM(AA27:AC41)</f>
        <v>10600000</v>
      </c>
      <c r="AB42" s="200"/>
      <c r="AC42" s="200"/>
      <c r="AD42" s="200"/>
      <c r="AE42" s="200"/>
      <c r="AF42" s="200"/>
      <c r="AG42" s="198">
        <f>SUM(AG27:AI41)</f>
        <v>500</v>
      </c>
      <c r="AH42" s="198"/>
      <c r="AI42" s="198"/>
      <c r="AJ42" s="198"/>
      <c r="AK42" s="198">
        <f>SUM(AK27:AM41)</f>
        <v>30</v>
      </c>
      <c r="AL42" s="198"/>
      <c r="AM42" s="198"/>
      <c r="AN42" s="198"/>
      <c r="AO42" s="200">
        <f>SUM(AO27:AQ41)</f>
        <v>3590000</v>
      </c>
      <c r="AP42" s="200"/>
      <c r="AQ42" s="200"/>
      <c r="AR42" s="200"/>
      <c r="AS42" s="200"/>
      <c r="AT42" s="201"/>
    </row>
    <row r="43" spans="1:46" ht="13" customHeight="1" x14ac:dyDescent="0.55000000000000004">
      <c r="A43" s="230"/>
      <c r="B43" s="230"/>
      <c r="C43" s="230"/>
      <c r="D43" s="230"/>
      <c r="E43" s="230"/>
      <c r="F43" s="229"/>
      <c r="G43" s="94"/>
      <c r="H43" s="94"/>
      <c r="I43" s="94"/>
      <c r="J43" s="94"/>
      <c r="K43" s="94"/>
      <c r="L43" s="94"/>
      <c r="M43" s="94"/>
      <c r="N43" s="94"/>
      <c r="O43" s="199"/>
      <c r="P43" s="199"/>
      <c r="Q43" s="199"/>
      <c r="R43" s="199"/>
      <c r="S43" s="199"/>
      <c r="T43" s="199"/>
      <c r="U43" s="199"/>
      <c r="V43" s="199"/>
      <c r="W43" s="199"/>
      <c r="X43" s="199"/>
      <c r="Y43" s="199"/>
      <c r="Z43" s="199"/>
      <c r="AA43" s="202"/>
      <c r="AB43" s="202"/>
      <c r="AC43" s="202"/>
      <c r="AD43" s="202"/>
      <c r="AE43" s="202"/>
      <c r="AF43" s="202"/>
      <c r="AG43" s="199"/>
      <c r="AH43" s="199"/>
      <c r="AI43" s="199"/>
      <c r="AJ43" s="199"/>
      <c r="AK43" s="199"/>
      <c r="AL43" s="199"/>
      <c r="AM43" s="199"/>
      <c r="AN43" s="199"/>
      <c r="AO43" s="202"/>
      <c r="AP43" s="202"/>
      <c r="AQ43" s="202"/>
      <c r="AR43" s="202"/>
      <c r="AS43" s="202"/>
      <c r="AT43" s="203"/>
    </row>
    <row r="44" spans="1:46" ht="13" customHeight="1" x14ac:dyDescent="0.55000000000000004">
      <c r="A44" s="122" t="s">
        <v>136</v>
      </c>
      <c r="B44" s="122"/>
      <c r="C44" s="122"/>
      <c r="D44" s="122"/>
      <c r="E44" s="122"/>
      <c r="F44" s="325" t="s">
        <v>210</v>
      </c>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2"/>
    </row>
    <row r="45" spans="1:46" ht="13" customHeight="1" x14ac:dyDescent="0.55000000000000004">
      <c r="A45" s="122"/>
      <c r="B45" s="122"/>
      <c r="C45" s="122"/>
      <c r="D45" s="122"/>
      <c r="E45" s="122"/>
      <c r="F45" s="326"/>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5"/>
    </row>
    <row r="46" spans="1:46" ht="13" customHeight="1" x14ac:dyDescent="0.55000000000000004">
      <c r="A46" s="209" t="s">
        <v>140</v>
      </c>
      <c r="B46" s="210"/>
      <c r="C46" s="210"/>
      <c r="D46" s="210"/>
      <c r="E46" s="211"/>
      <c r="F46" s="353" t="s">
        <v>211</v>
      </c>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54"/>
      <c r="AP46" s="354"/>
      <c r="AQ46" s="354"/>
      <c r="AR46" s="354"/>
      <c r="AS46" s="354"/>
      <c r="AT46" s="355"/>
    </row>
    <row r="47" spans="1:46" ht="13" customHeight="1" x14ac:dyDescent="0.55000000000000004">
      <c r="A47" s="212"/>
      <c r="B47" s="213"/>
      <c r="C47" s="213"/>
      <c r="D47" s="213"/>
      <c r="E47" s="214"/>
      <c r="F47" s="356"/>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8"/>
    </row>
    <row r="48" spans="1:46" ht="13" customHeight="1" x14ac:dyDescent="0.55000000000000004">
      <c r="A48" s="212"/>
      <c r="B48" s="213"/>
      <c r="C48" s="213"/>
      <c r="D48" s="213"/>
      <c r="E48" s="214"/>
      <c r="F48" s="356"/>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8"/>
    </row>
    <row r="49" spans="1:46" ht="13" customHeight="1" x14ac:dyDescent="0.55000000000000004">
      <c r="A49" s="212"/>
      <c r="B49" s="213"/>
      <c r="C49" s="213"/>
      <c r="D49" s="213"/>
      <c r="E49" s="214"/>
      <c r="F49" s="356"/>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8"/>
    </row>
    <row r="50" spans="1:46" ht="13" customHeight="1" x14ac:dyDescent="0.55000000000000004">
      <c r="A50" s="212"/>
      <c r="B50" s="213"/>
      <c r="C50" s="213"/>
      <c r="D50" s="213"/>
      <c r="E50" s="214"/>
      <c r="F50" s="356"/>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8"/>
    </row>
    <row r="51" spans="1:46" ht="13" customHeight="1" x14ac:dyDescent="0.55000000000000004">
      <c r="A51" s="212"/>
      <c r="B51" s="213"/>
      <c r="C51" s="213"/>
      <c r="D51" s="213"/>
      <c r="E51" s="214"/>
      <c r="F51" s="356"/>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8"/>
    </row>
    <row r="52" spans="1:46" ht="13" customHeight="1" x14ac:dyDescent="0.55000000000000004">
      <c r="A52" s="212"/>
      <c r="B52" s="213"/>
      <c r="C52" s="213"/>
      <c r="D52" s="213"/>
      <c r="E52" s="214"/>
      <c r="F52" s="356"/>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8"/>
    </row>
    <row r="53" spans="1:46" ht="13" customHeight="1" x14ac:dyDescent="0.55000000000000004">
      <c r="A53" s="212"/>
      <c r="B53" s="213"/>
      <c r="C53" s="213"/>
      <c r="D53" s="213"/>
      <c r="E53" s="214"/>
      <c r="F53" s="356"/>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8"/>
    </row>
    <row r="54" spans="1:46" ht="13" customHeight="1" x14ac:dyDescent="0.55000000000000004">
      <c r="A54" s="212"/>
      <c r="B54" s="213"/>
      <c r="C54" s="213"/>
      <c r="D54" s="213"/>
      <c r="E54" s="214"/>
      <c r="F54" s="356"/>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c r="AS54" s="357"/>
      <c r="AT54" s="358"/>
    </row>
    <row r="55" spans="1:46" ht="13" customHeight="1" x14ac:dyDescent="0.55000000000000004">
      <c r="A55" s="212"/>
      <c r="B55" s="213"/>
      <c r="C55" s="213"/>
      <c r="D55" s="213"/>
      <c r="E55" s="214"/>
      <c r="F55" s="356"/>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357"/>
      <c r="AL55" s="357"/>
      <c r="AM55" s="357"/>
      <c r="AN55" s="357"/>
      <c r="AO55" s="357"/>
      <c r="AP55" s="357"/>
      <c r="AQ55" s="357"/>
      <c r="AR55" s="357"/>
      <c r="AS55" s="357"/>
      <c r="AT55" s="358"/>
    </row>
    <row r="56" spans="1:46" ht="13" customHeight="1" x14ac:dyDescent="0.55000000000000004">
      <c r="A56" s="212"/>
      <c r="B56" s="213"/>
      <c r="C56" s="213"/>
      <c r="D56" s="213"/>
      <c r="E56" s="214"/>
      <c r="F56" s="356"/>
      <c r="G56" s="357"/>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8"/>
    </row>
    <row r="57" spans="1:46" ht="13" customHeight="1" x14ac:dyDescent="0.55000000000000004">
      <c r="A57" s="212"/>
      <c r="B57" s="213"/>
      <c r="C57" s="213"/>
      <c r="D57" s="213"/>
      <c r="E57" s="214"/>
      <c r="F57" s="356"/>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8"/>
    </row>
    <row r="58" spans="1:46" ht="13" customHeight="1" x14ac:dyDescent="0.55000000000000004">
      <c r="A58" s="212"/>
      <c r="B58" s="213"/>
      <c r="C58" s="213"/>
      <c r="D58" s="213"/>
      <c r="E58" s="214"/>
      <c r="F58" s="356"/>
      <c r="G58" s="357"/>
      <c r="H58" s="357"/>
      <c r="I58" s="357"/>
      <c r="J58" s="357"/>
      <c r="K58" s="357"/>
      <c r="L58" s="357"/>
      <c r="M58" s="357"/>
      <c r="N58" s="357"/>
      <c r="O58" s="357"/>
      <c r="P58" s="357"/>
      <c r="Q58" s="357"/>
      <c r="R58" s="357"/>
      <c r="S58" s="357"/>
      <c r="T58" s="357"/>
      <c r="U58" s="357"/>
      <c r="V58" s="357"/>
      <c r="W58" s="357"/>
      <c r="X58" s="357"/>
      <c r="Y58" s="357"/>
      <c r="Z58" s="357"/>
      <c r="AA58" s="357"/>
      <c r="AB58" s="357"/>
      <c r="AC58" s="357"/>
      <c r="AD58" s="357"/>
      <c r="AE58" s="357"/>
      <c r="AF58" s="357"/>
      <c r="AG58" s="357"/>
      <c r="AH58" s="357"/>
      <c r="AI58" s="357"/>
      <c r="AJ58" s="357"/>
      <c r="AK58" s="357"/>
      <c r="AL58" s="357"/>
      <c r="AM58" s="357"/>
      <c r="AN58" s="357"/>
      <c r="AO58" s="357"/>
      <c r="AP58" s="357"/>
      <c r="AQ58" s="357"/>
      <c r="AR58" s="357"/>
      <c r="AS58" s="357"/>
      <c r="AT58" s="358"/>
    </row>
    <row r="59" spans="1:46" ht="13" customHeight="1" x14ac:dyDescent="0.55000000000000004">
      <c r="A59" s="212"/>
      <c r="B59" s="213"/>
      <c r="C59" s="213"/>
      <c r="D59" s="213"/>
      <c r="E59" s="214"/>
      <c r="F59" s="356"/>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8"/>
    </row>
    <row r="60" spans="1:46" ht="13" customHeight="1" x14ac:dyDescent="0.55000000000000004">
      <c r="A60" s="212"/>
      <c r="B60" s="213"/>
      <c r="C60" s="213"/>
      <c r="D60" s="213"/>
      <c r="E60" s="214"/>
      <c r="F60" s="356"/>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7"/>
      <c r="AJ60" s="357"/>
      <c r="AK60" s="357"/>
      <c r="AL60" s="357"/>
      <c r="AM60" s="357"/>
      <c r="AN60" s="357"/>
      <c r="AO60" s="357"/>
      <c r="AP60" s="357"/>
      <c r="AQ60" s="357"/>
      <c r="AR60" s="357"/>
      <c r="AS60" s="357"/>
      <c r="AT60" s="358"/>
    </row>
    <row r="61" spans="1:46" ht="13" customHeight="1" x14ac:dyDescent="0.55000000000000004">
      <c r="A61" s="212"/>
      <c r="B61" s="213"/>
      <c r="C61" s="213"/>
      <c r="D61" s="213"/>
      <c r="E61" s="214"/>
      <c r="F61" s="356"/>
      <c r="G61" s="357"/>
      <c r="H61" s="357"/>
      <c r="I61" s="357"/>
      <c r="J61" s="357"/>
      <c r="K61" s="357"/>
      <c r="L61" s="357"/>
      <c r="M61" s="357"/>
      <c r="N61" s="357"/>
      <c r="O61" s="357"/>
      <c r="P61" s="357"/>
      <c r="Q61" s="357"/>
      <c r="R61" s="357"/>
      <c r="S61" s="357"/>
      <c r="T61" s="357"/>
      <c r="U61" s="357"/>
      <c r="V61" s="357"/>
      <c r="W61" s="357"/>
      <c r="X61" s="357"/>
      <c r="Y61" s="357"/>
      <c r="Z61" s="357"/>
      <c r="AA61" s="357"/>
      <c r="AB61" s="357"/>
      <c r="AC61" s="357"/>
      <c r="AD61" s="357"/>
      <c r="AE61" s="357"/>
      <c r="AF61" s="357"/>
      <c r="AG61" s="357"/>
      <c r="AH61" s="357"/>
      <c r="AI61" s="357"/>
      <c r="AJ61" s="357"/>
      <c r="AK61" s="357"/>
      <c r="AL61" s="357"/>
      <c r="AM61" s="357"/>
      <c r="AN61" s="357"/>
      <c r="AO61" s="357"/>
      <c r="AP61" s="357"/>
      <c r="AQ61" s="357"/>
      <c r="AR61" s="357"/>
      <c r="AS61" s="357"/>
      <c r="AT61" s="358"/>
    </row>
    <row r="62" spans="1:46" ht="13" customHeight="1" x14ac:dyDescent="0.55000000000000004">
      <c r="A62" s="212"/>
      <c r="B62" s="213"/>
      <c r="C62" s="213"/>
      <c r="D62" s="213"/>
      <c r="E62" s="214"/>
      <c r="F62" s="356"/>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8"/>
    </row>
    <row r="63" spans="1:46" ht="13" customHeight="1" x14ac:dyDescent="0.55000000000000004">
      <c r="A63" s="212"/>
      <c r="B63" s="213"/>
      <c r="C63" s="213"/>
      <c r="D63" s="213"/>
      <c r="E63" s="214"/>
      <c r="F63" s="356"/>
      <c r="G63" s="357"/>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8"/>
    </row>
    <row r="64" spans="1:46" ht="13" customHeight="1" x14ac:dyDescent="0.55000000000000004">
      <c r="A64" s="212"/>
      <c r="B64" s="213"/>
      <c r="C64" s="213"/>
      <c r="D64" s="213"/>
      <c r="E64" s="214"/>
      <c r="F64" s="356"/>
      <c r="G64" s="357"/>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8"/>
    </row>
    <row r="65" spans="1:46" ht="13" customHeight="1" x14ac:dyDescent="0.55000000000000004">
      <c r="A65" s="215"/>
      <c r="B65" s="216"/>
      <c r="C65" s="216"/>
      <c r="D65" s="216"/>
      <c r="E65" s="217"/>
      <c r="F65" s="359"/>
      <c r="G65" s="360"/>
      <c r="H65" s="360"/>
      <c r="I65" s="360"/>
      <c r="J65" s="360"/>
      <c r="K65" s="360"/>
      <c r="L65" s="360"/>
      <c r="M65" s="360"/>
      <c r="N65" s="360"/>
      <c r="O65" s="360"/>
      <c r="P65" s="360"/>
      <c r="Q65" s="360"/>
      <c r="R65" s="360"/>
      <c r="S65" s="360"/>
      <c r="T65" s="360"/>
      <c r="U65" s="360"/>
      <c r="V65" s="360"/>
      <c r="W65" s="360"/>
      <c r="X65" s="360"/>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1"/>
    </row>
    <row r="66" spans="1:46" ht="13" customHeight="1" x14ac:dyDescent="0.55000000000000004">
      <c r="A66" s="69" t="s">
        <v>146</v>
      </c>
      <c r="B66" s="70"/>
      <c r="C66" s="70"/>
      <c r="D66" s="70"/>
      <c r="E66" s="71"/>
      <c r="F66" s="325" t="s">
        <v>212</v>
      </c>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2"/>
    </row>
    <row r="67" spans="1:46" ht="13" customHeight="1" x14ac:dyDescent="0.55000000000000004">
      <c r="A67" s="72"/>
      <c r="B67" s="73"/>
      <c r="C67" s="73"/>
      <c r="D67" s="73"/>
      <c r="E67" s="74"/>
      <c r="F67" s="366"/>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53"/>
    </row>
    <row r="68" spans="1:46" ht="13" customHeight="1" x14ac:dyDescent="0.55000000000000004">
      <c r="A68" s="72"/>
      <c r="B68" s="73"/>
      <c r="C68" s="73"/>
      <c r="D68" s="73"/>
      <c r="E68" s="74"/>
      <c r="F68" s="366"/>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53"/>
    </row>
    <row r="69" spans="1:46" ht="13" customHeight="1" x14ac:dyDescent="0.55000000000000004">
      <c r="A69" s="72"/>
      <c r="B69" s="73"/>
      <c r="C69" s="73"/>
      <c r="D69" s="73"/>
      <c r="E69" s="74"/>
      <c r="F69" s="326"/>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5"/>
    </row>
    <row r="70" spans="1:46" ht="13" customHeight="1" x14ac:dyDescent="0.55000000000000004">
      <c r="A70" s="69" t="s">
        <v>149</v>
      </c>
      <c r="B70" s="70"/>
      <c r="C70" s="70"/>
      <c r="D70" s="70"/>
      <c r="E70" s="71"/>
      <c r="F70" s="325" t="s">
        <v>213</v>
      </c>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2"/>
    </row>
    <row r="71" spans="1:46" ht="13" customHeight="1" x14ac:dyDescent="0.55000000000000004">
      <c r="A71" s="72"/>
      <c r="B71" s="73"/>
      <c r="C71" s="73"/>
      <c r="D71" s="73"/>
      <c r="E71" s="74"/>
      <c r="F71" s="366"/>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53"/>
    </row>
    <row r="72" spans="1:46" ht="13" customHeight="1" x14ac:dyDescent="0.55000000000000004">
      <c r="A72" s="72"/>
      <c r="B72" s="73"/>
      <c r="C72" s="73"/>
      <c r="D72" s="73"/>
      <c r="E72" s="74"/>
      <c r="F72" s="366"/>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53"/>
    </row>
    <row r="73" spans="1:46" ht="13" customHeight="1" x14ac:dyDescent="0.55000000000000004">
      <c r="A73" s="72"/>
      <c r="B73" s="73"/>
      <c r="C73" s="73"/>
      <c r="D73" s="73"/>
      <c r="E73" s="74"/>
      <c r="F73" s="326"/>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5"/>
    </row>
    <row r="74" spans="1:46" ht="13" customHeight="1" x14ac:dyDescent="0.55000000000000004">
      <c r="A74" s="69" t="s">
        <v>151</v>
      </c>
      <c r="B74" s="70"/>
      <c r="C74" s="70"/>
      <c r="D74" s="70"/>
      <c r="E74" s="71"/>
      <c r="F74" s="325" t="s">
        <v>214</v>
      </c>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2"/>
    </row>
    <row r="75" spans="1:46" ht="13" customHeight="1" x14ac:dyDescent="0.55000000000000004">
      <c r="A75" s="72"/>
      <c r="B75" s="73"/>
      <c r="C75" s="73"/>
      <c r="D75" s="73"/>
      <c r="E75" s="74"/>
      <c r="F75" s="366"/>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53"/>
    </row>
    <row r="76" spans="1:46" ht="13" customHeight="1" x14ac:dyDescent="0.55000000000000004">
      <c r="A76" s="75"/>
      <c r="B76" s="76"/>
      <c r="C76" s="76"/>
      <c r="D76" s="76"/>
      <c r="E76" s="77"/>
      <c r="F76" s="326"/>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5"/>
    </row>
    <row r="77" spans="1:46" ht="13" customHeight="1" x14ac:dyDescent="0.55000000000000004">
      <c r="A77" s="69" t="s">
        <v>152</v>
      </c>
      <c r="B77" s="70"/>
      <c r="C77" s="70"/>
      <c r="D77" s="70"/>
      <c r="E77" s="71"/>
      <c r="F77" s="325" t="s">
        <v>215</v>
      </c>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2"/>
    </row>
    <row r="78" spans="1:46" ht="13" customHeight="1" x14ac:dyDescent="0.55000000000000004">
      <c r="A78" s="72"/>
      <c r="B78" s="73"/>
      <c r="C78" s="73"/>
      <c r="D78" s="73"/>
      <c r="E78" s="74"/>
      <c r="F78" s="366"/>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53"/>
    </row>
    <row r="79" spans="1:46" ht="13" customHeight="1" x14ac:dyDescent="0.55000000000000004">
      <c r="A79" s="75"/>
      <c r="B79" s="76"/>
      <c r="C79" s="76"/>
      <c r="D79" s="76"/>
      <c r="E79" s="77"/>
      <c r="F79" s="326"/>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5"/>
    </row>
    <row r="80" spans="1:46" ht="13" customHeight="1" x14ac:dyDescent="0.55000000000000004">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5"/>
    </row>
    <row r="81" spans="1:46" ht="13" customHeight="1" x14ac:dyDescent="0.55000000000000004">
      <c r="A81" s="69" t="s">
        <v>154</v>
      </c>
      <c r="B81" s="70"/>
      <c r="C81" s="70"/>
      <c r="D81" s="70"/>
      <c r="E81" s="71"/>
      <c r="F81" s="325" t="s">
        <v>216</v>
      </c>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2"/>
    </row>
    <row r="82" spans="1:46" ht="13" customHeight="1" x14ac:dyDescent="0.55000000000000004">
      <c r="A82" s="72"/>
      <c r="B82" s="73"/>
      <c r="C82" s="73"/>
      <c r="D82" s="73"/>
      <c r="E82" s="74"/>
      <c r="F82" s="366"/>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53"/>
    </row>
    <row r="83" spans="1:46" ht="13" customHeight="1" x14ac:dyDescent="0.55000000000000004">
      <c r="A83" s="72"/>
      <c r="B83" s="73"/>
      <c r="C83" s="73"/>
      <c r="D83" s="73"/>
      <c r="E83" s="74"/>
      <c r="F83" s="366"/>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53"/>
    </row>
    <row r="84" spans="1:46" ht="13" customHeight="1" x14ac:dyDescent="0.55000000000000004">
      <c r="A84" s="75"/>
      <c r="B84" s="76"/>
      <c r="C84" s="76"/>
      <c r="D84" s="76"/>
      <c r="E84" s="77"/>
      <c r="F84" s="326"/>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5"/>
    </row>
    <row r="85" spans="1:46" ht="13" customHeight="1" x14ac:dyDescent="0.55000000000000004">
      <c r="A85" s="69" t="s">
        <v>155</v>
      </c>
      <c r="B85" s="70"/>
      <c r="C85" s="70"/>
      <c r="D85" s="70"/>
      <c r="E85" s="71"/>
      <c r="F85" s="325" t="s">
        <v>217</v>
      </c>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2"/>
    </row>
    <row r="86" spans="1:46" ht="13" customHeight="1" x14ac:dyDescent="0.55000000000000004">
      <c r="A86" s="72"/>
      <c r="B86" s="73"/>
      <c r="C86" s="73"/>
      <c r="D86" s="73"/>
      <c r="E86" s="74"/>
      <c r="F86" s="366"/>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53"/>
    </row>
    <row r="87" spans="1:46" ht="13" customHeight="1" x14ac:dyDescent="0.55000000000000004">
      <c r="A87" s="72"/>
      <c r="B87" s="73"/>
      <c r="C87" s="73"/>
      <c r="D87" s="73"/>
      <c r="E87" s="74"/>
      <c r="F87" s="366"/>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53"/>
    </row>
    <row r="88" spans="1:46" ht="13" customHeight="1" x14ac:dyDescent="0.55000000000000004">
      <c r="A88" s="72"/>
      <c r="B88" s="73"/>
      <c r="C88" s="73"/>
      <c r="D88" s="73"/>
      <c r="E88" s="74"/>
      <c r="F88" s="326"/>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5"/>
    </row>
  </sheetData>
  <sheetProtection algorithmName="SHA-512" hashValue="vWPDuRkuN9RDnp1EV7N5WassSsriCXwgmOqdsAobG3/3w9cNAEMSTBsOy32ldEDSMm0VGKpSFmJCYckBW0nkqQ==" saltValue="hYHVKvj2R27RDRwdLUKoEQ==" spinCount="100000" sheet="1" scenarios="1" insertColumns="0" insertRows="0" selectLockedCells="1" selectUnlockedCells="1"/>
  <mergeCells count="214">
    <mergeCell ref="A77:E79"/>
    <mergeCell ref="F77:AT79"/>
    <mergeCell ref="A81:E84"/>
    <mergeCell ref="F81:AT84"/>
    <mergeCell ref="A85:E88"/>
    <mergeCell ref="F85:AT88"/>
    <mergeCell ref="A66:E69"/>
    <mergeCell ref="F66:AT69"/>
    <mergeCell ref="A70:E73"/>
    <mergeCell ref="F70:AT73"/>
    <mergeCell ref="A74:E76"/>
    <mergeCell ref="F74:AT76"/>
    <mergeCell ref="AK42:AN43"/>
    <mergeCell ref="AO42:AT43"/>
    <mergeCell ref="A44:E45"/>
    <mergeCell ref="F44:AT45"/>
    <mergeCell ref="A46:E65"/>
    <mergeCell ref="F46:AT65"/>
    <mergeCell ref="F42:N43"/>
    <mergeCell ref="O42:R43"/>
    <mergeCell ref="S42:V43"/>
    <mergeCell ref="W42:Z43"/>
    <mergeCell ref="AA42:AF43"/>
    <mergeCell ref="AG42:AJ43"/>
    <mergeCell ref="A24:E43"/>
    <mergeCell ref="F41:J41"/>
    <mergeCell ref="K41:N41"/>
    <mergeCell ref="O41:R41"/>
    <mergeCell ref="S41:V41"/>
    <mergeCell ref="W41:Z41"/>
    <mergeCell ref="AA41:AF41"/>
    <mergeCell ref="AG41:AJ41"/>
    <mergeCell ref="AK41:AN41"/>
    <mergeCell ref="AO41:AT41"/>
    <mergeCell ref="F40:J40"/>
    <mergeCell ref="K40:N40"/>
    <mergeCell ref="O40:R40"/>
    <mergeCell ref="S40:V40"/>
    <mergeCell ref="W40:Z40"/>
    <mergeCell ref="AA40:AF40"/>
    <mergeCell ref="AG40:AJ40"/>
    <mergeCell ref="AK40:AN40"/>
    <mergeCell ref="AO40:AT40"/>
    <mergeCell ref="AG38:AJ38"/>
    <mergeCell ref="AK38:AN38"/>
    <mergeCell ref="AO38:AT38"/>
    <mergeCell ref="AK39:AN39"/>
    <mergeCell ref="AO39:AT39"/>
    <mergeCell ref="F39:J39"/>
    <mergeCell ref="K39:N39"/>
    <mergeCell ref="O39:R39"/>
    <mergeCell ref="S39:V39"/>
    <mergeCell ref="W39:Z39"/>
    <mergeCell ref="AA39:AF39"/>
    <mergeCell ref="AG39:AJ39"/>
    <mergeCell ref="F38:J38"/>
    <mergeCell ref="K38:N38"/>
    <mergeCell ref="O38:R38"/>
    <mergeCell ref="S38:V38"/>
    <mergeCell ref="W38:Z38"/>
    <mergeCell ref="AA38:AF38"/>
    <mergeCell ref="F37:J37"/>
    <mergeCell ref="K37:N37"/>
    <mergeCell ref="O37:R37"/>
    <mergeCell ref="S37:V37"/>
    <mergeCell ref="W37:Z37"/>
    <mergeCell ref="AA37:AF37"/>
    <mergeCell ref="AG37:AJ37"/>
    <mergeCell ref="AK37:AN37"/>
    <mergeCell ref="AO37:AT37"/>
    <mergeCell ref="F36:J36"/>
    <mergeCell ref="K36:N36"/>
    <mergeCell ref="O36:R36"/>
    <mergeCell ref="S36:V36"/>
    <mergeCell ref="W36:Z36"/>
    <mergeCell ref="AA36:AF36"/>
    <mergeCell ref="AG36:AJ36"/>
    <mergeCell ref="AK36:AN36"/>
    <mergeCell ref="AO36:AT36"/>
    <mergeCell ref="F35:J35"/>
    <mergeCell ref="K35:N35"/>
    <mergeCell ref="O35:R35"/>
    <mergeCell ref="S35:V35"/>
    <mergeCell ref="W35:Z35"/>
    <mergeCell ref="AA35:AF35"/>
    <mergeCell ref="AG35:AJ35"/>
    <mergeCell ref="AK35:AN35"/>
    <mergeCell ref="AO35:AT35"/>
    <mergeCell ref="F34:J34"/>
    <mergeCell ref="K34:N34"/>
    <mergeCell ref="O34:R34"/>
    <mergeCell ref="S34:V34"/>
    <mergeCell ref="W34:Z34"/>
    <mergeCell ref="AA34:AF34"/>
    <mergeCell ref="AG34:AJ34"/>
    <mergeCell ref="AK34:AN34"/>
    <mergeCell ref="AO34:AT34"/>
    <mergeCell ref="W32:Z32"/>
    <mergeCell ref="AA32:AF32"/>
    <mergeCell ref="AG32:AJ32"/>
    <mergeCell ref="AK32:AN32"/>
    <mergeCell ref="AO32:AT32"/>
    <mergeCell ref="F33:J33"/>
    <mergeCell ref="K33:N33"/>
    <mergeCell ref="O33:R33"/>
    <mergeCell ref="S33:V33"/>
    <mergeCell ref="W33:Z33"/>
    <mergeCell ref="F32:J32"/>
    <mergeCell ref="K32:N32"/>
    <mergeCell ref="O32:R32"/>
    <mergeCell ref="S32:V32"/>
    <mergeCell ref="AA33:AF33"/>
    <mergeCell ref="AG33:AJ33"/>
    <mergeCell ref="AK33:AN33"/>
    <mergeCell ref="AO33:AT33"/>
    <mergeCell ref="F31:J31"/>
    <mergeCell ref="K31:N31"/>
    <mergeCell ref="O31:R31"/>
    <mergeCell ref="S31:V31"/>
    <mergeCell ref="W31:Z31"/>
    <mergeCell ref="AA31:AF31"/>
    <mergeCell ref="AG31:AJ31"/>
    <mergeCell ref="AK31:AN31"/>
    <mergeCell ref="AO31:AT31"/>
    <mergeCell ref="F30:J30"/>
    <mergeCell ref="K30:N30"/>
    <mergeCell ref="O30:R30"/>
    <mergeCell ref="S30:V30"/>
    <mergeCell ref="W30:Z30"/>
    <mergeCell ref="AA30:AF30"/>
    <mergeCell ref="AG30:AJ30"/>
    <mergeCell ref="AK30:AN30"/>
    <mergeCell ref="AO30:AT30"/>
    <mergeCell ref="F29:J29"/>
    <mergeCell ref="K29:N29"/>
    <mergeCell ref="O29:R29"/>
    <mergeCell ref="S29:V29"/>
    <mergeCell ref="W29:Z29"/>
    <mergeCell ref="AA29:AF29"/>
    <mergeCell ref="AG29:AJ29"/>
    <mergeCell ref="AK29:AN29"/>
    <mergeCell ref="AO29:AT29"/>
    <mergeCell ref="F28:J28"/>
    <mergeCell ref="K28:N28"/>
    <mergeCell ref="O28:R28"/>
    <mergeCell ref="S28:V28"/>
    <mergeCell ref="W28:Z28"/>
    <mergeCell ref="AA28:AF28"/>
    <mergeCell ref="AG28:AJ28"/>
    <mergeCell ref="AK28:AN28"/>
    <mergeCell ref="AO28:AT28"/>
    <mergeCell ref="AA24:AF25"/>
    <mergeCell ref="AG24:AJ25"/>
    <mergeCell ref="AK24:AN25"/>
    <mergeCell ref="AO24:AT25"/>
    <mergeCell ref="F26:AT26"/>
    <mergeCell ref="F27:J27"/>
    <mergeCell ref="K27:N27"/>
    <mergeCell ref="O27:R27"/>
    <mergeCell ref="S27:V27"/>
    <mergeCell ref="W27:Z27"/>
    <mergeCell ref="F24:J25"/>
    <mergeCell ref="K24:N25"/>
    <mergeCell ref="O24:R25"/>
    <mergeCell ref="S24:V25"/>
    <mergeCell ref="W24:Z25"/>
    <mergeCell ref="AA27:AF27"/>
    <mergeCell ref="AG27:AJ27"/>
    <mergeCell ref="AK27:AN27"/>
    <mergeCell ref="AO27:AT27"/>
    <mergeCell ref="A14:E15"/>
    <mergeCell ref="F14:I15"/>
    <mergeCell ref="J14:N15"/>
    <mergeCell ref="O14:V15"/>
    <mergeCell ref="W14:AA15"/>
    <mergeCell ref="AB14:AF15"/>
    <mergeCell ref="AM14:AT15"/>
    <mergeCell ref="A16:E23"/>
    <mergeCell ref="F16:I23"/>
    <mergeCell ref="J16:N17"/>
    <mergeCell ref="O16:AA17"/>
    <mergeCell ref="AB16:AF19"/>
    <mergeCell ref="AG16:AL19"/>
    <mergeCell ref="AM16:AP23"/>
    <mergeCell ref="AQ16:AT23"/>
    <mergeCell ref="J18:N19"/>
    <mergeCell ref="O18:AA19"/>
    <mergeCell ref="J20:N21"/>
    <mergeCell ref="O20:AA21"/>
    <mergeCell ref="AB20:AF23"/>
    <mergeCell ref="AG20:AL23"/>
    <mergeCell ref="J22:N23"/>
    <mergeCell ref="O22:AA23"/>
    <mergeCell ref="AG14:AL15"/>
    <mergeCell ref="A10:E11"/>
    <mergeCell ref="F10:AF11"/>
    <mergeCell ref="AG10:AJ13"/>
    <mergeCell ref="AK10:AL11"/>
    <mergeCell ref="AM10:AT11"/>
    <mergeCell ref="A12:E13"/>
    <mergeCell ref="F12:AF13"/>
    <mergeCell ref="AK12:AL13"/>
    <mergeCell ref="AM12:AT13"/>
    <mergeCell ref="B1:AP2"/>
    <mergeCell ref="AR1:AT2"/>
    <mergeCell ref="A4:AT4"/>
    <mergeCell ref="A5:E6"/>
    <mergeCell ref="F5:AC6"/>
    <mergeCell ref="AD5:AT6"/>
    <mergeCell ref="A7:AT7"/>
    <mergeCell ref="A8:E9"/>
    <mergeCell ref="F8:AF9"/>
    <mergeCell ref="AG8:AJ9"/>
    <mergeCell ref="AK8:AT9"/>
  </mergeCells>
  <phoneticPr fontId="2"/>
  <conditionalFormatting sqref="B1 AQ1:AQ2">
    <cfRule type="containsText" dxfId="5" priority="1" operator="containsText" text="【エラー】">
      <formula>NOT(ISERROR(SEARCH("【エラー】",B1)))</formula>
    </cfRule>
  </conditionalFormatting>
  <conditionalFormatting sqref="O16">
    <cfRule type="containsText" dxfId="4" priority="6" operator="containsText" text="【エラー】">
      <formula>NOT(ISERROR(SEARCH("【エラー】",O16)))</formula>
    </cfRule>
  </conditionalFormatting>
  <conditionalFormatting sqref="O18">
    <cfRule type="containsText" dxfId="3" priority="5" operator="containsText" text="【エラー】">
      <formula>NOT(ISERROR(SEARCH("【エラー】",O18)))</formula>
    </cfRule>
  </conditionalFormatting>
  <conditionalFormatting sqref="O20">
    <cfRule type="containsText" dxfId="2" priority="4" operator="containsText" text="【エラー】">
      <formula>NOT(ISERROR(SEARCH("【エラー】",O20)))</formula>
    </cfRule>
  </conditionalFormatting>
  <conditionalFormatting sqref="O22">
    <cfRule type="containsText" dxfId="1" priority="3" operator="containsText" text="【エラー】">
      <formula>NOT(ISERROR(SEARCH("【エラー】",O22)))</formula>
    </cfRule>
  </conditionalFormatting>
  <conditionalFormatting sqref="AQ16">
    <cfRule type="containsText" dxfId="0" priority="2" operator="containsText" text="【エラー】">
      <formula>NOT(ISERROR(SEARCH("【エラー】",AQ16)))</formula>
    </cfRule>
  </conditionalFormatting>
  <pageMargins left="0.7" right="0.7" top="0.75" bottom="0.75" header="0.3" footer="0.3"/>
  <pageSetup paperSize="9" scale="69" orientation="portrait" copies="2"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リスト!$D$2:$D$9</xm:f>
          </x14:formula1>
          <xm:sqref>AK8:AT9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D9"/>
  <sheetViews>
    <sheetView zoomScaleNormal="100" workbookViewId="0">
      <selection activeCell="D11" sqref="D11"/>
    </sheetView>
  </sheetViews>
  <sheetFormatPr defaultRowHeight="18" x14ac:dyDescent="0.55000000000000004"/>
  <cols>
    <col min="1" max="1" width="19.33203125" customWidth="1"/>
    <col min="2" max="2" width="12" customWidth="1"/>
    <col min="3" max="3" width="30.83203125" customWidth="1"/>
  </cols>
  <sheetData>
    <row r="1" spans="1:4" x14ac:dyDescent="0.55000000000000004">
      <c r="A1" s="1" t="s">
        <v>218</v>
      </c>
      <c r="B1" s="1" t="s">
        <v>219</v>
      </c>
      <c r="C1" s="1" t="s">
        <v>220</v>
      </c>
      <c r="D1" s="1" t="s">
        <v>221</v>
      </c>
    </row>
    <row r="2" spans="1:4" x14ac:dyDescent="0.55000000000000004">
      <c r="A2" t="s">
        <v>222</v>
      </c>
      <c r="B2" t="s">
        <v>223</v>
      </c>
      <c r="C2" t="s">
        <v>224</v>
      </c>
      <c r="D2" s="19" t="s">
        <v>91</v>
      </c>
    </row>
    <row r="3" spans="1:4" x14ac:dyDescent="0.55000000000000004">
      <c r="A3" t="s">
        <v>225</v>
      </c>
      <c r="B3" t="s">
        <v>226</v>
      </c>
      <c r="C3" t="s">
        <v>227</v>
      </c>
      <c r="D3" s="19" t="s">
        <v>92</v>
      </c>
    </row>
    <row r="4" spans="1:4" x14ac:dyDescent="0.55000000000000004">
      <c r="A4" t="s">
        <v>228</v>
      </c>
      <c r="D4" s="19" t="s">
        <v>95</v>
      </c>
    </row>
    <row r="5" spans="1:4" x14ac:dyDescent="0.55000000000000004">
      <c r="A5" t="s">
        <v>229</v>
      </c>
      <c r="D5" s="19" t="s">
        <v>230</v>
      </c>
    </row>
    <row r="6" spans="1:4" x14ac:dyDescent="0.55000000000000004">
      <c r="A6" t="s">
        <v>231</v>
      </c>
      <c r="D6" s="19" t="s">
        <v>232</v>
      </c>
    </row>
    <row r="7" spans="1:4" x14ac:dyDescent="0.55000000000000004">
      <c r="A7" t="s">
        <v>233</v>
      </c>
      <c r="D7" s="19" t="s">
        <v>102</v>
      </c>
    </row>
    <row r="8" spans="1:4" x14ac:dyDescent="0.55000000000000004">
      <c r="A8" t="s">
        <v>234</v>
      </c>
      <c r="D8" s="19" t="s">
        <v>107</v>
      </c>
    </row>
    <row r="9" spans="1:4" x14ac:dyDescent="0.55000000000000004">
      <c r="A9" t="s">
        <v>235</v>
      </c>
      <c r="D9" s="19" t="s">
        <v>236</v>
      </c>
    </row>
  </sheetData>
  <phoneticPr fontId="2"/>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様式１</vt:lpstr>
      <vt:lpstr>様式２</vt:lpstr>
      <vt:lpstr>様式３ (1)</vt:lpstr>
      <vt:lpstr>様式４</vt:lpstr>
      <vt:lpstr>様式５</vt:lpstr>
      <vt:lpstr>様式３ (記入例)</vt:lpstr>
      <vt:lpstr>リスト</vt:lpstr>
      <vt:lpstr>様式１!Print_Area</vt:lpstr>
      <vt:lpstr>様式２!Print_Area</vt:lpstr>
      <vt:lpstr>'様式３ (1)'!Print_Area</vt:lpstr>
      <vt:lpstr>'様式３ (記入例)'!Print_Area</vt:lpstr>
      <vt:lpstr>様式４!Print_Area</vt:lpstr>
      <vt:lpstr>様式５!Print_Area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安井都真</dc:creator>
  <cp:keywords/>
  <dc:description/>
  <cp:lastModifiedBy>安井都真</cp:lastModifiedBy>
  <cp:revision/>
  <cp:lastPrinted>2026-02-25T06:43:34Z</cp:lastPrinted>
  <dcterms:created xsi:type="dcterms:W3CDTF">2026-02-03T08:19:45Z</dcterms:created>
  <dcterms:modified xsi:type="dcterms:W3CDTF">2026-02-25T08:18:53Z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2026-02-03T09:52:43Z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3d39a6d1-702d-46a1-a561-f645f4e700e1</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