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06" firstSheet="10" activeTab="1"/>
  </bookViews>
  <sheets>
    <sheet name="入力規則等（削除不可）" sheetId="16" r:id="rId1"/>
    <sheet name="（様式2）" sheetId="5" r:id="rId2"/>
    <sheet name="（様式2-1）（人材・普及・情報）" sheetId="19" r:id="rId3"/>
    <sheet name="（様式2-1） (調査)" sheetId="57" r:id="rId4"/>
    <sheet name="（様式2-1） (その他)" sheetId="43" r:id="rId5"/>
    <sheet name="（様式2-2）" sheetId="18" r:id="rId6"/>
    <sheet name="（様式2-3）" sheetId="14" r:id="rId7"/>
    <sheet name="（様式2-4） (人材育成)" sheetId="44" r:id="rId8"/>
    <sheet name="（様式2-4） (普及啓発)" sheetId="48" r:id="rId9"/>
    <sheet name="（様式2-4） (情報発信)" sheetId="49" r:id="rId10"/>
    <sheet name="（様式2-4） (調査研究)" sheetId="50" r:id="rId11"/>
    <sheet name="（様式2-4） (その他事業)" sheetId="55" r:id="rId12"/>
    <sheet name="（様式2-4） (その他経費(事務経費))" sheetId="56" r:id="rId13"/>
    <sheet name="(様式2-5）" sheetId="12" r:id="rId14"/>
    <sheet name="(様式2-6）" sheetId="47" r:id="rId15"/>
    <sheet name="（様式3）" sheetId="15" r:id="rId16"/>
    <sheet name="（見積書添付例）" sheetId="20" r:id="rId17"/>
  </sheets>
  <definedNames>
    <definedName name="_xlnm._FilterDatabase" localSheetId="1" hidden="1">'（様式2）'!#REF!</definedName>
    <definedName name="_xlnm._FilterDatabase" localSheetId="4" hidden="1">'（様式2-1） (その他)'!#REF!</definedName>
    <definedName name="_xlnm._FilterDatabase" localSheetId="3" hidden="1">'（様式2-1） (調査)'!#REF!</definedName>
    <definedName name="_xlnm._FilterDatabase" localSheetId="2" hidden="1">'（様式2-1）（人材・普及・情報）'!$B$3:$AO$17</definedName>
    <definedName name="_xlnm._FilterDatabase" localSheetId="5" hidden="1">'（様式2-2）'!#REF!</definedName>
    <definedName name="_xlnm.Print_Area" localSheetId="16">'（見積書添付例）'!$A$1:$N$48</definedName>
    <definedName name="_xlnm.Print_Area" localSheetId="1">'（様式2）'!$A$1:$AN$59</definedName>
    <definedName name="_xlnm.Print_Area" localSheetId="4">'（様式2-1） (その他)'!$A$1:$AP$29</definedName>
    <definedName name="_xlnm.Print_Area" localSheetId="3">'（様式2-1） (調査)'!$A$1:$AP$20</definedName>
    <definedName name="_xlnm.Print_Area" localSheetId="2">'（様式2-1）（人材・普及・情報）'!$A$1:$AP$92</definedName>
    <definedName name="_xlnm.Print_Area" localSheetId="5">'（様式2-2）'!$A$1:$AN$82</definedName>
    <definedName name="_xlnm.Print_Area" localSheetId="6">'（様式2-3）'!$A$1:$AM$64</definedName>
    <definedName name="_xlnm.Print_Area" localSheetId="12">'（様式2-4） (その他経費(事務経費))'!$A$1:$AN$34</definedName>
    <definedName name="_xlnm.Print_Area" localSheetId="11">'（様式2-4） (その他事業)'!$A$1:$AN$55</definedName>
    <definedName name="_xlnm.Print_Area" localSheetId="9">'（様式2-4） (情報発信)'!$A$1:$AN$55</definedName>
    <definedName name="_xlnm.Print_Area" localSheetId="7">'（様式2-4） (人材育成)'!$A$1:$AN$55</definedName>
    <definedName name="_xlnm.Print_Area" localSheetId="10">'（様式2-4） (調査研究)'!$A$1:$AN$55</definedName>
    <definedName name="_xlnm.Print_Area" localSheetId="8">'（様式2-4） (普及啓発)'!$A$1:$AN$55</definedName>
    <definedName name="_xlnm.Print_Area" localSheetId="13">'(様式2-5）'!$A$1:$Y$51</definedName>
    <definedName name="_xlnm.Print_Area" localSheetId="14">'(様式2-6）'!$A$1:$Y$39</definedName>
    <definedName name="_xlnm.Print_Area" localSheetId="15">'（様式3）'!$A$1:$Z$54</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2" i="48" l="1"/>
  <c r="AG32" i="48"/>
  <c r="AC32" i="48"/>
  <c r="Y31" i="48"/>
  <c r="Y29" i="48"/>
  <c r="Y27" i="48"/>
  <c r="Y25" i="48"/>
  <c r="Y23" i="48"/>
  <c r="Y21" i="48"/>
  <c r="Y19" i="48"/>
  <c r="Y17" i="48"/>
  <c r="Y15" i="48"/>
  <c r="Y13" i="48"/>
  <c r="Y32" i="48" s="1"/>
  <c r="X60" i="14"/>
  <c r="AK54" i="55" l="1"/>
  <c r="AG54" i="55"/>
  <c r="AC54" i="55"/>
  <c r="Y54" i="55"/>
  <c r="AK54" i="50"/>
  <c r="AG54" i="50"/>
  <c r="AC54" i="50"/>
  <c r="Y54" i="50"/>
  <c r="AK54" i="49"/>
  <c r="AG54" i="49"/>
  <c r="AC54" i="49"/>
  <c r="Y54" i="49"/>
  <c r="AK54" i="48"/>
  <c r="AG54" i="48"/>
  <c r="AC54" i="48"/>
  <c r="Y54" i="48"/>
  <c r="Y31" i="56" l="1"/>
  <c r="Y29" i="56"/>
  <c r="Y27" i="56"/>
  <c r="Y25" i="56"/>
  <c r="Y23" i="56"/>
  <c r="Y21" i="56"/>
  <c r="Y19" i="56"/>
  <c r="Y17" i="56"/>
  <c r="Y15" i="56"/>
  <c r="Y13" i="56"/>
  <c r="Y52" i="55"/>
  <c r="Y50" i="55"/>
  <c r="Y48" i="55"/>
  <c r="Y46" i="55"/>
  <c r="Y44" i="55"/>
  <c r="Y42" i="55"/>
  <c r="Y40" i="55"/>
  <c r="Y38" i="55"/>
  <c r="Y36" i="55"/>
  <c r="Y34" i="55"/>
  <c r="Y31" i="55"/>
  <c r="Y29" i="55"/>
  <c r="Y27" i="55"/>
  <c r="Y25" i="55"/>
  <c r="Y23" i="55"/>
  <c r="Y21" i="55"/>
  <c r="Y19" i="55"/>
  <c r="Y17" i="55"/>
  <c r="Y15" i="55"/>
  <c r="Y13" i="55"/>
  <c r="Y52" i="50"/>
  <c r="Y50" i="50"/>
  <c r="Y48" i="50"/>
  <c r="Y46" i="50"/>
  <c r="Y44" i="50"/>
  <c r="Y42" i="50"/>
  <c r="Y40" i="50"/>
  <c r="Y38" i="50"/>
  <c r="Y36" i="50"/>
  <c r="Y34" i="50"/>
  <c r="Y31" i="50"/>
  <c r="Y29" i="50"/>
  <c r="Y27" i="50"/>
  <c r="Y25" i="50"/>
  <c r="Y23" i="50"/>
  <c r="Y21" i="50"/>
  <c r="Y19" i="50"/>
  <c r="Y17" i="50"/>
  <c r="Y15" i="50"/>
  <c r="Y13" i="50"/>
  <c r="Y52" i="49"/>
  <c r="Y50" i="49"/>
  <c r="Y48" i="49"/>
  <c r="Y46" i="49"/>
  <c r="Y44" i="49"/>
  <c r="Y42" i="49"/>
  <c r="Y40" i="49"/>
  <c r="Y38" i="49"/>
  <c r="Y36" i="49"/>
  <c r="Y34" i="49"/>
  <c r="Y31" i="49"/>
  <c r="Y29" i="49"/>
  <c r="Y27" i="49"/>
  <c r="Y25" i="49"/>
  <c r="Y23" i="49"/>
  <c r="Y21" i="49"/>
  <c r="Y19" i="49"/>
  <c r="Y17" i="49"/>
  <c r="Y15" i="49"/>
  <c r="Y13" i="49"/>
  <c r="Y52" i="48"/>
  <c r="Y50" i="48"/>
  <c r="Y48" i="48"/>
  <c r="Y46" i="48"/>
  <c r="Y44" i="48"/>
  <c r="Y42" i="48"/>
  <c r="Y40" i="48"/>
  <c r="Y38" i="48"/>
  <c r="Y36" i="48"/>
  <c r="Y34" i="48"/>
  <c r="Y52" i="44"/>
  <c r="Y50" i="44"/>
  <c r="Y48" i="44"/>
  <c r="Y46" i="44"/>
  <c r="Y44" i="44"/>
  <c r="Y42" i="44"/>
  <c r="Y40" i="44"/>
  <c r="Y38" i="44"/>
  <c r="Y36" i="44"/>
  <c r="Y34" i="44"/>
  <c r="Y31" i="44"/>
  <c r="Y15" i="44"/>
  <c r="Y17" i="44"/>
  <c r="Y19" i="44"/>
  <c r="Y21" i="44"/>
  <c r="Y23" i="44"/>
  <c r="Y25" i="44"/>
  <c r="Y27" i="44"/>
  <c r="Y29" i="44"/>
  <c r="Y13" i="44"/>
  <c r="I66" i="14" l="1"/>
  <c r="X43" i="14" s="1"/>
  <c r="H66" i="14"/>
  <c r="G66" i="14"/>
  <c r="E66" i="14"/>
  <c r="D66" i="14"/>
  <c r="X41" i="14" s="1"/>
  <c r="D67" i="14"/>
  <c r="AF41" i="14" s="1"/>
  <c r="E67" i="14"/>
  <c r="G67" i="14"/>
  <c r="H67" i="14"/>
  <c r="I67" i="14"/>
  <c r="AF43" i="14" s="1"/>
  <c r="I65" i="14"/>
  <c r="Q43" i="14" s="1"/>
  <c r="H65" i="14"/>
  <c r="AK32" i="56"/>
  <c r="AK33" i="56" s="1"/>
  <c r="J67" i="14" s="1"/>
  <c r="AF45" i="14" s="1"/>
  <c r="AG32" i="56"/>
  <c r="AG33" i="56" s="1"/>
  <c r="J66" i="14" s="1"/>
  <c r="X45" i="14" s="1"/>
  <c r="AC32" i="56"/>
  <c r="AO31" i="56"/>
  <c r="AT31" i="56"/>
  <c r="AO29" i="56"/>
  <c r="AT29" i="56" s="1"/>
  <c r="AO27" i="56"/>
  <c r="AT27" i="56" s="1"/>
  <c r="AO25" i="56"/>
  <c r="AT25" i="56" s="1"/>
  <c r="AO23" i="56"/>
  <c r="AT23" i="56" s="1"/>
  <c r="AO21" i="56"/>
  <c r="AT21" i="56" s="1"/>
  <c r="AO19" i="56"/>
  <c r="AT19" i="56" s="1"/>
  <c r="AO17" i="56"/>
  <c r="AT17" i="56" s="1"/>
  <c r="AO15" i="56"/>
  <c r="AT15" i="56" s="1"/>
  <c r="AO13" i="56"/>
  <c r="AT13" i="56" s="1"/>
  <c r="AO53" i="55"/>
  <c r="AK53" i="55"/>
  <c r="AG53" i="55"/>
  <c r="AC53" i="55"/>
  <c r="AO52" i="55"/>
  <c r="AT52" i="55"/>
  <c r="AT50" i="55"/>
  <c r="AO50" i="55"/>
  <c r="AO48" i="55"/>
  <c r="AT48" i="55"/>
  <c r="AO46" i="55"/>
  <c r="AT46" i="55"/>
  <c r="AO44" i="55"/>
  <c r="AT44" i="55"/>
  <c r="AT42" i="55"/>
  <c r="AO42" i="55"/>
  <c r="AO40" i="55"/>
  <c r="AT40" i="55"/>
  <c r="AO38" i="55"/>
  <c r="Y53" i="55"/>
  <c r="AT53" i="55" s="1"/>
  <c r="AO36" i="55"/>
  <c r="AT36" i="55" s="1"/>
  <c r="AT34" i="55"/>
  <c r="AO34" i="55"/>
  <c r="AO32" i="55"/>
  <c r="AK32" i="55"/>
  <c r="AG32" i="55"/>
  <c r="AC32" i="55"/>
  <c r="AO54" i="55" s="1"/>
  <c r="AO31" i="55"/>
  <c r="AT31" i="55"/>
  <c r="AT29" i="55"/>
  <c r="AO29" i="55"/>
  <c r="AO27" i="55"/>
  <c r="AT27" i="55"/>
  <c r="AO25" i="55"/>
  <c r="AT25" i="55"/>
  <c r="AO23" i="55"/>
  <c r="AT23" i="55"/>
  <c r="AT21" i="55"/>
  <c r="AO21" i="55"/>
  <c r="AO19" i="55"/>
  <c r="AT19" i="55"/>
  <c r="AO17" i="55"/>
  <c r="AT17" i="55"/>
  <c r="AO15" i="55"/>
  <c r="AT15" i="55"/>
  <c r="AT13" i="55"/>
  <c r="AO13" i="55"/>
  <c r="G65" i="14"/>
  <c r="F67" i="14"/>
  <c r="E65" i="14"/>
  <c r="D65" i="14"/>
  <c r="Q41" i="14" s="1"/>
  <c r="AO53" i="50"/>
  <c r="AK53" i="50"/>
  <c r="AG53" i="50"/>
  <c r="AC53" i="50"/>
  <c r="AT52" i="50"/>
  <c r="AO52" i="50"/>
  <c r="AO50" i="50"/>
  <c r="AT50" i="50" s="1"/>
  <c r="AO48" i="50"/>
  <c r="AT48" i="50"/>
  <c r="AO46" i="50"/>
  <c r="AT46" i="50"/>
  <c r="AT44" i="50"/>
  <c r="AO44" i="50"/>
  <c r="AO42" i="50"/>
  <c r="AT42" i="50" s="1"/>
  <c r="AO40" i="50"/>
  <c r="AT40" i="50"/>
  <c r="AO38" i="50"/>
  <c r="AT38" i="50"/>
  <c r="AT36" i="50"/>
  <c r="AO36" i="50"/>
  <c r="AO34" i="50"/>
  <c r="AT34" i="50" s="1"/>
  <c r="AK32" i="50"/>
  <c r="AG32" i="50"/>
  <c r="AC32" i="50"/>
  <c r="AT31" i="50"/>
  <c r="AO31" i="50"/>
  <c r="AO29" i="50"/>
  <c r="AT29" i="50" s="1"/>
  <c r="AO27" i="50"/>
  <c r="AT27" i="50"/>
  <c r="AO25" i="50"/>
  <c r="AT25" i="50"/>
  <c r="AT23" i="50"/>
  <c r="AO23" i="50"/>
  <c r="AO21" i="50"/>
  <c r="AT21" i="50" s="1"/>
  <c r="AO19" i="50"/>
  <c r="AT19" i="50"/>
  <c r="AO17" i="50"/>
  <c r="AT17" i="50"/>
  <c r="AT15" i="50"/>
  <c r="AO15" i="50"/>
  <c r="AO13" i="50"/>
  <c r="AT13" i="50" s="1"/>
  <c r="AK53" i="49"/>
  <c r="AG53" i="49"/>
  <c r="AO53" i="49" s="1"/>
  <c r="AC53" i="49"/>
  <c r="AO52" i="49"/>
  <c r="AT50" i="49"/>
  <c r="AO50" i="49"/>
  <c r="AO48" i="49"/>
  <c r="AT48" i="49"/>
  <c r="AO46" i="49"/>
  <c r="AO44" i="49"/>
  <c r="AO42" i="49"/>
  <c r="AO40" i="49"/>
  <c r="AO38" i="49"/>
  <c r="AO36" i="49"/>
  <c r="AO34" i="49"/>
  <c r="AK32" i="49"/>
  <c r="C67" i="14" s="1"/>
  <c r="AF39" i="14" s="1"/>
  <c r="AG32" i="49"/>
  <c r="C66" i="14" s="1"/>
  <c r="X39" i="14" s="1"/>
  <c r="AC32" i="49"/>
  <c r="C65" i="14" s="1"/>
  <c r="Q39" i="14" s="1"/>
  <c r="AO31" i="49"/>
  <c r="AO29" i="49"/>
  <c r="AT29" i="49" s="1"/>
  <c r="AO27" i="49"/>
  <c r="AO25" i="49"/>
  <c r="AO23" i="49"/>
  <c r="AT21" i="49"/>
  <c r="AO21" i="49"/>
  <c r="AO19" i="49"/>
  <c r="AT19" i="49"/>
  <c r="AO17" i="49"/>
  <c r="AO15" i="49"/>
  <c r="AO13" i="49"/>
  <c r="AK53" i="48"/>
  <c r="AG53" i="48"/>
  <c r="AC53" i="48"/>
  <c r="AO52" i="48"/>
  <c r="AO50" i="48"/>
  <c r="AO48" i="48"/>
  <c r="AO46" i="48"/>
  <c r="AT46" i="48"/>
  <c r="AO44" i="48"/>
  <c r="AT44" i="48"/>
  <c r="AO42" i="48"/>
  <c r="AO40" i="48"/>
  <c r="AT40" i="48"/>
  <c r="AO38" i="48"/>
  <c r="AO36" i="48"/>
  <c r="AT36" i="48"/>
  <c r="AO34" i="48"/>
  <c r="B67" i="14"/>
  <c r="AF37" i="14" s="1"/>
  <c r="AO31" i="48"/>
  <c r="AO29" i="48"/>
  <c r="AO27" i="48"/>
  <c r="AO25" i="48"/>
  <c r="AO23" i="48"/>
  <c r="AO21" i="48"/>
  <c r="AO19" i="48"/>
  <c r="AO17" i="48"/>
  <c r="AO15" i="48"/>
  <c r="AO13" i="48"/>
  <c r="AO13" i="44"/>
  <c r="AO15" i="44"/>
  <c r="AO17" i="44"/>
  <c r="AO19" i="44"/>
  <c r="AO21" i="44"/>
  <c r="AO23" i="44"/>
  <c r="AO25" i="44"/>
  <c r="AO27" i="44"/>
  <c r="AO29" i="44"/>
  <c r="AO31" i="44"/>
  <c r="AC32" i="44"/>
  <c r="AG32" i="44"/>
  <c r="AG54" i="44" s="1"/>
  <c r="AK32" i="44"/>
  <c r="AO34" i="44"/>
  <c r="AO36" i="44"/>
  <c r="AO38" i="44"/>
  <c r="AT38" i="44" s="1"/>
  <c r="AO40" i="44"/>
  <c r="AO42" i="44"/>
  <c r="AO44" i="44"/>
  <c r="AO46" i="44"/>
  <c r="AT46" i="44" s="1"/>
  <c r="AO48" i="44"/>
  <c r="AO50" i="44"/>
  <c r="AO52" i="44"/>
  <c r="AC53" i="44"/>
  <c r="AG53" i="44"/>
  <c r="AK53" i="44"/>
  <c r="AK54" i="44" s="1"/>
  <c r="A67" i="14" s="1"/>
  <c r="AF35" i="14" s="1"/>
  <c r="F66" i="14" l="1"/>
  <c r="AO32" i="56"/>
  <c r="AC33" i="56"/>
  <c r="J65" i="14" s="1"/>
  <c r="Q45" i="14" s="1"/>
  <c r="AC54" i="44"/>
  <c r="A65" i="14" s="1"/>
  <c r="Q35" i="14" s="1"/>
  <c r="AT25" i="48"/>
  <c r="B66" i="14"/>
  <c r="X37" i="14" s="1"/>
  <c r="F65" i="14"/>
  <c r="AT15" i="49"/>
  <c r="AT31" i="44"/>
  <c r="AT48" i="44"/>
  <c r="AT36" i="44"/>
  <c r="Y32" i="56"/>
  <c r="Y33" i="56" s="1"/>
  <c r="Y32" i="55"/>
  <c r="AT38" i="55"/>
  <c r="AO54" i="50"/>
  <c r="AO32" i="50"/>
  <c r="Y32" i="50"/>
  <c r="Y53" i="50"/>
  <c r="AT53" i="50" s="1"/>
  <c r="AT36" i="49"/>
  <c r="AT13" i="49"/>
  <c r="AT34" i="49"/>
  <c r="AT42" i="49"/>
  <c r="AT46" i="49"/>
  <c r="AT44" i="44"/>
  <c r="AT17" i="44"/>
  <c r="AT50" i="44"/>
  <c r="AT42" i="44"/>
  <c r="AT19" i="44"/>
  <c r="AT27" i="44"/>
  <c r="Y53" i="44"/>
  <c r="Y54" i="44" s="1"/>
  <c r="AT52" i="44"/>
  <c r="AT34" i="44"/>
  <c r="AT19" i="48"/>
  <c r="AT27" i="48"/>
  <c r="AT52" i="48"/>
  <c r="AT23" i="49"/>
  <c r="AT27" i="49"/>
  <c r="Y53" i="49"/>
  <c r="AT53" i="49" s="1"/>
  <c r="AT44" i="49"/>
  <c r="AT52" i="49"/>
  <c r="AO54" i="49"/>
  <c r="Y32" i="49"/>
  <c r="AT25" i="49"/>
  <c r="AT31" i="49"/>
  <c r="AO32" i="49"/>
  <c r="AT40" i="49"/>
  <c r="AT17" i="48"/>
  <c r="Y53" i="48"/>
  <c r="AT38" i="48"/>
  <c r="AT42" i="48"/>
  <c r="AT48" i="48"/>
  <c r="AT50" i="48"/>
  <c r="AO53" i="48"/>
  <c r="AT23" i="48"/>
  <c r="AT29" i="48"/>
  <c r="AO32" i="48"/>
  <c r="AT15" i="48"/>
  <c r="AT21" i="48"/>
  <c r="AT31" i="48"/>
  <c r="A66" i="14"/>
  <c r="X35" i="14" s="1"/>
  <c r="AT21" i="44"/>
  <c r="AT15" i="44"/>
  <c r="AT25" i="44"/>
  <c r="AT17" i="49"/>
  <c r="AT38" i="49"/>
  <c r="AT13" i="48"/>
  <c r="AT34" i="48"/>
  <c r="AT40" i="44"/>
  <c r="AO32" i="44"/>
  <c r="AT29" i="44"/>
  <c r="AT23" i="44"/>
  <c r="AO53" i="44"/>
  <c r="AT13" i="44"/>
  <c r="Y32" i="44"/>
  <c r="V50" i="15"/>
  <c r="V34" i="15"/>
  <c r="V18" i="15"/>
  <c r="AO33" i="56" l="1"/>
  <c r="X33" i="14"/>
  <c r="AO54" i="48"/>
  <c r="B65" i="14"/>
  <c r="Q37" i="14" s="1"/>
  <c r="AT32" i="49"/>
  <c r="AT54" i="49"/>
  <c r="Y55" i="49" s="1"/>
  <c r="AT53" i="44"/>
  <c r="AT32" i="56"/>
  <c r="AT32" i="55"/>
  <c r="AT32" i="50"/>
  <c r="AT54" i="48"/>
  <c r="Y55" i="48" s="1"/>
  <c r="AT53" i="48"/>
  <c r="AT32" i="48"/>
  <c r="AO54" i="44"/>
  <c r="AT32" i="44"/>
  <c r="AT33" i="56" l="1"/>
  <c r="Y34" i="56" s="1"/>
  <c r="AT54" i="55"/>
  <c r="Y55" i="55" s="1"/>
  <c r="AT54" i="50"/>
  <c r="Y55" i="50" s="1"/>
  <c r="AT54" i="44"/>
  <c r="Y55" i="44" s="1"/>
  <c r="AN39" i="14" l="1"/>
  <c r="J39" i="14"/>
  <c r="AS39" i="14" s="1"/>
  <c r="Q33" i="14"/>
  <c r="X58" i="14" s="1"/>
  <c r="J37" i="14"/>
  <c r="AS37" i="14" s="1"/>
  <c r="AN37" i="14"/>
  <c r="AF33" i="14" l="1"/>
  <c r="AN33" i="14" s="1"/>
  <c r="X47" i="14"/>
  <c r="J45" i="14" l="1"/>
  <c r="AS45" i="14" s="1"/>
  <c r="AF47" i="14"/>
  <c r="J43" i="14" l="1"/>
  <c r="AS43" i="14" s="1"/>
  <c r="J41" i="14"/>
  <c r="AS41" i="14" s="1"/>
  <c r="H22" i="20" l="1"/>
  <c r="U33" i="5" l="1"/>
  <c r="J14" i="14"/>
  <c r="AN41" i="14"/>
  <c r="AN43" i="14"/>
  <c r="AN45" i="14"/>
  <c r="H27" i="20"/>
  <c r="H29" i="20" s="1"/>
  <c r="J23" i="14" l="1"/>
  <c r="A52" i="14"/>
  <c r="H31" i="20"/>
  <c r="E19" i="20" s="1"/>
  <c r="AN35" i="14" l="1"/>
  <c r="J35" i="14"/>
  <c r="AS35" i="14" s="1"/>
  <c r="Q47" i="14" l="1"/>
  <c r="J33" i="14"/>
  <c r="AS33" i="14" s="1"/>
  <c r="J47" i="14" l="1"/>
  <c r="AO24" i="14" s="1"/>
  <c r="U32" i="5"/>
  <c r="U34" i="5" s="1"/>
  <c r="X43" i="5" s="1"/>
  <c r="X62" i="14"/>
  <c r="AN47" i="14"/>
  <c r="A51" i="14"/>
  <c r="X42" i="5"/>
  <c r="AS47" i="14" l="1"/>
  <c r="A49" i="14"/>
</calcChain>
</file>

<file path=xl/comments1.xml><?xml version="1.0" encoding="utf-8"?>
<comments xmlns="http://schemas.openxmlformats.org/spreadsheetml/2006/main">
  <authors>
    <author>作成者</author>
  </authors>
  <commentList>
    <comment ref="A25" authorId="0" shapeId="0">
      <text>
        <r>
          <rPr>
            <sz val="11"/>
            <color indexed="81"/>
            <rFont val="ＭＳ ゴシック"/>
            <family val="3"/>
            <charset val="128"/>
          </rPr>
          <t>該当する事業区分を右端の▼から選択してください。
申請書は事業区分(地域文化遺産・地域計画等，世界文化遺産）ごとに作成してください。</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令和3年度の事業が実際に完了する日としてください。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B10" authorId="0" shapeId="0">
      <text>
        <r>
          <rPr>
            <b/>
            <sz val="9"/>
            <color indexed="81"/>
            <rFont val="MS P ゴシック"/>
            <family val="3"/>
            <charset val="128"/>
          </rPr>
          <t>事業区分ごとに専用の記入欄に必要事項をすべて記入してください。同一事業区分の事業が複数ある場合はコピーして使用してください。
事業を実施しない事業区分は削除してください。</t>
        </r>
      </text>
    </comment>
    <comment ref="F62" authorId="0" shapeId="0">
      <text>
        <r>
          <rPr>
            <sz val="11"/>
            <color indexed="81"/>
            <rFont val="ＭＳ ゴシック"/>
            <family val="3"/>
            <charset val="128"/>
          </rPr>
          <t>事業区分（情報発信、人材育成、普及啓発、調査研究、記録作成、後継者養成、用具等整備、その他）ごとに、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B86"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F1"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List>
</comments>
</file>

<file path=xl/comments4.xml><?xml version="1.0" encoding="utf-8"?>
<comments xmlns="http://schemas.openxmlformats.org/spreadsheetml/2006/main">
  <authors>
    <author>作成者</author>
  </authors>
  <commentList>
    <comment ref="F1"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23"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5.xml><?xml version="1.0" encoding="utf-8"?>
<comments xmlns="http://schemas.openxmlformats.org/spreadsheetml/2006/main">
  <authors>
    <author>作成者</author>
  </authors>
  <commentList>
    <comment ref="A26" authorId="0" shapeId="0">
      <text>
        <r>
          <rPr>
            <sz val="11"/>
            <color indexed="81"/>
            <rFont val="ＭＳ ゴシック"/>
            <family val="3"/>
            <charset val="128"/>
          </rPr>
          <t>これまでの「地域文化財総合活用推進事業」「文化遺産総合活用推進事業」「文化遺産を活かした地域活性化事業」の実施内容を年度ごとに記載してください。
令和２年度について、事業が完了していない場合は、予定を記載してください。</t>
        </r>
      </text>
    </comment>
    <comment ref="A49" authorId="0" shapeId="0">
      <text>
        <r>
          <rPr>
            <sz val="11"/>
            <color indexed="81"/>
            <rFont val="ＭＳ ゴシック"/>
            <family val="3"/>
            <charset val="128"/>
          </rPr>
          <t>これまでの事業実施により、どのような成果が得られ、その成果をどのように活用し、どのような効果が得られたかについて、設定した効果の測定方法等をもとに定量的・定性的な効果を具体的かつ詳細に記載してください。</t>
        </r>
      </text>
    </comment>
  </commentList>
</comments>
</file>

<file path=xl/comments6.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交付申請額は千円未満切捨てとなります。千円未満の端数が出る場合は、自己負担金で措置してください。</t>
        </r>
      </text>
    </comment>
  </commentList>
</comments>
</file>

<file path=xl/comments7.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不要な行は削除してください。</t>
        </r>
      </text>
    </comment>
    <comment ref="AK18" authorId="0" shapeId="0">
      <text>
        <r>
          <rPr>
            <b/>
            <sz val="9"/>
            <color indexed="81"/>
            <rFont val="MS P ゴシック"/>
            <family val="3"/>
            <charset val="128"/>
          </rPr>
          <t>上限単価を超える部分は補助金の充当はできませんので、補助対象外経費の欄に計上してください。</t>
        </r>
      </text>
    </comment>
    <comment ref="E33"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不要な行は削除してください。</t>
        </r>
      </text>
    </comment>
    <comment ref="AK18" authorId="0" shapeId="0">
      <text>
        <r>
          <rPr>
            <b/>
            <sz val="9"/>
            <color indexed="81"/>
            <rFont val="MS P ゴシック"/>
            <family val="3"/>
            <charset val="128"/>
          </rPr>
          <t>上限単価を超える部分は補助金の充当はできませんので、補助対象外経費の欄に計上してください。</t>
        </r>
      </text>
    </comment>
    <comment ref="E33"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不要な欄は削除してください。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0.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不要な欄は削除してください。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1.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不要な欄は削除してください。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3" authorId="0" shapeId="0">
      <text>
        <r>
          <rPr>
            <sz val="11"/>
            <color indexed="81"/>
            <rFont val="ＭＳ ゴシック"/>
            <family val="3"/>
            <charset val="128"/>
          </rPr>
          <t xml:space="preserve">費目をリストから選択し、右側に何に対する経費かを記載してください。
</t>
        </r>
      </text>
    </comment>
  </commentList>
</comments>
</file>

<file path=xl/comments12.xml><?xml version="1.0" encoding="utf-8"?>
<comments xmlns="http://schemas.openxmlformats.org/spreadsheetml/2006/main">
  <authors>
    <author>作成者</author>
  </authors>
  <commentList>
    <comment ref="S5" authorId="0" shapeId="0">
      <text>
        <r>
          <rPr>
            <sz val="11"/>
            <color indexed="81"/>
            <rFont val="ＭＳ ゴシック"/>
            <family val="3"/>
            <charset val="128"/>
          </rPr>
          <t>該当する（区分）及び（項）をリストから選択し、（区分）ごと、（項）ごとに作成してください。</t>
        </r>
      </text>
    </comment>
    <comment ref="A12" authorId="0" shapeId="0">
      <text>
        <r>
          <rPr>
            <b/>
            <sz val="9"/>
            <color indexed="81"/>
            <rFont val="MS P ゴシック"/>
            <family val="3"/>
            <charset val="128"/>
          </rPr>
          <t>様式２－１事業計画書に記載の事業名と同様の名称を記入のこと。</t>
        </r>
      </text>
    </comment>
    <comment ref="E12" authorId="0" shapeId="0">
      <text>
        <r>
          <rPr>
            <sz val="11"/>
            <color indexed="81"/>
            <rFont val="ＭＳ ゴシック"/>
            <family val="3"/>
            <charset val="128"/>
          </rPr>
          <t>費目をリストから選択し、右側に何に対する経費かを記載してください。</t>
        </r>
      </text>
    </comment>
    <comment ref="I12" authorId="0" shapeId="0">
      <text>
        <r>
          <rPr>
            <b/>
            <sz val="9"/>
            <color indexed="81"/>
            <rFont val="MS P ゴシック"/>
            <family val="3"/>
            <charset val="128"/>
          </rPr>
          <t>不要な欄は削除してください。</t>
        </r>
      </text>
    </comment>
    <comment ref="E14" authorId="0" shapeId="0">
      <text>
        <r>
          <rPr>
            <sz val="11"/>
            <color indexed="81"/>
            <rFont val="ＭＳ ゴシック"/>
            <family val="3"/>
            <charset val="128"/>
          </rPr>
          <t>費目をリストから選択し、右側に何に対する経費かを記載してください。</t>
        </r>
      </text>
    </comment>
    <comment ref="E16" authorId="0" shapeId="0">
      <text>
        <r>
          <rPr>
            <sz val="11"/>
            <color indexed="81"/>
            <rFont val="ＭＳ ゴシック"/>
            <family val="3"/>
            <charset val="128"/>
          </rPr>
          <t>費目をリストから選択し、右側に何に対する経費かを記載してください。</t>
        </r>
      </text>
    </comment>
    <comment ref="E18" authorId="0" shapeId="0">
      <text>
        <r>
          <rPr>
            <sz val="11"/>
            <color indexed="81"/>
            <rFont val="ＭＳ ゴシック"/>
            <family val="3"/>
            <charset val="128"/>
          </rPr>
          <t>費目をリストから選択し、右側に何に対する経費かを記載してください。</t>
        </r>
      </text>
    </comment>
    <comment ref="E20" authorId="0" shapeId="0">
      <text>
        <r>
          <rPr>
            <sz val="11"/>
            <color indexed="81"/>
            <rFont val="ＭＳ ゴシック"/>
            <family val="3"/>
            <charset val="128"/>
          </rPr>
          <t>費目をリストから選択し、右側に何に対する経費かを記載してください。</t>
        </r>
      </text>
    </comment>
    <comment ref="E22" authorId="0" shapeId="0">
      <text>
        <r>
          <rPr>
            <sz val="11"/>
            <color indexed="81"/>
            <rFont val="ＭＳ ゴシック"/>
            <family val="3"/>
            <charset val="128"/>
          </rPr>
          <t>費目をリストから選択し、右側に何に対する経費かを記載してください。</t>
        </r>
      </text>
    </comment>
    <comment ref="E24" authorId="0" shapeId="0">
      <text>
        <r>
          <rPr>
            <sz val="11"/>
            <color indexed="81"/>
            <rFont val="ＭＳ ゴシック"/>
            <family val="3"/>
            <charset val="128"/>
          </rPr>
          <t>費目をリストから選択し、右側に何に対する経費かを記載してください。</t>
        </r>
      </text>
    </comment>
    <comment ref="E26"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List>
</comments>
</file>

<file path=xl/comments13.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4.xml><?xml version="1.0" encoding="utf-8"?>
<comments xmlns="http://schemas.openxmlformats.org/spreadsheetml/2006/main">
  <authors>
    <author>作成者</author>
  </authors>
  <commentList>
    <comment ref="A23" authorId="0" shapeId="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5.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1" authorId="0" shapeId="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<sst xmlns="http://schemas.openxmlformats.org/spreadsheetml/2006/main" count="1297" uniqueCount="295">
  <si>
    <t>年</t>
    <rPh sb="0" eb="1">
      <t>ネン</t>
    </rPh>
    <phoneticPr fontId="20"/>
  </si>
  <si>
    <t>文化庁長官　殿</t>
    <rPh sb="0" eb="3">
      <t>ブンカチョウ</t>
    </rPh>
    <rPh sb="3" eb="5">
      <t>チョウカン</t>
    </rPh>
    <rPh sb="6" eb="7">
      <t>ドノ</t>
    </rPh>
    <phoneticPr fontId="20"/>
  </si>
  <si>
    <t>代表者職名</t>
    <rPh sb="0" eb="3">
      <t>ダイヒョウシャ</t>
    </rPh>
    <rPh sb="3" eb="5">
      <t>ショクメイ</t>
    </rPh>
    <phoneticPr fontId="20"/>
  </si>
  <si>
    <t>代表者氏名</t>
    <rPh sb="0" eb="3">
      <t>ダイヒョウシャ</t>
    </rPh>
    <rPh sb="3" eb="5">
      <t>シメイ</t>
    </rPh>
    <phoneticPr fontId="20"/>
  </si>
  <si>
    <t>事業の名称</t>
    <rPh sb="0" eb="2">
      <t>ジギョウ</t>
    </rPh>
    <rPh sb="3" eb="5">
      <t>メイショウ</t>
    </rPh>
    <phoneticPr fontId="20"/>
  </si>
  <si>
    <t>日</t>
    <rPh sb="0" eb="1">
      <t>ヒ</t>
    </rPh>
    <phoneticPr fontId="20"/>
  </si>
  <si>
    <t>その他参考となるべき事項</t>
    <rPh sb="2" eb="3">
      <t>タ</t>
    </rPh>
    <rPh sb="3" eb="5">
      <t>サンコウ</t>
    </rPh>
    <rPh sb="10" eb="12">
      <t>ジコウ</t>
    </rPh>
    <phoneticPr fontId="20"/>
  </si>
  <si>
    <t>区分</t>
    <rPh sb="0" eb="2">
      <t>クブン</t>
    </rPh>
    <phoneticPr fontId="20"/>
  </si>
  <si>
    <t>収入の部</t>
    <rPh sb="0" eb="2">
      <t>シュウニュウ</t>
    </rPh>
    <rPh sb="3" eb="4">
      <t>ブ</t>
    </rPh>
    <phoneticPr fontId="20"/>
  </si>
  <si>
    <t>主たる経費</t>
    <rPh sb="0" eb="1">
      <t>シュ</t>
    </rPh>
    <rPh sb="3" eb="5">
      <t>ケイヒ</t>
    </rPh>
    <phoneticPr fontId="19"/>
  </si>
  <si>
    <t>経費内訳</t>
    <rPh sb="0" eb="2">
      <t>ケイヒ</t>
    </rPh>
    <rPh sb="2" eb="4">
      <t>ウチワケ</t>
    </rPh>
    <phoneticPr fontId="19"/>
  </si>
  <si>
    <t>総事業費</t>
    <rPh sb="0" eb="1">
      <t>ソウ</t>
    </rPh>
    <rPh sb="1" eb="4">
      <t>ジギョウヒ</t>
    </rPh>
    <phoneticPr fontId="19"/>
  </si>
  <si>
    <t>本事業以外の
補助金・助成金</t>
    <rPh sb="0" eb="1">
      <t>ホン</t>
    </rPh>
    <rPh sb="1" eb="3">
      <t>ジギョウ</t>
    </rPh>
    <rPh sb="3" eb="5">
      <t>イガイ</t>
    </rPh>
    <rPh sb="7" eb="10">
      <t>ホジョキン</t>
    </rPh>
    <rPh sb="11" eb="14">
      <t>ジョセイキン</t>
    </rPh>
    <phoneticPr fontId="20"/>
  </si>
  <si>
    <t>書類等の郵送先</t>
    <rPh sb="0" eb="2">
      <t>ショルイ</t>
    </rPh>
    <rPh sb="2" eb="3">
      <t>トウ</t>
    </rPh>
    <rPh sb="4" eb="6">
      <t>ユウソウ</t>
    </rPh>
    <rPh sb="6" eb="7">
      <t>サキ</t>
    </rPh>
    <phoneticPr fontId="22"/>
  </si>
  <si>
    <t>円</t>
    <rPh sb="0" eb="1">
      <t>エン</t>
    </rPh>
    <phoneticPr fontId="20"/>
  </si>
  <si>
    <t>（ふりがな）</t>
    <phoneticPr fontId="22"/>
  </si>
  <si>
    <t>自己負担金（Ｂ）</t>
    <phoneticPr fontId="20"/>
  </si>
  <si>
    <t>日</t>
    <rPh sb="0" eb="1">
      <t>ニチ</t>
    </rPh>
    <phoneticPr fontId="19"/>
  </si>
  <si>
    <t>その他（日中連絡先）</t>
    <rPh sb="2" eb="3">
      <t>タ</t>
    </rPh>
    <rPh sb="4" eb="6">
      <t>ニッチュウ</t>
    </rPh>
    <rPh sb="6" eb="9">
      <t>レンラクサキ</t>
    </rPh>
    <phoneticPr fontId="22"/>
  </si>
  <si>
    <t>自己負担額等</t>
    <rPh sb="0" eb="2">
      <t>ジコ</t>
    </rPh>
    <rPh sb="2" eb="5">
      <t>フタンガク</t>
    </rPh>
    <rPh sb="5" eb="6">
      <t>トウ</t>
    </rPh>
    <phoneticPr fontId="19"/>
  </si>
  <si>
    <t>金額
（予定を含む。）</t>
    <rPh sb="0" eb="2">
      <t>キンガク</t>
    </rPh>
    <rPh sb="4" eb="6">
      <t>ヨテイ</t>
    </rPh>
    <rPh sb="7" eb="8">
      <t>フク</t>
    </rPh>
    <phoneticPr fontId="20"/>
  </si>
  <si>
    <t>その他経費（事務経費）</t>
    <rPh sb="2" eb="3">
      <t>タ</t>
    </rPh>
    <rPh sb="3" eb="5">
      <t>ケイヒ</t>
    </rPh>
    <rPh sb="6" eb="8">
      <t>ジム</t>
    </rPh>
    <rPh sb="8" eb="10">
      <t>ケイヒ</t>
    </rPh>
    <phoneticPr fontId="19"/>
  </si>
  <si>
    <t>その他収入</t>
    <rPh sb="2" eb="3">
      <t>タ</t>
    </rPh>
    <rPh sb="3" eb="5">
      <t>シュウニュウ</t>
    </rPh>
    <phoneticPr fontId="19"/>
  </si>
  <si>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</si>
  <si>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の定額）</t>
    <phoneticPr fontId="19"/>
  </si>
  <si>
    <t>着　　手</t>
    <rPh sb="0" eb="1">
      <t>キ</t>
    </rPh>
    <rPh sb="3" eb="4">
      <t>テ</t>
    </rPh>
    <phoneticPr fontId="20"/>
  </si>
  <si>
    <t>月</t>
    <rPh sb="0" eb="1">
      <t>ツキ</t>
    </rPh>
    <phoneticPr fontId="19"/>
  </si>
  <si>
    <t>完　　了</t>
    <rPh sb="0" eb="1">
      <t>カン</t>
    </rPh>
    <rPh sb="3" eb="4">
      <t>リョウ</t>
    </rPh>
    <phoneticPr fontId="20"/>
  </si>
  <si>
    <t>内訳</t>
    <rPh sb="0" eb="2">
      <t>ウチワケ</t>
    </rPh>
    <phoneticPr fontId="19"/>
  </si>
  <si>
    <t>①収入合計
（Ａ）＋（Ｂ）＋（Ｃ）</t>
    <phoneticPr fontId="20"/>
  </si>
  <si>
    <t>過去の補助事業実績</t>
    <rPh sb="0" eb="2">
      <t>カコ</t>
    </rPh>
    <rPh sb="3" eb="5">
      <t>ホジョ</t>
    </rPh>
    <rPh sb="5" eb="7">
      <t>ジギョウ</t>
    </rPh>
    <rPh sb="7" eb="9">
      <t>ジッセキ</t>
    </rPh>
    <phoneticPr fontId="19"/>
  </si>
  <si>
    <t>＜支出内訳明細＞</t>
    <rPh sb="1" eb="3">
      <t>シシュツ</t>
    </rPh>
    <rPh sb="3" eb="5">
      <t>ウチワケ</t>
    </rPh>
    <rPh sb="5" eb="7">
      <t>メイサイ</t>
    </rPh>
    <phoneticPr fontId="19"/>
  </si>
  <si>
    <t>主たる事業費</t>
    <rPh sb="0" eb="1">
      <t>シュ</t>
    </rPh>
    <rPh sb="3" eb="6">
      <t>ジギョウヒ</t>
    </rPh>
    <phoneticPr fontId="19"/>
  </si>
  <si>
    <t>その他の経費</t>
    <rPh sb="2" eb="3">
      <t>タ</t>
    </rPh>
    <rPh sb="4" eb="6">
      <t>ケイヒ</t>
    </rPh>
    <phoneticPr fontId="19"/>
  </si>
  <si>
    <t>合　　　　計</t>
    <rPh sb="0" eb="1">
      <t>ア</t>
    </rPh>
    <rPh sb="5" eb="6">
      <t>ケイ</t>
    </rPh>
    <phoneticPr fontId="19"/>
  </si>
  <si>
    <t>団　体　名</t>
    <rPh sb="0" eb="1">
      <t>ダン</t>
    </rPh>
    <rPh sb="2" eb="3">
      <t>カラダ</t>
    </rPh>
    <rPh sb="4" eb="5">
      <t>メイ</t>
    </rPh>
    <phoneticPr fontId="20"/>
  </si>
  <si>
    <t>住　　　所</t>
    <rPh sb="0" eb="1">
      <t>ジュウ</t>
    </rPh>
    <rPh sb="4" eb="5">
      <t>ショ</t>
    </rPh>
    <phoneticPr fontId="20"/>
  </si>
  <si>
    <t>@</t>
    <phoneticPr fontId="19"/>
  </si>
  <si>
    <t>円</t>
    <rPh sb="0" eb="1">
      <t>エン</t>
    </rPh>
    <phoneticPr fontId="19"/>
  </si>
  <si>
    <t>×</t>
    <phoneticPr fontId="19"/>
  </si>
  <si>
    <t>補助対象経費</t>
    <rPh sb="0" eb="2">
      <t>ホジョ</t>
    </rPh>
    <rPh sb="2" eb="4">
      <t>タイショウ</t>
    </rPh>
    <rPh sb="4" eb="6">
      <t>ケイヒ</t>
    </rPh>
    <phoneticPr fontId="19"/>
  </si>
  <si>
    <t>補助対象外経費</t>
    <rPh sb="0" eb="2">
      <t>ホジョ</t>
    </rPh>
    <rPh sb="2" eb="5">
      <t>タイショウガイ</t>
    </rPh>
    <rPh sb="5" eb="7">
      <t>ケイヒ</t>
    </rPh>
    <phoneticPr fontId="19"/>
  </si>
  <si>
    <t>小　計</t>
    <rPh sb="0" eb="1">
      <t>ショウ</t>
    </rPh>
    <rPh sb="2" eb="3">
      <t>ケイ</t>
    </rPh>
    <phoneticPr fontId="19"/>
  </si>
  <si>
    <t>（区分）</t>
    <rPh sb="1" eb="3">
      <t>クブン</t>
    </rPh>
    <phoneticPr fontId="19"/>
  </si>
  <si>
    <t>月</t>
    <rPh sb="0" eb="1">
      <t>ゲツ</t>
    </rPh>
    <phoneticPr fontId="19"/>
  </si>
  <si>
    <t>平成</t>
    <rPh sb="0" eb="2">
      <t>ヘイセイ</t>
    </rPh>
    <phoneticPr fontId="19"/>
  </si>
  <si>
    <t>自己負担額等</t>
    <rPh sb="0" eb="2">
      <t>ジコ</t>
    </rPh>
    <rPh sb="2" eb="5">
      <t>フタンガク</t>
    </rPh>
    <rPh sb="5" eb="6">
      <t>トウ</t>
    </rPh>
    <phoneticPr fontId="20"/>
  </si>
  <si>
    <t>補助対象外経費</t>
    <rPh sb="0" eb="2">
      <t>ホジョ</t>
    </rPh>
    <rPh sb="2" eb="5">
      <t>タイショウガイ</t>
    </rPh>
    <rPh sb="5" eb="7">
      <t>ケイヒ</t>
    </rPh>
    <phoneticPr fontId="19"/>
  </si>
  <si>
    <t>＜収支予算書</t>
    <phoneticPr fontId="19"/>
  </si>
  <si>
    <t>＞</t>
    <phoneticPr fontId="19"/>
  </si>
  <si>
    <t>所在地</t>
    <rPh sb="0" eb="3">
      <t>ショザイチ</t>
    </rPh>
    <phoneticPr fontId="19"/>
  </si>
  <si>
    <t>電話番号</t>
    <rPh sb="0" eb="2">
      <t>デンワ</t>
    </rPh>
    <rPh sb="2" eb="4">
      <t>バンゴウ</t>
    </rPh>
    <phoneticPr fontId="19"/>
  </si>
  <si>
    <t>ＦＡＸ番号</t>
    <rPh sb="3" eb="5">
      <t>バンゴウ</t>
    </rPh>
    <phoneticPr fontId="19"/>
  </si>
  <si>
    <t>団体設立年月</t>
    <rPh sb="0" eb="2">
      <t>ダンタイ</t>
    </rPh>
    <rPh sb="2" eb="4">
      <t>セツリツ</t>
    </rPh>
    <rPh sb="4" eb="5">
      <t>ネン</t>
    </rPh>
    <rPh sb="5" eb="6">
      <t>ツキ</t>
    </rPh>
    <phoneticPr fontId="19"/>
  </si>
  <si>
    <t>役職員</t>
    <rPh sb="0" eb="3">
      <t>ヤクショクイン</t>
    </rPh>
    <phoneticPr fontId="19"/>
  </si>
  <si>
    <t>設置目的</t>
    <rPh sb="0" eb="2">
      <t>セッチ</t>
    </rPh>
    <rPh sb="2" eb="4">
      <t>モクテキ</t>
    </rPh>
    <phoneticPr fontId="19"/>
  </si>
  <si>
    <t>補助対象経費の配分</t>
    <rPh sb="0" eb="2">
      <t>ホジョ</t>
    </rPh>
    <rPh sb="2" eb="4">
      <t>タイショウ</t>
    </rPh>
    <rPh sb="4" eb="6">
      <t>ケイヒ</t>
    </rPh>
    <rPh sb="7" eb="9">
      <t>ハイブン</t>
    </rPh>
    <phoneticPr fontId="20"/>
  </si>
  <si>
    <t>（補助対象経費</t>
    <rPh sb="1" eb="3">
      <t>ホジョ</t>
    </rPh>
    <rPh sb="3" eb="5">
      <t>タイショウ</t>
    </rPh>
    <rPh sb="5" eb="7">
      <t>ケイヒ</t>
    </rPh>
    <phoneticPr fontId="19"/>
  </si>
  <si>
    <t>主たる事業費</t>
    <rPh sb="0" eb="1">
      <t>シュ</t>
    </rPh>
    <rPh sb="3" eb="6">
      <t>ジギョウヒ</t>
    </rPh>
    <phoneticPr fontId="20"/>
  </si>
  <si>
    <t>その他の経費</t>
    <rPh sb="2" eb="3">
      <t>タ</t>
    </rPh>
    <rPh sb="4" eb="6">
      <t>ケイヒ</t>
    </rPh>
    <phoneticPr fontId="20"/>
  </si>
  <si>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</si>
  <si>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＜補助対象事業に係る文化財の概要＞</t>
    <rPh sb="1" eb="3">
      <t>ホジョ</t>
    </rPh>
    <rPh sb="3" eb="5">
      <t>タイショウ</t>
    </rPh>
    <rPh sb="5" eb="7">
      <t>ジギョウ</t>
    </rPh>
    <rPh sb="8" eb="9">
      <t>カカ</t>
    </rPh>
    <rPh sb="10" eb="13">
      <t>ブンカザイ</t>
    </rPh>
    <rPh sb="14" eb="16">
      <t>ガイヨウ</t>
    </rPh>
    <phoneticPr fontId="19"/>
  </si>
  <si>
    <t>文化財の名称</t>
    <rPh sb="0" eb="3">
      <t>ブンカザイ</t>
    </rPh>
    <rPh sb="4" eb="6">
      <t>メイショウ</t>
    </rPh>
    <phoneticPr fontId="19"/>
  </si>
  <si>
    <t>指定の有無</t>
    <rPh sb="0" eb="2">
      <t>シテイ</t>
    </rPh>
    <rPh sb="3" eb="5">
      <t>ウム</t>
    </rPh>
    <phoneticPr fontId="19"/>
  </si>
  <si>
    <t>作成数</t>
    <rPh sb="0" eb="2">
      <t>サクセイ</t>
    </rPh>
    <rPh sb="2" eb="3">
      <t>スウ</t>
    </rPh>
    <phoneticPr fontId="20"/>
  </si>
  <si>
    <t>所属</t>
    <rPh sb="0" eb="2">
      <t>ショゾク</t>
    </rPh>
    <phoneticPr fontId="22"/>
  </si>
  <si>
    <t>氏名</t>
    <rPh sb="0" eb="2">
      <t>シメイ</t>
    </rPh>
    <phoneticPr fontId="22"/>
  </si>
  <si>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9"/>
  </si>
  <si>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9"/>
  </si>
  <si>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</si>
  <si>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</si>
  <si>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9"/>
  </si>
  <si>
    <t>普及啓発事業</t>
    <rPh sb="0" eb="2">
      <t>フキュウ</t>
    </rPh>
    <rPh sb="2" eb="4">
      <t>ケイハツ</t>
    </rPh>
    <rPh sb="4" eb="6">
      <t>ジギョウ</t>
    </rPh>
    <phoneticPr fontId="20"/>
  </si>
  <si>
    <t>電話番号</t>
    <rPh sb="0" eb="2">
      <t>デンワ</t>
    </rPh>
    <rPh sb="2" eb="4">
      <t>バンゴウ</t>
    </rPh>
    <phoneticPr fontId="22"/>
  </si>
  <si>
    <t>FAX番号</t>
    <rPh sb="3" eb="5">
      <t>バンゴウ</t>
    </rPh>
    <phoneticPr fontId="22"/>
  </si>
  <si>
    <r>
      <t>E-MAIL</t>
    </r>
    <r>
      <rPr>
        <sz val="8"/>
        <rFont val="ＭＳ ゴシック"/>
        <family val="3"/>
        <charset val="128"/>
      </rPr>
      <t xml:space="preserve">
※記載誤りのないようご注意ください。</t>
    </r>
    <rPh sb="8" eb="10">
      <t>キサイ</t>
    </rPh>
    <rPh sb="10" eb="11">
      <t>アヤマ</t>
    </rPh>
    <rPh sb="18" eb="20">
      <t>チュウイ</t>
    </rPh>
    <phoneticPr fontId="22"/>
  </si>
  <si>
    <t>千円</t>
    <rPh sb="0" eb="2">
      <t>センエン</t>
    </rPh>
    <phoneticPr fontId="20"/>
  </si>
  <si>
    <t xml:space="preserve">      小計（Ａ）</t>
    <phoneticPr fontId="20"/>
  </si>
  <si>
    <t>その他事業</t>
    <rPh sb="2" eb="3">
      <t>タ</t>
    </rPh>
    <rPh sb="3" eb="5">
      <t>ジギョウ</t>
    </rPh>
    <phoneticPr fontId="20"/>
  </si>
  <si>
    <t>支出の部</t>
    <rPh sb="0" eb="2">
      <t>シシュツ</t>
    </rPh>
    <rPh sb="3" eb="4">
      <t>ブ</t>
    </rPh>
    <phoneticPr fontId="20"/>
  </si>
  <si>
    <t>②支出の合計</t>
    <rPh sb="1" eb="3">
      <t>シシュツ</t>
    </rPh>
    <rPh sb="4" eb="6">
      <t>ゴウケイ</t>
    </rPh>
    <phoneticPr fontId="20"/>
  </si>
  <si>
    <t>合計</t>
    <rPh sb="0" eb="2">
      <t>ゴウケイ</t>
    </rPh>
    <phoneticPr fontId="20"/>
  </si>
  <si>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0"/>
  </si>
  <si>
    <t>▼収入の部</t>
    <rPh sb="1" eb="3">
      <t>シュウニュウ</t>
    </rPh>
    <rPh sb="4" eb="5">
      <t>ブ</t>
    </rPh>
    <phoneticPr fontId="20"/>
  </si>
  <si>
    <t>平成　　　　</t>
    <rPh sb="0" eb="2">
      <t>ヘイセイ</t>
    </rPh>
    <phoneticPr fontId="20"/>
  </si>
  <si>
    <t>年度</t>
    <phoneticPr fontId="20"/>
  </si>
  <si>
    <t>合　計</t>
    <rPh sb="0" eb="1">
      <t>ア</t>
    </rPh>
    <rPh sb="2" eb="3">
      <t>ケイ</t>
    </rPh>
    <phoneticPr fontId="19"/>
  </si>
  <si>
    <t>指定</t>
    <rPh sb="0" eb="2">
      <t>シテイ</t>
    </rPh>
    <phoneticPr fontId="19"/>
  </si>
  <si>
    <t>文化財）</t>
    <rPh sb="0" eb="3">
      <t>ブンカザイ</t>
    </rPh>
    <phoneticPr fontId="19"/>
  </si>
  <si>
    <t>（</t>
    <phoneticPr fontId="19"/>
  </si>
  <si>
    <t>文化財の概要
（歴史や由来など）</t>
    <rPh sb="0" eb="3">
      <t>ブンカザイ</t>
    </rPh>
    <rPh sb="4" eb="6">
      <t>ガイヨウ</t>
    </rPh>
    <rPh sb="8" eb="10">
      <t>レキシ</t>
    </rPh>
    <rPh sb="11" eb="13">
      <t>ユライ</t>
    </rPh>
    <phoneticPr fontId="19"/>
  </si>
  <si>
    <t>年</t>
    <rPh sb="0" eb="1">
      <t>ネン</t>
    </rPh>
    <phoneticPr fontId="19"/>
  </si>
  <si>
    <t>月</t>
    <rPh sb="0" eb="1">
      <t>ガツ</t>
    </rPh>
    <phoneticPr fontId="19"/>
  </si>
  <si>
    <t>事業名：</t>
    <rPh sb="0" eb="2">
      <t>ジギョウ</t>
    </rPh>
    <rPh sb="2" eb="3">
      <t>メイ</t>
    </rPh>
    <phoneticPr fontId="19"/>
  </si>
  <si>
    <t>出演者氏名</t>
    <rPh sb="0" eb="3">
      <t>シュツエンシャ</t>
    </rPh>
    <rPh sb="3" eb="5">
      <t>シメイ</t>
    </rPh>
    <phoneticPr fontId="19"/>
  </si>
  <si>
    <t>所     属</t>
    <rPh sb="0" eb="1">
      <t>ショ</t>
    </rPh>
    <rPh sb="6" eb="7">
      <t>ゾク</t>
    </rPh>
    <phoneticPr fontId="19"/>
  </si>
  <si>
    <t>※ 適宜行を追加・削除してご使用ください。</t>
    <rPh sb="2" eb="4">
      <t>テキギ</t>
    </rPh>
    <rPh sb="4" eb="5">
      <t>ギョウ</t>
    </rPh>
    <rPh sb="6" eb="8">
      <t>ツイカ</t>
    </rPh>
    <rPh sb="9" eb="11">
      <t>サクジョ</t>
    </rPh>
    <rPh sb="14" eb="16">
      <t>シヨウ</t>
    </rPh>
    <phoneticPr fontId="19"/>
  </si>
  <si>
    <t>部</t>
    <rPh sb="0" eb="1">
      <t>ブ</t>
    </rPh>
    <phoneticPr fontId="20"/>
  </si>
  <si>
    <t>事業区分</t>
    <rPh sb="0" eb="2">
      <t>ジギョウ</t>
    </rPh>
    <rPh sb="2" eb="4">
      <t>クブン</t>
    </rPh>
    <phoneticPr fontId="20"/>
  </si>
  <si>
    <t>情報発信</t>
    <rPh sb="0" eb="2">
      <t>ジョウホウ</t>
    </rPh>
    <rPh sb="2" eb="4">
      <t>ハッシン</t>
    </rPh>
    <phoneticPr fontId="20"/>
  </si>
  <si>
    <t>事業名</t>
    <rPh sb="0" eb="2">
      <t>ジギョウ</t>
    </rPh>
    <rPh sb="2" eb="3">
      <t>メイ</t>
    </rPh>
    <phoneticPr fontId="20"/>
  </si>
  <si>
    <t>伝統文化継承基盤整備</t>
    <rPh sb="0" eb="2">
      <t>デントウ</t>
    </rPh>
    <rPh sb="2" eb="4">
      <t>ブンカ</t>
    </rPh>
    <rPh sb="4" eb="6">
      <t>ケイショウ</t>
    </rPh>
    <rPh sb="6" eb="8">
      <t>キバン</t>
    </rPh>
    <rPh sb="8" eb="10">
      <t>セイビ</t>
    </rPh>
    <phoneticPr fontId="19"/>
  </si>
  <si>
    <t>年度</t>
    <rPh sb="0" eb="2">
      <t>ネンド</t>
    </rPh>
    <phoneticPr fontId="19"/>
  </si>
  <si>
    <t>～</t>
    <phoneticPr fontId="19"/>
  </si>
  <si>
    <t>（リストから選択してください。）</t>
    <rPh sb="6" eb="8">
      <t>センタク</t>
    </rPh>
    <phoneticPr fontId="20"/>
  </si>
  <si>
    <t>（具体的な指標は次のとおり）</t>
    <rPh sb="1" eb="4">
      <t>グタイテキ</t>
    </rPh>
    <rPh sb="5" eb="7">
      <t>シヒョウ</t>
    </rPh>
    <rPh sb="8" eb="9">
      <t>ツギ</t>
    </rPh>
    <phoneticPr fontId="19"/>
  </si>
  <si>
    <t>人</t>
    <rPh sb="0" eb="1">
      <t>ニン</t>
    </rPh>
    <phoneticPr fontId="19"/>
  </si>
  <si>
    <t>⇒</t>
    <phoneticPr fontId="19"/>
  </si>
  <si>
    <t>　事業区分</t>
    <rPh sb="1" eb="3">
      <t>ジギョウ</t>
    </rPh>
    <rPh sb="3" eb="5">
      <t>クブン</t>
    </rPh>
    <phoneticPr fontId="20"/>
  </si>
  <si>
    <t>　実施団体</t>
    <rPh sb="1" eb="3">
      <t>ジッシ</t>
    </rPh>
    <rPh sb="3" eb="5">
      <t>ダンタイ</t>
    </rPh>
    <phoneticPr fontId="19"/>
  </si>
  <si>
    <t>　対象となる文化財</t>
    <rPh sb="1" eb="3">
      <t>タイショウ</t>
    </rPh>
    <rPh sb="6" eb="9">
      <t>ブンカザイ</t>
    </rPh>
    <phoneticPr fontId="20"/>
  </si>
  <si>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</si>
  <si>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</si>
  <si>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</si>
  <si>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</si>
  <si>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目標区分2</t>
    <rPh sb="0" eb="2">
      <t>モクヒョウ</t>
    </rPh>
    <rPh sb="2" eb="4">
      <t>クブン</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</si>
  <si>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</si>
  <si>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目標区分3</t>
    <rPh sb="0" eb="2">
      <t>モクヒョウ</t>
    </rPh>
    <rPh sb="2" eb="4">
      <t>クブン</t>
    </rPh>
    <phoneticPr fontId="19"/>
  </si>
  <si>
    <t>伝統文化の継承体制の維持・確立</t>
    <rPh sb="0" eb="2">
      <t>デントウ</t>
    </rPh>
    <rPh sb="2" eb="4">
      <t>ブンカ</t>
    </rPh>
    <rPh sb="5" eb="7">
      <t>ケイショウ</t>
    </rPh>
    <rPh sb="7" eb="9">
      <t>タイセイ</t>
    </rPh>
    <rPh sb="10" eb="12">
      <t>イジ</t>
    </rPh>
    <rPh sb="13" eb="15">
      <t>カクリツ</t>
    </rPh>
    <phoneticPr fontId="19"/>
  </si>
  <si>
    <t>目標区分4</t>
    <rPh sb="0" eb="2">
      <t>モクヒョウ</t>
    </rPh>
    <rPh sb="2" eb="4">
      <t>クブン</t>
    </rPh>
    <phoneticPr fontId="19"/>
  </si>
  <si>
    <t>その他</t>
    <rPh sb="2" eb="3">
      <t>タ</t>
    </rPh>
    <phoneticPr fontId="19"/>
  </si>
  <si>
    <t>地域の祭礼行事等への入込客数</t>
    <phoneticPr fontId="20"/>
  </si>
  <si>
    <t>祭礼行事等の保存会会員数、保存団体数</t>
    <phoneticPr fontId="20"/>
  </si>
  <si>
    <t>その他</t>
    <phoneticPr fontId="20"/>
  </si>
  <si>
    <t>地域の文化遺産への来場者数</t>
    <phoneticPr fontId="20"/>
  </si>
  <si>
    <t>祭礼行事への参加住民数</t>
    <phoneticPr fontId="20"/>
  </si>
  <si>
    <t>地域の文化遺産関係資料館、博物館等の年間入館者数</t>
    <phoneticPr fontId="20"/>
  </si>
  <si>
    <t>地域に誇りを感じる住民の割合</t>
    <rPh sb="0" eb="2">
      <t>チイキ</t>
    </rPh>
    <rPh sb="3" eb="4">
      <t>ホコ</t>
    </rPh>
    <rPh sb="6" eb="7">
      <t>カン</t>
    </rPh>
    <rPh sb="9" eb="11">
      <t>ジュウミン</t>
    </rPh>
    <rPh sb="12" eb="14">
      <t>ワリアイ</t>
    </rPh>
    <phoneticPr fontId="20"/>
  </si>
  <si>
    <t>文化遺産が所在する最寄駅の乗降者者数</t>
    <phoneticPr fontId="20"/>
  </si>
  <si>
    <t>地域の文化遺産を活用した取組数（本事業の取組を除く）</t>
    <phoneticPr fontId="20"/>
  </si>
  <si>
    <t>・ホームページ閲覧数（ＰＶ数）</t>
    <phoneticPr fontId="2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</si>
  <si>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0"/>
  </si>
  <si>
    <t>・ＳＮＳ上の情報発信の「いいね」の数</t>
    <rPh sb="4" eb="5">
      <t>ジョウ</t>
    </rPh>
    <rPh sb="6" eb="8">
      <t>ジョウホウ</t>
    </rPh>
    <rPh sb="8" eb="10">
      <t>ハッシン</t>
    </rPh>
    <rPh sb="17" eb="18">
      <t>カズ</t>
    </rPh>
    <phoneticPr fontId="20"/>
  </si>
  <si>
    <t>・保存会会員数の変化（維持）</t>
    <rPh sb="1" eb="3">
      <t>ホゾン</t>
    </rPh>
    <rPh sb="3" eb="4">
      <t>カイ</t>
    </rPh>
    <rPh sb="4" eb="7">
      <t>カイインスウ</t>
    </rPh>
    <rPh sb="8" eb="10">
      <t>ヘンカ</t>
    </rPh>
    <rPh sb="11" eb="13">
      <t>イジ</t>
    </rPh>
    <phoneticPr fontId="20"/>
  </si>
  <si>
    <t>・ＳＮＳ上の情報発信の「いいね」の数</t>
    <rPh sb="4" eb="5">
      <t>ジョウ</t>
    </rPh>
    <rPh sb="6" eb="8">
      <t>ジョウホウ</t>
    </rPh>
    <rPh sb="8" eb="10">
      <t>ハッシン</t>
    </rPh>
    <phoneticPr fontId="20"/>
  </si>
  <si>
    <t>・ボランティアガイド利用者数</t>
    <rPh sb="10" eb="12">
      <t>リヨウ</t>
    </rPh>
    <rPh sb="12" eb="13">
      <t>シャ</t>
    </rPh>
    <rPh sb="13" eb="14">
      <t>スウ</t>
    </rPh>
    <phoneticPr fontId="20"/>
  </si>
  <si>
    <t>・フェスティバル出演団体の保存会会員数</t>
    <rPh sb="8" eb="10">
      <t>シュツエン</t>
    </rPh>
    <rPh sb="10" eb="12">
      <t>ダンタイ</t>
    </rPh>
    <rPh sb="13" eb="15">
      <t>ホゾン</t>
    </rPh>
    <rPh sb="15" eb="16">
      <t>カイ</t>
    </rPh>
    <rPh sb="16" eb="19">
      <t>カイインスウ</t>
    </rPh>
    <phoneticPr fontId="20"/>
  </si>
  <si>
    <t>・祭礼行事への参加住民数</t>
    <rPh sb="1" eb="3">
      <t>サイレイ</t>
    </rPh>
    <rPh sb="3" eb="5">
      <t>ギョウジ</t>
    </rPh>
    <rPh sb="7" eb="9">
      <t>サンカ</t>
    </rPh>
    <rPh sb="9" eb="11">
      <t>ジュウミン</t>
    </rPh>
    <rPh sb="11" eb="12">
      <t>スウ</t>
    </rPh>
    <phoneticPr fontId="20"/>
  </si>
  <si>
    <t>・アプリ等のダウンロード数</t>
    <rPh sb="4" eb="5">
      <t>トウ</t>
    </rPh>
    <rPh sb="12" eb="13">
      <t>スウ</t>
    </rPh>
    <phoneticPr fontId="2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</si>
  <si>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0"/>
  </si>
  <si>
    <t>・地域の文化遺産イベント等（本事業の取組を除く）におけるソーシャルキャピタル数（協賛企業・団体、賛同者等）</t>
    <rPh sb="4" eb="6">
      <t>ブンカ</t>
    </rPh>
    <rPh sb="6" eb="8">
      <t>イサン</t>
    </rPh>
    <rPh sb="12" eb="13">
      <t>トウ</t>
    </rPh>
    <rPh sb="38" eb="39">
      <t>スウ</t>
    </rPh>
    <phoneticPr fontId="20"/>
  </si>
  <si>
    <t>・保存会への新規入会者数</t>
    <rPh sb="1" eb="3">
      <t>ホゾン</t>
    </rPh>
    <rPh sb="3" eb="4">
      <t>カイ</t>
    </rPh>
    <rPh sb="6" eb="8">
      <t>シンキ</t>
    </rPh>
    <rPh sb="8" eb="11">
      <t>ニュウカイシャ</t>
    </rPh>
    <rPh sb="11" eb="12">
      <t>スウ</t>
    </rPh>
    <phoneticPr fontId="20"/>
  </si>
  <si>
    <t>・アプリ等の利用者数</t>
    <rPh sb="4" eb="5">
      <t>トウ</t>
    </rPh>
    <rPh sb="6" eb="8">
      <t>リヨウ</t>
    </rPh>
    <rPh sb="8" eb="9">
      <t>シャ</t>
    </rPh>
    <rPh sb="9" eb="10">
      <t>スウ</t>
    </rPh>
    <phoneticPr fontId="2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</si>
  <si>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0"/>
  </si>
  <si>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0"/>
  </si>
  <si>
    <t>・コンテンツダウンロード数（掲載ＨＰやYouTubeでの再生回数等）</t>
    <rPh sb="12" eb="13">
      <t>スウ</t>
    </rPh>
    <rPh sb="14" eb="16">
      <t>ケイサイ</t>
    </rPh>
    <rPh sb="28" eb="30">
      <t>サイセイ</t>
    </rPh>
    <rPh sb="30" eb="32">
      <t>カイスウ</t>
    </rPh>
    <rPh sb="32" eb="33">
      <t>トウ</t>
    </rPh>
    <phoneticPr fontId="20"/>
  </si>
  <si>
    <t>・その他</t>
    <rPh sb="3" eb="4">
      <t>タ</t>
    </rPh>
    <phoneticPr fontId="20"/>
  </si>
  <si>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</si>
  <si>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0"/>
  </si>
  <si>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0"/>
  </si>
  <si>
    <t>　活用方法</t>
    <rPh sb="1" eb="3">
      <t>カツヨウ</t>
    </rPh>
    <rPh sb="3" eb="5">
      <t>ホウホウ</t>
    </rPh>
    <phoneticPr fontId="20"/>
  </si>
  <si>
    <t>　成果物</t>
    <rPh sb="1" eb="4">
      <t>セイカブツ</t>
    </rPh>
    <phoneticPr fontId="20"/>
  </si>
  <si>
    <t>　評価指標区分</t>
    <rPh sb="1" eb="3">
      <t>ヒョウカ</t>
    </rPh>
    <rPh sb="3" eb="5">
      <t>シヒョウ</t>
    </rPh>
    <rPh sb="5" eb="7">
      <t>クブン</t>
    </rPh>
    <phoneticPr fontId="19"/>
  </si>
  <si>
    <t>　具体的な指標</t>
    <rPh sb="1" eb="4">
      <t>グタイテキ</t>
    </rPh>
    <rPh sb="5" eb="7">
      <t>シヒョウ</t>
    </rPh>
    <phoneticPr fontId="19"/>
  </si>
  <si>
    <t>　目標値</t>
    <rPh sb="1" eb="3">
      <t>モクヒョウ</t>
    </rPh>
    <rPh sb="3" eb="4">
      <t>チ</t>
    </rPh>
    <phoneticPr fontId="19"/>
  </si>
  <si>
    <t>普及啓発</t>
    <rPh sb="0" eb="2">
      <t>フキュウ</t>
    </rPh>
    <rPh sb="2" eb="4">
      <t>ケイハツ</t>
    </rPh>
    <phoneticPr fontId="20"/>
  </si>
  <si>
    <t>人材育成</t>
    <rPh sb="0" eb="2">
      <t>ジンザイ</t>
    </rPh>
    <rPh sb="2" eb="4">
      <t>イクセイ</t>
    </rPh>
    <phoneticPr fontId="20"/>
  </si>
  <si>
    <t>　対象者</t>
    <rPh sb="1" eb="4">
      <t>タイショウシャ</t>
    </rPh>
    <phoneticPr fontId="20"/>
  </si>
  <si>
    <t>　活動見込</t>
    <rPh sb="1" eb="3">
      <t>カツドウ</t>
    </rPh>
    <rPh sb="3" eb="5">
      <t>ミコ</t>
    </rPh>
    <phoneticPr fontId="20"/>
  </si>
  <si>
    <t>人</t>
    <rPh sb="0" eb="1">
      <t>ニン</t>
    </rPh>
    <phoneticPr fontId="20"/>
  </si>
  <si>
    <t>　対象人数</t>
    <rPh sb="1" eb="3">
      <t>タイショウ</t>
    </rPh>
    <rPh sb="3" eb="5">
      <t>ニンズウ</t>
    </rPh>
    <phoneticPr fontId="20"/>
  </si>
  <si>
    <t>　日時</t>
    <rPh sb="1" eb="3">
      <t>ニチジ</t>
    </rPh>
    <phoneticPr fontId="20"/>
  </si>
  <si>
    <t>　場所</t>
    <rPh sb="1" eb="3">
      <t>バショ</t>
    </rPh>
    <phoneticPr fontId="20"/>
  </si>
  <si>
    <t>　定員</t>
    <rPh sb="1" eb="3">
      <t>テイイン</t>
    </rPh>
    <phoneticPr fontId="20"/>
  </si>
  <si>
    <t>　出演者･講師等</t>
    <rPh sb="1" eb="4">
      <t>シュツエンシャ</t>
    </rPh>
    <rPh sb="5" eb="7">
      <t>コウシ</t>
    </rPh>
    <rPh sb="7" eb="8">
      <t>トウ</t>
    </rPh>
    <phoneticPr fontId="20"/>
  </si>
  <si>
    <t>　終了後活動見込</t>
    <rPh sb="1" eb="4">
      <t>シュウリョウゴ</t>
    </rPh>
    <rPh sb="4" eb="6">
      <t>カツドウ</t>
    </rPh>
    <rPh sb="6" eb="8">
      <t>ミコ</t>
    </rPh>
    <phoneticPr fontId="20"/>
  </si>
  <si>
    <t>調査研究</t>
    <rPh sb="0" eb="2">
      <t>チョウサ</t>
    </rPh>
    <rPh sb="2" eb="4">
      <t>ケンキュウ</t>
    </rPh>
    <phoneticPr fontId="20"/>
  </si>
  <si>
    <t>　主な調査員</t>
    <rPh sb="1" eb="2">
      <t>オモ</t>
    </rPh>
    <rPh sb="3" eb="6">
      <t>チョウサイン</t>
    </rPh>
    <phoneticPr fontId="20"/>
  </si>
  <si>
    <t>　事業期間</t>
    <rPh sb="1" eb="3">
      <t>ジギョウ</t>
    </rPh>
    <rPh sb="3" eb="5">
      <t>キカン</t>
    </rPh>
    <phoneticPr fontId="19"/>
  </si>
  <si>
    <t>その他</t>
    <rPh sb="2" eb="3">
      <t>タ</t>
    </rPh>
    <phoneticPr fontId="20"/>
  </si>
  <si>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0"/>
  </si>
  <si>
    <t>情報発信事業</t>
    <rPh sb="0" eb="2">
      <t>ジョウホウ</t>
    </rPh>
    <rPh sb="2" eb="4">
      <t>ハッシン</t>
    </rPh>
    <rPh sb="4" eb="6">
      <t>ジギョウ</t>
    </rPh>
    <phoneticPr fontId="20"/>
  </si>
  <si>
    <t>人材育成事業</t>
    <rPh sb="0" eb="2">
      <t>ジンザイ</t>
    </rPh>
    <rPh sb="2" eb="4">
      <t>イクセイ</t>
    </rPh>
    <rPh sb="4" eb="6">
      <t>ジギョウ</t>
    </rPh>
    <phoneticPr fontId="20"/>
  </si>
  <si>
    <t>調査研究事業</t>
    <rPh sb="0" eb="2">
      <t>チョウサ</t>
    </rPh>
    <rPh sb="2" eb="4">
      <t>ケンキュウ</t>
    </rPh>
    <rPh sb="4" eb="6">
      <t>ジギョウ</t>
    </rPh>
    <phoneticPr fontId="20"/>
  </si>
  <si>
    <t>【共済費】</t>
    <rPh sb="1" eb="3">
      <t>キョウサイ</t>
    </rPh>
    <rPh sb="3" eb="4">
      <t>ヒ</t>
    </rPh>
    <phoneticPr fontId="19"/>
  </si>
  <si>
    <t>【報償費】</t>
    <rPh sb="1" eb="3">
      <t>ホウショウ</t>
    </rPh>
    <rPh sb="3" eb="4">
      <t>ヒ</t>
    </rPh>
    <phoneticPr fontId="19"/>
  </si>
  <si>
    <t>【旅費】</t>
    <rPh sb="1" eb="3">
      <t>リョヒ</t>
    </rPh>
    <phoneticPr fontId="19"/>
  </si>
  <si>
    <t>【使用料及び借料】</t>
    <rPh sb="1" eb="3">
      <t>シヨウ</t>
    </rPh>
    <rPh sb="3" eb="4">
      <t>リョウ</t>
    </rPh>
    <rPh sb="4" eb="5">
      <t>オヨ</t>
    </rPh>
    <rPh sb="6" eb="8">
      <t>シャクリョウ</t>
    </rPh>
    <phoneticPr fontId="19"/>
  </si>
  <si>
    <t>【役務費】</t>
    <rPh sb="1" eb="3">
      <t>エキム</t>
    </rPh>
    <rPh sb="3" eb="4">
      <t>ヒ</t>
    </rPh>
    <phoneticPr fontId="19"/>
  </si>
  <si>
    <t>【委託費】</t>
    <rPh sb="1" eb="3">
      <t>イタク</t>
    </rPh>
    <rPh sb="3" eb="4">
      <t>ヒ</t>
    </rPh>
    <phoneticPr fontId="19"/>
  </si>
  <si>
    <t>【請負費】</t>
    <rPh sb="1" eb="3">
      <t>ウケオイ</t>
    </rPh>
    <rPh sb="3" eb="4">
      <t>ヒ</t>
    </rPh>
    <phoneticPr fontId="19"/>
  </si>
  <si>
    <t>【原材料費】</t>
    <rPh sb="1" eb="4">
      <t>ゲンザイリョウ</t>
    </rPh>
    <rPh sb="4" eb="5">
      <t>ヒ</t>
    </rPh>
    <phoneticPr fontId="19"/>
  </si>
  <si>
    <t>【需用費】</t>
    <rPh sb="1" eb="4">
      <t>ジュヨウヒ</t>
    </rPh>
    <phoneticPr fontId="19"/>
  </si>
  <si>
    <t>（選択）</t>
    <rPh sb="1" eb="3">
      <t>センタク</t>
    </rPh>
    <phoneticPr fontId="19"/>
  </si>
  <si>
    <t>（費目）</t>
    <rPh sb="1" eb="3">
      <t>ヒモク</t>
    </rPh>
    <phoneticPr fontId="19"/>
  </si>
  <si>
    <t>（選択してください）</t>
    <rPh sb="1" eb="3">
      <t>センタク</t>
    </rPh>
    <phoneticPr fontId="19"/>
  </si>
  <si>
    <t>（項）</t>
    <rPh sb="1" eb="2">
      <t>コウ</t>
    </rPh>
    <phoneticPr fontId="19"/>
  </si>
  <si>
    <t>情報発信事業</t>
    <rPh sb="0" eb="2">
      <t>ジョウホウ</t>
    </rPh>
    <rPh sb="2" eb="4">
      <t>ハッシン</t>
    </rPh>
    <rPh sb="4" eb="6">
      <t>ジギョウ</t>
    </rPh>
    <phoneticPr fontId="19"/>
  </si>
  <si>
    <t>人材育成事業</t>
    <rPh sb="0" eb="2">
      <t>ジンザイ</t>
    </rPh>
    <rPh sb="2" eb="4">
      <t>イクセイ</t>
    </rPh>
    <rPh sb="4" eb="6">
      <t>ジギョウ</t>
    </rPh>
    <phoneticPr fontId="19"/>
  </si>
  <si>
    <t>普及啓発事業</t>
    <rPh sb="0" eb="2">
      <t>フキュウ</t>
    </rPh>
    <rPh sb="2" eb="4">
      <t>ケイハツ</t>
    </rPh>
    <rPh sb="4" eb="6">
      <t>ジギョウ</t>
    </rPh>
    <phoneticPr fontId="19"/>
  </si>
  <si>
    <t>調査研究事業</t>
    <rPh sb="0" eb="2">
      <t>チョウサ</t>
    </rPh>
    <rPh sb="2" eb="4">
      <t>ケンキュウ</t>
    </rPh>
    <rPh sb="4" eb="6">
      <t>ジギョウ</t>
    </rPh>
    <phoneticPr fontId="19"/>
  </si>
  <si>
    <t>その他事業</t>
    <rPh sb="2" eb="3">
      <t>タ</t>
    </rPh>
    <rPh sb="3" eb="5">
      <t>ジギョウ</t>
    </rPh>
    <phoneticPr fontId="19"/>
  </si>
  <si>
    <t>有</t>
    <rPh sb="0" eb="1">
      <t>ア</t>
    </rPh>
    <phoneticPr fontId="19"/>
  </si>
  <si>
    <t>無</t>
    <rPh sb="0" eb="1">
      <t>ナ</t>
    </rPh>
    <phoneticPr fontId="19"/>
  </si>
  <si>
    <t>※本事業で対象とする文化財ごとに作成すること</t>
    <rPh sb="1" eb="2">
      <t>ホン</t>
    </rPh>
    <rPh sb="2" eb="4">
      <t>ジギョウ</t>
    </rPh>
    <rPh sb="5" eb="7">
      <t>タイショウ</t>
    </rPh>
    <rPh sb="10" eb="13">
      <t>ブンカザイ</t>
    </rPh>
    <rPh sb="16" eb="18">
      <t>サクセイ</t>
    </rPh>
    <phoneticPr fontId="19"/>
  </si>
  <si>
    <t>見　積　書</t>
    <rPh sb="0" eb="1">
      <t>ミ</t>
    </rPh>
    <rPh sb="2" eb="3">
      <t>セキ</t>
    </rPh>
    <rPh sb="4" eb="5">
      <t>ショ</t>
    </rPh>
    <phoneticPr fontId="20"/>
  </si>
  <si>
    <t>(株)○○○○○○</t>
    <rPh sb="0" eb="3">
      <t>カブ</t>
    </rPh>
    <phoneticPr fontId="20"/>
  </si>
  <si>
    <t>金　</t>
    <rPh sb="0" eb="1">
      <t>キン</t>
    </rPh>
    <phoneticPr fontId="20"/>
  </si>
  <si>
    <t>事項</t>
    <rPh sb="0" eb="2">
      <t>ジコウ</t>
    </rPh>
    <phoneticPr fontId="20"/>
  </si>
  <si>
    <t>単価</t>
    <rPh sb="0" eb="2">
      <t>タンカ</t>
    </rPh>
    <phoneticPr fontId="19"/>
  </si>
  <si>
    <t>数量</t>
    <rPh sb="0" eb="2">
      <t>スウリョウ</t>
    </rPh>
    <phoneticPr fontId="19"/>
  </si>
  <si>
    <t>金額</t>
    <rPh sb="0" eb="2">
      <t>キンガク</t>
    </rPh>
    <phoneticPr fontId="20"/>
  </si>
  <si>
    <t>備考</t>
    <rPh sb="0" eb="2">
      <t>ビコウ</t>
    </rPh>
    <phoneticPr fontId="20"/>
  </si>
  <si>
    <t>照明・音響技術者</t>
    <rPh sb="0" eb="2">
      <t>ショウメイ</t>
    </rPh>
    <rPh sb="3" eb="5">
      <t>オンキョウ</t>
    </rPh>
    <rPh sb="5" eb="8">
      <t>ギジュツシャ</t>
    </rPh>
    <phoneticPr fontId="20"/>
  </si>
  <si>
    <t>@9,400×10人×2回</t>
    <rPh sb="9" eb="10">
      <t>ニン</t>
    </rPh>
    <rPh sb="12" eb="13">
      <t>カイ</t>
    </rPh>
    <phoneticPr fontId="20"/>
  </si>
  <si>
    <t>機材借料</t>
    <rPh sb="0" eb="2">
      <t>キザイ</t>
    </rPh>
    <rPh sb="2" eb="4">
      <t>シャクリョウ</t>
    </rPh>
    <phoneticPr fontId="20"/>
  </si>
  <si>
    <t>機材一覧別紙のとおり</t>
    <rPh sb="0" eb="2">
      <t>キザイ</t>
    </rPh>
    <rPh sb="2" eb="4">
      <t>イチラン</t>
    </rPh>
    <rPh sb="4" eb="6">
      <t>ベッシ</t>
    </rPh>
    <phoneticPr fontId="20"/>
  </si>
  <si>
    <t>機材運搬料</t>
    <rPh sb="0" eb="2">
      <t>キザイ</t>
    </rPh>
    <rPh sb="2" eb="5">
      <t>ウンパンリョウ</t>
    </rPh>
    <phoneticPr fontId="20"/>
  </si>
  <si>
    <t>値引き</t>
    <rPh sb="0" eb="2">
      <t>ネビ</t>
    </rPh>
    <phoneticPr fontId="20"/>
  </si>
  <si>
    <t>小　　計</t>
    <rPh sb="0" eb="1">
      <t>コ</t>
    </rPh>
    <rPh sb="3" eb="4">
      <t>ケイ</t>
    </rPh>
    <phoneticPr fontId="20"/>
  </si>
  <si>
    <t>合　　計</t>
    <rPh sb="0" eb="1">
      <t>ゴウ</t>
    </rPh>
    <rPh sb="3" eb="4">
      <t>ケイ</t>
    </rPh>
    <phoneticPr fontId="20"/>
  </si>
  <si>
    <t>※　適宜行を追加・削除してください。</t>
    <rPh sb="2" eb="4">
      <t>テキギ</t>
    </rPh>
    <rPh sb="4" eb="5">
      <t>ギョウ</t>
    </rPh>
    <rPh sb="6" eb="8">
      <t>ツイカ</t>
    </rPh>
    <rPh sb="9" eb="11">
      <t>サクジョ</t>
    </rPh>
    <phoneticPr fontId="19"/>
  </si>
  <si>
    <t>　事業の名称</t>
    <rPh sb="1" eb="3">
      <t>ジギョウ</t>
    </rPh>
    <rPh sb="4" eb="6">
      <t>メイショウ</t>
    </rPh>
    <phoneticPr fontId="20"/>
  </si>
  <si>
    <t>　事業の趣旨</t>
    <rPh sb="1" eb="3">
      <t>ジギョウ</t>
    </rPh>
    <rPh sb="4" eb="6">
      <t>シュシ</t>
    </rPh>
    <phoneticPr fontId="20"/>
  </si>
  <si>
    <t>　各事業の内容（具体的に記入すること）</t>
    <rPh sb="1" eb="2">
      <t>カク</t>
    </rPh>
    <rPh sb="2" eb="4">
      <t>ジギョウ</t>
    </rPh>
    <phoneticPr fontId="20"/>
  </si>
  <si>
    <t>確認用</t>
    <rPh sb="0" eb="2">
      <t>カクニン</t>
    </rPh>
    <rPh sb="2" eb="3">
      <t>ヨウ</t>
    </rPh>
    <phoneticPr fontId="19"/>
  </si>
  <si>
    <t>○○市</t>
    <rPh sb="2" eb="3">
      <t>シ</t>
    </rPh>
    <phoneticPr fontId="19"/>
  </si>
  <si>
    <t>合　計</t>
    <rPh sb="0" eb="1">
      <t>アイ</t>
    </rPh>
    <rPh sb="2" eb="3">
      <t>ケイ</t>
    </rPh>
    <phoneticPr fontId="19"/>
  </si>
  <si>
    <t>一式</t>
    <rPh sb="0" eb="2">
      <t>イッシキ</t>
    </rPh>
    <phoneticPr fontId="19"/>
  </si>
  <si>
    <t>〒</t>
    <phoneticPr fontId="20"/>
  </si>
  <si>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9"/>
  </si>
  <si>
    <t>事業名</t>
    <rPh sb="0" eb="2">
      <t>ジギョウ</t>
    </rPh>
    <rPh sb="2" eb="3">
      <t>メイ</t>
    </rPh>
    <phoneticPr fontId="19"/>
  </si>
  <si>
    <t>千円</t>
    <phoneticPr fontId="19"/>
  </si>
  <si>
    <t>平成２９年度文化遺産総合活用推進事業</t>
    <rPh sb="6" eb="18">
      <t>ブンカイサンソウゴウカツヨウスイシンジギョウ</t>
    </rPh>
    <phoneticPr fontId="19"/>
  </si>
  <si>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9"/>
  </si>
  <si>
    <t>文化財の名称</t>
    <rPh sb="0" eb="3">
      <t>ブンカザイ</t>
    </rPh>
    <rPh sb="4" eb="6">
      <t>メイショウ</t>
    </rPh>
    <phoneticPr fontId="19"/>
  </si>
  <si>
    <t>文化財の名称</t>
    <phoneticPr fontId="19"/>
  </si>
  <si>
    <t>文化財の名称</t>
    <phoneticPr fontId="19"/>
  </si>
  <si>
    <t>pv</t>
    <phoneticPr fontId="19"/>
  </si>
  <si>
    <t>（現状値）</t>
    <rPh sb="1" eb="3">
      <t>ゲンジョウ</t>
    </rPh>
    <rPh sb="3" eb="4">
      <t>チ</t>
    </rPh>
    <phoneticPr fontId="19"/>
  </si>
  <si>
    <t>（目標値）</t>
    <rPh sb="1" eb="3">
      <t>モクヒョウ</t>
    </rPh>
    <rPh sb="3" eb="4">
      <t>チ</t>
    </rPh>
    <phoneticPr fontId="19"/>
  </si>
  <si>
    <t>-</t>
    <phoneticPr fontId="19"/>
  </si>
  <si>
    <t>-</t>
    <phoneticPr fontId="19"/>
  </si>
  <si>
    <t>-</t>
    <phoneticPr fontId="19"/>
  </si>
  <si>
    <t>・・・・</t>
    <phoneticPr fontId="19"/>
  </si>
  <si>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0"/>
  </si>
  <si>
    <r>
      <rPr>
        <sz val="8"/>
        <rFont val="ＭＳ ゴシック"/>
        <family val="3"/>
        <charset val="128"/>
      </rPr>
      <t>（ふりがな</t>
    </r>
    <r>
      <rPr>
        <sz val="10"/>
        <rFont val="ＭＳ ゴシック"/>
        <family val="3"/>
        <charset val="128"/>
      </rPr>
      <t>）
名称</t>
    </r>
    <rPh sb="7" eb="9">
      <t>メイショウ</t>
    </rPh>
    <phoneticPr fontId="19"/>
  </si>
  <si>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9"/>
  </si>
  <si>
    <t>有</t>
    <rPh sb="0" eb="1">
      <t>アリ</t>
    </rPh>
    <phoneticPr fontId="19"/>
  </si>
  <si>
    <t>無</t>
    <rPh sb="0" eb="1">
      <t>ナシ</t>
    </rPh>
    <phoneticPr fontId="19"/>
  </si>
  <si>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0"/>
  </si>
  <si>
    <t>見積番号③-2</t>
    <rPh sb="0" eb="2">
      <t>ミツ</t>
    </rPh>
    <rPh sb="2" eb="4">
      <t>バンゴウ</t>
    </rPh>
    <phoneticPr fontId="19"/>
  </si>
  <si>
    <t>見積番号③-１</t>
    <rPh sb="0" eb="2">
      <t>ミツ</t>
    </rPh>
    <rPh sb="2" eb="4">
      <t>バンゴウ</t>
    </rPh>
    <phoneticPr fontId="19"/>
  </si>
  <si>
    <t>平成３０年度文化遺産総合活用推進事業</t>
    <rPh sb="6" eb="18">
      <t>ブンカイサンソウゴウカツヨウスイシンジギョウ</t>
    </rPh>
    <phoneticPr fontId="19"/>
  </si>
  <si>
    <t>出演者及び講師等一覧表</t>
    <rPh sb="0" eb="3">
      <t>シュツエンシャ</t>
    </rPh>
    <phoneticPr fontId="19"/>
  </si>
  <si>
    <t>出演者及び講師等氏名</t>
    <rPh sb="0" eb="3">
      <t>シュツエンシャ</t>
    </rPh>
    <rPh sb="3" eb="4">
      <t>オヨ</t>
    </rPh>
    <rPh sb="5" eb="7">
      <t>コウシ</t>
    </rPh>
    <rPh sb="7" eb="8">
      <t>ナド</t>
    </rPh>
    <rPh sb="8" eb="10">
      <t>シメイ</t>
    </rPh>
    <phoneticPr fontId="19"/>
  </si>
  <si>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9"/>
  </si>
  <si>
    <t>出演料等</t>
    <rPh sb="0" eb="3">
      <t>シュツエンリョウ</t>
    </rPh>
    <rPh sb="3" eb="4">
      <t>ナド</t>
    </rPh>
    <phoneticPr fontId="19"/>
  </si>
  <si>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9"/>
  </si>
  <si>
    <t>過去の事業の内容（実施内容について，具体的に記入すること）</t>
    <rPh sb="0" eb="2">
      <t>カコ</t>
    </rPh>
    <rPh sb="3" eb="5">
      <t>ジギョウ</t>
    </rPh>
    <rPh sb="9" eb="11">
      <t>ジッシ</t>
    </rPh>
    <rPh sb="11" eb="13">
      <t>ナイヨウ</t>
    </rPh>
    <phoneticPr fontId="20"/>
  </si>
  <si>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20"/>
  </si>
  <si>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0"/>
  </si>
  <si>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20"/>
  </si>
  <si>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9"/>
  </si>
  <si>
    <t>世界文化遺産</t>
    <rPh sb="0" eb="2">
      <t>セカイ</t>
    </rPh>
    <rPh sb="2" eb="4">
      <t>ブンカ</t>
    </rPh>
    <rPh sb="4" eb="6">
      <t>イサン</t>
    </rPh>
    <phoneticPr fontId="19"/>
  </si>
  <si>
    <t>人材育成事業</t>
  </si>
  <si>
    <t>情報発信事業</t>
    <phoneticPr fontId="19"/>
  </si>
  <si>
    <t>普及啓発事業</t>
    <phoneticPr fontId="19"/>
  </si>
  <si>
    <t>人材育成事業</t>
    <phoneticPr fontId="19"/>
  </si>
  <si>
    <t>人材育成</t>
    <phoneticPr fontId="19"/>
  </si>
  <si>
    <t>情報発信</t>
    <phoneticPr fontId="19"/>
  </si>
  <si>
    <t>普及啓発</t>
    <phoneticPr fontId="19"/>
  </si>
  <si>
    <t>令和</t>
    <rPh sb="0" eb="2">
      <t>レイワ</t>
    </rPh>
    <phoneticPr fontId="19"/>
  </si>
  <si>
    <t>（※世界文化遺産のみ対象）</t>
    <rPh sb="2" eb="4">
      <t>セカイ</t>
    </rPh>
    <rPh sb="4" eb="6">
      <t>ブンカ</t>
    </rPh>
    <rPh sb="6" eb="8">
      <t>イサン</t>
    </rPh>
    <rPh sb="10" eb="12">
      <t>タイショウ</t>
    </rPh>
    <phoneticPr fontId="19"/>
  </si>
  <si>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9"/>
  </si>
  <si>
    <t>令和</t>
    <rPh sb="0" eb="2">
      <t>レイワ</t>
    </rPh>
    <phoneticPr fontId="20"/>
  </si>
  <si>
    <t>令和○年○月○日</t>
    <rPh sb="0" eb="2">
      <t>レイワ</t>
    </rPh>
    <rPh sb="3" eb="4">
      <t>ネン</t>
    </rPh>
    <rPh sb="5" eb="6">
      <t>ガツ</t>
    </rPh>
    <rPh sb="7" eb="8">
      <t>ニチ</t>
    </rPh>
    <phoneticPr fontId="20"/>
  </si>
  <si>
    <t>消費税</t>
    <rPh sb="0" eb="3">
      <t>ショウヒゼイ</t>
    </rPh>
    <phoneticPr fontId="20"/>
  </si>
  <si>
    <t>※ 適宜行を再表示・追加・削除してご使用ください。</t>
    <rPh sb="2" eb="4">
      <t>テキギ</t>
    </rPh>
    <rPh sb="4" eb="5">
      <t>ギョウ</t>
    </rPh>
    <rPh sb="6" eb="9">
      <t>サイヒョウジ</t>
    </rPh>
    <rPh sb="10" eb="12">
      <t>ツイカ</t>
    </rPh>
    <rPh sb="13" eb="15">
      <t>サクジョ</t>
    </rPh>
    <rPh sb="18" eb="20">
      <t>シヨウ</t>
    </rPh>
    <phoneticPr fontId="20"/>
  </si>
  <si>
    <t>〒</t>
    <phoneticPr fontId="19"/>
  </si>
  <si>
    <t>円</t>
    <rPh sb="0" eb="1">
      <t>エン</t>
    </rPh>
    <phoneticPr fontId="19"/>
  </si>
  <si>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9"/>
  </si>
  <si>
    <t>＜令和２年度までの事業の効果等＞</t>
    <rPh sb="1" eb="3">
      <t>レイワ</t>
    </rPh>
    <rPh sb="4" eb="6">
      <t>ネンド</t>
    </rPh>
    <rPh sb="9" eb="11">
      <t>ジギョウ</t>
    </rPh>
    <rPh sb="12" eb="14">
      <t>コウカ</t>
    </rPh>
    <rPh sb="14" eb="15">
      <t>トウ</t>
    </rPh>
    <phoneticPr fontId="19"/>
  </si>
  <si>
    <t>令和２年度までの事業実施により得られた効果や実施以後の状況（人数，理解度，活用状況，人材育成などの指標の基づき，定量的・定性的な効果を具体的に記入すること）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0"/>
  </si>
  <si>
    <t>＜令和３年度事業計画書＞</t>
    <rPh sb="1" eb="3">
      <t>レイワ</t>
    </rPh>
    <rPh sb="4" eb="6">
      <t>ネンド</t>
    </rPh>
    <phoneticPr fontId="19"/>
  </si>
  <si>
    <t>　令和３年度事業の内容</t>
    <rPh sb="1" eb="3">
      <t>レイワ</t>
    </rPh>
    <rPh sb="4" eb="6">
      <t>ネンド</t>
    </rPh>
    <rPh sb="6" eb="8">
      <t>ジギョウ</t>
    </rPh>
    <rPh sb="9" eb="11">
      <t>ナイヨウ</t>
    </rPh>
    <phoneticPr fontId="19"/>
  </si>
  <si>
    <t>　令和３年度の調査研究内容</t>
    <rPh sb="1" eb="3">
      <t>レイワ</t>
    </rPh>
    <rPh sb="4" eb="6">
      <t>ネンド</t>
    </rPh>
    <rPh sb="7" eb="9">
      <t>チョウサ</t>
    </rPh>
    <rPh sb="9" eb="11">
      <t>ケンキュウ</t>
    </rPh>
    <rPh sb="11" eb="13">
      <t>ナイヨウ</t>
    </rPh>
    <phoneticPr fontId="19"/>
  </si>
  <si>
    <t>令和３年度事業の内容</t>
    <rPh sb="0" eb="2">
      <t>レイワ</t>
    </rPh>
    <rPh sb="3" eb="5">
      <t>ネンド</t>
    </rPh>
    <rPh sb="5" eb="7">
      <t>ジギョウ</t>
    </rPh>
    <rPh sb="8" eb="10">
      <t>ナイヨウ</t>
    </rPh>
    <phoneticPr fontId="19"/>
  </si>
  <si>
    <t>【給与】</t>
    <rPh sb="1" eb="3">
      <t>キュウヨ</t>
    </rPh>
    <phoneticPr fontId="19"/>
  </si>
  <si>
    <t>代表取締役　○○　○○</t>
    <rPh sb="0" eb="2">
      <t>ダイヒョウ</t>
    </rPh>
    <rPh sb="2" eb="5">
      <t>トリシマリヤク</t>
    </rPh>
    <phoneticPr fontId="20"/>
  </si>
  <si>
    <t>令和３年度文化芸術振興費補助金（地域文化財総合活用推進事業）交付申請書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20"/>
  </si>
  <si>
    <t>　令和３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19">
      <t>チイキ</t>
    </rPh>
    <rPh sb="19" eb="21">
      <t>ブンカ</t>
    </rPh>
    <rPh sb="21" eb="22">
      <t>ザイ</t>
    </rPh>
    <rPh sb="22" eb="24">
      <t>ソウゴウ</t>
    </rPh>
    <rPh sb="24" eb="26">
      <t>カツヨウ</t>
    </rPh>
    <rPh sb="26" eb="28">
      <t>スイシン</t>
    </rPh>
    <phoneticPr fontId="20"/>
  </si>
  <si>
    <t>補助金の交付申請額</t>
    <rPh sb="0" eb="3">
      <t>ホジョキン</t>
    </rPh>
    <rPh sb="4" eb="6">
      <t>コウフ</t>
    </rPh>
    <rPh sb="6" eb="8">
      <t>シンセイ</t>
    </rPh>
    <rPh sb="8" eb="9">
      <t>ガク</t>
    </rPh>
    <phoneticPr fontId="20"/>
  </si>
  <si>
    <t>本事業による補助金の
交付申請額（Ｃ）</t>
    <rPh sb="0" eb="1">
      <t>ホン</t>
    </rPh>
    <rPh sb="1" eb="3">
      <t>ジギョウ</t>
    </rPh>
    <rPh sb="11" eb="13">
      <t>コウフ</t>
    </rPh>
    <rPh sb="13" eb="15">
      <t>シンセイ</t>
    </rPh>
    <rPh sb="15" eb="16">
      <t>ガク</t>
    </rPh>
    <phoneticPr fontId="20"/>
  </si>
  <si>
    <t>交付申請額</t>
    <rPh sb="0" eb="2">
      <t>コウフ</t>
    </rPh>
    <rPh sb="2" eb="4">
      <t>シンセイ</t>
    </rPh>
    <rPh sb="4" eb="5">
      <t>ガク</t>
    </rPh>
    <phoneticPr fontId="19"/>
  </si>
  <si>
    <t>地域文化遺産・地域計画等</t>
    <rPh sb="0" eb="2">
      <t>チイキ</t>
    </rPh>
    <rPh sb="2" eb="4">
      <t>ブンカ</t>
    </rPh>
    <rPh sb="4" eb="6">
      <t>イサン</t>
    </rPh>
    <rPh sb="7" eb="9">
      <t>チイキ</t>
    </rPh>
    <rPh sb="9" eb="11">
      <t>ケイカク</t>
    </rPh>
    <rPh sb="11" eb="12">
      <t>トウ</t>
    </rPh>
    <phoneticPr fontId="19"/>
  </si>
  <si>
    <t>記録作成事業</t>
    <rPh sb="0" eb="2">
      <t>キロク</t>
    </rPh>
    <rPh sb="2" eb="4">
      <t>サクセイ</t>
    </rPh>
    <rPh sb="4" eb="6">
      <t>ジギョウ</t>
    </rPh>
    <phoneticPr fontId="19"/>
  </si>
  <si>
    <t>後継者養成事業</t>
    <rPh sb="0" eb="3">
      <t>コウケイシャ</t>
    </rPh>
    <rPh sb="3" eb="5">
      <t>ヨウセイ</t>
    </rPh>
    <rPh sb="5" eb="7">
      <t>ジギョウ</t>
    </rPh>
    <phoneticPr fontId="19"/>
  </si>
  <si>
    <t>用具等整備事業【修理】</t>
    <rPh sb="0" eb="2">
      <t>ヨウグ</t>
    </rPh>
    <rPh sb="2" eb="3">
      <t>トウ</t>
    </rPh>
    <rPh sb="3" eb="5">
      <t>セイビ</t>
    </rPh>
    <rPh sb="5" eb="7">
      <t>ジギョウ</t>
    </rPh>
    <rPh sb="8" eb="10">
      <t>シュウリ</t>
    </rPh>
    <phoneticPr fontId="19"/>
  </si>
  <si>
    <t>用具等整備事業【新調】</t>
    <rPh sb="0" eb="2">
      <t>ヨウグ</t>
    </rPh>
    <rPh sb="2" eb="3">
      <t>トウ</t>
    </rPh>
    <rPh sb="3" eb="5">
      <t>セイビ</t>
    </rPh>
    <rPh sb="5" eb="7">
      <t>ジギョウ</t>
    </rPh>
    <rPh sb="8" eb="10">
      <t>シンチョウ</t>
    </rPh>
    <phoneticPr fontId="19"/>
  </si>
  <si>
    <t>地域無形文化遺産継承基盤整備</t>
    <rPh sb="0" eb="14">
      <t>チイキムケイブンカイサンケイショウキバンセイビ</t>
    </rPh>
    <phoneticPr fontId="19"/>
  </si>
  <si>
    <t>B</t>
    <phoneticPr fontId="20"/>
  </si>
  <si>
    <t>第　　　　号</t>
    <rPh sb="0" eb="1">
      <t>ダイ</t>
    </rPh>
    <rPh sb="5" eb="6">
      <t>ゴウ</t>
    </rPh>
    <phoneticPr fontId="19"/>
  </si>
  <si>
    <r>
      <rPr>
        <u/>
        <sz val="10"/>
        <rFont val="ＭＳ ゴシック"/>
        <family val="3"/>
        <charset val="128"/>
      </rPr>
      <t>構成</t>
    </r>
    <r>
      <rPr>
        <sz val="10"/>
        <rFont val="ＭＳ ゴシック"/>
        <family val="3"/>
        <charset val="128"/>
      </rPr>
      <t>団体</t>
    </r>
    <rPh sb="0" eb="2">
      <t>コウセイ</t>
    </rPh>
    <rPh sb="2" eb="4">
      <t>ダンタイ</t>
    </rPh>
    <phoneticPr fontId="19"/>
  </si>
  <si>
    <t>B</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</si>
</sst>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
    <numFmt numFmtId="179" formatCode="#,##0_);[Red]\(#,##0\)"/>
    <numFmt numFmtId="180" formatCode="#,##0;&quot;▲ &quot;#,##0"/>
    <numFmt numFmtId="181" formatCode="0.00_ "/>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rgb="FFFF0000"/>
      <name val="ＭＳ ゴシック"/>
      <family val="3"/>
      <charset val="128"/>
    </font>
    <font>
      <b/>
      <sz val="11"/>
      <color rgb="FFFF0000"/>
      <name val="ＭＳ ゴシック"/>
      <family val="3"/>
      <charset val="128"/>
    </font>
    <font>
      <b/>
      <sz val="11"/>
      <color rgb="FFFF0000"/>
      <name val="ＭＳ Ｐ明朝"/>
      <family val="1"/>
      <charset val="128"/>
    </font>
    <font>
      <b/>
      <sz val="9"/>
      <color indexed="81"/>
      <name val="MS P ゴシック"/>
      <family val="3"/>
      <charset val="128"/>
    </font>
    <font>
      <u/>
      <sz val="1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1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cellStyleXfs>
  <cellXfs count="1056">
    <xf numFmtId="0" fontId="0" fillId="0" borderId="0" xfId="0">
      <alignment vertical="center"/>
    </xf>
    <xf numFmtId="0" fontId="25" fillId="0" borderId="0" xfId="2" applyFont="1" applyFill="1" applyAlignment="1">
      <alignment horizontal="left" vertical="center"/>
    </xf>
    <xf numFmtId="0" fontId="24" fillId="0" borderId="0" xfId="3" applyFont="1" applyFill="1">
      <alignment vertical="center"/>
    </xf>
    <xf numFmtId="38" fontId="24" fillId="0" borderId="0" xfId="5" applyFont="1" applyFill="1" applyAlignment="1">
      <alignment horizontal="right" vertical="center"/>
    </xf>
    <xf numFmtId="0" fontId="24" fillId="0" borderId="0" xfId="3" applyFont="1" applyFill="1" applyAlignment="1">
      <alignment vertical="center"/>
    </xf>
    <xf numFmtId="0" fontId="24" fillId="0" borderId="14" xfId="3" applyFont="1" applyFill="1" applyBorder="1">
      <alignment vertical="center"/>
    </xf>
    <xf numFmtId="0" fontId="24" fillId="0" borderId="15" xfId="3" applyFont="1" applyFill="1" applyBorder="1">
      <alignment vertical="center"/>
    </xf>
    <xf numFmtId="0" fontId="24" fillId="0" borderId="8" xfId="3" applyFont="1" applyFill="1" applyBorder="1">
      <alignment vertical="center"/>
    </xf>
    <xf numFmtId="0" fontId="24" fillId="0" borderId="0" xfId="3" applyFont="1" applyFill="1" applyBorder="1">
      <alignment vertical="center"/>
    </xf>
    <xf numFmtId="38" fontId="24" fillId="0" borderId="8" xfId="5" applyFont="1" applyFill="1" applyBorder="1" applyAlignment="1">
      <alignment horizontal="right" vertical="center"/>
    </xf>
    <xf numFmtId="0" fontId="24" fillId="0" borderId="9" xfId="3" applyFont="1" applyFill="1" applyBorder="1">
      <alignment vertical="center"/>
    </xf>
    <xf numFmtId="0" fontId="28" fillId="0" borderId="0" xfId="0" applyFont="1">
      <alignment vertical="center"/>
    </xf>
    <xf numFmtId="0" fontId="24" fillId="0" borderId="10" xfId="3" applyFont="1" applyFill="1" applyBorder="1" applyAlignment="1">
      <alignment vertical="center" wrapText="1"/>
    </xf>
    <xf numFmtId="0" fontId="24" fillId="0" borderId="8" xfId="3" applyFont="1" applyFill="1" applyBorder="1" applyAlignment="1">
      <alignment vertical="center" wrapText="1"/>
    </xf>
    <xf numFmtId="38" fontId="27" fillId="0" borderId="0" xfId="5" applyFont="1" applyFill="1" applyBorder="1" applyAlignment="1">
      <alignment horizontal="right" vertical="center"/>
    </xf>
    <xf numFmtId="0" fontId="24" fillId="0" borderId="0" xfId="3" applyFont="1" applyFill="1" applyAlignment="1">
      <alignment horizontal="right" vertical="center"/>
    </xf>
    <xf numFmtId="0" fontId="24" fillId="0" borderId="0" xfId="3" applyFont="1" applyFill="1" applyAlignment="1">
      <alignment horizontal="distributed" vertical="center"/>
    </xf>
    <xf numFmtId="0" fontId="27" fillId="0" borderId="0" xfId="3" applyFont="1" applyFill="1" applyBorder="1" applyAlignment="1">
      <alignment horizontal="left" vertical="center"/>
    </xf>
    <xf numFmtId="0" fontId="24" fillId="0" borderId="0" xfId="3" applyFont="1" applyFill="1" applyBorder="1" applyAlignment="1">
      <alignment horizontal="left" vertical="center"/>
    </xf>
    <xf numFmtId="0" fontId="23" fillId="0" borderId="8" xfId="0" applyFont="1" applyBorder="1" applyAlignment="1">
      <alignment vertical="center"/>
    </xf>
    <xf numFmtId="0" fontId="23" fillId="0" borderId="12" xfId="0" applyFont="1" applyBorder="1" applyAlignment="1">
      <alignment vertical="center"/>
    </xf>
    <xf numFmtId="0" fontId="27" fillId="0" borderId="0" xfId="0" applyFont="1" applyFill="1" applyBorder="1" applyAlignment="1">
      <alignment vertical="center"/>
    </xf>
    <xf numFmtId="177" fontId="27" fillId="0" borderId="0" xfId="0" applyNumberFormat="1" applyFont="1" applyFill="1" applyBorder="1" applyAlignment="1">
      <alignment vertical="center"/>
    </xf>
    <xf numFmtId="0" fontId="27" fillId="0" borderId="0" xfId="3" applyFont="1" applyFill="1" applyBorder="1" applyAlignment="1">
      <alignment horizontal="left" vertical="center"/>
    </xf>
    <xf numFmtId="0" fontId="27" fillId="0" borderId="0" xfId="3"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4" fillId="0" borderId="0" xfId="3" applyFont="1" applyFill="1" applyAlignment="1">
      <alignment horizontal="left" vertical="center"/>
    </xf>
    <xf numFmtId="38" fontId="24" fillId="0" borderId="0" xfId="5" applyFont="1" applyFill="1" applyAlignment="1">
      <alignment horizontal="left" vertical="center"/>
    </xf>
    <xf numFmtId="0" fontId="23" fillId="0" borderId="0" xfId="0" applyFont="1" applyFill="1" applyBorder="1" applyAlignment="1">
      <alignment vertical="center"/>
    </xf>
    <xf numFmtId="0" fontId="24" fillId="0" borderId="8" xfId="3" applyFont="1" applyFill="1" applyBorder="1" applyAlignment="1">
      <alignment vertical="center"/>
    </xf>
    <xf numFmtId="0" fontId="27" fillId="2" borderId="30" xfId="0" applyFont="1" applyFill="1" applyBorder="1" applyAlignment="1">
      <alignment vertical="center"/>
    </xf>
    <xf numFmtId="0" fontId="27" fillId="2" borderId="31" xfId="0" applyFont="1" applyFill="1" applyBorder="1" applyAlignment="1">
      <alignment vertical="center"/>
    </xf>
    <xf numFmtId="0" fontId="27" fillId="2" borderId="12" xfId="0" applyFont="1" applyFill="1" applyBorder="1" applyAlignment="1">
      <alignment vertical="center"/>
    </xf>
    <xf numFmtId="0" fontId="27" fillId="2" borderId="0" xfId="0" applyFont="1" applyFill="1" applyBorder="1" applyAlignment="1">
      <alignment vertical="center"/>
    </xf>
    <xf numFmtId="0" fontId="27" fillId="2" borderId="10" xfId="0" applyFont="1" applyFill="1" applyBorder="1" applyAlignment="1">
      <alignment vertical="center"/>
    </xf>
    <xf numFmtId="0" fontId="27" fillId="2" borderId="8" xfId="0" applyFont="1" applyFill="1" applyBorder="1" applyAlignment="1">
      <alignment vertical="center"/>
    </xf>
    <xf numFmtId="0" fontId="24" fillId="0" borderId="0" xfId="11" applyFont="1" applyFill="1">
      <alignment vertical="center"/>
    </xf>
    <xf numFmtId="0" fontId="24" fillId="0" borderId="0" xfId="11" applyFont="1" applyFill="1" applyBorder="1">
      <alignment vertical="center"/>
    </xf>
    <xf numFmtId="0" fontId="29" fillId="0" borderId="0" xfId="11" applyFont="1" applyFill="1">
      <alignment vertical="center"/>
    </xf>
    <xf numFmtId="0" fontId="24" fillId="0" borderId="8" xfId="11" applyFont="1" applyFill="1" applyBorder="1" applyAlignment="1">
      <alignment vertical="center"/>
    </xf>
    <xf numFmtId="0" fontId="27" fillId="0" borderId="12" xfId="11" applyFont="1" applyFill="1" applyBorder="1" applyAlignment="1">
      <alignment vertical="center"/>
    </xf>
    <xf numFmtId="0" fontId="27" fillId="0" borderId="6" xfId="11" applyFont="1" applyFill="1" applyBorder="1">
      <alignment vertical="center"/>
    </xf>
    <xf numFmtId="0" fontId="27" fillId="0" borderId="1" xfId="11" applyFont="1" applyFill="1" applyBorder="1" applyAlignment="1">
      <alignment vertical="center"/>
    </xf>
    <xf numFmtId="0" fontId="27" fillId="0" borderId="5" xfId="11" applyFont="1" applyFill="1" applyBorder="1" applyAlignment="1">
      <alignment vertical="center"/>
    </xf>
    <xf numFmtId="0" fontId="27" fillId="0" borderId="12" xfId="11" applyFont="1" applyFill="1" applyBorder="1">
      <alignment vertical="center"/>
    </xf>
    <xf numFmtId="0" fontId="27" fillId="0" borderId="0" xfId="11" applyFont="1" applyFill="1" applyBorder="1" applyAlignment="1">
      <alignment vertical="center"/>
    </xf>
    <xf numFmtId="0" fontId="27" fillId="0" borderId="11" xfId="11" applyFont="1" applyFill="1" applyBorder="1" applyAlignment="1">
      <alignment vertical="center"/>
    </xf>
    <xf numFmtId="0" fontId="27" fillId="0" borderId="0" xfId="11" applyFont="1" applyFill="1" applyBorder="1">
      <alignment vertical="center"/>
    </xf>
    <xf numFmtId="0" fontId="27" fillId="0" borderId="10" xfId="11" applyFont="1" applyFill="1" applyBorder="1" applyAlignment="1">
      <alignment vertical="center" wrapText="1"/>
    </xf>
    <xf numFmtId="0" fontId="24" fillId="0" borderId="12" xfId="11" applyFont="1" applyFill="1" applyBorder="1" applyAlignment="1">
      <alignment vertical="center" wrapText="1"/>
    </xf>
    <xf numFmtId="0" fontId="27" fillId="0" borderId="10" xfId="11" applyFont="1" applyFill="1" applyBorder="1">
      <alignment vertical="center"/>
    </xf>
    <xf numFmtId="0" fontId="24" fillId="0" borderId="8" xfId="3" applyFont="1" applyFill="1" applyBorder="1" applyAlignment="1">
      <alignment horizontal="left" vertical="center"/>
    </xf>
    <xf numFmtId="0" fontId="24" fillId="0" borderId="0" xfId="3" applyFont="1" applyFill="1" applyAlignment="1">
      <alignment horizontal="left" vertical="center"/>
    </xf>
    <xf numFmtId="0" fontId="27" fillId="0" borderId="0" xfId="3" applyFont="1" applyFill="1" applyBorder="1" applyAlignment="1">
      <alignment horizontal="left" vertical="center"/>
    </xf>
    <xf numFmtId="38" fontId="27" fillId="0" borderId="0" xfId="3" applyNumberFormat="1" applyFont="1" applyFill="1" applyBorder="1" applyAlignment="1">
      <alignment horizontal="right" vertical="center"/>
    </xf>
    <xf numFmtId="0" fontId="24" fillId="0" borderId="0" xfId="3" applyFont="1" applyFill="1" applyBorder="1" applyAlignment="1">
      <alignment horizontal="center" vertical="center" wrapText="1"/>
    </xf>
    <xf numFmtId="0" fontId="27" fillId="0" borderId="0" xfId="3" applyFont="1" applyFill="1" applyBorder="1" applyAlignment="1">
      <alignment vertical="center" wrapText="1"/>
    </xf>
    <xf numFmtId="0" fontId="27" fillId="0" borderId="0" xfId="9" applyFont="1" applyFill="1" applyBorder="1" applyAlignment="1">
      <alignment vertical="center"/>
    </xf>
    <xf numFmtId="38" fontId="27" fillId="0" borderId="51" xfId="5" applyFont="1" applyFill="1" applyBorder="1" applyAlignment="1">
      <alignment vertical="center"/>
    </xf>
    <xf numFmtId="0" fontId="27" fillId="0" borderId="48" xfId="11" applyFont="1" applyFill="1" applyBorder="1">
      <alignment vertical="center"/>
    </xf>
    <xf numFmtId="0" fontId="27" fillId="0" borderId="1" xfId="11" applyFont="1" applyFill="1" applyBorder="1" applyAlignment="1">
      <alignment horizontal="left" vertical="center" wrapText="1"/>
    </xf>
    <xf numFmtId="177" fontId="27" fillId="0" borderId="0" xfId="5" applyNumberFormat="1" applyFont="1" applyFill="1" applyBorder="1" applyAlignment="1">
      <alignment horizontal="right" vertical="center"/>
    </xf>
    <xf numFmtId="0" fontId="26" fillId="0" borderId="51" xfId="3" applyFont="1" applyFill="1" applyBorder="1" applyAlignment="1">
      <alignment horizontal="left" vertical="center" shrinkToFit="1"/>
    </xf>
    <xf numFmtId="0" fontId="26" fillId="0" borderId="51" xfId="3" applyFont="1" applyFill="1" applyBorder="1" applyAlignment="1">
      <alignment vertical="center" shrinkToFit="1"/>
    </xf>
    <xf numFmtId="0" fontId="24" fillId="0" borderId="51" xfId="3" applyFont="1" applyFill="1" applyBorder="1">
      <alignment vertical="center"/>
    </xf>
    <xf numFmtId="38" fontId="27" fillId="0" borderId="51" xfId="5" applyFont="1" applyFill="1" applyBorder="1" applyAlignment="1">
      <alignment horizontal="left" vertical="center"/>
    </xf>
    <xf numFmtId="0" fontId="27" fillId="0" borderId="51" xfId="3" applyFont="1" applyFill="1" applyBorder="1" applyAlignment="1">
      <alignment horizontal="right" vertical="center"/>
    </xf>
    <xf numFmtId="0" fontId="27" fillId="0" borderId="51" xfId="3" applyFont="1" applyFill="1" applyBorder="1" applyAlignment="1">
      <alignment horizontal="left" vertical="center"/>
    </xf>
    <xf numFmtId="38" fontId="27" fillId="0" borderId="51" xfId="3" applyNumberFormat="1" applyFont="1" applyFill="1" applyBorder="1" applyAlignment="1">
      <alignment horizontal="right" vertical="center"/>
    </xf>
    <xf numFmtId="0" fontId="24" fillId="0" borderId="3" xfId="3" applyFont="1" applyFill="1" applyBorder="1">
      <alignment vertical="center"/>
    </xf>
    <xf numFmtId="0" fontId="23" fillId="0" borderId="0" xfId="9" applyFont="1" applyFill="1" applyBorder="1" applyAlignment="1">
      <alignment vertical="center" wrapText="1"/>
    </xf>
    <xf numFmtId="0" fontId="23" fillId="0" borderId="0" xfId="9" applyFont="1" applyFill="1" applyBorder="1" applyAlignment="1">
      <alignment vertical="center"/>
    </xf>
    <xf numFmtId="0" fontId="27" fillId="0" borderId="51" xfId="11" applyFont="1" applyFill="1" applyBorder="1" applyAlignment="1">
      <alignment vertical="center"/>
    </xf>
    <xf numFmtId="0" fontId="29" fillId="0" borderId="1" xfId="3" applyFont="1" applyFill="1" applyBorder="1">
      <alignment vertical="center"/>
    </xf>
    <xf numFmtId="0" fontId="24" fillId="0" borderId="12" xfId="11" applyFont="1" applyFill="1" applyBorder="1">
      <alignment vertical="center"/>
    </xf>
    <xf numFmtId="0" fontId="23" fillId="0" borderId="12" xfId="0" applyFont="1" applyFill="1" applyBorder="1" applyAlignment="1">
      <alignment vertical="center"/>
    </xf>
    <xf numFmtId="0" fontId="27" fillId="0" borderId="12" xfId="11" applyFont="1" applyFill="1" applyBorder="1" applyAlignment="1">
      <alignment horizontal="left" vertical="center"/>
    </xf>
    <xf numFmtId="0" fontId="24" fillId="0" borderId="0" xfId="2" applyFont="1" applyFill="1">
      <alignment vertical="center"/>
    </xf>
    <xf numFmtId="0" fontId="8" fillId="0" borderId="0" xfId="13">
      <alignment vertical="center"/>
    </xf>
    <xf numFmtId="0" fontId="8" fillId="0" borderId="0" xfId="13" applyFont="1">
      <alignment vertical="center"/>
    </xf>
    <xf numFmtId="0" fontId="8" fillId="4" borderId="0" xfId="13" applyFont="1" applyFill="1">
      <alignment vertical="center"/>
    </xf>
    <xf numFmtId="0" fontId="31" fillId="4" borderId="0" xfId="13" applyFont="1" applyFill="1">
      <alignment vertical="center"/>
    </xf>
    <xf numFmtId="0" fontId="34" fillId="4" borderId="0" xfId="13" applyFont="1" applyFill="1">
      <alignment vertical="center"/>
    </xf>
    <xf numFmtId="0" fontId="36" fillId="0" borderId="4" xfId="0" applyFont="1" applyFill="1" applyBorder="1" applyAlignment="1">
      <alignment vertical="center"/>
    </xf>
    <xf numFmtId="0" fontId="36" fillId="0" borderId="7" xfId="0" applyFont="1" applyFill="1" applyBorder="1" applyAlignment="1">
      <alignment vertical="center"/>
    </xf>
    <xf numFmtId="0" fontId="36" fillId="0" borderId="3" xfId="0" applyFont="1" applyFill="1" applyBorder="1" applyAlignment="1">
      <alignment vertical="center"/>
    </xf>
    <xf numFmtId="0" fontId="36" fillId="0" borderId="4" xfId="0" applyFont="1" applyFill="1" applyBorder="1" applyAlignment="1">
      <alignment vertical="center" wrapText="1"/>
    </xf>
    <xf numFmtId="0" fontId="36" fillId="0" borderId="7" xfId="0" applyFont="1" applyFill="1" applyBorder="1" applyAlignment="1">
      <alignment vertical="center" wrapText="1"/>
    </xf>
    <xf numFmtId="0" fontId="24" fillId="0" borderId="0" xfId="2" applyFont="1" applyFill="1" applyBorder="1">
      <alignment vertical="center"/>
    </xf>
    <xf numFmtId="0" fontId="24" fillId="0" borderId="11" xfId="2" applyFont="1" applyFill="1" applyBorder="1">
      <alignment vertical="center"/>
    </xf>
    <xf numFmtId="0" fontId="26" fillId="0" borderId="0" xfId="3" applyFont="1" applyFill="1">
      <alignment vertical="center"/>
    </xf>
    <xf numFmtId="0" fontId="26" fillId="0" borderId="0" xfId="11" applyFont="1" applyFill="1" applyBorder="1">
      <alignment vertical="center"/>
    </xf>
    <xf numFmtId="0" fontId="26" fillId="0" borderId="8" xfId="3" applyFont="1" applyFill="1" applyBorder="1" applyAlignment="1">
      <alignment horizontal="right" vertical="center"/>
    </xf>
    <xf numFmtId="0" fontId="8" fillId="0" borderId="0" xfId="15">
      <alignment vertical="center"/>
    </xf>
    <xf numFmtId="0" fontId="42" fillId="0" borderId="0" xfId="15" applyFont="1" applyAlignment="1">
      <alignment horizontal="center" vertical="center"/>
    </xf>
    <xf numFmtId="0" fontId="8" fillId="0" borderId="6" xfId="15" applyBorder="1">
      <alignment vertical="center"/>
    </xf>
    <xf numFmtId="0" fontId="8" fillId="0" borderId="1" xfId="15" applyBorder="1">
      <alignment vertical="center"/>
    </xf>
    <xf numFmtId="0" fontId="42" fillId="0" borderId="1" xfId="15" applyFont="1" applyBorder="1" applyAlignment="1">
      <alignment horizontal="center" vertical="center"/>
    </xf>
    <xf numFmtId="0" fontId="42" fillId="0" borderId="1" xfId="15" applyFont="1" applyBorder="1" applyAlignment="1">
      <alignment horizontal="right" vertical="top"/>
    </xf>
    <xf numFmtId="0" fontId="8" fillId="0" borderId="5" xfId="15" applyBorder="1">
      <alignment vertical="center"/>
    </xf>
    <xf numFmtId="0" fontId="42" fillId="0" borderId="6" xfId="15" applyFont="1" applyBorder="1" applyAlignment="1">
      <alignment horizontal="center" vertical="center"/>
    </xf>
    <xf numFmtId="0" fontId="42" fillId="0" borderId="1" xfId="15" applyFont="1" applyBorder="1" applyAlignment="1">
      <alignment horizontal="right" vertical="center"/>
    </xf>
    <xf numFmtId="0" fontId="42" fillId="0" borderId="5" xfId="15" applyFont="1" applyBorder="1" applyAlignment="1">
      <alignment vertical="center"/>
    </xf>
    <xf numFmtId="0" fontId="8" fillId="0" borderId="11" xfId="15" applyBorder="1">
      <alignment vertical="center"/>
    </xf>
    <xf numFmtId="0" fontId="42" fillId="0" borderId="12" xfId="15" applyFont="1" applyBorder="1" applyAlignment="1">
      <alignment horizontal="center" vertical="center"/>
    </xf>
    <xf numFmtId="0" fontId="8" fillId="0" borderId="0" xfId="15" applyBorder="1">
      <alignment vertical="center"/>
    </xf>
    <xf numFmtId="0" fontId="42" fillId="0" borderId="11" xfId="15" applyFont="1" applyBorder="1" applyAlignment="1">
      <alignment horizontal="center" vertical="center"/>
    </xf>
    <xf numFmtId="0" fontId="43" fillId="0" borderId="12" xfId="15" applyFont="1" applyBorder="1" applyAlignment="1">
      <alignment horizontal="center" vertical="center"/>
    </xf>
    <xf numFmtId="0" fontId="43" fillId="0" borderId="11" xfId="15" applyFont="1" applyBorder="1" applyAlignment="1">
      <alignment horizontal="center" vertical="center"/>
    </xf>
    <xf numFmtId="0" fontId="8" fillId="0" borderId="12" xfId="15" applyBorder="1">
      <alignment vertical="center"/>
    </xf>
    <xf numFmtId="0" fontId="44" fillId="0" borderId="0" xfId="15" applyFont="1" applyBorder="1">
      <alignment vertical="center"/>
    </xf>
    <xf numFmtId="0" fontId="8" fillId="0" borderId="12" xfId="15" applyBorder="1" applyAlignment="1">
      <alignment horizontal="left" vertical="center" wrapText="1"/>
    </xf>
    <xf numFmtId="0" fontId="8" fillId="0" borderId="11" xfId="15" applyBorder="1" applyAlignment="1">
      <alignment horizontal="left" vertical="center" wrapText="1"/>
    </xf>
    <xf numFmtId="0" fontId="8" fillId="0" borderId="12" xfId="15" applyBorder="1" applyAlignment="1">
      <alignment horizontal="left" vertical="center"/>
    </xf>
    <xf numFmtId="0" fontId="8" fillId="0" borderId="11" xfId="15" applyBorder="1" applyAlignment="1">
      <alignment horizontal="left" vertical="center"/>
    </xf>
    <xf numFmtId="0" fontId="45" fillId="0" borderId="12" xfId="15" applyFont="1" applyBorder="1" applyAlignment="1">
      <alignment vertical="center"/>
    </xf>
    <xf numFmtId="0" fontId="43" fillId="0" borderId="53" xfId="15" applyFont="1" applyBorder="1" applyAlignment="1">
      <alignment horizontal="right" vertical="center"/>
    </xf>
    <xf numFmtId="0" fontId="45" fillId="0" borderId="53" xfId="15" applyFont="1" applyBorder="1" applyAlignment="1">
      <alignment vertical="center"/>
    </xf>
    <xf numFmtId="0" fontId="45" fillId="0" borderId="11" xfId="15" applyFont="1" applyBorder="1" applyAlignment="1">
      <alignment vertical="center"/>
    </xf>
    <xf numFmtId="0" fontId="23" fillId="0" borderId="12" xfId="15" applyFont="1" applyBorder="1" applyAlignment="1">
      <alignment horizontal="center" vertical="center"/>
    </xf>
    <xf numFmtId="0" fontId="23" fillId="0" borderId="7" xfId="15" applyFont="1" applyBorder="1" applyAlignment="1">
      <alignment horizontal="center" vertical="center"/>
    </xf>
    <xf numFmtId="0" fontId="23" fillId="0" borderId="11" xfId="15" applyFont="1" applyBorder="1" applyAlignment="1">
      <alignment horizontal="center" vertical="center"/>
    </xf>
    <xf numFmtId="49" fontId="23" fillId="0" borderId="12" xfId="15" applyNumberFormat="1" applyFont="1" applyBorder="1" applyAlignment="1">
      <alignment horizontal="center" vertical="center"/>
    </xf>
    <xf numFmtId="179" fontId="23" fillId="0" borderId="7" xfId="15" applyNumberFormat="1" applyFont="1" applyBorder="1" applyAlignment="1">
      <alignment horizontal="right" vertical="center"/>
    </xf>
    <xf numFmtId="49" fontId="23" fillId="0" borderId="11" xfId="15" applyNumberFormat="1" applyFont="1" applyBorder="1" applyAlignment="1">
      <alignment horizontal="center" vertical="center"/>
    </xf>
    <xf numFmtId="179" fontId="23" fillId="0" borderId="7" xfId="15" applyNumberFormat="1" applyFont="1" applyBorder="1" applyAlignment="1">
      <alignment horizontal="left" vertical="center"/>
    </xf>
    <xf numFmtId="49" fontId="8" fillId="0" borderId="12" xfId="15" applyNumberFormat="1" applyBorder="1" applyAlignment="1">
      <alignment horizontal="center" vertical="center"/>
    </xf>
    <xf numFmtId="179" fontId="8" fillId="0" borderId="7" xfId="15" applyNumberFormat="1" applyBorder="1" applyAlignment="1">
      <alignment horizontal="left" vertical="center"/>
    </xf>
    <xf numFmtId="49" fontId="8" fillId="0" borderId="11" xfId="15" applyNumberFormat="1" applyBorder="1" applyAlignment="1">
      <alignment horizontal="center" vertical="center"/>
    </xf>
    <xf numFmtId="0" fontId="8" fillId="0" borderId="8" xfId="15" applyBorder="1">
      <alignment vertical="center"/>
    </xf>
    <xf numFmtId="0" fontId="8" fillId="0" borderId="9" xfId="15" applyBorder="1">
      <alignment vertical="center"/>
    </xf>
    <xf numFmtId="0" fontId="8" fillId="0" borderId="10" xfId="15" applyBorder="1">
      <alignment vertical="center"/>
    </xf>
    <xf numFmtId="0" fontId="42" fillId="0" borderId="8" xfId="15" applyFont="1" applyBorder="1" applyAlignment="1">
      <alignment horizontal="center" vertical="center"/>
    </xf>
    <xf numFmtId="38" fontId="27" fillId="0" borderId="0" xfId="5" applyFont="1" applyFill="1" applyBorder="1" applyAlignment="1">
      <alignment vertical="center"/>
    </xf>
    <xf numFmtId="0" fontId="24" fillId="0" borderId="1" xfId="11" applyFont="1" applyFill="1" applyBorder="1" applyAlignment="1">
      <alignment vertical="center"/>
    </xf>
    <xf numFmtId="0" fontId="24" fillId="0" borderId="51" xfId="11" applyFont="1" applyFill="1" applyBorder="1" applyAlignment="1">
      <alignment vertical="center"/>
    </xf>
    <xf numFmtId="0" fontId="24" fillId="0" borderId="0" xfId="11" applyFont="1" applyFill="1" applyBorder="1" applyAlignment="1">
      <alignment vertical="center"/>
    </xf>
    <xf numFmtId="0" fontId="27" fillId="0" borderId="75" xfId="11" applyFont="1" applyFill="1" applyBorder="1" applyAlignment="1">
      <alignment vertical="center"/>
    </xf>
    <xf numFmtId="0" fontId="39" fillId="0" borderId="6" xfId="3" applyFont="1" applyFill="1" applyBorder="1" applyAlignment="1">
      <alignment vertical="center"/>
    </xf>
    <xf numFmtId="0" fontId="39" fillId="0" borderId="1" xfId="3" applyFont="1" applyFill="1" applyBorder="1" applyAlignment="1">
      <alignment vertical="center"/>
    </xf>
    <xf numFmtId="0" fontId="39" fillId="0" borderId="1" xfId="3" applyFont="1" applyFill="1" applyBorder="1">
      <alignment vertical="center"/>
    </xf>
    <xf numFmtId="38" fontId="39" fillId="0" borderId="1" xfId="5" applyFont="1" applyFill="1" applyBorder="1" applyAlignment="1">
      <alignment horizontal="right" vertical="center"/>
    </xf>
    <xf numFmtId="0" fontId="39" fillId="0" borderId="5" xfId="3" applyFont="1" applyFill="1" applyBorder="1">
      <alignment vertical="center"/>
    </xf>
    <xf numFmtId="0" fontId="39" fillId="0" borderId="12" xfId="3" applyFont="1" applyFill="1" applyBorder="1" applyAlignment="1">
      <alignment vertical="center"/>
    </xf>
    <xf numFmtId="0" fontId="39" fillId="0" borderId="0" xfId="3" applyFont="1" applyFill="1" applyBorder="1" applyAlignment="1">
      <alignment vertical="center"/>
    </xf>
    <xf numFmtId="0" fontId="39" fillId="0" borderId="0" xfId="3" applyFont="1" applyFill="1" applyBorder="1">
      <alignment vertical="center"/>
    </xf>
    <xf numFmtId="0" fontId="39" fillId="0" borderId="11" xfId="3" applyFont="1" applyFill="1" applyBorder="1">
      <alignment vertical="center"/>
    </xf>
    <xf numFmtId="0" fontId="39" fillId="0" borderId="10" xfId="3" applyFont="1" applyFill="1" applyBorder="1" applyAlignment="1">
      <alignment vertical="center"/>
    </xf>
    <xf numFmtId="0" fontId="39" fillId="0" borderId="8" xfId="3" applyFont="1" applyFill="1" applyBorder="1" applyAlignment="1">
      <alignment vertical="center"/>
    </xf>
    <xf numFmtId="38" fontId="39" fillId="0" borderId="0" xfId="5" applyFont="1" applyFill="1" applyBorder="1" applyAlignment="1">
      <alignment horizontal="right" vertical="center"/>
    </xf>
    <xf numFmtId="0" fontId="39" fillId="0" borderId="6" xfId="3" applyFont="1" applyFill="1" applyBorder="1" applyAlignment="1">
      <alignment vertical="center" wrapText="1"/>
    </xf>
    <xf numFmtId="0" fontId="39" fillId="0" borderId="1" xfId="3" applyFont="1" applyFill="1" applyBorder="1" applyAlignment="1">
      <alignment vertical="center" wrapText="1"/>
    </xf>
    <xf numFmtId="0" fontId="39" fillId="0" borderId="12" xfId="3" applyFont="1" applyFill="1" applyBorder="1" applyAlignment="1">
      <alignment vertical="center" wrapText="1"/>
    </xf>
    <xf numFmtId="0" fontId="39" fillId="0" borderId="0" xfId="3" applyFont="1" applyFill="1" applyBorder="1" applyAlignment="1">
      <alignment vertical="center" wrapText="1"/>
    </xf>
    <xf numFmtId="0" fontId="30" fillId="0" borderId="0" xfId="3" applyFont="1" applyFill="1" applyBorder="1" applyAlignment="1">
      <alignment horizontal="right" vertical="center"/>
    </xf>
    <xf numFmtId="0" fontId="39" fillId="0" borderId="0" xfId="3" applyFont="1" applyFill="1" applyBorder="1" applyAlignment="1">
      <alignment horizontal="left" vertical="center" wrapText="1"/>
    </xf>
    <xf numFmtId="0" fontId="30" fillId="0" borderId="0" xfId="3" applyFont="1" applyFill="1" applyBorder="1">
      <alignment vertical="center"/>
    </xf>
    <xf numFmtId="0" fontId="39" fillId="0" borderId="10" xfId="3" applyFont="1" applyFill="1" applyBorder="1" applyAlignment="1">
      <alignment vertical="center" wrapText="1"/>
    </xf>
    <xf numFmtId="0" fontId="39" fillId="0" borderId="8" xfId="3" applyFont="1" applyFill="1" applyBorder="1" applyAlignment="1">
      <alignment vertical="center" wrapText="1"/>
    </xf>
    <xf numFmtId="0" fontId="39" fillId="0" borderId="8" xfId="3" applyFont="1" applyFill="1" applyBorder="1">
      <alignment vertical="center"/>
    </xf>
    <xf numFmtId="38" fontId="39" fillId="0" borderId="8" xfId="5" applyFont="1" applyFill="1" applyBorder="1" applyAlignment="1">
      <alignment horizontal="right" vertical="center"/>
    </xf>
    <xf numFmtId="0" fontId="39" fillId="0" borderId="9" xfId="3" applyFont="1" applyFill="1" applyBorder="1">
      <alignment vertical="center"/>
    </xf>
    <xf numFmtId="38" fontId="30" fillId="0" borderId="0" xfId="3" applyNumberFormat="1" applyFont="1" applyFill="1" applyBorder="1" applyAlignment="1">
      <alignment vertical="center"/>
    </xf>
    <xf numFmtId="0" fontId="8" fillId="0" borderId="0" xfId="15" applyBorder="1" applyAlignment="1">
      <alignment horizontal="left" vertical="center"/>
    </xf>
    <xf numFmtId="0" fontId="28" fillId="0" borderId="0" xfId="3" applyFont="1" applyFill="1">
      <alignment vertical="center"/>
    </xf>
    <xf numFmtId="0" fontId="24" fillId="0" borderId="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0" xfId="3" applyFont="1" applyFill="1" applyAlignment="1">
      <alignment horizontal="distributed" vertical="center"/>
    </xf>
    <xf numFmtId="0" fontId="24" fillId="0" borderId="0" xfId="3" applyFont="1" applyFill="1" applyBorder="1" applyAlignment="1">
      <alignment horizontal="left" vertical="center"/>
    </xf>
    <xf numFmtId="0" fontId="24" fillId="0" borderId="0" xfId="3" applyFont="1" applyFill="1" applyAlignment="1">
      <alignment horizontal="center" vertical="center"/>
    </xf>
    <xf numFmtId="0" fontId="24" fillId="0" borderId="0" xfId="3" applyFont="1" applyFill="1" applyBorder="1" applyAlignment="1">
      <alignment horizontal="center" vertical="center"/>
    </xf>
    <xf numFmtId="0" fontId="24" fillId="0" borderId="0" xfId="3" applyFont="1" applyFill="1" applyAlignment="1">
      <alignment horizontal="right" vertical="center"/>
    </xf>
    <xf numFmtId="0" fontId="26" fillId="0" borderId="0" xfId="3" applyFont="1" applyFill="1" applyBorder="1" applyAlignment="1">
      <alignment horizontal="left" vertical="center" shrinkToFit="1"/>
    </xf>
    <xf numFmtId="38" fontId="27" fillId="0" borderId="0" xfId="5" applyFont="1" applyFill="1" applyBorder="1" applyAlignment="1">
      <alignment horizontal="center" vertical="center"/>
    </xf>
    <xf numFmtId="0" fontId="50" fillId="0" borderId="7" xfId="9" applyFont="1" applyFill="1" applyBorder="1" applyAlignment="1">
      <alignment horizontal="left" vertical="center" shrinkToFit="1"/>
    </xf>
    <xf numFmtId="0" fontId="24" fillId="0" borderId="1" xfId="3" applyFont="1" applyFill="1" applyBorder="1">
      <alignment vertical="center"/>
    </xf>
    <xf numFmtId="0" fontId="23" fillId="0" borderId="0" xfId="3" applyFont="1" applyFill="1" applyBorder="1" applyAlignment="1">
      <alignment horizontal="right" vertical="center"/>
    </xf>
    <xf numFmtId="0" fontId="27" fillId="0" borderId="0" xfId="3" applyFont="1" applyFill="1" applyBorder="1">
      <alignment vertical="center"/>
    </xf>
    <xf numFmtId="0" fontId="23" fillId="0" borderId="0" xfId="3" applyFont="1" applyFill="1" applyBorder="1">
      <alignment vertical="center"/>
    </xf>
    <xf numFmtId="38" fontId="27" fillId="0" borderId="0" xfId="3" applyNumberFormat="1" applyFont="1" applyFill="1" applyBorder="1" applyAlignment="1">
      <alignment vertical="center"/>
    </xf>
    <xf numFmtId="0" fontId="44" fillId="0" borderId="0" xfId="12" applyFont="1">
      <alignment vertical="center"/>
    </xf>
    <xf numFmtId="0" fontId="44" fillId="0" borderId="0" xfId="9" applyFont="1">
      <alignment vertical="center"/>
    </xf>
    <xf numFmtId="0" fontId="35" fillId="0" borderId="4" xfId="9" applyFont="1" applyBorder="1" applyAlignment="1">
      <alignment vertical="center"/>
    </xf>
    <xf numFmtId="0" fontId="35" fillId="0" borderId="3" xfId="9" applyFont="1" applyBorder="1" applyAlignment="1">
      <alignment vertical="center"/>
    </xf>
    <xf numFmtId="0" fontId="35" fillId="0" borderId="2" xfId="9" applyFont="1" applyBorder="1" applyAlignment="1">
      <alignment vertical="center"/>
    </xf>
    <xf numFmtId="0" fontId="44" fillId="0" borderId="6" xfId="9" applyFont="1" applyFill="1" applyBorder="1" applyAlignment="1">
      <alignment vertical="center" shrinkToFit="1"/>
    </xf>
    <xf numFmtId="0" fontId="44" fillId="0" borderId="1" xfId="9" applyFont="1" applyFill="1" applyBorder="1" applyAlignment="1">
      <alignment vertical="center" shrinkToFit="1"/>
    </xf>
    <xf numFmtId="0" fontId="27" fillId="0" borderId="1" xfId="9" applyFont="1" applyFill="1" applyBorder="1" applyAlignment="1">
      <alignment vertical="center"/>
    </xf>
    <xf numFmtId="0" fontId="27" fillId="0" borderId="5" xfId="9" applyFont="1" applyFill="1" applyBorder="1" applyAlignment="1">
      <alignment vertical="center"/>
    </xf>
    <xf numFmtId="0" fontId="44" fillId="0" borderId="0" xfId="9" applyFont="1" applyFill="1">
      <alignment vertical="center"/>
    </xf>
    <xf numFmtId="0" fontId="44" fillId="0" borderId="0" xfId="9" applyFont="1" applyFill="1" applyBorder="1" applyAlignment="1">
      <alignment vertical="center"/>
    </xf>
    <xf numFmtId="0" fontId="44" fillId="0" borderId="0" xfId="9" applyFont="1" applyFill="1" applyBorder="1" applyAlignment="1">
      <alignment vertical="top"/>
    </xf>
    <xf numFmtId="0" fontId="26" fillId="0" borderId="0" xfId="9" applyFont="1" applyBorder="1">
      <alignment vertical="center"/>
    </xf>
    <xf numFmtId="0" fontId="44" fillId="0" borderId="0" xfId="9" applyFont="1" applyBorder="1">
      <alignment vertical="center"/>
    </xf>
    <xf numFmtId="0" fontId="26" fillId="0" borderId="0" xfId="9" applyFont="1">
      <alignment vertical="center"/>
    </xf>
    <xf numFmtId="0" fontId="27" fillId="0" borderId="1" xfId="9" applyFont="1" applyBorder="1" applyAlignment="1">
      <alignment vertical="center"/>
    </xf>
    <xf numFmtId="0" fontId="27" fillId="0" borderId="5" xfId="9" applyFont="1" applyBorder="1" applyAlignment="1">
      <alignment vertical="center"/>
    </xf>
    <xf numFmtId="0" fontId="27" fillId="0" borderId="8" xfId="9" applyFont="1" applyBorder="1" applyAlignment="1">
      <alignment vertical="center"/>
    </xf>
    <xf numFmtId="0" fontId="27" fillId="0" borderId="9" xfId="9" applyFont="1" applyBorder="1" applyAlignment="1">
      <alignment vertical="center"/>
    </xf>
    <xf numFmtId="0" fontId="23" fillId="0" borderId="0" xfId="9" applyFont="1">
      <alignment vertical="center"/>
    </xf>
    <xf numFmtId="0" fontId="23" fillId="0" borderId="0" xfId="12" applyFont="1">
      <alignment vertical="center"/>
    </xf>
    <xf numFmtId="0" fontId="23" fillId="0" borderId="0" xfId="9" applyFont="1" applyBorder="1">
      <alignment vertical="center"/>
    </xf>
    <xf numFmtId="0" fontId="23" fillId="0" borderId="0" xfId="12" applyFont="1" applyBorder="1">
      <alignment vertical="center"/>
    </xf>
    <xf numFmtId="0" fontId="19" fillId="0" borderId="0" xfId="9" applyFont="1" applyFill="1" applyBorder="1" applyAlignment="1">
      <alignment vertical="center"/>
    </xf>
    <xf numFmtId="0" fontId="23" fillId="0" borderId="0" xfId="9" applyFont="1" applyFill="1" applyBorder="1" applyAlignment="1">
      <alignment vertical="center" shrinkToFit="1"/>
    </xf>
    <xf numFmtId="0" fontId="26" fillId="0" borderId="7" xfId="9" applyFont="1" applyFill="1" applyBorder="1" applyAlignment="1">
      <alignment horizontal="center" vertical="center" shrinkToFit="1"/>
    </xf>
    <xf numFmtId="0" fontId="26" fillId="0" borderId="2" xfId="9" applyFont="1" applyFill="1" applyBorder="1" applyAlignment="1">
      <alignment horizontal="right" vertical="center"/>
    </xf>
    <xf numFmtId="0" fontId="23" fillId="0" borderId="0" xfId="9" applyFont="1" applyFill="1" applyBorder="1" applyAlignment="1">
      <alignment vertical="top"/>
    </xf>
    <xf numFmtId="0" fontId="26" fillId="0" borderId="7" xfId="9" applyFont="1" applyFill="1" applyBorder="1" applyAlignment="1">
      <alignment horizontal="center" vertical="center"/>
    </xf>
    <xf numFmtId="0" fontId="26" fillId="0" borderId="8" xfId="9" applyFont="1" applyFill="1" applyBorder="1" applyAlignment="1">
      <alignment horizontal="center" vertical="center"/>
    </xf>
    <xf numFmtId="0" fontId="47" fillId="0" borderId="0" xfId="9" applyFont="1">
      <alignment vertical="center"/>
    </xf>
    <xf numFmtId="0" fontId="5" fillId="0" borderId="0" xfId="13" applyFont="1">
      <alignment vertical="center"/>
    </xf>
    <xf numFmtId="38" fontId="24" fillId="0" borderId="0" xfId="5" applyFont="1" applyFill="1" applyBorder="1" applyAlignment="1">
      <alignment horizontal="right" vertical="center"/>
    </xf>
    <xf numFmtId="0" fontId="5" fillId="0" borderId="0" xfId="15" applyFont="1" applyBorder="1" applyAlignment="1">
      <alignment horizontal="right" vertical="top"/>
    </xf>
    <xf numFmtId="0" fontId="24" fillId="0" borderId="0" xfId="3" applyFont="1" applyFill="1" applyAlignment="1">
      <alignment horizontal="center" vertical="center"/>
    </xf>
    <xf numFmtId="0" fontId="27" fillId="0" borderId="0" xfId="3" applyFont="1" applyFill="1" applyBorder="1" applyAlignment="1">
      <alignment horizontal="left" vertical="center" wrapText="1"/>
    </xf>
    <xf numFmtId="0" fontId="24" fillId="0" borderId="0" xfId="3" applyFont="1" applyFill="1" applyAlignment="1">
      <alignment horizontal="center" vertical="center"/>
    </xf>
    <xf numFmtId="0" fontId="27" fillId="0" borderId="0" xfId="3" applyFont="1" applyFill="1" applyBorder="1" applyAlignment="1">
      <alignment horizontal="left" vertical="center" wrapText="1"/>
    </xf>
    <xf numFmtId="38" fontId="44" fillId="0" borderId="0" xfId="12" applyNumberFormat="1" applyFont="1">
      <alignment vertical="center"/>
    </xf>
    <xf numFmtId="0" fontId="4" fillId="0" borderId="0" xfId="13" applyFont="1">
      <alignment vertical="center"/>
    </xf>
    <xf numFmtId="0" fontId="35" fillId="0" borderId="76" xfId="3" applyFont="1" applyFill="1" applyBorder="1" applyAlignment="1" applyProtection="1">
      <alignment horizontal="left" vertical="center" shrinkToFit="1"/>
      <protection locked="0"/>
    </xf>
    <xf numFmtId="0" fontId="35" fillId="0" borderId="77" xfId="3" applyFont="1" applyFill="1" applyBorder="1" applyAlignment="1" applyProtection="1">
      <alignment horizontal="left" vertical="center" shrinkToFit="1"/>
      <protection locked="0"/>
    </xf>
    <xf numFmtId="0" fontId="35" fillId="0" borderId="78" xfId="3" applyFont="1" applyFill="1" applyBorder="1" applyAlignment="1" applyProtection="1">
      <alignment horizontal="left" vertical="center" shrinkToFit="1"/>
      <protection locked="0"/>
    </xf>
    <xf numFmtId="0" fontId="24" fillId="0" borderId="0" xfId="3" applyFont="1" applyFill="1" applyProtection="1">
      <alignment vertical="center"/>
      <protection locked="0"/>
    </xf>
    <xf numFmtId="38" fontId="27" fillId="0" borderId="0" xfId="5" applyFont="1" applyFill="1" applyBorder="1" applyAlignment="1" applyProtection="1">
      <alignment vertical="center"/>
      <protection locked="0"/>
    </xf>
    <xf numFmtId="0" fontId="24" fillId="0" borderId="0" xfId="3" applyFont="1" applyFill="1" applyProtection="1">
      <alignment vertical="center"/>
    </xf>
    <xf numFmtId="38" fontId="24" fillId="0" borderId="0" xfId="5" applyFont="1" applyFill="1" applyAlignment="1" applyProtection="1">
      <alignment horizontal="right" vertical="center"/>
    </xf>
    <xf numFmtId="0" fontId="24" fillId="0" borderId="0" xfId="3" applyFont="1" applyFill="1" applyBorder="1" applyProtection="1">
      <alignment vertical="center"/>
    </xf>
    <xf numFmtId="0" fontId="24" fillId="0" borderId="0" xfId="3" applyFont="1" applyFill="1" applyAlignment="1" applyProtection="1">
      <alignment horizontal="center" vertical="center"/>
    </xf>
    <xf numFmtId="0" fontId="26" fillId="0" borderId="0" xfId="3" applyFont="1" applyFill="1" applyProtection="1">
      <alignment vertical="center"/>
    </xf>
    <xf numFmtId="0" fontId="24" fillId="0" borderId="8" xfId="3" applyFont="1" applyFill="1" applyBorder="1" applyProtection="1">
      <alignment vertical="center"/>
    </xf>
    <xf numFmtId="0" fontId="26" fillId="0" borderId="8" xfId="3" applyFont="1" applyFill="1" applyBorder="1" applyAlignment="1" applyProtection="1">
      <alignment horizontal="right" vertical="center"/>
    </xf>
    <xf numFmtId="0" fontId="24" fillId="0" borderId="3" xfId="3" applyFont="1" applyFill="1" applyBorder="1" applyProtection="1">
      <alignment vertical="center"/>
    </xf>
    <xf numFmtId="38" fontId="27" fillId="0" borderId="0" xfId="5" applyFont="1" applyFill="1" applyBorder="1" applyAlignment="1" applyProtection="1">
      <alignment vertical="center"/>
    </xf>
    <xf numFmtId="0" fontId="26" fillId="0" borderId="0" xfId="11" applyFont="1" applyFill="1" applyBorder="1" applyProtection="1">
      <alignment vertical="center"/>
    </xf>
    <xf numFmtId="0" fontId="27" fillId="0" borderId="0" xfId="3" applyFont="1" applyFill="1" applyBorder="1" applyAlignment="1" applyProtection="1">
      <alignment vertical="center" wrapText="1"/>
    </xf>
    <xf numFmtId="0" fontId="27" fillId="0" borderId="0" xfId="3" applyFont="1" applyFill="1" applyBorder="1" applyAlignment="1" applyProtection="1">
      <alignment horizontal="left" vertical="center" wrapText="1"/>
    </xf>
    <xf numFmtId="0" fontId="44" fillId="0" borderId="0" xfId="12" applyFont="1" applyProtection="1">
      <alignment vertical="center"/>
    </xf>
    <xf numFmtId="0" fontId="23" fillId="0" borderId="0" xfId="3" applyFont="1" applyFill="1" applyProtection="1">
      <alignment vertical="center"/>
    </xf>
    <xf numFmtId="0" fontId="35" fillId="0" borderId="12" xfId="3" applyFont="1" applyFill="1" applyBorder="1" applyAlignment="1" applyProtection="1">
      <alignment horizontal="left" vertical="center" shrinkToFit="1"/>
      <protection locked="0"/>
    </xf>
    <xf numFmtId="0" fontId="3" fillId="0" borderId="0" xfId="13" applyFont="1">
      <alignment vertical="center"/>
    </xf>
    <xf numFmtId="0" fontId="26" fillId="3" borderId="6"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1" fillId="0" borderId="0" xfId="13" applyFont="1">
      <alignment vertical="center"/>
    </xf>
    <xf numFmtId="0" fontId="28" fillId="0" borderId="0" xfId="3" applyFont="1" applyFill="1" applyBorder="1">
      <alignment vertical="center"/>
    </xf>
    <xf numFmtId="0" fontId="35" fillId="0" borderId="0" xfId="3" applyFont="1" applyFill="1" applyBorder="1" applyAlignment="1">
      <alignment horizontal="right" vertical="center"/>
    </xf>
    <xf numFmtId="0" fontId="35" fillId="0" borderId="77" xfId="3" applyFont="1" applyFill="1" applyBorder="1" applyAlignment="1" applyProtection="1">
      <alignment horizontal="left" vertical="center" shrinkToFit="1"/>
      <protection locked="0"/>
    </xf>
    <xf numFmtId="0" fontId="24" fillId="2" borderId="7" xfId="3" applyFont="1" applyFill="1" applyBorder="1" applyAlignment="1">
      <alignment horizontal="center" vertical="center"/>
    </xf>
    <xf numFmtId="0" fontId="40" fillId="0" borderId="6" xfId="3" applyFont="1" applyFill="1" applyBorder="1" applyAlignment="1" applyProtection="1">
      <alignment horizontal="left" vertical="center"/>
      <protection locked="0"/>
    </xf>
    <xf numFmtId="0" fontId="40" fillId="0" borderId="1" xfId="3" applyFont="1" applyFill="1" applyBorder="1" applyAlignment="1" applyProtection="1">
      <alignment horizontal="left" vertical="center"/>
      <protection locked="0"/>
    </xf>
    <xf numFmtId="0" fontId="40" fillId="0" borderId="5" xfId="3" applyFont="1" applyFill="1" applyBorder="1" applyAlignment="1" applyProtection="1">
      <alignment horizontal="left" vertical="center"/>
      <protection locked="0"/>
    </xf>
    <xf numFmtId="0" fontId="40" fillId="0" borderId="12" xfId="3" applyFont="1" applyFill="1" applyBorder="1" applyAlignment="1" applyProtection="1">
      <alignment horizontal="left" vertical="center"/>
      <protection locked="0"/>
    </xf>
    <xf numFmtId="0" fontId="40" fillId="0" borderId="0" xfId="3" applyFont="1" applyFill="1" applyBorder="1" applyAlignment="1" applyProtection="1">
      <alignment horizontal="left" vertical="center"/>
      <protection locked="0"/>
    </xf>
    <xf numFmtId="0" fontId="40" fillId="0" borderId="11" xfId="3" applyFont="1" applyFill="1" applyBorder="1" applyAlignment="1" applyProtection="1">
      <alignment horizontal="left" vertical="center"/>
      <protection locked="0"/>
    </xf>
    <xf numFmtId="0" fontId="40" fillId="0" borderId="10" xfId="3" applyFont="1" applyFill="1" applyBorder="1" applyAlignment="1" applyProtection="1">
      <alignment horizontal="left" vertical="center"/>
      <protection locked="0"/>
    </xf>
    <xf numFmtId="0" fontId="40" fillId="0" borderId="8" xfId="3" applyFont="1" applyFill="1" applyBorder="1" applyAlignment="1" applyProtection="1">
      <alignment horizontal="left" vertical="center"/>
      <protection locked="0"/>
    </xf>
    <xf numFmtId="0" fontId="40" fillId="0" borderId="9" xfId="3"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shrinkToFit="1"/>
      <protection locked="0"/>
    </xf>
    <xf numFmtId="38" fontId="40" fillId="0" borderId="0" xfId="3" applyNumberFormat="1" applyFont="1" applyFill="1" applyBorder="1" applyAlignment="1">
      <alignment horizontal="right" vertical="center"/>
    </xf>
    <xf numFmtId="0" fontId="40" fillId="0" borderId="0" xfId="3" applyFont="1" applyFill="1" applyBorder="1" applyAlignment="1">
      <alignment horizontal="right" vertical="center"/>
    </xf>
    <xf numFmtId="0" fontId="24" fillId="0" borderId="0" xfId="3" applyFont="1" applyFill="1" applyBorder="1" applyAlignment="1">
      <alignment horizontal="center" vertical="center"/>
    </xf>
    <xf numFmtId="0" fontId="24" fillId="0" borderId="0" xfId="3" applyFont="1" applyFill="1" applyAlignment="1">
      <alignment horizontal="center" vertical="center"/>
    </xf>
    <xf numFmtId="0" fontId="24" fillId="0" borderId="0" xfId="3" applyFont="1" applyFill="1" applyAlignment="1">
      <alignment horizontal="left" vertical="center" wrapText="1"/>
    </xf>
    <xf numFmtId="0" fontId="39" fillId="0" borderId="0" xfId="3" applyFont="1" applyFill="1" applyBorder="1" applyAlignment="1">
      <alignment vertical="center"/>
    </xf>
    <xf numFmtId="0" fontId="39" fillId="0" borderId="0" xfId="3" applyFont="1" applyFill="1" applyBorder="1" applyAlignment="1">
      <alignment horizontal="center" vertical="center"/>
    </xf>
    <xf numFmtId="0" fontId="28" fillId="0" borderId="0" xfId="3" applyFont="1" applyFill="1" applyBorder="1" applyAlignment="1" applyProtection="1">
      <alignment horizontal="center" vertical="center"/>
      <protection locked="0"/>
    </xf>
    <xf numFmtId="0" fontId="40" fillId="0" borderId="0" xfId="3" applyFont="1" applyFill="1" applyBorder="1" applyAlignment="1" applyProtection="1">
      <alignment horizontal="center" vertical="center"/>
      <protection locked="0"/>
    </xf>
    <xf numFmtId="0" fontId="28" fillId="0" borderId="4"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2" xfId="0" applyFont="1" applyFill="1" applyBorder="1" applyAlignment="1" applyProtection="1">
      <alignment horizontal="left" vertical="center"/>
      <protection locked="0"/>
    </xf>
    <xf numFmtId="38" fontId="28" fillId="0" borderId="0" xfId="3" applyNumberFormat="1" applyFont="1" applyFill="1" applyBorder="1" applyAlignment="1">
      <alignment vertical="center"/>
    </xf>
    <xf numFmtId="0" fontId="50" fillId="0" borderId="16" xfId="0" applyFont="1" applyFill="1" applyBorder="1" applyAlignment="1" applyProtection="1">
      <alignment horizontal="left" vertical="center"/>
      <protection locked="0"/>
    </xf>
    <xf numFmtId="0" fontId="50" fillId="0" borderId="17" xfId="0" applyFont="1" applyFill="1" applyBorder="1" applyAlignment="1" applyProtection="1">
      <alignment horizontal="left" vertical="center"/>
      <protection locked="0"/>
    </xf>
    <xf numFmtId="0" fontId="50" fillId="0" borderId="18" xfId="0" applyFont="1" applyFill="1" applyBorder="1" applyAlignment="1" applyProtection="1">
      <alignment horizontal="left" vertical="center"/>
      <protection locked="0"/>
    </xf>
    <xf numFmtId="0" fontId="24" fillId="2" borderId="7" xfId="0" applyFont="1" applyFill="1" applyBorder="1" applyAlignment="1">
      <alignment horizontal="center" vertical="center"/>
    </xf>
    <xf numFmtId="0" fontId="40" fillId="0" borderId="6" xfId="3" applyNumberFormat="1" applyFont="1" applyFill="1" applyBorder="1" applyAlignment="1" applyProtection="1">
      <alignment horizontal="left" vertical="center" wrapText="1"/>
      <protection locked="0"/>
    </xf>
    <xf numFmtId="0" fontId="40" fillId="0" borderId="1" xfId="3" applyNumberFormat="1" applyFont="1" applyFill="1" applyBorder="1" applyAlignment="1" applyProtection="1">
      <alignment horizontal="left" vertical="center" wrapText="1"/>
      <protection locked="0"/>
    </xf>
    <xf numFmtId="0" fontId="40" fillId="0" borderId="5" xfId="3" applyNumberFormat="1" applyFont="1" applyFill="1" applyBorder="1" applyAlignment="1" applyProtection="1">
      <alignment horizontal="left" vertical="center" wrapText="1"/>
      <protection locked="0"/>
    </xf>
    <xf numFmtId="0" fontId="40" fillId="0" borderId="12" xfId="3" applyNumberFormat="1" applyFont="1" applyFill="1" applyBorder="1" applyAlignment="1" applyProtection="1">
      <alignment horizontal="left" vertical="center" wrapText="1"/>
      <protection locked="0"/>
    </xf>
    <xf numFmtId="0" fontId="40" fillId="0" borderId="0" xfId="3" applyNumberFormat="1" applyFont="1" applyFill="1" applyBorder="1" applyAlignment="1" applyProtection="1">
      <alignment horizontal="left" vertical="center" wrapText="1"/>
      <protection locked="0"/>
    </xf>
    <xf numFmtId="0" fontId="40" fillId="0" borderId="11" xfId="3" applyNumberFormat="1" applyFont="1" applyFill="1" applyBorder="1" applyAlignment="1" applyProtection="1">
      <alignment horizontal="left" vertical="center" wrapText="1"/>
      <protection locked="0"/>
    </xf>
    <xf numFmtId="0" fontId="40" fillId="0" borderId="10" xfId="3" applyNumberFormat="1" applyFont="1" applyFill="1" applyBorder="1" applyAlignment="1" applyProtection="1">
      <alignment horizontal="left" vertical="center" wrapText="1"/>
      <protection locked="0"/>
    </xf>
    <xf numFmtId="0" fontId="40" fillId="0" borderId="8" xfId="3" applyNumberFormat="1" applyFont="1" applyFill="1" applyBorder="1" applyAlignment="1" applyProtection="1">
      <alignment horizontal="left" vertical="center" wrapText="1"/>
      <protection locked="0"/>
    </xf>
    <xf numFmtId="0" fontId="40" fillId="0" borderId="9" xfId="3" applyNumberFormat="1" applyFont="1" applyFill="1" applyBorder="1" applyAlignment="1" applyProtection="1">
      <alignment horizontal="left" vertical="center" wrapText="1"/>
      <protection locked="0"/>
    </xf>
    <xf numFmtId="0" fontId="39" fillId="0" borderId="0" xfId="3" applyFont="1" applyFill="1" applyBorder="1" applyAlignment="1">
      <alignment horizontal="left" vertical="center"/>
    </xf>
    <xf numFmtId="0" fontId="24" fillId="0" borderId="0" xfId="3" applyFont="1" applyFill="1" applyAlignment="1" applyProtection="1">
      <alignment horizontal="distributed" vertical="center"/>
      <protection locked="0"/>
    </xf>
    <xf numFmtId="0" fontId="24" fillId="0" borderId="0" xfId="3" applyFont="1" applyFill="1" applyBorder="1" applyAlignment="1" applyProtection="1">
      <alignment horizontal="left" vertical="center"/>
      <protection locked="0"/>
    </xf>
    <xf numFmtId="0" fontId="24" fillId="0" borderId="0" xfId="3" applyFont="1" applyFill="1" applyAlignment="1" applyProtection="1">
      <alignment horizontal="left" vertical="center"/>
      <protection locked="0"/>
    </xf>
    <xf numFmtId="0" fontId="24" fillId="0" borderId="15" xfId="3" applyFont="1" applyFill="1" applyBorder="1" applyAlignment="1">
      <alignment horizontal="left" vertical="center"/>
    </xf>
    <xf numFmtId="0" fontId="24" fillId="0" borderId="0" xfId="3" applyFont="1" applyFill="1" applyBorder="1" applyAlignment="1">
      <alignment horizontal="left" vertical="center"/>
    </xf>
    <xf numFmtId="0" fontId="24" fillId="0" borderId="0" xfId="3" applyFont="1" applyFill="1" applyBorder="1" applyAlignment="1" applyProtection="1">
      <alignment horizontal="center" vertical="center"/>
      <protection locked="0"/>
    </xf>
    <xf numFmtId="0" fontId="28" fillId="0" borderId="0" xfId="3" applyFont="1" applyFill="1" applyBorder="1" applyAlignment="1">
      <alignment horizontal="center" vertical="center"/>
    </xf>
    <xf numFmtId="0" fontId="24" fillId="2" borderId="13"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6" xfId="3" applyFont="1" applyFill="1" applyBorder="1" applyAlignment="1" applyProtection="1">
      <alignment horizontal="left" vertical="center" wrapText="1"/>
      <protection locked="0"/>
    </xf>
    <xf numFmtId="0" fontId="24" fillId="0" borderId="1" xfId="3" applyFont="1" applyFill="1" applyBorder="1" applyAlignment="1" applyProtection="1">
      <alignment horizontal="left" vertical="center" wrapText="1"/>
      <protection locked="0"/>
    </xf>
    <xf numFmtId="0" fontId="24" fillId="0" borderId="5" xfId="3" applyFont="1" applyFill="1" applyBorder="1" applyAlignment="1" applyProtection="1">
      <alignment horizontal="left" vertical="center" wrapText="1"/>
      <protection locked="0"/>
    </xf>
    <xf numFmtId="0" fontId="24" fillId="0" borderId="12" xfId="3" applyFont="1" applyFill="1" applyBorder="1" applyAlignment="1" applyProtection="1">
      <alignment horizontal="left" vertical="center" wrapText="1"/>
      <protection locked="0"/>
    </xf>
    <xf numFmtId="0" fontId="24" fillId="0" borderId="0" xfId="3" applyFont="1" applyFill="1" applyBorder="1" applyAlignment="1" applyProtection="1">
      <alignment horizontal="left" vertical="center" wrapText="1"/>
      <protection locked="0"/>
    </xf>
    <xf numFmtId="0" fontId="24" fillId="0" borderId="11" xfId="3" applyFont="1" applyFill="1" applyBorder="1" applyAlignment="1" applyProtection="1">
      <alignment horizontal="left" vertical="center" wrapText="1"/>
      <protection locked="0"/>
    </xf>
    <xf numFmtId="0" fontId="24" fillId="0" borderId="10" xfId="3" applyFont="1" applyFill="1" applyBorder="1" applyAlignment="1" applyProtection="1">
      <alignment horizontal="left" vertical="center" wrapText="1"/>
      <protection locked="0"/>
    </xf>
    <xf numFmtId="0" fontId="24" fillId="0" borderId="8" xfId="3" applyFont="1" applyFill="1" applyBorder="1" applyAlignment="1" applyProtection="1">
      <alignment horizontal="left" vertical="center" wrapText="1"/>
      <protection locked="0"/>
    </xf>
    <xf numFmtId="0" fontId="24" fillId="0" borderId="9" xfId="3" applyFont="1" applyFill="1" applyBorder="1" applyAlignment="1" applyProtection="1">
      <alignment horizontal="left" vertical="center" wrapText="1"/>
      <protection locked="0"/>
    </xf>
    <xf numFmtId="0" fontId="24" fillId="2" borderId="7" xfId="3" applyFont="1" applyFill="1" applyBorder="1" applyAlignment="1">
      <alignment horizontal="center" vertical="center" wrapText="1"/>
    </xf>
    <xf numFmtId="0" fontId="24" fillId="2" borderId="22" xfId="0" applyFont="1" applyFill="1" applyBorder="1" applyAlignment="1">
      <alignment horizontal="center" vertical="center"/>
    </xf>
    <xf numFmtId="0" fontId="32" fillId="2" borderId="16" xfId="0" applyFont="1" applyFill="1" applyBorder="1" applyAlignment="1">
      <alignment horizontal="center" vertical="center" shrinkToFit="1"/>
    </xf>
    <xf numFmtId="0" fontId="32" fillId="2" borderId="17" xfId="0" applyFont="1" applyFill="1" applyBorder="1" applyAlignment="1">
      <alignment horizontal="center" vertical="center" shrinkToFit="1"/>
    </xf>
    <xf numFmtId="0" fontId="32" fillId="2" borderId="18" xfId="0" applyFont="1" applyFill="1" applyBorder="1" applyAlignment="1">
      <alignment horizontal="center" vertical="center" shrinkToFit="1"/>
    </xf>
    <xf numFmtId="0" fontId="28" fillId="0" borderId="19" xfId="0" applyFont="1" applyFill="1" applyBorder="1" applyAlignment="1" applyProtection="1">
      <alignment horizontal="left" vertical="center"/>
      <protection locked="0"/>
    </xf>
    <xf numFmtId="0" fontId="28" fillId="0" borderId="20" xfId="0" applyFont="1" applyFill="1" applyBorder="1" applyAlignment="1" applyProtection="1">
      <alignment horizontal="left" vertical="center"/>
      <protection locked="0"/>
    </xf>
    <xf numFmtId="0" fontId="28" fillId="0" borderId="21" xfId="0" applyFont="1" applyFill="1" applyBorder="1" applyAlignment="1" applyProtection="1">
      <alignment horizontal="left" vertical="center"/>
      <protection locked="0"/>
    </xf>
    <xf numFmtId="0" fontId="35" fillId="0" borderId="16"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18" xfId="0" applyFont="1" applyFill="1" applyBorder="1" applyAlignment="1" applyProtection="1">
      <alignment horizontal="left" vertical="center"/>
      <protection locked="0"/>
    </xf>
    <xf numFmtId="0" fontId="26" fillId="2" borderId="100" xfId="3" applyFont="1" applyFill="1" applyBorder="1" applyAlignment="1">
      <alignment horizontal="left" vertical="center" wrapText="1"/>
    </xf>
    <xf numFmtId="0" fontId="26" fillId="2" borderId="101" xfId="3" applyFont="1" applyFill="1" applyBorder="1" applyAlignment="1">
      <alignment horizontal="left" vertical="center" wrapText="1"/>
    </xf>
    <xf numFmtId="0" fontId="26" fillId="2" borderId="102" xfId="3"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2" borderId="8" xfId="3" applyFont="1" applyFill="1" applyBorder="1" applyAlignment="1">
      <alignment horizontal="left" vertical="center" wrapText="1"/>
    </xf>
    <xf numFmtId="0" fontId="26" fillId="2" borderId="9" xfId="3" applyFont="1" applyFill="1" applyBorder="1" applyAlignment="1">
      <alignment horizontal="left" vertical="center" wrapText="1"/>
    </xf>
    <xf numFmtId="0" fontId="35" fillId="0" borderId="6"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35" fillId="0" borderId="5"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5" fillId="0" borderId="11" xfId="3" applyFont="1" applyFill="1" applyBorder="1" applyAlignment="1">
      <alignment horizontal="left" vertical="center" wrapText="1"/>
    </xf>
    <xf numFmtId="0" fontId="35" fillId="0" borderId="10" xfId="3" applyFont="1" applyFill="1" applyBorder="1" applyAlignment="1">
      <alignment horizontal="left" vertical="center" wrapText="1"/>
    </xf>
    <xf numFmtId="0" fontId="35" fillId="0" borderId="8" xfId="3" applyFont="1" applyFill="1" applyBorder="1" applyAlignment="1">
      <alignment horizontal="left" vertical="center" wrapText="1"/>
    </xf>
    <xf numFmtId="0" fontId="35" fillId="0" borderId="9" xfId="3" applyFont="1" applyFill="1" applyBorder="1" applyAlignment="1">
      <alignment horizontal="left" vertical="center" wrapText="1"/>
    </xf>
    <xf numFmtId="0" fontId="26" fillId="0" borderId="0" xfId="3" applyFont="1" applyFill="1" applyBorder="1" applyAlignment="1">
      <alignment horizontal="left" vertical="center"/>
    </xf>
    <xf numFmtId="0" fontId="26" fillId="0" borderId="1" xfId="2" applyFont="1" applyFill="1" applyBorder="1" applyAlignment="1">
      <alignment horizontal="center" vertical="center"/>
    </xf>
    <xf numFmtId="0" fontId="26" fillId="0" borderId="0" xfId="2" applyFont="1" applyFill="1" applyBorder="1" applyAlignment="1">
      <alignment horizontal="center" vertical="center"/>
    </xf>
    <xf numFmtId="38" fontId="35" fillId="0" borderId="1" xfId="5" applyFont="1" applyFill="1" applyBorder="1" applyAlignment="1">
      <alignment horizontal="center" vertical="center"/>
    </xf>
    <xf numFmtId="38" fontId="35" fillId="0" borderId="0" xfId="5" applyFont="1" applyFill="1" applyBorder="1" applyAlignment="1">
      <alignment horizontal="center" vertical="center"/>
    </xf>
    <xf numFmtId="0" fontId="26" fillId="3" borderId="6" xfId="3" applyFont="1" applyFill="1" applyBorder="1" applyAlignment="1">
      <alignment horizontal="left" vertical="center" wrapText="1"/>
    </xf>
    <xf numFmtId="0" fontId="26" fillId="3" borderId="1" xfId="3" applyFont="1" applyFill="1" applyBorder="1" applyAlignment="1">
      <alignment horizontal="left" vertical="center" wrapText="1"/>
    </xf>
    <xf numFmtId="0" fontId="26" fillId="3" borderId="5" xfId="3" applyFont="1" applyFill="1" applyBorder="1" applyAlignment="1">
      <alignment horizontal="left" vertical="center" wrapText="1"/>
    </xf>
    <xf numFmtId="0" fontId="26" fillId="3" borderId="10" xfId="3" applyFont="1" applyFill="1" applyBorder="1" applyAlignment="1">
      <alignment horizontal="left" vertical="center" wrapText="1"/>
    </xf>
    <xf numFmtId="0" fontId="26" fillId="3" borderId="8" xfId="3" applyFont="1" applyFill="1" applyBorder="1" applyAlignment="1">
      <alignment horizontal="left" vertical="center" wrapText="1"/>
    </xf>
    <xf numFmtId="0" fontId="26" fillId="3" borderId="9" xfId="3" applyFont="1" applyFill="1" applyBorder="1" applyAlignment="1">
      <alignment horizontal="left" vertical="center" wrapText="1"/>
    </xf>
    <xf numFmtId="0" fontId="26" fillId="3" borderId="6"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 xfId="2" applyFont="1" applyFill="1" applyBorder="1" applyAlignment="1">
      <alignment horizontal="left" vertical="center"/>
    </xf>
    <xf numFmtId="0" fontId="26" fillId="3" borderId="10"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35" fillId="0" borderId="1" xfId="2" applyFont="1" applyFill="1" applyBorder="1" applyAlignment="1">
      <alignment horizontal="center" vertical="center" wrapText="1"/>
    </xf>
    <xf numFmtId="0" fontId="35" fillId="0" borderId="8" xfId="2" applyFont="1" applyFill="1" applyBorder="1" applyAlignment="1">
      <alignment horizontal="center" vertical="center" wrapText="1"/>
    </xf>
    <xf numFmtId="0" fontId="26" fillId="0" borderId="1" xfId="2" applyFont="1" applyFill="1" applyBorder="1" applyAlignment="1">
      <alignment horizontal="center" vertical="center" wrapText="1"/>
    </xf>
    <xf numFmtId="0" fontId="26" fillId="0" borderId="8" xfId="2" applyFont="1" applyFill="1" applyBorder="1" applyAlignment="1">
      <alignment horizontal="center" vertical="center" wrapText="1"/>
    </xf>
    <xf numFmtId="0" fontId="26" fillId="0" borderId="5" xfId="2" applyFont="1" applyFill="1" applyBorder="1" applyAlignment="1">
      <alignment horizontal="center" vertical="center" wrapText="1"/>
    </xf>
    <xf numFmtId="0" fontId="26" fillId="0" borderId="9" xfId="2" applyFont="1" applyFill="1" applyBorder="1" applyAlignment="1">
      <alignment horizontal="center" vertical="center" wrapText="1"/>
    </xf>
    <xf numFmtId="0" fontId="35" fillId="0" borderId="26" xfId="2" applyFont="1" applyFill="1" applyBorder="1" applyAlignment="1">
      <alignment horizontal="left" vertical="center" wrapText="1"/>
    </xf>
    <xf numFmtId="0" fontId="35" fillId="0" borderId="27" xfId="2" applyFont="1" applyFill="1" applyBorder="1" applyAlignment="1">
      <alignment horizontal="left" vertical="center" wrapText="1"/>
    </xf>
    <xf numFmtId="0" fontId="35" fillId="0" borderId="28" xfId="2" applyFont="1" applyFill="1" applyBorder="1" applyAlignment="1">
      <alignment horizontal="left" vertical="center" wrapText="1"/>
    </xf>
    <xf numFmtId="0" fontId="35" fillId="0" borderId="85" xfId="2" applyFont="1" applyFill="1" applyBorder="1" applyAlignment="1">
      <alignment horizontal="left" vertical="center" wrapText="1"/>
    </xf>
    <xf numFmtId="0" fontId="35" fillId="0" borderId="86" xfId="2" applyFont="1" applyFill="1" applyBorder="1" applyAlignment="1">
      <alignment horizontal="left" vertical="center" wrapText="1"/>
    </xf>
    <xf numFmtId="0" fontId="35" fillId="0" borderId="87" xfId="2" applyFont="1" applyFill="1" applyBorder="1" applyAlignment="1">
      <alignment horizontal="left" vertical="center" wrapText="1"/>
    </xf>
    <xf numFmtId="0" fontId="35" fillId="0" borderId="88" xfId="2" applyFont="1" applyFill="1" applyBorder="1" applyAlignment="1">
      <alignment horizontal="left" vertical="center" wrapText="1"/>
    </xf>
    <xf numFmtId="0" fontId="35" fillId="0" borderId="89" xfId="2" applyFont="1" applyFill="1" applyBorder="1" applyAlignment="1">
      <alignment horizontal="left" vertical="center" wrapText="1"/>
    </xf>
    <xf numFmtId="0" fontId="35" fillId="0" borderId="90" xfId="2" applyFont="1" applyFill="1" applyBorder="1" applyAlignment="1">
      <alignment horizontal="left" vertical="center" wrapText="1"/>
    </xf>
    <xf numFmtId="0" fontId="35" fillId="0" borderId="12"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35" fillId="0" borderId="10"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35" fillId="0" borderId="6"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0" borderId="5" xfId="2" applyFont="1" applyFill="1" applyBorder="1" applyAlignment="1">
      <alignment horizontal="left" vertical="center" wrapText="1"/>
    </xf>
    <xf numFmtId="0" fontId="26" fillId="3" borderId="7" xfId="3" applyFont="1" applyFill="1" applyBorder="1" applyAlignment="1">
      <alignment horizontal="center" vertical="center"/>
    </xf>
    <xf numFmtId="0" fontId="26" fillId="3" borderId="13" xfId="3" applyFont="1" applyFill="1" applyBorder="1" applyAlignment="1">
      <alignment horizontal="center"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2" xfId="3" applyFont="1" applyFill="1" applyBorder="1" applyAlignment="1">
      <alignment horizontal="center" vertical="center" wrapText="1"/>
    </xf>
    <xf numFmtId="0" fontId="26" fillId="3" borderId="12" xfId="2" applyFont="1" applyFill="1" applyBorder="1" applyAlignment="1">
      <alignment horizontal="left" vertical="center"/>
    </xf>
    <xf numFmtId="0" fontId="26" fillId="3" borderId="0" xfId="2" applyFont="1" applyFill="1" applyBorder="1" applyAlignment="1">
      <alignment horizontal="left" vertical="center"/>
    </xf>
    <xf numFmtId="0" fontId="26" fillId="3" borderId="11" xfId="2" applyFont="1" applyFill="1" applyBorder="1" applyAlignment="1">
      <alignment horizontal="left" vertical="center"/>
    </xf>
    <xf numFmtId="38" fontId="35" fillId="0" borderId="12" xfId="5" applyFont="1" applyFill="1" applyBorder="1" applyAlignment="1">
      <alignment horizontal="right" vertical="center" wrapText="1"/>
    </xf>
    <xf numFmtId="38" fontId="35" fillId="0" borderId="0" xfId="5" applyFont="1" applyFill="1" applyBorder="1" applyAlignment="1">
      <alignment horizontal="right" vertical="center" wrapText="1"/>
    </xf>
    <xf numFmtId="38" fontId="35" fillId="0" borderId="10" xfId="5" applyFont="1" applyFill="1" applyBorder="1" applyAlignment="1">
      <alignment horizontal="right" vertical="center" wrapText="1"/>
    </xf>
    <xf numFmtId="38" fontId="35" fillId="0" borderId="8" xfId="5" applyFont="1" applyFill="1" applyBorder="1" applyAlignment="1">
      <alignment horizontal="right" vertical="center" wrapText="1"/>
    </xf>
    <xf numFmtId="0" fontId="26" fillId="3" borderId="6" xfId="3" applyFont="1" applyFill="1" applyBorder="1" applyAlignment="1">
      <alignment horizontal="left" vertical="center"/>
    </xf>
    <xf numFmtId="0" fontId="26" fillId="3" borderId="1" xfId="3" applyFont="1" applyFill="1" applyBorder="1" applyAlignment="1">
      <alignment horizontal="left" vertical="center"/>
    </xf>
    <xf numFmtId="0" fontId="26" fillId="3" borderId="5" xfId="3" applyFont="1" applyFill="1" applyBorder="1" applyAlignment="1">
      <alignment horizontal="left" vertical="center"/>
    </xf>
    <xf numFmtId="0" fontId="26" fillId="3" borderId="10" xfId="3" applyFont="1" applyFill="1" applyBorder="1" applyAlignment="1">
      <alignment horizontal="left" vertical="center"/>
    </xf>
    <xf numFmtId="0" fontId="26" fillId="3" borderId="8" xfId="3" applyFont="1" applyFill="1" applyBorder="1" applyAlignment="1">
      <alignment horizontal="left" vertical="center"/>
    </xf>
    <xf numFmtId="0" fontId="26" fillId="3" borderId="9" xfId="3" applyFont="1" applyFill="1" applyBorder="1" applyAlignment="1">
      <alignment horizontal="left" vertical="center"/>
    </xf>
    <xf numFmtId="0" fontId="35" fillId="0" borderId="6" xfId="3" applyFont="1" applyFill="1" applyBorder="1" applyAlignment="1">
      <alignment horizontal="right" vertical="center" wrapText="1"/>
    </xf>
    <xf numFmtId="0" fontId="35" fillId="0" borderId="1" xfId="3" applyFont="1" applyFill="1" applyBorder="1" applyAlignment="1">
      <alignment horizontal="right" vertical="center" wrapText="1"/>
    </xf>
    <xf numFmtId="0" fontId="35" fillId="0" borderId="10" xfId="3" applyFont="1" applyFill="1" applyBorder="1" applyAlignment="1">
      <alignment horizontal="right" vertical="center" wrapText="1"/>
    </xf>
    <xf numFmtId="0" fontId="35" fillId="0" borderId="8" xfId="3" applyFont="1" applyFill="1" applyBorder="1" applyAlignment="1">
      <alignment horizontal="right" vertical="center" wrapText="1"/>
    </xf>
    <xf numFmtId="0" fontId="26" fillId="3" borderId="12" xfId="3" applyFont="1" applyFill="1" applyBorder="1" applyAlignment="1">
      <alignment horizontal="left" vertical="center"/>
    </xf>
    <xf numFmtId="0" fontId="26" fillId="3" borderId="0" xfId="3" applyFont="1" applyFill="1" applyBorder="1" applyAlignment="1">
      <alignment horizontal="left" vertical="center"/>
    </xf>
    <xf numFmtId="0" fontId="26" fillId="3" borderId="11" xfId="3" applyFont="1" applyFill="1" applyBorder="1" applyAlignment="1">
      <alignment horizontal="left" vertical="center"/>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35" fillId="0" borderId="1" xfId="2" applyFont="1" applyFill="1" applyBorder="1" applyAlignment="1">
      <alignment horizontal="center" vertical="center"/>
    </xf>
    <xf numFmtId="0" fontId="35" fillId="0" borderId="5" xfId="2" applyFont="1" applyFill="1" applyBorder="1" applyAlignment="1">
      <alignment horizontal="center" vertical="center"/>
    </xf>
    <xf numFmtId="0" fontId="35" fillId="0" borderId="0" xfId="2" applyFont="1" applyFill="1" applyBorder="1" applyAlignment="1">
      <alignment horizontal="center" vertical="center"/>
    </xf>
    <xf numFmtId="0" fontId="35" fillId="0" borderId="11" xfId="2" applyFont="1" applyFill="1" applyBorder="1" applyAlignment="1">
      <alignment horizontal="center" vertical="center"/>
    </xf>
    <xf numFmtId="0" fontId="26" fillId="0" borderId="6"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6" xfId="2" applyFont="1" applyFill="1" applyBorder="1" applyAlignment="1">
      <alignment horizontal="left" vertical="center"/>
    </xf>
    <xf numFmtId="0" fontId="26" fillId="0" borderId="1" xfId="2" applyFont="1" applyFill="1" applyBorder="1" applyAlignment="1">
      <alignment horizontal="left" vertical="center"/>
    </xf>
    <xf numFmtId="0" fontId="26" fillId="0" borderId="5" xfId="2" applyFont="1" applyFill="1" applyBorder="1" applyAlignment="1">
      <alignment horizontal="left" vertical="center"/>
    </xf>
    <xf numFmtId="0" fontId="26" fillId="0" borderId="10" xfId="2" applyFont="1" applyFill="1" applyBorder="1" applyAlignment="1">
      <alignment horizontal="left" vertical="center"/>
    </xf>
    <xf numFmtId="0" fontId="26" fillId="0" borderId="8" xfId="2" applyFont="1" applyFill="1" applyBorder="1" applyAlignment="1">
      <alignment horizontal="left" vertical="center"/>
    </xf>
    <xf numFmtId="0" fontId="26" fillId="0" borderId="9" xfId="2" applyFont="1" applyFill="1" applyBorder="1" applyAlignment="1">
      <alignment horizontal="left" vertical="center"/>
    </xf>
    <xf numFmtId="0" fontId="24" fillId="0" borderId="0" xfId="3" applyFont="1" applyFill="1" applyAlignment="1">
      <alignment horizontal="right" vertical="center"/>
    </xf>
    <xf numFmtId="0" fontId="26" fillId="2" borderId="6" xfId="3" applyFont="1" applyFill="1" applyBorder="1" applyAlignment="1">
      <alignment horizontal="left" vertical="center"/>
    </xf>
    <xf numFmtId="0" fontId="26" fillId="2" borderId="1" xfId="3" applyFont="1" applyFill="1" applyBorder="1" applyAlignment="1">
      <alignment horizontal="left" vertical="center"/>
    </xf>
    <xf numFmtId="0" fontId="26" fillId="2" borderId="5" xfId="3" applyFont="1" applyFill="1" applyBorder="1" applyAlignment="1">
      <alignment horizontal="left" vertical="center"/>
    </xf>
    <xf numFmtId="0" fontId="26" fillId="2" borderId="10" xfId="3" applyFont="1" applyFill="1" applyBorder="1" applyAlignment="1">
      <alignment horizontal="left" vertical="center"/>
    </xf>
    <xf numFmtId="0" fontId="26" fillId="2" borderId="8" xfId="3" applyFont="1" applyFill="1" applyBorder="1" applyAlignment="1">
      <alignment horizontal="left" vertical="center"/>
    </xf>
    <xf numFmtId="0" fontId="26" fillId="2" borderId="9" xfId="3"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0" fontId="26" fillId="0" borderId="6" xfId="2" applyFont="1" applyFill="1" applyBorder="1" applyAlignment="1">
      <alignment horizontal="center" vertical="center" wrapText="1"/>
    </xf>
    <xf numFmtId="0" fontId="26" fillId="0" borderId="10" xfId="2" applyFont="1" applyFill="1" applyBorder="1" applyAlignment="1">
      <alignment horizontal="center" vertical="center" wrapText="1"/>
    </xf>
    <xf numFmtId="0" fontId="26" fillId="2" borderId="12" xfId="3" applyFont="1" applyFill="1" applyBorder="1" applyAlignment="1">
      <alignment horizontal="left" vertical="center"/>
    </xf>
    <xf numFmtId="0" fontId="26" fillId="2" borderId="0" xfId="3" applyFont="1" applyFill="1" applyBorder="1" applyAlignment="1">
      <alignment horizontal="left" vertical="center"/>
    </xf>
    <xf numFmtId="0" fontId="26" fillId="2" borderId="11" xfId="3" applyFont="1" applyFill="1" applyBorder="1" applyAlignment="1">
      <alignment horizontal="left" vertical="center"/>
    </xf>
    <xf numFmtId="0" fontId="26" fillId="2" borderId="6" xfId="3" applyFont="1" applyFill="1" applyBorder="1" applyAlignment="1">
      <alignment horizontal="left" vertical="center" wrapText="1"/>
    </xf>
    <xf numFmtId="0" fontId="26" fillId="2" borderId="1" xfId="3" applyFont="1" applyFill="1" applyBorder="1" applyAlignment="1">
      <alignment horizontal="left" vertical="center" wrapText="1"/>
    </xf>
    <xf numFmtId="0" fontId="26" fillId="2" borderId="5" xfId="3" applyFont="1" applyFill="1" applyBorder="1" applyAlignment="1">
      <alignment horizontal="left" vertical="center" wrapText="1"/>
    </xf>
    <xf numFmtId="0" fontId="26" fillId="2" borderId="12"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11" xfId="3" applyFont="1" applyFill="1" applyBorder="1" applyAlignment="1">
      <alignment horizontal="left" vertical="center" wrapText="1"/>
    </xf>
    <xf numFmtId="0" fontId="24" fillId="0" borderId="12" xfId="3" applyFont="1" applyFill="1" applyBorder="1" applyAlignment="1">
      <alignment horizontal="center" vertical="center"/>
    </xf>
    <xf numFmtId="0" fontId="24" fillId="0" borderId="10" xfId="3" applyFont="1" applyFill="1" applyBorder="1" applyAlignment="1">
      <alignment horizontal="center" vertical="center"/>
    </xf>
    <xf numFmtId="0" fontId="24" fillId="0" borderId="8" xfId="3" applyFont="1" applyFill="1" applyBorder="1" applyAlignment="1">
      <alignment horizontal="center" vertical="center"/>
    </xf>
    <xf numFmtId="0" fontId="24" fillId="3" borderId="12" xfId="3" applyFont="1" applyFill="1" applyBorder="1" applyAlignment="1">
      <alignment horizontal="center" vertical="center" shrinkToFit="1"/>
    </xf>
    <xf numFmtId="0" fontId="24" fillId="3" borderId="0" xfId="3" applyFont="1" applyFill="1" applyBorder="1" applyAlignment="1">
      <alignment horizontal="center" vertical="center" shrinkToFit="1"/>
    </xf>
    <xf numFmtId="0" fontId="24" fillId="3" borderId="11" xfId="3" applyFont="1" applyFill="1" applyBorder="1" applyAlignment="1">
      <alignment horizontal="center" vertical="center" shrinkToFit="1"/>
    </xf>
    <xf numFmtId="0" fontId="24" fillId="3" borderId="10" xfId="3" applyFont="1" applyFill="1" applyBorder="1" applyAlignment="1">
      <alignment horizontal="center" vertical="center" shrinkToFit="1"/>
    </xf>
    <xf numFmtId="0" fontId="24" fillId="3" borderId="8" xfId="3" applyFont="1" applyFill="1" applyBorder="1" applyAlignment="1">
      <alignment horizontal="center" vertical="center" shrinkToFit="1"/>
    </xf>
    <xf numFmtId="0" fontId="24" fillId="3" borderId="9" xfId="3" applyFont="1" applyFill="1" applyBorder="1" applyAlignment="1">
      <alignment horizontal="center" vertical="center" shrinkToFit="1"/>
    </xf>
    <xf numFmtId="0" fontId="26" fillId="3" borderId="100" xfId="3" applyFont="1" applyFill="1" applyBorder="1" applyAlignment="1">
      <alignment horizontal="left" vertical="center"/>
    </xf>
    <xf numFmtId="0" fontId="26" fillId="3" borderId="101" xfId="3" applyFont="1" applyFill="1" applyBorder="1" applyAlignment="1">
      <alignment horizontal="left" vertical="center"/>
    </xf>
    <xf numFmtId="0" fontId="26" fillId="3" borderId="102" xfId="3" applyFont="1" applyFill="1" applyBorder="1" applyAlignment="1">
      <alignment horizontal="left" vertical="center"/>
    </xf>
    <xf numFmtId="0" fontId="24" fillId="0" borderId="100" xfId="3" applyFont="1" applyFill="1" applyBorder="1" applyAlignment="1">
      <alignment horizontal="center" vertical="center"/>
    </xf>
    <xf numFmtId="0" fontId="24" fillId="0" borderId="101" xfId="3" applyFont="1" applyFill="1" applyBorder="1" applyAlignment="1">
      <alignment horizontal="center" vertical="center"/>
    </xf>
    <xf numFmtId="0" fontId="24" fillId="3" borderId="100" xfId="3" applyFont="1" applyFill="1" applyBorder="1" applyAlignment="1">
      <alignment horizontal="center" vertical="center" shrinkToFit="1"/>
    </xf>
    <xf numFmtId="0" fontId="24" fillId="3" borderId="101" xfId="3" applyFont="1" applyFill="1" applyBorder="1" applyAlignment="1">
      <alignment horizontal="center" vertical="center" shrinkToFit="1"/>
    </xf>
    <xf numFmtId="0" fontId="24" fillId="3" borderId="102" xfId="3" applyFont="1" applyFill="1" applyBorder="1" applyAlignment="1">
      <alignment horizontal="center" vertical="center" shrinkToFit="1"/>
    </xf>
    <xf numFmtId="0" fontId="35" fillId="0" borderId="100" xfId="3" applyFont="1" applyFill="1" applyBorder="1" applyAlignment="1">
      <alignment horizontal="left" vertical="center" wrapText="1"/>
    </xf>
    <xf numFmtId="0" fontId="35" fillId="0" borderId="101" xfId="3" applyFont="1" applyFill="1" applyBorder="1" applyAlignment="1">
      <alignment horizontal="left" vertical="center" wrapText="1"/>
    </xf>
    <xf numFmtId="0" fontId="35" fillId="0" borderId="102" xfId="3" applyFont="1" applyFill="1" applyBorder="1" applyAlignment="1">
      <alignment horizontal="left" vertical="center" wrapText="1"/>
    </xf>
    <xf numFmtId="0" fontId="26" fillId="3" borderId="94" xfId="3" applyFont="1" applyFill="1" applyBorder="1" applyAlignment="1">
      <alignment horizontal="left" vertical="center"/>
    </xf>
    <xf numFmtId="0" fontId="26" fillId="3" borderId="95" xfId="3" applyFont="1" applyFill="1" applyBorder="1" applyAlignment="1">
      <alignment horizontal="left" vertical="center"/>
    </xf>
    <xf numFmtId="0" fontId="26" fillId="3" borderId="96" xfId="3" applyFont="1" applyFill="1" applyBorder="1" applyAlignment="1">
      <alignment horizontal="left" vertical="center"/>
    </xf>
    <xf numFmtId="0" fontId="24" fillId="0" borderId="94" xfId="3" applyFont="1" applyFill="1" applyBorder="1" applyAlignment="1">
      <alignment horizontal="center" vertical="center"/>
    </xf>
    <xf numFmtId="0" fontId="24" fillId="0" borderId="95" xfId="3" applyFont="1" applyFill="1" applyBorder="1" applyAlignment="1">
      <alignment horizontal="center" vertical="center"/>
    </xf>
    <xf numFmtId="0" fontId="24" fillId="3" borderId="94" xfId="3" applyFont="1" applyFill="1" applyBorder="1" applyAlignment="1">
      <alignment horizontal="center" vertical="center" shrinkToFit="1"/>
    </xf>
    <xf numFmtId="0" fontId="24" fillId="3" borderId="95" xfId="3" applyFont="1" applyFill="1" applyBorder="1" applyAlignment="1">
      <alignment horizontal="center" vertical="center" shrinkToFit="1"/>
    </xf>
    <xf numFmtId="0" fontId="24" fillId="3" borderId="96" xfId="3" applyFont="1" applyFill="1" applyBorder="1" applyAlignment="1">
      <alignment horizontal="center" vertical="center" shrinkToFit="1"/>
    </xf>
    <xf numFmtId="0" fontId="35" fillId="0" borderId="94" xfId="3" applyFont="1" applyFill="1" applyBorder="1" applyAlignment="1">
      <alignment horizontal="left" vertical="center" wrapText="1"/>
    </xf>
    <xf numFmtId="0" fontId="35" fillId="0" borderId="95" xfId="3" applyFont="1" applyFill="1" applyBorder="1" applyAlignment="1">
      <alignment horizontal="left" vertical="center" wrapText="1"/>
    </xf>
    <xf numFmtId="0" fontId="35" fillId="0" borderId="96" xfId="3" applyFont="1" applyFill="1" applyBorder="1" applyAlignment="1">
      <alignment horizontal="left" vertical="center" wrapText="1"/>
    </xf>
    <xf numFmtId="0" fontId="26" fillId="3" borderId="97" xfId="2" applyFont="1" applyFill="1" applyBorder="1" applyAlignment="1">
      <alignment horizontal="left" vertical="center"/>
    </xf>
    <xf numFmtId="0" fontId="26" fillId="3" borderId="98" xfId="2" applyFont="1" applyFill="1" applyBorder="1" applyAlignment="1">
      <alignment horizontal="left" vertical="center"/>
    </xf>
    <xf numFmtId="0" fontId="26" fillId="3" borderId="99" xfId="2" applyFont="1" applyFill="1" applyBorder="1" applyAlignment="1">
      <alignment horizontal="left" vertical="center"/>
    </xf>
    <xf numFmtId="0" fontId="26" fillId="0" borderId="97" xfId="2" applyFont="1" applyFill="1" applyBorder="1" applyAlignment="1">
      <alignment horizontal="center" vertical="center"/>
    </xf>
    <xf numFmtId="0" fontId="26" fillId="0" borderId="98" xfId="2" applyFont="1" applyFill="1" applyBorder="1" applyAlignment="1">
      <alignment horizontal="center" vertical="center"/>
    </xf>
    <xf numFmtId="38" fontId="35" fillId="0" borderId="98" xfId="5" applyFont="1" applyFill="1" applyBorder="1" applyAlignment="1">
      <alignment horizontal="center" vertical="center"/>
    </xf>
    <xf numFmtId="0" fontId="35" fillId="0" borderId="98" xfId="2" applyFont="1" applyFill="1" applyBorder="1" applyAlignment="1">
      <alignment horizontal="center" vertical="center"/>
    </xf>
    <xf numFmtId="0" fontId="35" fillId="0" borderId="99" xfId="2" applyFont="1" applyFill="1" applyBorder="1" applyAlignment="1">
      <alignment horizontal="center" vertical="center"/>
    </xf>
    <xf numFmtId="0" fontId="24" fillId="0" borderId="96" xfId="3" applyFont="1" applyFill="1" applyBorder="1" applyAlignment="1">
      <alignment horizontal="center" vertical="center"/>
    </xf>
    <xf numFmtId="0" fontId="24" fillId="0" borderId="9" xfId="3" applyFont="1" applyFill="1" applyBorder="1" applyAlignment="1">
      <alignment horizontal="center" vertical="center"/>
    </xf>
    <xf numFmtId="0" fontId="26" fillId="3" borderId="97" xfId="3" applyFont="1" applyFill="1" applyBorder="1" applyAlignment="1">
      <alignment horizontal="left" vertical="center"/>
    </xf>
    <xf numFmtId="0" fontId="26" fillId="3" borderId="98" xfId="3" applyFont="1" applyFill="1" applyBorder="1" applyAlignment="1">
      <alignment horizontal="left" vertical="center"/>
    </xf>
    <xf numFmtId="0" fontId="26" fillId="3" borderId="99" xfId="3" applyFont="1" applyFill="1" applyBorder="1" applyAlignment="1">
      <alignment horizontal="left" vertical="center"/>
    </xf>
    <xf numFmtId="0" fontId="35" fillId="0" borderId="97" xfId="3" applyFont="1" applyFill="1" applyBorder="1" applyAlignment="1">
      <alignment horizontal="left" vertical="center" wrapText="1"/>
    </xf>
    <xf numFmtId="0" fontId="35" fillId="0" borderId="98" xfId="3" applyFont="1" applyFill="1" applyBorder="1" applyAlignment="1">
      <alignment horizontal="left" vertical="center" wrapText="1"/>
    </xf>
    <xf numFmtId="0" fontId="35" fillId="0" borderId="99" xfId="3" applyFont="1" applyFill="1" applyBorder="1" applyAlignment="1">
      <alignment horizontal="left" vertical="center" wrapText="1"/>
    </xf>
    <xf numFmtId="0" fontId="26" fillId="3" borderId="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5" xfId="3" applyFont="1" applyFill="1" applyBorder="1" applyAlignment="1">
      <alignment horizontal="center" vertical="center"/>
    </xf>
    <xf numFmtId="0" fontId="26" fillId="3" borderId="10"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35" fillId="0" borderId="1" xfId="3" applyFont="1" applyFill="1" applyBorder="1" applyAlignment="1">
      <alignment horizontal="center" vertical="center" wrapText="1"/>
    </xf>
    <xf numFmtId="0" fontId="35" fillId="0" borderId="5" xfId="3" applyFont="1" applyFill="1" applyBorder="1" applyAlignment="1">
      <alignment horizontal="center" vertical="center" wrapText="1"/>
    </xf>
    <xf numFmtId="0" fontId="35" fillId="0" borderId="8" xfId="3" applyFont="1" applyFill="1" applyBorder="1" applyAlignment="1">
      <alignment horizontal="center" vertical="center" wrapText="1"/>
    </xf>
    <xf numFmtId="0" fontId="35" fillId="0" borderId="9" xfId="3" applyFont="1" applyFill="1" applyBorder="1" applyAlignment="1">
      <alignment horizontal="center" vertical="center" wrapText="1"/>
    </xf>
    <xf numFmtId="0" fontId="26" fillId="3" borderId="103" xfId="3" applyFont="1" applyFill="1" applyBorder="1" applyAlignment="1">
      <alignment horizontal="left" vertical="center"/>
    </xf>
    <xf numFmtId="0" fontId="26" fillId="3" borderId="104" xfId="3" applyFont="1" applyFill="1" applyBorder="1" applyAlignment="1">
      <alignment horizontal="left" vertical="center"/>
    </xf>
    <xf numFmtId="0" fontId="26" fillId="3" borderId="105" xfId="3" applyFont="1" applyFill="1" applyBorder="1" applyAlignment="1">
      <alignment horizontal="left" vertical="center"/>
    </xf>
    <xf numFmtId="0" fontId="26" fillId="3" borderId="88" xfId="3" applyFont="1" applyFill="1" applyBorder="1" applyAlignment="1">
      <alignment horizontal="left" vertical="center"/>
    </xf>
    <xf numFmtId="0" fontId="26" fillId="3" borderId="89" xfId="3" applyFont="1" applyFill="1" applyBorder="1" applyAlignment="1">
      <alignment horizontal="left" vertical="center"/>
    </xf>
    <xf numFmtId="0" fontId="26" fillId="3" borderId="90" xfId="3" applyFont="1" applyFill="1" applyBorder="1" applyAlignment="1">
      <alignment horizontal="left" vertical="center"/>
    </xf>
    <xf numFmtId="0" fontId="26" fillId="0" borderId="103" xfId="3" applyFont="1" applyFill="1" applyBorder="1" applyAlignment="1">
      <alignment horizontal="center" vertical="center"/>
    </xf>
    <xf numFmtId="0" fontId="26" fillId="0" borderId="104" xfId="3" applyFont="1" applyFill="1" applyBorder="1" applyAlignment="1">
      <alignment horizontal="center" vertical="center"/>
    </xf>
    <xf numFmtId="0" fontId="26" fillId="0" borderId="88" xfId="3" applyFont="1" applyFill="1" applyBorder="1" applyAlignment="1">
      <alignment horizontal="center" vertical="center"/>
    </xf>
    <xf numFmtId="0" fontId="26" fillId="0" borderId="89" xfId="3" applyFont="1" applyFill="1" applyBorder="1" applyAlignment="1">
      <alignment horizontal="center" vertical="center"/>
    </xf>
    <xf numFmtId="0" fontId="24" fillId="3" borderId="103" xfId="3" applyFont="1" applyFill="1" applyBorder="1" applyAlignment="1">
      <alignment horizontal="center" vertical="center" shrinkToFit="1"/>
    </xf>
    <xf numFmtId="0" fontId="24" fillId="3" borderId="104" xfId="3" applyFont="1" applyFill="1" applyBorder="1" applyAlignment="1">
      <alignment horizontal="center" vertical="center" shrinkToFit="1"/>
    </xf>
    <xf numFmtId="0" fontId="24" fillId="3" borderId="105" xfId="3" applyFont="1" applyFill="1" applyBorder="1" applyAlignment="1">
      <alignment horizontal="center" vertical="center" shrinkToFit="1"/>
    </xf>
    <xf numFmtId="0" fontId="24" fillId="3" borderId="88" xfId="3" applyFont="1" applyFill="1" applyBorder="1" applyAlignment="1">
      <alignment horizontal="center" vertical="center" shrinkToFit="1"/>
    </xf>
    <xf numFmtId="0" fontId="24" fillId="3" borderId="89" xfId="3" applyFont="1" applyFill="1" applyBorder="1" applyAlignment="1">
      <alignment horizontal="center" vertical="center" shrinkToFit="1"/>
    </xf>
    <xf numFmtId="0" fontId="24" fillId="3" borderId="90" xfId="3" applyFont="1" applyFill="1" applyBorder="1" applyAlignment="1">
      <alignment horizontal="center" vertical="center" shrinkToFit="1"/>
    </xf>
    <xf numFmtId="0" fontId="35" fillId="0" borderId="103" xfId="3" applyFont="1" applyFill="1" applyBorder="1" applyAlignment="1">
      <alignment horizontal="left" vertical="center" wrapText="1"/>
    </xf>
    <xf numFmtId="0" fontId="35" fillId="0" borderId="104" xfId="3" applyFont="1" applyFill="1" applyBorder="1" applyAlignment="1">
      <alignment horizontal="left" vertical="center" wrapText="1"/>
    </xf>
    <xf numFmtId="0" fontId="35" fillId="0" borderId="105" xfId="3" applyFont="1" applyFill="1" applyBorder="1" applyAlignment="1">
      <alignment horizontal="left" vertical="center" wrapText="1"/>
    </xf>
    <xf numFmtId="0" fontId="35" fillId="0" borderId="88" xfId="3" applyFont="1" applyFill="1" applyBorder="1" applyAlignment="1">
      <alignment horizontal="left" vertical="center" wrapText="1"/>
    </xf>
    <xf numFmtId="0" fontId="35" fillId="0" borderId="89" xfId="3" applyFont="1" applyFill="1" applyBorder="1" applyAlignment="1">
      <alignment horizontal="left" vertical="center" wrapText="1"/>
    </xf>
    <xf numFmtId="0" fontId="35" fillId="0" borderId="90" xfId="3" applyFont="1" applyFill="1" applyBorder="1" applyAlignment="1">
      <alignment horizontal="left" vertical="center" wrapText="1"/>
    </xf>
    <xf numFmtId="0" fontId="26" fillId="3" borderId="6" xfId="2" applyFont="1" applyFill="1" applyBorder="1" applyAlignment="1">
      <alignment horizontal="center" vertical="center"/>
    </xf>
    <xf numFmtId="0" fontId="26" fillId="3" borderId="1" xfId="2" applyFont="1" applyFill="1" applyBorder="1" applyAlignment="1">
      <alignment horizontal="center" vertical="center"/>
    </xf>
    <xf numFmtId="0" fontId="26" fillId="3" borderId="5" xfId="2" applyFont="1" applyFill="1" applyBorder="1" applyAlignment="1">
      <alignment horizontal="center" vertical="center"/>
    </xf>
    <xf numFmtId="0" fontId="26" fillId="3" borderId="10" xfId="2" applyFont="1" applyFill="1" applyBorder="1" applyAlignment="1">
      <alignment horizontal="center" vertical="center"/>
    </xf>
    <xf numFmtId="0" fontId="26" fillId="3" borderId="8" xfId="2" applyFont="1" applyFill="1" applyBorder="1" applyAlignment="1">
      <alignment horizontal="center" vertical="center"/>
    </xf>
    <xf numFmtId="0" fontId="26" fillId="3" borderId="9" xfId="2" applyFont="1" applyFill="1" applyBorder="1" applyAlignment="1">
      <alignment horizontal="center" vertical="center"/>
    </xf>
    <xf numFmtId="0" fontId="35" fillId="0" borderId="0" xfId="11" applyFont="1" applyFill="1" applyBorder="1" applyAlignment="1">
      <alignment horizontal="left" vertical="center" wrapText="1"/>
    </xf>
    <xf numFmtId="0" fontId="35" fillId="0" borderId="11" xfId="11" applyFont="1" applyFill="1" applyBorder="1" applyAlignment="1">
      <alignment horizontal="left" vertical="center" wrapText="1"/>
    </xf>
    <xf numFmtId="0" fontId="35" fillId="0" borderId="8" xfId="11" applyFont="1" applyFill="1" applyBorder="1" applyAlignment="1">
      <alignment horizontal="left" vertical="center" wrapText="1"/>
    </xf>
    <xf numFmtId="0" fontId="35" fillId="0" borderId="9" xfId="11" applyFont="1" applyFill="1" applyBorder="1" applyAlignment="1">
      <alignment horizontal="left" vertical="center" wrapText="1"/>
    </xf>
    <xf numFmtId="0" fontId="24" fillId="2" borderId="6" xfId="11" applyFont="1" applyFill="1" applyBorder="1" applyAlignment="1">
      <alignment horizontal="left" vertical="center"/>
    </xf>
    <xf numFmtId="0" fontId="24" fillId="2" borderId="1" xfId="11" applyFont="1" applyFill="1" applyBorder="1" applyAlignment="1">
      <alignment horizontal="left" vertical="center"/>
    </xf>
    <xf numFmtId="0" fontId="24" fillId="2" borderId="5" xfId="11" applyFont="1" applyFill="1" applyBorder="1" applyAlignment="1">
      <alignment horizontal="left" vertical="center"/>
    </xf>
    <xf numFmtId="0" fontId="24" fillId="2" borderId="10" xfId="11" applyFont="1" applyFill="1" applyBorder="1" applyAlignment="1">
      <alignment horizontal="left" vertical="center"/>
    </xf>
    <xf numFmtId="0" fontId="24" fillId="2" borderId="8" xfId="11" applyFont="1" applyFill="1" applyBorder="1" applyAlignment="1">
      <alignment horizontal="left" vertical="center"/>
    </xf>
    <xf numFmtId="0" fontId="24" fillId="2" borderId="9" xfId="11" applyFont="1" applyFill="1" applyBorder="1" applyAlignment="1">
      <alignment horizontal="left" vertical="center"/>
    </xf>
    <xf numFmtId="0" fontId="27" fillId="0" borderId="7" xfId="11" applyFont="1" applyFill="1" applyBorder="1" applyAlignment="1">
      <alignment vertical="center"/>
    </xf>
    <xf numFmtId="176" fontId="27" fillId="0" borderId="6" xfId="11" applyNumberFormat="1" applyFont="1" applyFill="1" applyBorder="1" applyAlignment="1">
      <alignment horizontal="right" vertical="center"/>
    </xf>
    <xf numFmtId="176" fontId="27" fillId="0" borderId="1" xfId="11" applyNumberFormat="1" applyFont="1" applyFill="1" applyBorder="1" applyAlignment="1">
      <alignment horizontal="right" vertical="center"/>
    </xf>
    <xf numFmtId="176" fontId="27" fillId="0" borderId="10" xfId="11" applyNumberFormat="1" applyFont="1" applyFill="1" applyBorder="1" applyAlignment="1">
      <alignment horizontal="right" vertical="center"/>
    </xf>
    <xf numFmtId="176" fontId="27" fillId="0" borderId="8" xfId="11" applyNumberFormat="1" applyFont="1" applyFill="1" applyBorder="1" applyAlignment="1">
      <alignment horizontal="right" vertical="center"/>
    </xf>
    <xf numFmtId="0" fontId="27" fillId="0" borderId="1" xfId="11" applyFont="1" applyFill="1" applyBorder="1" applyAlignment="1">
      <alignment horizontal="center" vertical="center"/>
    </xf>
    <xf numFmtId="0" fontId="27" fillId="0" borderId="5" xfId="11" applyFont="1" applyFill="1" applyBorder="1" applyAlignment="1">
      <alignment horizontal="center" vertical="center"/>
    </xf>
    <xf numFmtId="0" fontId="27" fillId="0" borderId="8" xfId="11" applyFont="1" applyFill="1" applyBorder="1" applyAlignment="1">
      <alignment horizontal="center" vertical="center"/>
    </xf>
    <xf numFmtId="0" fontId="27" fillId="0" borderId="9" xfId="11" applyFont="1" applyFill="1" applyBorder="1" applyAlignment="1">
      <alignment horizontal="center" vertical="center"/>
    </xf>
    <xf numFmtId="176" fontId="27" fillId="0" borderId="4" xfId="11" applyNumberFormat="1" applyFont="1" applyFill="1" applyBorder="1" applyAlignment="1">
      <alignment horizontal="right" vertical="center"/>
    </xf>
    <xf numFmtId="176" fontId="27" fillId="0" borderId="3" xfId="11" applyNumberFormat="1" applyFont="1" applyFill="1" applyBorder="1" applyAlignment="1">
      <alignment horizontal="right" vertical="center"/>
    </xf>
    <xf numFmtId="0" fontId="27" fillId="0" borderId="3" xfId="11" applyFont="1" applyFill="1" applyBorder="1" applyAlignment="1">
      <alignment horizontal="center" vertical="center"/>
    </xf>
    <xf numFmtId="0" fontId="27" fillId="0" borderId="2" xfId="11" applyFont="1" applyFill="1" applyBorder="1" applyAlignment="1">
      <alignment horizontal="center" vertical="center"/>
    </xf>
    <xf numFmtId="0" fontId="35" fillId="0" borderId="1" xfId="11" applyFont="1" applyFill="1" applyBorder="1" applyAlignment="1">
      <alignment horizontal="left" vertical="center" wrapText="1"/>
    </xf>
    <xf numFmtId="0" fontId="35" fillId="0" borderId="5" xfId="11" applyFont="1" applyFill="1" applyBorder="1" applyAlignment="1">
      <alignment horizontal="left" vertical="center" wrapText="1"/>
    </xf>
    <xf numFmtId="0" fontId="27" fillId="0" borderId="6" xfId="11" applyFont="1" applyFill="1" applyBorder="1" applyAlignment="1">
      <alignment horizontal="left" vertical="center"/>
    </xf>
    <xf numFmtId="0" fontId="27" fillId="0" borderId="1" xfId="11" applyFont="1" applyFill="1" applyBorder="1" applyAlignment="1">
      <alignment horizontal="left" vertical="center"/>
    </xf>
    <xf numFmtId="0" fontId="27" fillId="0" borderId="5" xfId="11" applyFont="1" applyFill="1" applyBorder="1" applyAlignment="1">
      <alignment horizontal="left" vertical="center"/>
    </xf>
    <xf numFmtId="0" fontId="27" fillId="0" borderId="10" xfId="11" applyFont="1" applyFill="1" applyBorder="1" applyAlignment="1">
      <alignment horizontal="left" vertical="center"/>
    </xf>
    <xf numFmtId="0" fontId="27" fillId="0" borderId="8" xfId="11" applyFont="1" applyFill="1" applyBorder="1" applyAlignment="1">
      <alignment horizontal="left" vertical="center"/>
    </xf>
    <xf numFmtId="0" fontId="27" fillId="0" borderId="9" xfId="11" applyFont="1" applyFill="1" applyBorder="1" applyAlignment="1">
      <alignment horizontal="left" vertical="center"/>
    </xf>
    <xf numFmtId="0" fontId="24" fillId="2" borderId="6" xfId="11" applyFont="1" applyFill="1" applyBorder="1" applyAlignment="1">
      <alignment vertical="center" wrapText="1"/>
    </xf>
    <xf numFmtId="0" fontId="24" fillId="2" borderId="1" xfId="11" applyFont="1" applyFill="1" applyBorder="1" applyAlignment="1">
      <alignment vertical="center" wrapText="1"/>
    </xf>
    <xf numFmtId="0" fontId="24" fillId="2" borderId="5" xfId="11" applyFont="1" applyFill="1" applyBorder="1" applyAlignment="1">
      <alignment vertical="center" wrapText="1"/>
    </xf>
    <xf numFmtId="0" fontId="24" fillId="2" borderId="10" xfId="11" applyFont="1" applyFill="1" applyBorder="1" applyAlignment="1">
      <alignment vertical="center" wrapText="1"/>
    </xf>
    <xf numFmtId="0" fontId="24" fillId="2" borderId="8" xfId="11" applyFont="1" applyFill="1" applyBorder="1" applyAlignment="1">
      <alignment vertical="center" wrapText="1"/>
    </xf>
    <xf numFmtId="0" fontId="24" fillId="2" borderId="9" xfId="11" applyFont="1" applyFill="1" applyBorder="1" applyAlignment="1">
      <alignment vertical="center" wrapText="1"/>
    </xf>
    <xf numFmtId="0" fontId="24" fillId="2" borderId="6" xfId="11" applyFont="1" applyFill="1" applyBorder="1" applyAlignment="1">
      <alignment vertical="center"/>
    </xf>
    <xf numFmtId="0" fontId="24" fillId="2" borderId="1" xfId="11" applyFont="1" applyFill="1" applyBorder="1" applyAlignment="1">
      <alignment vertical="center"/>
    </xf>
    <xf numFmtId="0" fontId="24" fillId="2" borderId="5" xfId="11" applyFont="1" applyFill="1" applyBorder="1" applyAlignment="1">
      <alignment vertical="center"/>
    </xf>
    <xf numFmtId="0" fontId="24" fillId="2" borderId="10" xfId="11" applyFont="1" applyFill="1" applyBorder="1" applyAlignment="1">
      <alignment vertical="center"/>
    </xf>
    <xf numFmtId="0" fontId="24" fillId="2" borderId="8" xfId="11" applyFont="1" applyFill="1" applyBorder="1" applyAlignment="1">
      <alignment vertical="center"/>
    </xf>
    <xf numFmtId="0" fontId="24" fillId="2" borderId="9" xfId="11" applyFont="1" applyFill="1" applyBorder="1" applyAlignment="1">
      <alignment vertical="center"/>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8" fillId="0" borderId="1" xfId="11" applyFont="1" applyFill="1" applyBorder="1" applyAlignment="1">
      <alignment horizontal="center" vertical="center"/>
    </xf>
    <xf numFmtId="0" fontId="24" fillId="0" borderId="50" xfId="11" applyFont="1" applyFill="1" applyBorder="1" applyAlignment="1">
      <alignment horizontal="left" vertical="center"/>
    </xf>
    <xf numFmtId="0" fontId="24" fillId="0" borderId="51" xfId="11" applyFont="1" applyFill="1" applyBorder="1" applyAlignment="1">
      <alignment horizontal="left" vertical="center"/>
    </xf>
    <xf numFmtId="0" fontId="28" fillId="0" borderId="51" xfId="11" applyFont="1" applyFill="1" applyBorder="1" applyAlignment="1">
      <alignment horizontal="center" vertical="center"/>
    </xf>
    <xf numFmtId="0" fontId="24" fillId="0" borderId="12" xfId="11" applyFont="1" applyFill="1" applyBorder="1" applyAlignment="1">
      <alignment horizontal="left" vertical="center"/>
    </xf>
    <xf numFmtId="0" fontId="24" fillId="0" borderId="0" xfId="11" applyFont="1" applyFill="1" applyBorder="1" applyAlignment="1">
      <alignment horizontal="left" vertical="center"/>
    </xf>
    <xf numFmtId="0" fontId="28" fillId="0" borderId="0" xfId="11" applyFont="1" applyFill="1" applyBorder="1" applyAlignment="1">
      <alignment horizontal="center" vertical="center"/>
    </xf>
    <xf numFmtId="0" fontId="35" fillId="0" borderId="49" xfId="11" applyFont="1" applyFill="1" applyBorder="1" applyAlignment="1">
      <alignment horizontal="left" vertical="center" wrapText="1"/>
    </xf>
    <xf numFmtId="0" fontId="35" fillId="0" borderId="74" xfId="11" applyFont="1" applyFill="1" applyBorder="1" applyAlignment="1">
      <alignment horizontal="left" vertical="center" wrapText="1"/>
    </xf>
    <xf numFmtId="0" fontId="24" fillId="2" borderId="12" xfId="11" applyFont="1" applyFill="1" applyBorder="1" applyAlignment="1">
      <alignment horizontal="left" vertical="center"/>
    </xf>
    <xf numFmtId="0" fontId="24" fillId="2" borderId="0" xfId="11" applyFont="1" applyFill="1" applyBorder="1" applyAlignment="1">
      <alignment horizontal="left" vertical="center"/>
    </xf>
    <xf numFmtId="0" fontId="24" fillId="2" borderId="11" xfId="11" applyFont="1" applyFill="1" applyBorder="1" applyAlignment="1">
      <alignment horizontal="left" vertical="center"/>
    </xf>
    <xf numFmtId="0" fontId="35" fillId="0" borderId="30" xfId="3" applyFont="1" applyFill="1" applyBorder="1" applyAlignment="1">
      <alignment horizontal="center" vertical="center" shrinkToFit="1"/>
    </xf>
    <xf numFmtId="0" fontId="35" fillId="0" borderId="31" xfId="3" applyFont="1" applyFill="1" applyBorder="1" applyAlignment="1">
      <alignment horizontal="center" vertical="center" shrinkToFit="1"/>
    </xf>
    <xf numFmtId="0" fontId="35" fillId="0" borderId="32" xfId="3" applyFont="1" applyFill="1" applyBorder="1" applyAlignment="1">
      <alignment horizontal="center" vertical="center" shrinkToFit="1"/>
    </xf>
    <xf numFmtId="0" fontId="35" fillId="0" borderId="10" xfId="3" applyFont="1" applyFill="1" applyBorder="1" applyAlignment="1">
      <alignment horizontal="center" vertical="center" shrinkToFit="1"/>
    </xf>
    <xf numFmtId="0" fontId="35" fillId="0" borderId="8" xfId="3" applyFont="1" applyFill="1" applyBorder="1" applyAlignment="1">
      <alignment horizontal="center" vertical="center" shrinkToFit="1"/>
    </xf>
    <xf numFmtId="0" fontId="35" fillId="0" borderId="9" xfId="3" applyFont="1" applyFill="1" applyBorder="1" applyAlignment="1">
      <alignment horizontal="center" vertical="center" shrinkToFit="1"/>
    </xf>
    <xf numFmtId="177" fontId="28" fillId="0" borderId="23" xfId="5" applyNumberFormat="1" applyFont="1" applyFill="1" applyBorder="1" applyAlignment="1">
      <alignment horizontal="right" vertical="center"/>
    </xf>
    <xf numFmtId="177" fontId="28" fillId="0" borderId="7" xfId="5" applyNumberFormat="1" applyFont="1" applyFill="1" applyBorder="1" applyAlignment="1">
      <alignment horizontal="right" vertical="center"/>
    </xf>
    <xf numFmtId="177" fontId="24" fillId="0" borderId="12" xfId="3" applyNumberFormat="1" applyFont="1" applyFill="1" applyBorder="1" applyAlignment="1">
      <alignment horizontal="right" vertical="center"/>
    </xf>
    <xf numFmtId="0" fontId="24" fillId="0" borderId="0" xfId="3" applyFont="1" applyFill="1" applyBorder="1" applyAlignment="1">
      <alignment horizontal="right" vertical="center"/>
    </xf>
    <xf numFmtId="0" fontId="24" fillId="0" borderId="12" xfId="3" applyFont="1" applyFill="1" applyBorder="1" applyAlignment="1">
      <alignment horizontal="right" vertical="center"/>
    </xf>
    <xf numFmtId="0" fontId="24" fillId="0" borderId="64" xfId="3" applyFont="1" applyFill="1" applyBorder="1" applyAlignment="1" applyProtection="1">
      <alignment horizontal="left" vertical="center" wrapText="1"/>
      <protection locked="0"/>
    </xf>
    <xf numFmtId="0" fontId="24" fillId="0" borderId="65" xfId="3" applyFont="1" applyFill="1" applyBorder="1" applyAlignment="1" applyProtection="1">
      <alignment horizontal="left" vertical="center" wrapText="1"/>
      <protection locked="0"/>
    </xf>
    <xf numFmtId="0" fontId="24" fillId="0" borderId="66" xfId="3" applyFont="1" applyFill="1" applyBorder="1" applyAlignment="1" applyProtection="1">
      <alignment horizontal="left" vertical="center" wrapText="1"/>
      <protection locked="0"/>
    </xf>
    <xf numFmtId="0" fontId="27" fillId="0" borderId="6" xfId="3" applyFont="1" applyFill="1" applyBorder="1" applyAlignment="1">
      <alignment horizontal="left" vertical="center" wrapText="1"/>
    </xf>
    <xf numFmtId="0" fontId="27" fillId="0" borderId="1" xfId="3" applyFont="1" applyFill="1" applyBorder="1" applyAlignment="1">
      <alignment horizontal="left" vertical="center" wrapText="1"/>
    </xf>
    <xf numFmtId="0" fontId="27" fillId="0" borderId="5" xfId="3" applyFont="1" applyFill="1" applyBorder="1" applyAlignment="1">
      <alignment horizontal="left" vertical="center" wrapText="1"/>
    </xf>
    <xf numFmtId="0" fontId="27" fillId="0" borderId="12" xfId="3" applyFont="1" applyFill="1" applyBorder="1" applyAlignment="1">
      <alignment horizontal="left" vertical="center" wrapText="1"/>
    </xf>
    <xf numFmtId="0" fontId="27" fillId="0" borderId="0" xfId="3" applyFont="1" applyFill="1" applyBorder="1" applyAlignment="1">
      <alignment horizontal="left" vertical="center" wrapText="1"/>
    </xf>
    <xf numFmtId="0" fontId="27" fillId="0" borderId="11" xfId="3" applyFont="1" applyFill="1" applyBorder="1" applyAlignment="1">
      <alignment horizontal="left" vertical="center" wrapText="1"/>
    </xf>
    <xf numFmtId="0" fontId="27" fillId="0" borderId="10" xfId="3" applyFont="1" applyFill="1" applyBorder="1" applyAlignment="1">
      <alignment horizontal="left" vertical="center" wrapText="1"/>
    </xf>
    <xf numFmtId="0" fontId="27" fillId="0" borderId="8" xfId="3" applyFont="1" applyFill="1" applyBorder="1" applyAlignment="1">
      <alignment horizontal="left" vertical="center" wrapText="1"/>
    </xf>
    <xf numFmtId="0" fontId="27" fillId="0" borderId="9"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7" fillId="0" borderId="6" xfId="3" applyFont="1" applyFill="1" applyBorder="1" applyAlignment="1" applyProtection="1">
      <alignment horizontal="left" vertical="center" wrapText="1"/>
      <protection locked="0"/>
    </xf>
    <xf numFmtId="0" fontId="27" fillId="0" borderId="1" xfId="3" applyFont="1" applyFill="1" applyBorder="1" applyAlignment="1" applyProtection="1">
      <alignment horizontal="left" vertical="center" wrapText="1"/>
      <protection locked="0"/>
    </xf>
    <xf numFmtId="0" fontId="27" fillId="0" borderId="5" xfId="3" applyFont="1" applyFill="1" applyBorder="1" applyAlignment="1" applyProtection="1">
      <alignment horizontal="left" vertical="center" wrapText="1"/>
      <protection locked="0"/>
    </xf>
    <xf numFmtId="0" fontId="27" fillId="0" borderId="12" xfId="3" applyFont="1" applyFill="1" applyBorder="1" applyAlignment="1" applyProtection="1">
      <alignment horizontal="left" vertical="center" wrapText="1"/>
      <protection locked="0"/>
    </xf>
    <xf numFmtId="0" fontId="27" fillId="0" borderId="0" xfId="3" applyFont="1" applyFill="1" applyBorder="1" applyAlignment="1" applyProtection="1">
      <alignment horizontal="left" vertical="center" wrapText="1"/>
      <protection locked="0"/>
    </xf>
    <xf numFmtId="0" fontId="27" fillId="0" borderId="11" xfId="3" applyFont="1" applyFill="1" applyBorder="1" applyAlignment="1" applyProtection="1">
      <alignment horizontal="left" vertical="center" wrapText="1"/>
      <protection locked="0"/>
    </xf>
    <xf numFmtId="0" fontId="27" fillId="0" borderId="10" xfId="3" applyFont="1" applyFill="1" applyBorder="1" applyAlignment="1" applyProtection="1">
      <alignment horizontal="left" vertical="center" wrapText="1"/>
      <protection locked="0"/>
    </xf>
    <xf numFmtId="0" fontId="27" fillId="0" borderId="8" xfId="3" applyFont="1" applyFill="1" applyBorder="1" applyAlignment="1" applyProtection="1">
      <alignment horizontal="left" vertical="center" wrapText="1"/>
      <protection locked="0"/>
    </xf>
    <xf numFmtId="0" fontId="27" fillId="0" borderId="9" xfId="3" applyFont="1" applyFill="1" applyBorder="1" applyAlignment="1" applyProtection="1">
      <alignment horizontal="left" vertical="center" wrapText="1"/>
      <protection locked="0"/>
    </xf>
    <xf numFmtId="0" fontId="27" fillId="0" borderId="26" xfId="3" applyFont="1" applyFill="1" applyBorder="1" applyAlignment="1" applyProtection="1">
      <alignment horizontal="left" vertical="center" wrapText="1"/>
      <protection locked="0"/>
    </xf>
    <xf numFmtId="0" fontId="27" fillId="0" borderId="27" xfId="3" applyFont="1" applyFill="1" applyBorder="1" applyAlignment="1" applyProtection="1">
      <alignment horizontal="left" vertical="center" wrapText="1"/>
      <protection locked="0"/>
    </xf>
    <xf numFmtId="0" fontId="27" fillId="0" borderId="28" xfId="3" applyFont="1" applyFill="1" applyBorder="1" applyAlignment="1" applyProtection="1">
      <alignment horizontal="left" vertical="center" wrapText="1"/>
      <protection locked="0"/>
    </xf>
    <xf numFmtId="0" fontId="24" fillId="0" borderId="26" xfId="3" applyFont="1" applyFill="1" applyBorder="1" applyAlignment="1" applyProtection="1">
      <alignment horizontal="left" vertical="center" wrapText="1"/>
      <protection locked="0"/>
    </xf>
    <xf numFmtId="0" fontId="24" fillId="0" borderId="27" xfId="3" applyFont="1" applyFill="1" applyBorder="1" applyAlignment="1" applyProtection="1">
      <alignment horizontal="left" vertical="center" wrapText="1"/>
      <protection locked="0"/>
    </xf>
    <xf numFmtId="0" fontId="24" fillId="0" borderId="28" xfId="3" applyFont="1" applyFill="1" applyBorder="1" applyAlignment="1" applyProtection="1">
      <alignment horizontal="left" vertical="center" wrapText="1"/>
      <protection locked="0"/>
    </xf>
    <xf numFmtId="38" fontId="27" fillId="0" borderId="0" xfId="5" applyFont="1" applyFill="1" applyBorder="1" applyAlignment="1">
      <alignment horizontal="center" vertical="center"/>
    </xf>
    <xf numFmtId="177" fontId="28" fillId="0" borderId="64" xfId="5" applyNumberFormat="1" applyFont="1" applyFill="1" applyBorder="1" applyAlignment="1">
      <alignment horizontal="right" vertical="center"/>
    </xf>
    <xf numFmtId="177" fontId="28" fillId="0" borderId="65" xfId="5" applyNumberFormat="1" applyFont="1" applyFill="1" applyBorder="1" applyAlignment="1">
      <alignment horizontal="right" vertical="center"/>
    </xf>
    <xf numFmtId="177" fontId="28" fillId="0" borderId="66" xfId="5" applyNumberFormat="1" applyFont="1" applyFill="1" applyBorder="1" applyAlignment="1">
      <alignment horizontal="right" vertical="center"/>
    </xf>
    <xf numFmtId="177" fontId="28" fillId="0" borderId="61" xfId="5" applyNumberFormat="1" applyFont="1" applyFill="1" applyBorder="1" applyAlignment="1">
      <alignment horizontal="right" vertical="center"/>
    </xf>
    <xf numFmtId="177" fontId="28" fillId="0" borderId="62" xfId="5" applyNumberFormat="1" applyFont="1" applyFill="1" applyBorder="1" applyAlignment="1">
      <alignment horizontal="right" vertical="center"/>
    </xf>
    <xf numFmtId="177" fontId="28" fillId="0" borderId="63" xfId="5" applyNumberFormat="1" applyFont="1" applyFill="1" applyBorder="1" applyAlignment="1">
      <alignment horizontal="right" vertical="center"/>
    </xf>
    <xf numFmtId="177" fontId="28" fillId="0" borderId="29" xfId="5" applyNumberFormat="1" applyFont="1" applyFill="1" applyBorder="1" applyAlignment="1">
      <alignment horizontal="right" vertical="center"/>
    </xf>
    <xf numFmtId="0" fontId="35" fillId="0" borderId="4" xfId="3" applyFont="1" applyFill="1" applyBorder="1" applyAlignment="1">
      <alignment horizontal="center" vertical="center" shrinkToFit="1"/>
    </xf>
    <xf numFmtId="0" fontId="35" fillId="0" borderId="3" xfId="3" applyFont="1" applyFill="1" applyBorder="1" applyAlignment="1">
      <alignment horizontal="center" vertical="center" shrinkToFit="1"/>
    </xf>
    <xf numFmtId="0" fontId="35" fillId="0" borderId="2" xfId="3" applyFont="1" applyFill="1" applyBorder="1" applyAlignment="1">
      <alignment horizontal="center" vertical="center" shrinkToFit="1"/>
    </xf>
    <xf numFmtId="0" fontId="24" fillId="0" borderId="0" xfId="3" applyFont="1" applyFill="1" applyBorder="1" applyAlignment="1" applyProtection="1">
      <alignment horizontal="center" vertical="center" wrapText="1"/>
      <protection locked="0"/>
    </xf>
    <xf numFmtId="177" fontId="28" fillId="0" borderId="44" xfId="5" applyNumberFormat="1" applyFont="1" applyFill="1" applyBorder="1" applyAlignment="1">
      <alignment horizontal="right" vertical="center"/>
    </xf>
    <xf numFmtId="177" fontId="28" fillId="0" borderId="1" xfId="5" applyNumberFormat="1" applyFont="1" applyFill="1" applyBorder="1" applyAlignment="1">
      <alignment horizontal="right" vertical="center"/>
    </xf>
    <xf numFmtId="177" fontId="28" fillId="0" borderId="45" xfId="5" applyNumberFormat="1" applyFont="1" applyFill="1" applyBorder="1" applyAlignment="1">
      <alignment horizontal="right" vertical="center"/>
    </xf>
    <xf numFmtId="177" fontId="28" fillId="0" borderId="42" xfId="5" applyNumberFormat="1" applyFont="1" applyFill="1" applyBorder="1" applyAlignment="1">
      <alignment horizontal="right" vertical="center"/>
    </xf>
    <xf numFmtId="177" fontId="28" fillId="0" borderId="8" xfId="5" applyNumberFormat="1" applyFont="1" applyFill="1" applyBorder="1" applyAlignment="1">
      <alignment horizontal="right" vertical="center"/>
    </xf>
    <xf numFmtId="177" fontId="28" fillId="0" borderId="43" xfId="5" applyNumberFormat="1" applyFont="1" applyFill="1" applyBorder="1" applyAlignment="1">
      <alignment horizontal="right" vertical="center"/>
    </xf>
    <xf numFmtId="0" fontId="26" fillId="0" borderId="56" xfId="3" applyFont="1" applyFill="1" applyBorder="1" applyAlignment="1">
      <alignment vertical="center" wrapText="1"/>
    </xf>
    <xf numFmtId="0" fontId="26" fillId="0" borderId="57" xfId="3" applyFont="1" applyFill="1" applyBorder="1" applyAlignment="1">
      <alignment vertical="center" wrapText="1"/>
    </xf>
    <xf numFmtId="177" fontId="28" fillId="0" borderId="56" xfId="5" applyNumberFormat="1" applyFont="1" applyFill="1" applyBorder="1" applyAlignment="1">
      <alignment horizontal="right" vertical="center"/>
    </xf>
    <xf numFmtId="177" fontId="28" fillId="0" borderId="57" xfId="5" applyNumberFormat="1" applyFont="1" applyFill="1" applyBorder="1" applyAlignment="1">
      <alignment horizontal="right" vertical="center"/>
    </xf>
    <xf numFmtId="177" fontId="28" fillId="0" borderId="58" xfId="5" applyNumberFormat="1" applyFont="1" applyFill="1" applyBorder="1" applyAlignment="1">
      <alignment horizontal="right" vertical="center"/>
    </xf>
    <xf numFmtId="177" fontId="28" fillId="0" borderId="59" xfId="5" applyNumberFormat="1" applyFont="1" applyFill="1" applyBorder="1" applyAlignment="1">
      <alignment horizontal="right" vertical="center"/>
    </xf>
    <xf numFmtId="0" fontId="27" fillId="0" borderId="64" xfId="3" applyFont="1" applyFill="1" applyBorder="1" applyAlignment="1" applyProtection="1">
      <alignment horizontal="left" vertical="center" wrapText="1"/>
      <protection locked="0"/>
    </xf>
    <xf numFmtId="0" fontId="27" fillId="0" borderId="65" xfId="3" applyFont="1" applyFill="1" applyBorder="1" applyAlignment="1" applyProtection="1">
      <alignment horizontal="left" vertical="center" wrapText="1"/>
      <protection locked="0"/>
    </xf>
    <xf numFmtId="0" fontId="27" fillId="0" borderId="66" xfId="3" applyFont="1" applyFill="1" applyBorder="1" applyAlignment="1" applyProtection="1">
      <alignment horizontal="left" vertical="center" wrapText="1"/>
      <protection locked="0"/>
    </xf>
    <xf numFmtId="0" fontId="27" fillId="0" borderId="30" xfId="3" applyFont="1" applyFill="1" applyBorder="1" applyAlignment="1" applyProtection="1">
      <alignment horizontal="left" vertical="center" wrapText="1"/>
      <protection locked="0"/>
    </xf>
    <xf numFmtId="0" fontId="27" fillId="0" borderId="31" xfId="3" applyFont="1" applyFill="1" applyBorder="1" applyAlignment="1" applyProtection="1">
      <alignment horizontal="left" vertical="center" wrapText="1"/>
      <protection locked="0"/>
    </xf>
    <xf numFmtId="0" fontId="27" fillId="0" borderId="32" xfId="3" applyFont="1" applyFill="1" applyBorder="1" applyAlignment="1" applyProtection="1">
      <alignment horizontal="left" vertical="center" wrapText="1"/>
      <protection locked="0"/>
    </xf>
    <xf numFmtId="0" fontId="27" fillId="0" borderId="61" xfId="3" applyFont="1" applyFill="1" applyBorder="1" applyAlignment="1" applyProtection="1">
      <alignment horizontal="left" vertical="center" wrapText="1"/>
      <protection locked="0"/>
    </xf>
    <xf numFmtId="0" fontId="27" fillId="0" borderId="62" xfId="3" applyFont="1" applyFill="1" applyBorder="1" applyAlignment="1" applyProtection="1">
      <alignment horizontal="left" vertical="center" wrapText="1"/>
      <protection locked="0"/>
    </xf>
    <xf numFmtId="0" fontId="27" fillId="0" borderId="63" xfId="3" applyFont="1" applyFill="1" applyBorder="1" applyAlignment="1" applyProtection="1">
      <alignment horizontal="left" vertical="center" wrapText="1"/>
      <protection locked="0"/>
    </xf>
    <xf numFmtId="0" fontId="26" fillId="2" borderId="30" xfId="3" applyFont="1" applyFill="1" applyBorder="1" applyAlignment="1">
      <alignment horizontal="center" vertical="center" wrapText="1"/>
    </xf>
    <xf numFmtId="0" fontId="26" fillId="2" borderId="31" xfId="3" applyFont="1" applyFill="1" applyBorder="1" applyAlignment="1">
      <alignment horizontal="center" vertical="center"/>
    </xf>
    <xf numFmtId="0" fontId="26" fillId="2" borderId="32" xfId="3" applyFont="1" applyFill="1" applyBorder="1" applyAlignment="1">
      <alignment horizontal="center" vertical="center"/>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61" xfId="3" applyFont="1" applyFill="1" applyBorder="1" applyAlignment="1">
      <alignment horizontal="center" vertical="center"/>
    </xf>
    <xf numFmtId="0" fontId="26" fillId="2" borderId="62" xfId="3" applyFont="1" applyFill="1" applyBorder="1" applyAlignment="1">
      <alignment horizontal="center" vertical="center"/>
    </xf>
    <xf numFmtId="0" fontId="26" fillId="2" borderId="63" xfId="3" applyFont="1" applyFill="1" applyBorder="1" applyAlignment="1">
      <alignment horizontal="center" vertical="center"/>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26" xfId="3" applyFont="1" applyFill="1" applyBorder="1" applyAlignment="1">
      <alignment horizontal="center" vertical="center"/>
    </xf>
    <xf numFmtId="0" fontId="26" fillId="2" borderId="27" xfId="3" applyFont="1" applyFill="1" applyBorder="1" applyAlignment="1">
      <alignment horizontal="center" vertical="center"/>
    </xf>
    <xf numFmtId="0" fontId="26" fillId="2" borderId="28"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26" xfId="3" applyFont="1" applyFill="1" applyBorder="1" applyAlignment="1">
      <alignment horizontal="center" vertical="center" wrapText="1"/>
    </xf>
    <xf numFmtId="0" fontId="26" fillId="2" borderId="27" xfId="3" applyFont="1" applyFill="1" applyBorder="1" applyAlignment="1">
      <alignment horizontal="center" vertical="center" wrapText="1"/>
    </xf>
    <xf numFmtId="0" fontId="26" fillId="2" borderId="28" xfId="3" applyFont="1" applyFill="1" applyBorder="1" applyAlignment="1">
      <alignment horizontal="center" vertical="center" wrapText="1"/>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177" fontId="28" fillId="0" borderId="69" xfId="5" applyNumberFormat="1" applyFont="1" applyFill="1" applyBorder="1" applyAlignment="1">
      <alignment horizontal="right" vertical="center"/>
    </xf>
    <xf numFmtId="177" fontId="28" fillId="0" borderId="106" xfId="5" applyNumberFormat="1" applyFont="1" applyFill="1" applyBorder="1" applyAlignment="1">
      <alignment horizontal="right" vertical="center"/>
    </xf>
    <xf numFmtId="177" fontId="28" fillId="0" borderId="41" xfId="5" applyNumberFormat="1" applyFont="1" applyFill="1" applyBorder="1" applyAlignment="1">
      <alignment horizontal="right" vertical="center"/>
    </xf>
    <xf numFmtId="177" fontId="28" fillId="0" borderId="0" xfId="5" applyNumberFormat="1" applyFont="1" applyFill="1" applyBorder="1" applyAlignment="1">
      <alignment horizontal="right" vertical="center"/>
    </xf>
    <xf numFmtId="177" fontId="28" fillId="0" borderId="11" xfId="5" applyNumberFormat="1" applyFont="1" applyFill="1" applyBorder="1" applyAlignment="1">
      <alignment horizontal="right" vertical="center"/>
    </xf>
    <xf numFmtId="177" fontId="28" fillId="0" borderId="56" xfId="5" applyNumberFormat="1" applyFont="1" applyFill="1" applyBorder="1" applyAlignment="1" applyProtection="1">
      <alignment horizontal="right" vertical="center"/>
      <protection locked="0"/>
    </xf>
    <xf numFmtId="177" fontId="28" fillId="0" borderId="57" xfId="5" applyNumberFormat="1" applyFont="1" applyFill="1" applyBorder="1" applyAlignment="1" applyProtection="1">
      <alignment horizontal="right" vertical="center"/>
      <protection locked="0"/>
    </xf>
    <xf numFmtId="177" fontId="28" fillId="0" borderId="60" xfId="5" applyNumberFormat="1" applyFont="1" applyFill="1" applyBorder="1" applyAlignment="1" applyProtection="1">
      <alignment horizontal="right" vertical="center"/>
      <protection locked="0"/>
    </xf>
    <xf numFmtId="177" fontId="28" fillId="0" borderId="19" xfId="5" applyNumberFormat="1" applyFont="1" applyFill="1" applyBorder="1" applyAlignment="1" applyProtection="1">
      <alignment horizontal="right" vertical="center"/>
      <protection locked="0"/>
    </xf>
    <xf numFmtId="177" fontId="28" fillId="0" borderId="20" xfId="5" applyNumberFormat="1" applyFont="1" applyFill="1" applyBorder="1" applyAlignment="1" applyProtection="1">
      <alignment horizontal="right" vertical="center"/>
      <protection locked="0"/>
    </xf>
    <xf numFmtId="177" fontId="28" fillId="0" borderId="21" xfId="5" applyNumberFormat="1" applyFont="1" applyFill="1" applyBorder="1" applyAlignment="1" applyProtection="1">
      <alignment horizontal="right" vertical="center"/>
      <protection locked="0"/>
    </xf>
    <xf numFmtId="0" fontId="24" fillId="2" borderId="25" xfId="3" applyFont="1" applyFill="1" applyBorder="1" applyAlignment="1">
      <alignment horizontal="center" vertical="center"/>
    </xf>
    <xf numFmtId="177" fontId="28" fillId="0" borderId="71" xfId="5" applyNumberFormat="1" applyFont="1" applyFill="1" applyBorder="1" applyAlignment="1" applyProtection="1">
      <alignment horizontal="right" vertical="center"/>
      <protection locked="0"/>
    </xf>
    <xf numFmtId="177" fontId="28" fillId="0" borderId="72" xfId="5" applyNumberFormat="1" applyFont="1" applyFill="1" applyBorder="1" applyAlignment="1" applyProtection="1">
      <alignment horizontal="right" vertical="center"/>
      <protection locked="0"/>
    </xf>
    <xf numFmtId="177" fontId="28" fillId="0" borderId="73" xfId="5" applyNumberFormat="1" applyFont="1" applyFill="1" applyBorder="1" applyAlignment="1" applyProtection="1">
      <alignment horizontal="right" vertical="center"/>
      <protection locked="0"/>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13" xfId="3" applyFont="1" applyFill="1" applyBorder="1" applyAlignment="1">
      <alignment horizontal="center" vertical="center"/>
    </xf>
    <xf numFmtId="0" fontId="26" fillId="2" borderId="47" xfId="3" applyFont="1" applyFill="1" applyBorder="1" applyAlignment="1">
      <alignment horizontal="center" vertical="center"/>
    </xf>
    <xf numFmtId="0" fontId="26" fillId="2" borderId="39" xfId="3" applyFont="1" applyFill="1" applyBorder="1" applyAlignment="1">
      <alignment horizontal="center" vertical="center"/>
    </xf>
    <xf numFmtId="0" fontId="26" fillId="2" borderId="25" xfId="3" applyFont="1" applyFill="1" applyBorder="1" applyAlignment="1">
      <alignment horizontal="center" vertical="center"/>
    </xf>
    <xf numFmtId="0" fontId="52" fillId="0" borderId="0" xfId="3" applyFont="1" applyFill="1" applyBorder="1" applyAlignment="1">
      <alignment horizontal="left" vertical="center" wrapText="1"/>
    </xf>
    <xf numFmtId="0" fontId="53" fillId="0" borderId="1" xfId="3" applyFont="1" applyFill="1" applyBorder="1" applyAlignment="1">
      <alignment horizontal="left" vertical="center"/>
    </xf>
    <xf numFmtId="0" fontId="53" fillId="0" borderId="0" xfId="3" applyFont="1" applyFill="1" applyBorder="1" applyAlignment="1">
      <alignment horizontal="left" vertical="center"/>
    </xf>
    <xf numFmtId="177" fontId="28" fillId="2" borderId="46" xfId="5" applyNumberFormat="1" applyFont="1" applyFill="1" applyBorder="1" applyAlignment="1">
      <alignment horizontal="right" vertical="center"/>
    </xf>
    <xf numFmtId="177" fontId="28" fillId="2" borderId="31" xfId="5" applyNumberFormat="1" applyFont="1" applyFill="1" applyBorder="1" applyAlignment="1">
      <alignment horizontal="right" vertical="center"/>
    </xf>
    <xf numFmtId="177" fontId="28" fillId="2" borderId="32" xfId="5" applyNumberFormat="1" applyFont="1" applyFill="1" applyBorder="1" applyAlignment="1">
      <alignment horizontal="right" vertical="center"/>
    </xf>
    <xf numFmtId="177" fontId="28" fillId="2" borderId="42" xfId="5" applyNumberFormat="1" applyFont="1" applyFill="1" applyBorder="1" applyAlignment="1">
      <alignment horizontal="right" vertical="center"/>
    </xf>
    <xf numFmtId="177" fontId="28" fillId="2" borderId="8" xfId="5" applyNumberFormat="1" applyFont="1" applyFill="1" applyBorder="1" applyAlignment="1">
      <alignment horizontal="right" vertical="center"/>
    </xf>
    <xf numFmtId="177" fontId="28" fillId="2" borderId="9" xfId="5" applyNumberFormat="1" applyFont="1" applyFill="1" applyBorder="1" applyAlignment="1">
      <alignment horizontal="right" vertical="center"/>
    </xf>
    <xf numFmtId="177" fontId="28" fillId="2" borderId="30" xfId="5" applyNumberFormat="1" applyFont="1" applyFill="1" applyBorder="1" applyAlignment="1">
      <alignment horizontal="right" vertical="center"/>
    </xf>
    <xf numFmtId="177" fontId="28" fillId="2" borderId="10" xfId="5" applyNumberFormat="1" applyFont="1" applyFill="1" applyBorder="1" applyAlignment="1">
      <alignment horizontal="right" vertical="center"/>
    </xf>
    <xf numFmtId="0" fontId="35" fillId="0" borderId="0" xfId="3" applyFont="1" applyFill="1" applyBorder="1" applyAlignment="1">
      <alignment horizontal="center" vertical="center" wrapText="1"/>
    </xf>
    <xf numFmtId="0" fontId="35" fillId="2" borderId="6" xfId="3" applyFont="1" applyFill="1" applyBorder="1" applyAlignment="1">
      <alignment horizontal="center" vertical="center" shrinkToFit="1"/>
    </xf>
    <xf numFmtId="0" fontId="35" fillId="2" borderId="1" xfId="3" applyFont="1" applyFill="1" applyBorder="1" applyAlignment="1">
      <alignment horizontal="center" vertical="center" shrinkToFit="1"/>
    </xf>
    <xf numFmtId="0" fontId="35" fillId="2" borderId="5" xfId="3" applyFont="1" applyFill="1" applyBorder="1" applyAlignment="1">
      <alignment horizontal="center" vertical="center" shrinkToFit="1"/>
    </xf>
    <xf numFmtId="0" fontId="35" fillId="2" borderId="10" xfId="3" applyFont="1" applyFill="1" applyBorder="1" applyAlignment="1">
      <alignment horizontal="center" vertical="center" shrinkToFit="1"/>
    </xf>
    <xf numFmtId="0" fontId="35" fillId="2" borderId="8" xfId="3" applyFont="1" applyFill="1" applyBorder="1" applyAlignment="1">
      <alignment horizontal="center" vertical="center" shrinkToFit="1"/>
    </xf>
    <xf numFmtId="0" fontId="35" fillId="2" borderId="9" xfId="3" applyFont="1" applyFill="1" applyBorder="1" applyAlignment="1">
      <alignment horizontal="center" vertical="center" shrinkToFit="1"/>
    </xf>
    <xf numFmtId="177" fontId="28" fillId="0" borderId="6" xfId="5" applyNumberFormat="1" applyFont="1" applyFill="1" applyBorder="1" applyAlignment="1">
      <alignment horizontal="right" vertical="center"/>
    </xf>
    <xf numFmtId="177" fontId="28" fillId="0" borderId="5" xfId="5" applyNumberFormat="1" applyFont="1" applyFill="1" applyBorder="1" applyAlignment="1">
      <alignment horizontal="right" vertical="center"/>
    </xf>
    <xf numFmtId="177" fontId="28" fillId="0" borderId="10" xfId="5" applyNumberFormat="1" applyFont="1" applyFill="1" applyBorder="1" applyAlignment="1">
      <alignment horizontal="right" vertical="center"/>
    </xf>
    <xf numFmtId="177" fontId="28" fillId="0" borderId="9" xfId="5" applyNumberFormat="1" applyFont="1" applyFill="1" applyBorder="1" applyAlignment="1">
      <alignment horizontal="right" vertical="center"/>
    </xf>
    <xf numFmtId="177" fontId="28" fillId="2" borderId="52" xfId="5" applyNumberFormat="1" applyFont="1" applyFill="1" applyBorder="1" applyAlignment="1">
      <alignment horizontal="right" vertical="center"/>
    </xf>
    <xf numFmtId="177" fontId="28" fillId="2" borderId="109" xfId="5" applyNumberFormat="1" applyFont="1" applyFill="1" applyBorder="1" applyAlignment="1">
      <alignment horizontal="right" vertical="center"/>
    </xf>
    <xf numFmtId="177" fontId="28" fillId="2" borderId="53" xfId="5" applyNumberFormat="1" applyFont="1" applyFill="1" applyBorder="1" applyAlignment="1">
      <alignment horizontal="right" vertical="center"/>
    </xf>
    <xf numFmtId="177" fontId="28" fillId="2" borderId="110" xfId="5" applyNumberFormat="1" applyFont="1" applyFill="1" applyBorder="1" applyAlignment="1">
      <alignment horizontal="right" vertical="center"/>
    </xf>
    <xf numFmtId="177" fontId="28" fillId="0" borderId="12" xfId="5" applyNumberFormat="1" applyFont="1" applyFill="1" applyBorder="1" applyAlignment="1">
      <alignment horizontal="right" vertical="center"/>
    </xf>
    <xf numFmtId="177" fontId="28" fillId="0" borderId="107" xfId="5" applyNumberFormat="1" applyFont="1" applyFill="1" applyBorder="1" applyAlignment="1">
      <alignment horizontal="right" vertical="center"/>
    </xf>
    <xf numFmtId="177" fontId="28" fillId="0" borderId="27" xfId="5" applyNumberFormat="1" applyFont="1" applyFill="1" applyBorder="1" applyAlignment="1">
      <alignment horizontal="right" vertical="center"/>
    </xf>
    <xf numFmtId="177" fontId="28" fillId="0" borderId="108" xfId="5" applyNumberFormat="1" applyFont="1" applyFill="1" applyBorder="1" applyAlignment="1">
      <alignment horizontal="right" vertical="center"/>
    </xf>
    <xf numFmtId="177" fontId="28" fillId="0" borderId="67" xfId="5" applyNumberFormat="1" applyFont="1" applyFill="1" applyBorder="1" applyAlignment="1">
      <alignment horizontal="right" vertical="center"/>
    </xf>
    <xf numFmtId="177" fontId="28" fillId="0" borderId="20" xfId="5" applyNumberFormat="1" applyFont="1" applyFill="1" applyBorder="1" applyAlignment="1">
      <alignment horizontal="right" vertical="center"/>
    </xf>
    <xf numFmtId="177" fontId="28" fillId="0" borderId="68" xfId="5" applyNumberFormat="1" applyFont="1" applyFill="1" applyBorder="1" applyAlignment="1">
      <alignment horizontal="right" vertical="center"/>
    </xf>
    <xf numFmtId="177" fontId="28" fillId="0" borderId="60" xfId="5" applyNumberFormat="1" applyFont="1" applyFill="1" applyBorder="1" applyAlignment="1">
      <alignment horizontal="right" vertical="center"/>
    </xf>
    <xf numFmtId="177" fontId="28" fillId="0" borderId="21" xfId="5" applyNumberFormat="1" applyFont="1" applyFill="1" applyBorder="1" applyAlignment="1">
      <alignment horizontal="right" vertical="center"/>
    </xf>
    <xf numFmtId="0" fontId="26" fillId="0" borderId="64" xfId="3" applyFont="1" applyFill="1" applyBorder="1" applyAlignment="1">
      <alignment vertical="center" wrapText="1"/>
    </xf>
    <xf numFmtId="0" fontId="26" fillId="0" borderId="65" xfId="3" applyFont="1" applyFill="1" applyBorder="1" applyAlignment="1">
      <alignment vertical="center" wrapText="1"/>
    </xf>
    <xf numFmtId="0" fontId="24" fillId="2" borderId="24" xfId="3" applyFont="1" applyFill="1" applyBorder="1" applyAlignment="1">
      <alignment horizontal="center" vertical="center" textRotation="255" wrapText="1"/>
    </xf>
    <xf numFmtId="0" fontId="26" fillId="0" borderId="6" xfId="3" applyFont="1" applyFill="1" applyBorder="1" applyAlignment="1">
      <alignment horizontal="left" vertical="center" shrinkToFit="1"/>
    </xf>
    <xf numFmtId="0" fontId="26" fillId="0" borderId="1" xfId="3" applyFont="1" applyFill="1" applyBorder="1" applyAlignment="1">
      <alignment horizontal="left" vertical="center" shrinkToFit="1"/>
    </xf>
    <xf numFmtId="0" fontId="26" fillId="0" borderId="12" xfId="3" applyFont="1" applyFill="1" applyBorder="1" applyAlignment="1">
      <alignment horizontal="left" vertical="center" shrinkToFit="1"/>
    </xf>
    <xf numFmtId="0" fontId="26" fillId="0" borderId="0" xfId="3" applyFont="1" applyFill="1" applyBorder="1" applyAlignment="1">
      <alignment horizontal="left" vertical="center" shrinkToFit="1"/>
    </xf>
    <xf numFmtId="0" fontId="26" fillId="0" borderId="55" xfId="3" applyFont="1" applyFill="1" applyBorder="1" applyAlignment="1">
      <alignment vertical="center" wrapText="1"/>
    </xf>
    <xf numFmtId="0" fontId="26" fillId="0" borderId="22" xfId="3" applyFont="1" applyFill="1" applyBorder="1" applyAlignment="1">
      <alignment vertical="center" wrapText="1"/>
    </xf>
    <xf numFmtId="0" fontId="26" fillId="2" borderId="23"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64" xfId="3" applyFont="1" applyFill="1" applyBorder="1" applyAlignment="1">
      <alignment horizontal="center" vertical="center"/>
    </xf>
    <xf numFmtId="0" fontId="26" fillId="2" borderId="65" xfId="3" applyFont="1" applyFill="1" applyBorder="1" applyAlignment="1">
      <alignment horizontal="center" vertical="center"/>
    </xf>
    <xf numFmtId="0" fontId="26" fillId="2" borderId="66" xfId="3" applyFont="1" applyFill="1" applyBorder="1" applyAlignment="1">
      <alignment horizontal="center" vertical="center"/>
    </xf>
    <xf numFmtId="177" fontId="27" fillId="2" borderId="31" xfId="0" applyNumberFormat="1" applyFont="1" applyFill="1" applyBorder="1" applyAlignment="1">
      <alignment horizontal="right" vertical="center"/>
    </xf>
    <xf numFmtId="177" fontId="27" fillId="2" borderId="32" xfId="0" applyNumberFormat="1" applyFont="1" applyFill="1" applyBorder="1" applyAlignment="1">
      <alignment horizontal="right" vertical="center"/>
    </xf>
    <xf numFmtId="177" fontId="27" fillId="2" borderId="0" xfId="0" applyNumberFormat="1" applyFont="1" applyFill="1" applyBorder="1" applyAlignment="1">
      <alignment horizontal="right" vertical="center"/>
    </xf>
    <xf numFmtId="177" fontId="27" fillId="2" borderId="11" xfId="0" applyNumberFormat="1" applyFont="1" applyFill="1" applyBorder="1" applyAlignment="1">
      <alignment horizontal="right" vertical="center"/>
    </xf>
    <xf numFmtId="177" fontId="27" fillId="2" borderId="8" xfId="0" applyNumberFormat="1" applyFont="1" applyFill="1" applyBorder="1" applyAlignment="1">
      <alignment horizontal="right" vertical="center"/>
    </xf>
    <xf numFmtId="177" fontId="27" fillId="2" borderId="9" xfId="0" applyNumberFormat="1" applyFont="1" applyFill="1" applyBorder="1" applyAlignment="1">
      <alignment horizontal="right" vertical="center"/>
    </xf>
    <xf numFmtId="0" fontId="26" fillId="0" borderId="54" xfId="3" applyFont="1" applyFill="1" applyBorder="1" applyAlignment="1">
      <alignment vertical="center" wrapText="1"/>
    </xf>
    <xf numFmtId="177" fontId="28" fillId="0" borderId="70" xfId="5" applyNumberFormat="1" applyFont="1" applyFill="1" applyBorder="1" applyAlignment="1">
      <alignment horizontal="right" vertical="center"/>
    </xf>
    <xf numFmtId="0" fontId="24" fillId="0" borderId="30" xfId="3" applyFont="1" applyFill="1" applyBorder="1" applyAlignment="1" applyProtection="1">
      <alignment horizontal="left" vertical="center" wrapText="1"/>
      <protection locked="0"/>
    </xf>
    <xf numFmtId="0" fontId="24" fillId="0" borderId="31" xfId="3" applyFont="1" applyFill="1" applyBorder="1" applyAlignment="1" applyProtection="1">
      <alignment horizontal="left" vertical="center" wrapText="1"/>
      <protection locked="0"/>
    </xf>
    <xf numFmtId="0" fontId="24" fillId="0" borderId="32" xfId="3" applyFont="1" applyFill="1" applyBorder="1" applyAlignment="1" applyProtection="1">
      <alignment horizontal="left" vertical="center" wrapText="1"/>
      <protection locked="0"/>
    </xf>
    <xf numFmtId="0" fontId="24" fillId="0" borderId="61" xfId="3" applyFont="1" applyFill="1" applyBorder="1" applyAlignment="1" applyProtection="1">
      <alignment horizontal="left" vertical="center" wrapText="1"/>
      <protection locked="0"/>
    </xf>
    <xf numFmtId="0" fontId="24" fillId="0" borderId="62" xfId="3" applyFont="1" applyFill="1" applyBorder="1" applyAlignment="1" applyProtection="1">
      <alignment horizontal="left" vertical="center" wrapText="1"/>
      <protection locked="0"/>
    </xf>
    <xf numFmtId="0" fontId="24" fillId="0" borderId="63" xfId="3" applyFont="1" applyFill="1" applyBorder="1" applyAlignment="1" applyProtection="1">
      <alignment horizontal="left" vertical="center" wrapText="1"/>
      <protection locked="0"/>
    </xf>
    <xf numFmtId="0" fontId="26" fillId="2" borderId="29" xfId="3" applyFont="1" applyFill="1" applyBorder="1" applyAlignment="1">
      <alignment horizontal="center" vertical="center" wrapText="1"/>
    </xf>
    <xf numFmtId="0" fontId="26" fillId="2" borderId="29" xfId="3" applyFont="1" applyFill="1" applyBorder="1" applyAlignment="1">
      <alignment horizontal="center" vertical="center"/>
    </xf>
    <xf numFmtId="0" fontId="26" fillId="2" borderId="23" xfId="3" applyFont="1" applyFill="1" applyBorder="1" applyAlignment="1">
      <alignment horizontal="center" vertical="center" wrapText="1"/>
    </xf>
    <xf numFmtId="0" fontId="26" fillId="2" borderId="23" xfId="3" applyFont="1" applyFill="1" applyBorder="1" applyAlignment="1">
      <alignment horizontal="center" vertical="center"/>
    </xf>
    <xf numFmtId="177" fontId="28" fillId="0" borderId="4" xfId="5" applyNumberFormat="1" applyFont="1" applyFill="1" applyBorder="1" applyAlignment="1" applyProtection="1">
      <alignment horizontal="right" vertical="center"/>
      <protection locked="0"/>
    </xf>
    <xf numFmtId="177" fontId="28" fillId="0" borderId="3" xfId="5" applyNumberFormat="1" applyFont="1" applyFill="1" applyBorder="1" applyAlignment="1" applyProtection="1">
      <alignment horizontal="right" vertical="center"/>
      <protection locked="0"/>
    </xf>
    <xf numFmtId="177" fontId="28" fillId="0" borderId="2" xfId="5" applyNumberFormat="1" applyFont="1" applyFill="1" applyBorder="1" applyAlignment="1" applyProtection="1">
      <alignment horizontal="right" vertical="center"/>
      <protection locked="0"/>
    </xf>
    <xf numFmtId="177" fontId="28" fillId="0" borderId="33" xfId="5" applyNumberFormat="1" applyFont="1" applyFill="1" applyBorder="1" applyAlignment="1" applyProtection="1">
      <alignment horizontal="right" vertical="center"/>
      <protection locked="0"/>
    </xf>
    <xf numFmtId="177" fontId="28" fillId="0" borderId="34" xfId="5" applyNumberFormat="1" applyFont="1" applyFill="1" applyBorder="1" applyAlignment="1" applyProtection="1">
      <alignment horizontal="right" vertical="center"/>
      <protection locked="0"/>
    </xf>
    <xf numFmtId="177" fontId="28" fillId="0" borderId="35" xfId="5" applyNumberFormat="1" applyFont="1" applyFill="1" applyBorder="1" applyAlignment="1" applyProtection="1">
      <alignment horizontal="right" vertical="center"/>
      <protection locked="0"/>
    </xf>
    <xf numFmtId="177" fontId="28" fillId="2" borderId="12" xfId="5" applyNumberFormat="1" applyFont="1" applyFill="1" applyBorder="1" applyAlignment="1">
      <alignment horizontal="right" vertical="center"/>
    </xf>
    <xf numFmtId="177" fontId="28" fillId="2" borderId="0" xfId="5" applyNumberFormat="1" applyFont="1" applyFill="1" applyBorder="1" applyAlignment="1">
      <alignment horizontal="right" vertical="center"/>
    </xf>
    <xf numFmtId="177" fontId="28" fillId="2" borderId="11" xfId="5" applyNumberFormat="1" applyFont="1" applyFill="1" applyBorder="1" applyAlignment="1">
      <alignment horizontal="right" vertical="center"/>
    </xf>
    <xf numFmtId="0" fontId="26" fillId="2" borderId="36" xfId="3" applyFont="1" applyFill="1" applyBorder="1" applyAlignment="1">
      <alignment horizontal="center" vertical="center"/>
    </xf>
    <xf numFmtId="0" fontId="26" fillId="2" borderId="37" xfId="3" applyFont="1" applyFill="1" applyBorder="1" applyAlignment="1">
      <alignment horizontal="center" vertical="center"/>
    </xf>
    <xf numFmtId="0" fontId="26" fillId="2" borderId="38" xfId="3" applyFont="1" applyFill="1" applyBorder="1" applyAlignment="1">
      <alignment horizontal="center" vertical="center"/>
    </xf>
    <xf numFmtId="0" fontId="26" fillId="2" borderId="40" xfId="3" applyFont="1" applyFill="1" applyBorder="1" applyAlignment="1">
      <alignment horizontal="center" vertical="center"/>
    </xf>
    <xf numFmtId="0" fontId="35" fillId="0" borderId="6" xfId="3" applyFont="1" applyFill="1" applyBorder="1" applyAlignment="1">
      <alignment horizontal="center" vertical="center" shrinkToFit="1"/>
    </xf>
    <xf numFmtId="0" fontId="35" fillId="0" borderId="1" xfId="3" applyFont="1" applyFill="1" applyBorder="1" applyAlignment="1">
      <alignment horizontal="center" vertical="center" shrinkToFit="1"/>
    </xf>
    <xf numFmtId="0" fontId="35" fillId="0" borderId="5" xfId="3" applyFont="1" applyFill="1" applyBorder="1" applyAlignment="1">
      <alignment horizontal="center" vertical="center" shrinkToFit="1"/>
    </xf>
    <xf numFmtId="0" fontId="28" fillId="0" borderId="0" xfId="3" applyFont="1" applyFill="1" applyBorder="1" applyAlignment="1">
      <alignment horizontal="center" vertical="center" shrinkToFit="1"/>
    </xf>
    <xf numFmtId="178" fontId="28" fillId="0" borderId="0" xfId="3" applyNumberFormat="1" applyFont="1" applyFill="1" applyBorder="1" applyAlignment="1">
      <alignment horizontal="center" vertical="center"/>
    </xf>
    <xf numFmtId="177" fontId="28" fillId="0" borderId="26" xfId="5" applyNumberFormat="1" applyFont="1" applyFill="1" applyBorder="1" applyAlignment="1">
      <alignment horizontal="right" vertical="center"/>
    </xf>
    <xf numFmtId="177" fontId="28" fillId="0" borderId="28" xfId="5" applyNumberFormat="1" applyFont="1" applyFill="1" applyBorder="1" applyAlignment="1">
      <alignment horizontal="right" vertical="center"/>
    </xf>
    <xf numFmtId="177" fontId="28" fillId="0" borderId="19" xfId="5" applyNumberFormat="1" applyFont="1" applyFill="1" applyBorder="1" applyAlignment="1">
      <alignment horizontal="right" vertical="center"/>
    </xf>
    <xf numFmtId="177" fontId="28" fillId="0" borderId="13" xfId="5" applyNumberFormat="1" applyFont="1" applyFill="1" applyBorder="1" applyAlignment="1">
      <alignment horizontal="right" vertical="center"/>
    </xf>
    <xf numFmtId="181" fontId="35" fillId="0" borderId="0" xfId="3" applyNumberFormat="1" applyFont="1" applyFill="1" applyBorder="1" applyAlignment="1">
      <alignment horizontal="right" vertical="center"/>
    </xf>
    <xf numFmtId="0" fontId="51" fillId="0" borderId="0" xfId="3" applyFont="1" applyFill="1" applyBorder="1" applyAlignment="1">
      <alignment horizontal="center" vertical="center"/>
    </xf>
    <xf numFmtId="38" fontId="35" fillId="0" borderId="0" xfId="5" applyFont="1" applyFill="1" applyBorder="1" applyAlignment="1">
      <alignment horizontal="right"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wrapText="1"/>
    </xf>
    <xf numFmtId="0" fontId="24" fillId="2" borderId="32" xfId="3" applyFont="1" applyFill="1" applyBorder="1" applyAlignment="1">
      <alignment horizontal="center" vertical="center" wrapText="1"/>
    </xf>
    <xf numFmtId="0" fontId="24" fillId="2" borderId="10" xfId="3" applyFont="1" applyFill="1" applyBorder="1" applyAlignment="1">
      <alignment horizontal="center" vertical="center" wrapText="1"/>
    </xf>
    <xf numFmtId="0" fontId="24" fillId="2" borderId="8" xfId="3" applyFont="1" applyFill="1" applyBorder="1" applyAlignment="1">
      <alignment horizontal="center" vertical="center" wrapText="1"/>
    </xf>
    <xf numFmtId="0" fontId="24" fillId="2" borderId="9" xfId="3" applyFont="1" applyFill="1" applyBorder="1" applyAlignment="1">
      <alignment horizontal="center" vertical="center" wrapText="1"/>
    </xf>
    <xf numFmtId="0" fontId="26" fillId="0" borderId="24" xfId="3" applyFont="1" applyFill="1" applyBorder="1" applyAlignment="1">
      <alignment horizontal="center" vertical="center" textRotation="255"/>
    </xf>
    <xf numFmtId="176" fontId="35" fillId="0" borderId="79" xfId="3" applyNumberFormat="1" applyFont="1" applyFill="1" applyBorder="1" applyAlignment="1" applyProtection="1">
      <alignment vertical="center"/>
      <protection locked="0"/>
    </xf>
    <xf numFmtId="176" fontId="35" fillId="0" borderId="80" xfId="3" applyNumberFormat="1" applyFont="1" applyFill="1" applyBorder="1" applyAlignment="1" applyProtection="1">
      <alignment vertical="center"/>
      <protection locked="0"/>
    </xf>
    <xf numFmtId="176" fontId="35" fillId="0" borderId="81" xfId="3" applyNumberFormat="1" applyFont="1" applyFill="1" applyBorder="1" applyAlignment="1" applyProtection="1">
      <alignment vertical="center"/>
      <protection locked="0"/>
    </xf>
    <xf numFmtId="0" fontId="35" fillId="0" borderId="8" xfId="3" applyFont="1" applyFill="1" applyBorder="1" applyAlignment="1" applyProtection="1">
      <alignment horizontal="left" vertical="center"/>
      <protection locked="0"/>
    </xf>
    <xf numFmtId="38" fontId="24" fillId="0" borderId="0" xfId="5" applyFont="1" applyFill="1" applyAlignment="1" applyProtection="1">
      <alignment horizontal="center" vertical="center"/>
    </xf>
    <xf numFmtId="0" fontId="35" fillId="0" borderId="3" xfId="3" applyFont="1" applyFill="1" applyBorder="1" applyAlignment="1" applyProtection="1">
      <alignment horizontal="left" vertical="center" shrinkToFit="1"/>
    </xf>
    <xf numFmtId="0" fontId="26" fillId="2" borderId="6" xfId="3" applyFont="1" applyFill="1" applyBorder="1" applyAlignment="1" applyProtection="1">
      <alignment horizontal="center" vertical="center"/>
    </xf>
    <xf numFmtId="0" fontId="26" fillId="2" borderId="1" xfId="3" applyFont="1" applyFill="1" applyBorder="1" applyAlignment="1" applyProtection="1">
      <alignment horizontal="center" vertical="center"/>
    </xf>
    <xf numFmtId="0" fontId="26" fillId="2" borderId="5" xfId="3" applyFont="1" applyFill="1" applyBorder="1" applyAlignment="1" applyProtection="1">
      <alignment horizontal="center" vertical="center"/>
    </xf>
    <xf numFmtId="0" fontId="26" fillId="2" borderId="12" xfId="3" applyFont="1" applyFill="1" applyBorder="1" applyAlignment="1" applyProtection="1">
      <alignment horizontal="center" vertical="center"/>
    </xf>
    <xf numFmtId="0" fontId="26" fillId="2" borderId="0" xfId="3" applyFont="1" applyFill="1" applyBorder="1" applyAlignment="1" applyProtection="1">
      <alignment horizontal="center" vertical="center"/>
    </xf>
    <xf numFmtId="0" fontId="26" fillId="2" borderId="11" xfId="3" applyFont="1" applyFill="1" applyBorder="1" applyAlignment="1" applyProtection="1">
      <alignment horizontal="center" vertical="center"/>
    </xf>
    <xf numFmtId="0" fontId="26" fillId="2" borderId="10" xfId="3" applyFont="1" applyFill="1" applyBorder="1" applyAlignment="1" applyProtection="1">
      <alignment horizontal="center" vertical="center"/>
    </xf>
    <xf numFmtId="0" fontId="26" fillId="2" borderId="8" xfId="3" applyFont="1" applyFill="1" applyBorder="1" applyAlignment="1" applyProtection="1">
      <alignment horizontal="center" vertical="center"/>
    </xf>
    <xf numFmtId="0" fontId="26" fillId="2" borderId="9" xfId="3" applyFont="1" applyFill="1" applyBorder="1" applyAlignment="1" applyProtection="1">
      <alignment horizontal="center" vertical="center"/>
    </xf>
    <xf numFmtId="0" fontId="26" fillId="2" borderId="6" xfId="3" applyFont="1" applyFill="1" applyBorder="1" applyAlignment="1" applyProtection="1">
      <alignment horizontal="center" vertical="center" shrinkToFit="1"/>
    </xf>
    <xf numFmtId="0" fontId="26" fillId="2" borderId="1" xfId="3" applyFont="1" applyFill="1" applyBorder="1" applyAlignment="1" applyProtection="1">
      <alignment horizontal="center" vertical="center" shrinkToFit="1"/>
    </xf>
    <xf numFmtId="0" fontId="26" fillId="2" borderId="5" xfId="3" applyFont="1" applyFill="1" applyBorder="1" applyAlignment="1" applyProtection="1">
      <alignment horizontal="center" vertical="center" shrinkToFit="1"/>
    </xf>
    <xf numFmtId="0" fontId="26" fillId="2" borderId="12" xfId="3" applyFont="1" applyFill="1" applyBorder="1" applyAlignment="1" applyProtection="1">
      <alignment horizontal="center" vertical="center" shrinkToFit="1"/>
    </xf>
    <xf numFmtId="0" fontId="26" fillId="2" borderId="0" xfId="3" applyFont="1" applyFill="1" applyBorder="1" applyAlignment="1" applyProtection="1">
      <alignment horizontal="center" vertical="center" shrinkToFit="1"/>
    </xf>
    <xf numFmtId="0" fontId="26" fillId="2" borderId="11" xfId="3" applyFont="1" applyFill="1" applyBorder="1" applyAlignment="1" applyProtection="1">
      <alignment horizontal="center" vertical="center" shrinkToFit="1"/>
    </xf>
    <xf numFmtId="0" fontId="26" fillId="2" borderId="10" xfId="3" applyFont="1" applyFill="1" applyBorder="1" applyAlignment="1" applyProtection="1">
      <alignment horizontal="center" vertical="center" shrinkToFit="1"/>
    </xf>
    <xf numFmtId="0" fontId="26" fillId="2" borderId="8" xfId="3" applyFont="1" applyFill="1" applyBorder="1" applyAlignment="1" applyProtection="1">
      <alignment horizontal="center" vertical="center" shrinkToFit="1"/>
    </xf>
    <xf numFmtId="0" fontId="26" fillId="2" borderId="9" xfId="3" applyFont="1" applyFill="1" applyBorder="1" applyAlignment="1" applyProtection="1">
      <alignment horizontal="center" vertical="center" shrinkToFit="1"/>
    </xf>
    <xf numFmtId="176" fontId="35" fillId="0" borderId="76" xfId="3" applyNumberFormat="1" applyFont="1" applyFill="1" applyBorder="1" applyAlignment="1" applyProtection="1">
      <alignment horizontal="right" vertical="center" wrapText="1"/>
      <protection locked="0"/>
    </xf>
    <xf numFmtId="176" fontId="35" fillId="0" borderId="77" xfId="3" applyNumberFormat="1" applyFont="1" applyFill="1" applyBorder="1" applyAlignment="1" applyProtection="1">
      <alignment horizontal="right" vertical="center" wrapText="1"/>
      <protection locked="0"/>
    </xf>
    <xf numFmtId="176" fontId="35" fillId="0" borderId="78" xfId="3" applyNumberFormat="1" applyFont="1" applyFill="1" applyBorder="1" applyAlignment="1" applyProtection="1">
      <alignment horizontal="right" vertical="center" wrapText="1"/>
      <protection locked="0"/>
    </xf>
    <xf numFmtId="0" fontId="24" fillId="0" borderId="12"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35" fillId="0" borderId="6" xfId="3" applyFont="1" applyFill="1" applyBorder="1" applyAlignment="1" applyProtection="1">
      <alignment horizontal="left" vertical="center" wrapText="1"/>
      <protection locked="0"/>
    </xf>
    <xf numFmtId="0" fontId="35" fillId="0" borderId="1" xfId="3" applyFont="1" applyFill="1" applyBorder="1" applyAlignment="1" applyProtection="1">
      <alignment horizontal="left" vertical="center" wrapText="1"/>
      <protection locked="0"/>
    </xf>
    <xf numFmtId="0" fontId="35" fillId="0" borderId="5" xfId="3" applyFont="1" applyFill="1" applyBorder="1" applyAlignment="1" applyProtection="1">
      <alignment horizontal="left" vertical="center" wrapText="1"/>
      <protection locked="0"/>
    </xf>
    <xf numFmtId="0" fontId="35" fillId="0" borderId="12" xfId="3" applyFont="1" applyFill="1" applyBorder="1" applyAlignment="1" applyProtection="1">
      <alignment horizontal="left" vertical="center" wrapText="1"/>
      <protection locked="0"/>
    </xf>
    <xf numFmtId="0" fontId="35" fillId="0" borderId="0" xfId="3" applyFont="1" applyFill="1" applyBorder="1" applyAlignment="1" applyProtection="1">
      <alignment horizontal="left" vertical="center" wrapText="1"/>
      <protection locked="0"/>
    </xf>
    <xf numFmtId="0" fontId="35" fillId="0" borderId="11" xfId="3" applyFont="1" applyFill="1" applyBorder="1" applyAlignment="1" applyProtection="1">
      <alignment horizontal="left" vertical="center" wrapText="1"/>
      <protection locked="0"/>
    </xf>
    <xf numFmtId="0" fontId="35" fillId="0" borderId="10" xfId="3" applyFont="1" applyFill="1" applyBorder="1" applyAlignment="1" applyProtection="1">
      <alignment horizontal="left" vertical="center" wrapText="1"/>
      <protection locked="0"/>
    </xf>
    <xf numFmtId="0" fontId="35" fillId="0" borderId="8" xfId="3" applyFont="1" applyFill="1" applyBorder="1" applyAlignment="1" applyProtection="1">
      <alignment horizontal="left" vertical="center" wrapText="1"/>
      <protection locked="0"/>
    </xf>
    <xf numFmtId="0" fontId="35" fillId="0" borderId="9" xfId="3" applyFont="1" applyFill="1" applyBorder="1" applyAlignment="1" applyProtection="1">
      <alignment horizontal="left" vertical="center" wrapText="1"/>
      <protection locked="0"/>
    </xf>
    <xf numFmtId="0" fontId="35" fillId="0" borderId="6" xfId="3" applyFont="1" applyFill="1" applyBorder="1" applyAlignment="1" applyProtection="1">
      <alignment horizontal="left" vertical="center" shrinkToFit="1"/>
      <protection locked="0"/>
    </xf>
    <xf numFmtId="0" fontId="35" fillId="0" borderId="1" xfId="3" applyFont="1" applyFill="1" applyBorder="1" applyAlignment="1" applyProtection="1">
      <alignment horizontal="left" vertical="center" shrinkToFit="1"/>
      <protection locked="0"/>
    </xf>
    <xf numFmtId="0" fontId="35" fillId="0" borderId="5" xfId="3" applyFont="1" applyFill="1" applyBorder="1" applyAlignment="1" applyProtection="1">
      <alignment horizontal="left" vertical="center" shrinkToFit="1"/>
      <protection locked="0"/>
    </xf>
    <xf numFmtId="176" fontId="35" fillId="0" borderId="6" xfId="3" applyNumberFormat="1" applyFont="1" applyFill="1" applyBorder="1" applyAlignment="1" applyProtection="1">
      <alignment vertical="center" wrapText="1"/>
      <protection locked="0"/>
    </xf>
    <xf numFmtId="176" fontId="35" fillId="0" borderId="1" xfId="3" applyNumberFormat="1" applyFont="1" applyFill="1" applyBorder="1" applyAlignment="1" applyProtection="1">
      <alignment vertical="center" wrapText="1"/>
      <protection locked="0"/>
    </xf>
    <xf numFmtId="176" fontId="35" fillId="0" borderId="5" xfId="3" applyNumberFormat="1" applyFont="1" applyFill="1" applyBorder="1" applyAlignment="1" applyProtection="1">
      <alignment vertical="center" wrapText="1"/>
      <protection locked="0"/>
    </xf>
    <xf numFmtId="176" fontId="35" fillId="0" borderId="6" xfId="3" applyNumberFormat="1" applyFont="1" applyFill="1" applyBorder="1" applyAlignment="1" applyProtection="1">
      <alignment vertical="center"/>
      <protection locked="0"/>
    </xf>
    <xf numFmtId="176" fontId="35" fillId="0" borderId="1" xfId="3" applyNumberFormat="1" applyFont="1" applyFill="1" applyBorder="1" applyAlignment="1" applyProtection="1">
      <alignment vertical="center"/>
      <protection locked="0"/>
    </xf>
    <xf numFmtId="176" fontId="35" fillId="0" borderId="5" xfId="3" applyNumberFormat="1" applyFont="1" applyFill="1" applyBorder="1" applyAlignment="1" applyProtection="1">
      <alignment vertical="center"/>
      <protection locked="0"/>
    </xf>
    <xf numFmtId="38" fontId="35" fillId="0" borderId="77" xfId="5" applyFont="1" applyFill="1" applyBorder="1" applyAlignment="1" applyProtection="1">
      <alignment horizontal="right" vertical="center" shrinkToFit="1"/>
      <protection locked="0"/>
    </xf>
    <xf numFmtId="0" fontId="35" fillId="0" borderId="77" xfId="3" applyFont="1" applyFill="1" applyBorder="1" applyAlignment="1" applyProtection="1">
      <alignment horizontal="left" vertical="center" shrinkToFit="1"/>
      <protection locked="0"/>
    </xf>
    <xf numFmtId="176" fontId="24" fillId="0" borderId="12" xfId="3" applyNumberFormat="1" applyFont="1" applyFill="1" applyBorder="1" applyAlignment="1" applyProtection="1">
      <alignment horizontal="right" vertical="center"/>
      <protection locked="0"/>
    </xf>
    <xf numFmtId="176" fontId="24" fillId="0" borderId="0" xfId="3" applyNumberFormat="1" applyFont="1" applyFill="1" applyBorder="1" applyAlignment="1" applyProtection="1">
      <alignment horizontal="right" vertical="center"/>
      <protection locked="0"/>
    </xf>
    <xf numFmtId="0" fontId="35" fillId="0" borderId="79" xfId="3" applyFont="1" applyFill="1" applyBorder="1" applyAlignment="1" applyProtection="1">
      <alignment horizontal="left" vertical="center" shrinkToFit="1"/>
      <protection locked="0"/>
    </xf>
    <xf numFmtId="0" fontId="35" fillId="0" borderId="80" xfId="3" applyFont="1" applyFill="1" applyBorder="1" applyAlignment="1" applyProtection="1">
      <alignment horizontal="left" vertical="center" shrinkToFit="1"/>
      <protection locked="0"/>
    </xf>
    <xf numFmtId="0" fontId="35" fillId="0" borderId="81" xfId="3" applyFont="1" applyFill="1" applyBorder="1" applyAlignment="1" applyProtection="1">
      <alignment horizontal="left" vertical="center" shrinkToFit="1"/>
      <protection locked="0"/>
    </xf>
    <xf numFmtId="176" fontId="35" fillId="0" borderId="12" xfId="3" applyNumberFormat="1" applyFont="1" applyFill="1" applyBorder="1" applyAlignment="1" applyProtection="1">
      <alignment vertical="center" wrapText="1"/>
      <protection locked="0"/>
    </xf>
    <xf numFmtId="176" fontId="35" fillId="0" borderId="0" xfId="3" applyNumberFormat="1" applyFont="1" applyFill="1" applyBorder="1" applyAlignment="1" applyProtection="1">
      <alignment vertical="center" wrapText="1"/>
      <protection locked="0"/>
    </xf>
    <xf numFmtId="176" fontId="35" fillId="0" borderId="11" xfId="3" applyNumberFormat="1" applyFont="1" applyFill="1" applyBorder="1" applyAlignment="1" applyProtection="1">
      <alignment vertical="center" wrapText="1"/>
      <protection locked="0"/>
    </xf>
    <xf numFmtId="40" fontId="35" fillId="0" borderId="77" xfId="5" applyNumberFormat="1" applyFont="1" applyFill="1" applyBorder="1" applyAlignment="1" applyProtection="1">
      <alignment horizontal="right" vertical="center" shrinkToFit="1"/>
      <protection locked="0"/>
    </xf>
    <xf numFmtId="0" fontId="26" fillId="3" borderId="82" xfId="3" applyFont="1" applyFill="1" applyBorder="1" applyAlignment="1" applyProtection="1">
      <alignment horizontal="right" vertical="center" shrinkToFit="1"/>
      <protection locked="0"/>
    </xf>
    <xf numFmtId="0" fontId="26" fillId="3" borderId="83" xfId="3" applyFont="1" applyFill="1" applyBorder="1" applyAlignment="1" applyProtection="1">
      <alignment horizontal="right" vertical="center" shrinkToFit="1"/>
      <protection locked="0"/>
    </xf>
    <xf numFmtId="0" fontId="26" fillId="3" borderId="84" xfId="3" applyFont="1" applyFill="1" applyBorder="1" applyAlignment="1" applyProtection="1">
      <alignment horizontal="right" vertical="center" shrinkToFit="1"/>
      <protection locked="0"/>
    </xf>
    <xf numFmtId="176" fontId="35" fillId="3" borderId="82" xfId="3" applyNumberFormat="1" applyFont="1" applyFill="1" applyBorder="1" applyAlignment="1" applyProtection="1">
      <alignment horizontal="right" vertical="center" wrapText="1"/>
      <protection locked="0"/>
    </xf>
    <xf numFmtId="176" fontId="35" fillId="3" borderId="83" xfId="3" applyNumberFormat="1" applyFont="1" applyFill="1" applyBorder="1" applyAlignment="1" applyProtection="1">
      <alignment horizontal="right" vertical="center" wrapText="1"/>
      <protection locked="0"/>
    </xf>
    <xf numFmtId="176" fontId="35" fillId="3" borderId="84" xfId="3" applyNumberFormat="1" applyFont="1" applyFill="1" applyBorder="1" applyAlignment="1" applyProtection="1">
      <alignment horizontal="right" vertical="center" wrapText="1"/>
      <protection locked="0"/>
    </xf>
    <xf numFmtId="0" fontId="35" fillId="0" borderId="26" xfId="3" applyFont="1" applyFill="1" applyBorder="1" applyAlignment="1" applyProtection="1">
      <alignment horizontal="left" vertical="center" wrapText="1"/>
      <protection locked="0"/>
    </xf>
    <xf numFmtId="0" fontId="35" fillId="0" borderId="27" xfId="3" applyFont="1" applyFill="1" applyBorder="1" applyAlignment="1" applyProtection="1">
      <alignment horizontal="left" vertical="center" wrapText="1"/>
      <protection locked="0"/>
    </xf>
    <xf numFmtId="0" fontId="35" fillId="0" borderId="28" xfId="3" applyFont="1" applyFill="1" applyBorder="1" applyAlignment="1" applyProtection="1">
      <alignment horizontal="left" vertical="center" wrapText="1"/>
      <protection locked="0"/>
    </xf>
    <xf numFmtId="176" fontId="54" fillId="0" borderId="1" xfId="3" applyNumberFormat="1" applyFont="1" applyFill="1" applyBorder="1" applyAlignment="1" applyProtection="1">
      <alignment horizontal="left" vertical="center" wrapText="1"/>
    </xf>
    <xf numFmtId="0" fontId="26" fillId="3" borderId="91" xfId="3" applyFont="1" applyFill="1" applyBorder="1" applyAlignment="1" applyProtection="1">
      <alignment horizontal="right" vertical="center" shrinkToFit="1"/>
      <protection locked="0"/>
    </xf>
    <xf numFmtId="0" fontId="26" fillId="3" borderId="92" xfId="3" applyFont="1" applyFill="1" applyBorder="1" applyAlignment="1" applyProtection="1">
      <alignment horizontal="right" vertical="center" shrinkToFit="1"/>
      <protection locked="0"/>
    </xf>
    <xf numFmtId="0" fontId="26" fillId="3" borderId="93" xfId="3" applyFont="1" applyFill="1" applyBorder="1" applyAlignment="1" applyProtection="1">
      <alignment horizontal="right" vertical="center" shrinkToFit="1"/>
      <protection locked="0"/>
    </xf>
    <xf numFmtId="176" fontId="35" fillId="3" borderId="91" xfId="3" applyNumberFormat="1" applyFont="1" applyFill="1" applyBorder="1" applyAlignment="1" applyProtection="1">
      <alignment horizontal="right" vertical="center" wrapText="1"/>
      <protection locked="0"/>
    </xf>
    <xf numFmtId="176" fontId="35" fillId="3" borderId="92" xfId="3" applyNumberFormat="1" applyFont="1" applyFill="1" applyBorder="1" applyAlignment="1" applyProtection="1">
      <alignment horizontal="right" vertical="center" wrapText="1"/>
      <protection locked="0"/>
    </xf>
    <xf numFmtId="176" fontId="35" fillId="3" borderId="93" xfId="3" applyNumberFormat="1" applyFont="1" applyFill="1" applyBorder="1" applyAlignment="1" applyProtection="1">
      <alignment horizontal="right" vertical="center" wrapText="1"/>
      <protection locked="0"/>
    </xf>
    <xf numFmtId="0" fontId="26" fillId="2" borderId="88" xfId="3" applyFont="1" applyFill="1" applyBorder="1" applyAlignment="1" applyProtection="1">
      <alignment horizontal="right" vertical="center" wrapText="1"/>
    </xf>
    <xf numFmtId="0" fontId="26" fillId="2" borderId="89" xfId="3" applyFont="1" applyFill="1" applyBorder="1" applyAlignment="1" applyProtection="1">
      <alignment horizontal="right" vertical="center" wrapText="1"/>
    </xf>
    <xf numFmtId="0" fontId="26" fillId="2" borderId="90" xfId="3" applyFont="1" applyFill="1" applyBorder="1" applyAlignment="1" applyProtection="1">
      <alignment horizontal="right" vertical="center" wrapText="1"/>
    </xf>
    <xf numFmtId="38" fontId="35" fillId="2" borderId="88" xfId="5" applyFont="1" applyFill="1" applyBorder="1" applyAlignment="1" applyProtection="1">
      <alignment horizontal="right" vertical="center" wrapText="1"/>
    </xf>
    <xf numFmtId="38" fontId="35" fillId="2" borderId="89" xfId="5" applyFont="1" applyFill="1" applyBorder="1" applyAlignment="1" applyProtection="1">
      <alignment horizontal="right" vertical="center" wrapText="1"/>
    </xf>
    <xf numFmtId="38" fontId="35" fillId="2" borderId="90" xfId="5" applyFont="1" applyFill="1" applyBorder="1" applyAlignment="1" applyProtection="1">
      <alignment horizontal="right" vertical="center" wrapText="1"/>
    </xf>
    <xf numFmtId="38" fontId="35" fillId="2" borderId="88" xfId="5" applyFont="1" applyFill="1" applyBorder="1" applyAlignment="1" applyProtection="1">
      <alignment horizontal="right" vertical="center"/>
    </xf>
    <xf numFmtId="38" fontId="35" fillId="2" borderId="89" xfId="5" applyFont="1" applyFill="1" applyBorder="1" applyAlignment="1" applyProtection="1">
      <alignment horizontal="right" vertical="center"/>
    </xf>
    <xf numFmtId="38" fontId="35" fillId="2" borderId="90" xfId="5" applyFont="1" applyFill="1" applyBorder="1" applyAlignment="1" applyProtection="1">
      <alignment horizontal="right" vertical="center"/>
    </xf>
    <xf numFmtId="176" fontId="24" fillId="0" borderId="12" xfId="3" applyNumberFormat="1" applyFont="1" applyFill="1" applyBorder="1" applyAlignment="1" applyProtection="1">
      <alignment horizontal="right" vertical="center"/>
    </xf>
    <xf numFmtId="176" fontId="24" fillId="0" borderId="0" xfId="3" applyNumberFormat="1" applyFont="1" applyFill="1" applyBorder="1" applyAlignment="1" applyProtection="1">
      <alignment horizontal="right" vertical="center"/>
    </xf>
    <xf numFmtId="0" fontId="26" fillId="2" borderId="29" xfId="3" applyFont="1" applyFill="1" applyBorder="1" applyAlignment="1" applyProtection="1">
      <alignment horizontal="right" vertical="center" wrapText="1"/>
    </xf>
    <xf numFmtId="38" fontId="35" fillId="0" borderId="0" xfId="5" applyFont="1" applyFill="1" applyBorder="1" applyAlignment="1" applyProtection="1">
      <alignment horizontal="right" vertical="center" shrinkToFit="1"/>
      <protection locked="0"/>
    </xf>
    <xf numFmtId="0" fontId="35" fillId="0" borderId="8" xfId="3" applyFont="1" applyFill="1" applyBorder="1" applyAlignment="1" applyProtection="1">
      <alignment horizontal="left" vertical="center" shrinkToFit="1"/>
    </xf>
    <xf numFmtId="0" fontId="26" fillId="2" borderId="29" xfId="3" applyFont="1" applyFill="1" applyBorder="1" applyAlignment="1">
      <alignment horizontal="right" vertical="center" wrapText="1"/>
    </xf>
    <xf numFmtId="176" fontId="24" fillId="0" borderId="12" xfId="3" applyNumberFormat="1" applyFont="1" applyFill="1" applyBorder="1" applyAlignment="1">
      <alignment horizontal="right" vertical="center"/>
    </xf>
    <xf numFmtId="176" fontId="24" fillId="0" borderId="0" xfId="3" applyNumberFormat="1" applyFont="1" applyFill="1" applyBorder="1" applyAlignment="1">
      <alignment horizontal="right" vertical="center"/>
    </xf>
    <xf numFmtId="0" fontId="35" fillId="0" borderId="8" xfId="3" applyFont="1" applyFill="1" applyBorder="1" applyAlignment="1">
      <alignment horizontal="left" vertical="center"/>
    </xf>
    <xf numFmtId="38" fontId="24" fillId="0" borderId="0" xfId="5" applyFont="1" applyFill="1" applyAlignment="1">
      <alignment horizontal="center" vertical="center"/>
    </xf>
    <xf numFmtId="0" fontId="35" fillId="0" borderId="8" xfId="3" applyFont="1" applyFill="1" applyBorder="1" applyAlignment="1">
      <alignment horizontal="left" vertical="center" shrinkToFit="1"/>
    </xf>
    <xf numFmtId="0" fontId="26" fillId="2" borderId="6" xfId="3" applyFont="1" applyFill="1" applyBorder="1" applyAlignment="1">
      <alignment horizontal="center" vertical="center" shrinkToFit="1"/>
    </xf>
    <xf numFmtId="0" fontId="26" fillId="2" borderId="1" xfId="3" applyFont="1" applyFill="1" applyBorder="1" applyAlignment="1">
      <alignment horizontal="center" vertical="center" shrinkToFit="1"/>
    </xf>
    <xf numFmtId="0" fontId="26" fillId="2" borderId="5" xfId="3" applyFont="1" applyFill="1" applyBorder="1" applyAlignment="1">
      <alignment horizontal="center" vertical="center" shrinkToFit="1"/>
    </xf>
    <xf numFmtId="0" fontId="26" fillId="2" borderId="12" xfId="3" applyFont="1" applyFill="1" applyBorder="1" applyAlignment="1">
      <alignment horizontal="center" vertical="center" shrinkToFit="1"/>
    </xf>
    <xf numFmtId="0" fontId="26" fillId="2" borderId="0" xfId="3" applyFont="1" applyFill="1" applyBorder="1" applyAlignment="1">
      <alignment horizontal="center" vertical="center" shrinkToFit="1"/>
    </xf>
    <xf numFmtId="0" fontId="26" fillId="2" borderId="11"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7" xfId="9" applyFont="1" applyFill="1" applyBorder="1" applyAlignment="1">
      <alignment horizontal="center" vertical="center" wrapText="1"/>
    </xf>
    <xf numFmtId="0" fontId="35" fillId="0" borderId="4" xfId="9" applyFont="1" applyFill="1" applyBorder="1" applyAlignment="1">
      <alignment horizontal="left" vertical="center" wrapText="1" shrinkToFit="1"/>
    </xf>
    <xf numFmtId="0" fontId="35" fillId="0" borderId="3" xfId="9" applyFont="1" applyFill="1" applyBorder="1" applyAlignment="1">
      <alignment horizontal="left" vertical="center" wrapText="1" shrinkToFit="1"/>
    </xf>
    <xf numFmtId="0" fontId="35" fillId="0" borderId="2" xfId="9" applyFont="1" applyFill="1" applyBorder="1" applyAlignment="1">
      <alignment horizontal="left" vertical="center" wrapText="1" shrinkToFit="1"/>
    </xf>
    <xf numFmtId="0" fontId="35" fillId="0" borderId="6" xfId="9" applyFont="1" applyBorder="1" applyAlignment="1">
      <alignment horizontal="left" vertical="center" wrapText="1"/>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Border="1" applyAlignment="1">
      <alignment horizontal="left" vertical="center" wrapText="1"/>
    </xf>
    <xf numFmtId="0" fontId="35" fillId="0" borderId="11"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3" xfId="9" applyFont="1" applyBorder="1" applyAlignment="1">
      <alignment horizontal="left" vertical="center"/>
    </xf>
    <xf numFmtId="0" fontId="35" fillId="0" borderId="3" xfId="9" applyFont="1" applyFill="1" applyBorder="1" applyAlignment="1">
      <alignment horizontal="right" vertical="center"/>
    </xf>
    <xf numFmtId="0" fontId="26" fillId="2" borderId="4" xfId="9" applyFont="1" applyFill="1" applyBorder="1" applyAlignment="1">
      <alignment horizontal="center" vertical="center" wrapText="1"/>
    </xf>
    <xf numFmtId="0" fontId="26" fillId="2" borderId="3" xfId="9" applyFont="1" applyFill="1" applyBorder="1" applyAlignment="1">
      <alignment horizontal="center" vertical="center" wrapText="1"/>
    </xf>
    <xf numFmtId="0" fontId="26" fillId="2" borderId="2" xfId="9" applyFont="1" applyFill="1" applyBorder="1" applyAlignment="1">
      <alignment horizontal="center" vertical="center" wrapText="1"/>
    </xf>
    <xf numFmtId="0" fontId="26" fillId="2" borderId="6" xfId="9" applyFont="1" applyFill="1" applyBorder="1" applyAlignment="1">
      <alignment horizontal="center" vertical="center" wrapText="1"/>
    </xf>
    <xf numFmtId="0" fontId="26" fillId="2" borderId="1" xfId="9" applyFont="1" applyFill="1" applyBorder="1" applyAlignment="1">
      <alignment horizontal="center" vertical="center" wrapText="1"/>
    </xf>
    <xf numFmtId="0" fontId="26" fillId="2" borderId="5" xfId="9" applyFont="1" applyFill="1" applyBorder="1" applyAlignment="1">
      <alignment horizontal="center" vertical="center" wrapText="1"/>
    </xf>
    <xf numFmtId="0" fontId="26" fillId="2" borderId="12" xfId="9" applyFont="1" applyFill="1" applyBorder="1" applyAlignment="1">
      <alignment horizontal="center" vertical="center" wrapText="1"/>
    </xf>
    <xf numFmtId="0" fontId="26" fillId="2" borderId="0" xfId="9" applyFont="1" applyFill="1" applyBorder="1" applyAlignment="1">
      <alignment horizontal="center" vertical="center" wrapText="1"/>
    </xf>
    <xf numFmtId="0" fontId="26" fillId="2" borderId="11" xfId="9" applyFont="1" applyFill="1" applyBorder="1" applyAlignment="1">
      <alignment horizontal="center" vertical="center" wrapText="1"/>
    </xf>
    <xf numFmtId="0" fontId="26" fillId="2" borderId="10" xfId="9" applyFont="1" applyFill="1" applyBorder="1" applyAlignment="1">
      <alignment horizontal="center" vertical="center" wrapText="1"/>
    </xf>
    <xf numFmtId="0" fontId="26" fillId="2" borderId="8" xfId="9" applyFont="1" applyFill="1" applyBorder="1" applyAlignment="1">
      <alignment horizontal="center" vertical="center" wrapText="1"/>
    </xf>
    <xf numFmtId="0" fontId="26" fillId="2" borderId="9" xfId="9" applyFont="1" applyFill="1" applyBorder="1" applyAlignment="1">
      <alignment horizontal="center" vertical="center" wrapText="1"/>
    </xf>
    <xf numFmtId="0" fontId="24" fillId="0" borderId="0" xfId="9" applyFont="1" applyAlignment="1">
      <alignment horizontal="center" vertical="center"/>
    </xf>
    <xf numFmtId="0" fontId="26" fillId="2" borderId="1" xfId="9" applyFont="1" applyFill="1" applyBorder="1" applyAlignment="1">
      <alignment horizontal="center" vertical="center"/>
    </xf>
    <xf numFmtId="0" fontId="26" fillId="2" borderId="5" xfId="9" applyFont="1" applyFill="1" applyBorder="1" applyAlignment="1">
      <alignment horizontal="center" vertical="center"/>
    </xf>
    <xf numFmtId="0" fontId="26" fillId="2" borderId="12" xfId="9" applyFont="1" applyFill="1" applyBorder="1" applyAlignment="1">
      <alignment horizontal="center" vertical="center"/>
    </xf>
    <xf numFmtId="0" fontId="26" fillId="2" borderId="0" xfId="9" applyFont="1" applyFill="1" applyBorder="1" applyAlignment="1">
      <alignment horizontal="center" vertical="center"/>
    </xf>
    <xf numFmtId="0" fontId="26" fillId="2" borderId="11" xfId="9" applyFont="1" applyFill="1" applyBorder="1" applyAlignment="1">
      <alignment horizontal="center" vertical="center"/>
    </xf>
    <xf numFmtId="0" fontId="26" fillId="2" borderId="10" xfId="9" applyFont="1" applyFill="1" applyBorder="1" applyAlignment="1">
      <alignment horizontal="center" vertical="center"/>
    </xf>
    <xf numFmtId="0" fontId="26" fillId="2" borderId="8" xfId="9" applyFont="1" applyFill="1" applyBorder="1" applyAlignment="1">
      <alignment horizontal="center" vertical="center"/>
    </xf>
    <xf numFmtId="0" fontId="26" fillId="2" borderId="9" xfId="9" applyFont="1" applyFill="1" applyBorder="1" applyAlignment="1">
      <alignment horizontal="center" vertical="center"/>
    </xf>
    <xf numFmtId="0" fontId="41" fillId="0" borderId="4" xfId="9" applyFont="1" applyBorder="1" applyAlignment="1">
      <alignment horizontal="left" vertical="center" wrapText="1"/>
    </xf>
    <xf numFmtId="0" fontId="41" fillId="0" borderId="3" xfId="9" applyFont="1" applyBorder="1" applyAlignment="1">
      <alignment horizontal="left" vertical="center" wrapText="1"/>
    </xf>
    <xf numFmtId="0" fontId="41" fillId="0" borderId="2" xfId="9" applyFont="1" applyBorder="1" applyAlignment="1">
      <alignment horizontal="left" vertical="center" wrapText="1"/>
    </xf>
    <xf numFmtId="0" fontId="26" fillId="2" borderId="6" xfId="9" applyFont="1" applyFill="1" applyBorder="1" applyAlignment="1">
      <alignment horizontal="center" vertical="center" wrapText="1" shrinkToFit="1"/>
    </xf>
    <xf numFmtId="0" fontId="26" fillId="2" borderId="1" xfId="9" applyFont="1" applyFill="1" applyBorder="1" applyAlignment="1">
      <alignment horizontal="center" vertical="center" wrapText="1" shrinkToFit="1"/>
    </xf>
    <xf numFmtId="0" fontId="26" fillId="2" borderId="5" xfId="9" applyFont="1" applyFill="1" applyBorder="1" applyAlignment="1">
      <alignment horizontal="center" vertical="center" wrapText="1" shrinkToFit="1"/>
    </xf>
    <xf numFmtId="0" fontId="26" fillId="2" borderId="12" xfId="9" applyFont="1" applyFill="1" applyBorder="1" applyAlignment="1">
      <alignment horizontal="center" vertical="center" wrapText="1" shrinkToFit="1"/>
    </xf>
    <xf numFmtId="0" fontId="26" fillId="2" borderId="0" xfId="9" applyFont="1" applyFill="1" applyBorder="1" applyAlignment="1">
      <alignment horizontal="center" vertical="center" wrapText="1" shrinkToFit="1"/>
    </xf>
    <xf numFmtId="0" fontId="26" fillId="2" borderId="11" xfId="9" applyFont="1" applyFill="1" applyBorder="1" applyAlignment="1">
      <alignment horizontal="center" vertical="center" wrapText="1" shrinkToFit="1"/>
    </xf>
    <xf numFmtId="0" fontId="26" fillId="2" borderId="10" xfId="9" applyFont="1" applyFill="1" applyBorder="1" applyAlignment="1">
      <alignment horizontal="center" vertical="center" wrapText="1" shrinkToFit="1"/>
    </xf>
    <xf numFmtId="0" fontId="26" fillId="2" borderId="8" xfId="9" applyFont="1" applyFill="1" applyBorder="1" applyAlignment="1">
      <alignment horizontal="center" vertical="center" wrapText="1" shrinkToFit="1"/>
    </xf>
    <xf numFmtId="0" fontId="26" fillId="2" borderId="9" xfId="9" applyFont="1" applyFill="1" applyBorder="1" applyAlignment="1">
      <alignment horizontal="center" vertical="center" wrapText="1" shrinkToFit="1"/>
    </xf>
    <xf numFmtId="0" fontId="26" fillId="2" borderId="7" xfId="9" applyFont="1" applyFill="1" applyBorder="1" applyAlignment="1">
      <alignment horizontal="center" vertical="center"/>
    </xf>
    <xf numFmtId="0" fontId="35" fillId="0" borderId="6" xfId="9" applyFont="1" applyBorder="1" applyAlignment="1">
      <alignment horizontal="left" vertical="center"/>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Border="1" applyAlignment="1">
      <alignment horizontal="left" vertical="center"/>
    </xf>
    <xf numFmtId="0" fontId="35" fillId="0" borderId="11" xfId="9" applyFont="1" applyBorder="1" applyAlignment="1">
      <alignment horizontal="left"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Border="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6" fillId="2" borderId="6" xfId="9" applyFont="1" applyFill="1" applyBorder="1" applyAlignment="1">
      <alignment horizontal="center" vertical="center" shrinkToFit="1"/>
    </xf>
    <xf numFmtId="0" fontId="26" fillId="2" borderId="1" xfId="9" applyFont="1" applyFill="1" applyBorder="1" applyAlignment="1">
      <alignment horizontal="center" vertical="center" shrinkToFit="1"/>
    </xf>
    <xf numFmtId="0" fontId="26" fillId="2" borderId="10" xfId="9" applyFont="1" applyFill="1" applyBorder="1" applyAlignment="1">
      <alignment horizontal="center" vertical="center" shrinkToFit="1"/>
    </xf>
    <xf numFmtId="0" fontId="26" fillId="2"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2" borderId="6" xfId="9" applyFont="1" applyFill="1" applyBorder="1" applyAlignment="1">
      <alignment horizontal="center" vertical="center"/>
    </xf>
    <xf numFmtId="0" fontId="26" fillId="0" borderId="6" xfId="9" applyFont="1" applyFill="1" applyBorder="1" applyAlignment="1">
      <alignment horizontal="center" vertical="center"/>
    </xf>
    <xf numFmtId="0" fontId="26" fillId="0" borderId="1" xfId="9" applyFont="1" applyFill="1" applyBorder="1" applyAlignment="1">
      <alignment horizontal="center" vertical="center"/>
    </xf>
    <xf numFmtId="0" fontId="26" fillId="0" borderId="5" xfId="9" applyFont="1" applyFill="1" applyBorder="1" applyAlignment="1">
      <alignment horizontal="center" vertical="center"/>
    </xf>
    <xf numFmtId="0" fontId="26" fillId="0" borderId="10" xfId="9" applyFont="1" applyFill="1" applyBorder="1" applyAlignment="1">
      <alignment horizontal="center" vertical="center"/>
    </xf>
    <xf numFmtId="0" fontId="26" fillId="0" borderId="8" xfId="9" applyFont="1" applyFill="1" applyBorder="1" applyAlignment="1">
      <alignment horizontal="center" vertical="center"/>
    </xf>
    <xf numFmtId="0" fontId="26" fillId="0" borderId="9" xfId="9" applyFont="1" applyFill="1" applyBorder="1" applyAlignment="1">
      <alignment horizontal="center"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50" fillId="0" borderId="7" xfId="9" applyFont="1" applyFill="1" applyBorder="1" applyAlignment="1">
      <alignment horizontal="left" vertical="center" shrinkToFit="1"/>
    </xf>
    <xf numFmtId="38" fontId="50" fillId="0" borderId="7" xfId="5" applyFont="1" applyFill="1" applyBorder="1" applyAlignment="1">
      <alignment horizontal="right" vertical="center"/>
    </xf>
    <xf numFmtId="38" fontId="50" fillId="0" borderId="4" xfId="5" applyFont="1" applyFill="1" applyBorder="1" applyAlignment="1">
      <alignment horizontal="right" vertical="center"/>
    </xf>
    <xf numFmtId="0" fontId="26" fillId="0" borderId="7" xfId="9" applyFont="1" applyFill="1" applyBorder="1" applyAlignment="1">
      <alignment horizontal="center" vertical="center"/>
    </xf>
    <xf numFmtId="0" fontId="35" fillId="0" borderId="8" xfId="9" applyFont="1" applyFill="1" applyBorder="1" applyAlignment="1">
      <alignment horizontal="left" vertical="center"/>
    </xf>
    <xf numFmtId="0" fontId="26" fillId="0" borderId="7" xfId="9" applyFont="1" applyFill="1" applyBorder="1" applyAlignment="1">
      <alignment horizontal="center" vertical="center" shrinkToFit="1"/>
    </xf>
    <xf numFmtId="0" fontId="26" fillId="0" borderId="8" xfId="9" applyFont="1" applyFill="1" applyBorder="1" applyAlignment="1">
      <alignment horizontal="right" vertical="center"/>
    </xf>
    <xf numFmtId="0" fontId="50" fillId="0" borderId="7" xfId="9" applyFont="1" applyFill="1" applyBorder="1" applyAlignment="1">
      <alignment horizontal="left" vertical="center" wrapText="1" shrinkToFit="1"/>
    </xf>
    <xf numFmtId="0" fontId="26" fillId="0" borderId="8" xfId="9" applyFont="1" applyFill="1" applyBorder="1" applyAlignment="1">
      <alignment horizontal="left" vertical="center"/>
    </xf>
    <xf numFmtId="0" fontId="26" fillId="0" borderId="4" xfId="9" applyFont="1" applyFill="1" applyBorder="1" applyAlignment="1">
      <alignment horizontal="right" vertical="center"/>
    </xf>
    <xf numFmtId="0" fontId="26" fillId="0" borderId="3" xfId="9" applyFont="1" applyFill="1" applyBorder="1" applyAlignment="1">
      <alignment horizontal="right" vertical="center"/>
    </xf>
    <xf numFmtId="0" fontId="26" fillId="0" borderId="2" xfId="9" applyFont="1" applyFill="1" applyBorder="1" applyAlignment="1">
      <alignment horizontal="right" vertical="center"/>
    </xf>
    <xf numFmtId="0" fontId="8" fillId="0" borderId="4" xfId="15" applyBorder="1" applyAlignment="1">
      <alignment horizontal="left" vertical="center"/>
    </xf>
    <xf numFmtId="0" fontId="8" fillId="0" borderId="3" xfId="15" applyBorder="1" applyAlignment="1">
      <alignment horizontal="left" vertical="center"/>
    </xf>
    <xf numFmtId="0" fontId="8" fillId="0" borderId="2" xfId="15" applyBorder="1" applyAlignment="1">
      <alignment horizontal="left" vertical="center"/>
    </xf>
    <xf numFmtId="179" fontId="8" fillId="0" borderId="4" xfId="5" applyNumberFormat="1" applyFont="1" applyBorder="1" applyAlignment="1">
      <alignment horizontal="right" vertical="center"/>
    </xf>
    <xf numFmtId="179" fontId="8" fillId="0" borderId="2" xfId="5" applyNumberFormat="1" applyFont="1" applyBorder="1" applyAlignment="1">
      <alignment horizontal="right" vertical="center"/>
    </xf>
    <xf numFmtId="49" fontId="8" fillId="0" borderId="4" xfId="15" applyNumberFormat="1" applyBorder="1" applyAlignment="1">
      <alignment horizontal="center" vertical="center"/>
    </xf>
    <xf numFmtId="49" fontId="8" fillId="0" borderId="2" xfId="15" applyNumberFormat="1" applyBorder="1" applyAlignment="1">
      <alignment horizontal="center" vertical="center"/>
    </xf>
    <xf numFmtId="0" fontId="8" fillId="0" borderId="4" xfId="15" applyFont="1" applyBorder="1" applyAlignment="1">
      <alignment horizontal="center" vertical="center"/>
    </xf>
    <xf numFmtId="0" fontId="8" fillId="0" borderId="3" xfId="15" applyFont="1" applyBorder="1" applyAlignment="1">
      <alignment horizontal="center" vertical="center"/>
    </xf>
    <xf numFmtId="0" fontId="8" fillId="0" borderId="2" xfId="15" applyFont="1" applyBorder="1" applyAlignment="1">
      <alignment horizontal="center" vertical="center"/>
    </xf>
    <xf numFmtId="179" fontId="23" fillId="0" borderId="4" xfId="5" applyNumberFormat="1" applyFont="1" applyBorder="1" applyAlignment="1">
      <alignment horizontal="right" vertical="center" wrapText="1"/>
    </xf>
    <xf numFmtId="179" fontId="23" fillId="0" borderId="2" xfId="5" applyNumberFormat="1" applyFont="1" applyBorder="1" applyAlignment="1">
      <alignment horizontal="right" vertical="center" wrapText="1"/>
    </xf>
    <xf numFmtId="0" fontId="23" fillId="0" borderId="4" xfId="15" applyFont="1" applyBorder="1" applyAlignment="1">
      <alignment horizontal="left" vertical="center"/>
    </xf>
    <xf numFmtId="0" fontId="23" fillId="0" borderId="3" xfId="15" applyFont="1" applyBorder="1" applyAlignment="1">
      <alignment horizontal="left" vertical="center"/>
    </xf>
    <xf numFmtId="0" fontId="23" fillId="0" borderId="2" xfId="15" applyFont="1" applyBorder="1" applyAlignment="1">
      <alignment horizontal="left" vertical="center"/>
    </xf>
    <xf numFmtId="49" fontId="23" fillId="0" borderId="4" xfId="15" applyNumberFormat="1" applyFont="1" applyBorder="1" applyAlignment="1">
      <alignment horizontal="center" vertical="center"/>
    </xf>
    <xf numFmtId="49" fontId="23" fillId="0" borderId="2" xfId="15" applyNumberFormat="1" applyFont="1" applyBorder="1" applyAlignment="1">
      <alignment horizontal="center" vertical="center"/>
    </xf>
    <xf numFmtId="180" fontId="23" fillId="0" borderId="4" xfId="5" applyNumberFormat="1" applyFont="1" applyBorder="1" applyAlignment="1">
      <alignment horizontal="right" vertical="center" wrapText="1"/>
    </xf>
    <xf numFmtId="180" fontId="23" fillId="0" borderId="2" xfId="5" applyNumberFormat="1" applyFont="1" applyBorder="1" applyAlignment="1">
      <alignment horizontal="right" vertical="center" wrapText="1"/>
    </xf>
    <xf numFmtId="0" fontId="23" fillId="0" borderId="4" xfId="15" applyFont="1" applyBorder="1" applyAlignment="1">
      <alignment horizontal="center" vertical="center"/>
    </xf>
    <xf numFmtId="0" fontId="23" fillId="0" borderId="3" xfId="15" applyFont="1" applyBorder="1" applyAlignment="1">
      <alignment horizontal="center" vertical="center"/>
    </xf>
    <xf numFmtId="0" fontId="23" fillId="0" borderId="2" xfId="15" applyFont="1" applyBorder="1" applyAlignment="1">
      <alignment horizontal="center" vertical="center"/>
    </xf>
    <xf numFmtId="179" fontId="23" fillId="0" borderId="4" xfId="5" applyNumberFormat="1" applyFont="1" applyBorder="1" applyAlignment="1">
      <alignment vertical="center"/>
    </xf>
    <xf numFmtId="179" fontId="23" fillId="0" borderId="2" xfId="5" applyNumberFormat="1" applyFont="1" applyBorder="1" applyAlignment="1">
      <alignment vertical="center"/>
    </xf>
    <xf numFmtId="49" fontId="47" fillId="0" borderId="4" xfId="15" applyNumberFormat="1" applyFont="1" applyBorder="1" applyAlignment="1">
      <alignment horizontal="center" vertical="center"/>
    </xf>
    <xf numFmtId="49" fontId="47" fillId="0" borderId="2" xfId="15" applyNumberFormat="1" applyFont="1" applyBorder="1" applyAlignment="1">
      <alignment horizontal="center" vertical="center"/>
    </xf>
    <xf numFmtId="0" fontId="44" fillId="0" borderId="4" xfId="15" applyFont="1" applyBorder="1" applyAlignment="1">
      <alignment horizontal="center" vertical="center"/>
    </xf>
    <xf numFmtId="0" fontId="44" fillId="0" borderId="3" xfId="15" applyFont="1" applyBorder="1" applyAlignment="1">
      <alignment horizontal="center" vertical="center"/>
    </xf>
    <xf numFmtId="0" fontId="44" fillId="0" borderId="2" xfId="15" applyFont="1" applyBorder="1" applyAlignment="1">
      <alignment horizontal="center" vertical="center"/>
    </xf>
    <xf numFmtId="0" fontId="43" fillId="0" borderId="0" xfId="15" applyFont="1" applyBorder="1" applyAlignment="1">
      <alignment horizontal="center" vertical="center"/>
    </xf>
    <xf numFmtId="0" fontId="8" fillId="0" borderId="0" xfId="15" applyFont="1" applyBorder="1" applyAlignment="1">
      <alignment horizontal="left" vertical="top" wrapText="1"/>
    </xf>
    <xf numFmtId="0" fontId="8" fillId="0" borderId="0" xfId="15" applyBorder="1" applyAlignment="1">
      <alignment horizontal="left" vertical="center"/>
    </xf>
    <xf numFmtId="0" fontId="2" fillId="0" borderId="0" xfId="15" applyFont="1" applyBorder="1" applyAlignment="1">
      <alignment horizontal="left" vertical="center"/>
    </xf>
    <xf numFmtId="177" fontId="46" fillId="0" borderId="53" xfId="5" applyNumberFormat="1" applyFont="1" applyBorder="1" applyAlignment="1">
      <alignment horizontal="center" vertical="center"/>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89</xdr:row>
      <xdr:rowOff>152400</xdr:rowOff>
    </xdr:from>
    <xdr:to>
      <xdr:col>19</xdr:col>
      <xdr:colOff>102497</xdr:colOff>
      <xdr:row>90</xdr:row>
      <xdr:rowOff>0</xdr:rowOff>
    </xdr:to>
    <xdr:sp macro="" textlink="">
      <xdr:nvSpPr>
        <xdr:cNvPr id="4" name="テキスト ボックス 3">
          <a:extLst>
            <a:ext uri="{FF2B5EF4-FFF2-40B4-BE49-F238E27FC236}">
              <a16:creationId xmlns:a16="http://schemas.microsoft.com/office/drawing/2014/main" id="{00000000-0008-0000-0500-000072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89</xdr:row>
      <xdr:rowOff>152400</xdr:rowOff>
    </xdr:from>
    <xdr:to>
      <xdr:col>19</xdr:col>
      <xdr:colOff>102497</xdr:colOff>
      <xdr:row>90</xdr:row>
      <xdr:rowOff>0</xdr:rowOff>
    </xdr:to>
    <xdr:sp macro="" textlink="">
      <xdr:nvSpPr>
        <xdr:cNvPr id="5" name="テキスト ボックス 4">
          <a:extLst>
            <a:ext uri="{FF2B5EF4-FFF2-40B4-BE49-F238E27FC236}">
              <a16:creationId xmlns:a16="http://schemas.microsoft.com/office/drawing/2014/main" id="{00000000-0008-0000-0500-00000E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21168</xdr:colOff>
      <xdr:row>2</xdr:row>
      <xdr:rowOff>158753</xdr:rowOff>
    </xdr:from>
    <xdr:to>
      <xdr:col>60</xdr:col>
      <xdr:colOff>10584</xdr:colOff>
      <xdr:row>7</xdr:row>
      <xdr:rowOff>111125</xdr:rowOff>
    </xdr:to>
    <xdr:sp macro="" textlink="">
      <xdr:nvSpPr>
        <xdr:cNvPr id="2"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9174693" y="501653"/>
          <a:ext cx="3389841" cy="80009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152400</xdr:colOff>
      <xdr:row>26</xdr:row>
      <xdr:rowOff>152400</xdr:rowOff>
    </xdr:from>
    <xdr:to>
      <xdr:col>19</xdr:col>
      <xdr:colOff>102497</xdr:colOff>
      <xdr:row>27</xdr:row>
      <xdr:rowOff>0</xdr:rowOff>
    </xdr:to>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752850" y="3950017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26</xdr:row>
      <xdr:rowOff>152400</xdr:rowOff>
    </xdr:from>
    <xdr:to>
      <xdr:col>19</xdr:col>
      <xdr:colOff>102497</xdr:colOff>
      <xdr:row>27</xdr:row>
      <xdr:rowOff>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123265</xdr:colOff>
      <xdr:row>0</xdr:row>
      <xdr:rowOff>43543</xdr:rowOff>
    </xdr:from>
    <xdr:to>
      <xdr:col>38</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519147" y="43543"/>
          <a:ext cx="1174377" cy="291513"/>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915381D4-F138-435C-8B7E-47B1F23D91B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17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A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A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A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A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A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A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3.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0"/>
  <sheetViews>
    <sheetView view="pageBreakPreview" topLeftCell="A32" zoomScaleNormal="100" zoomScaleSheetLayoutView="100" workbookViewId="0">
      <selection activeCell="O1" sqref="O1:AO2"/>
    </sheetView>
  </sheetViews>
  <sheetFormatPr defaultRowHeight="13.5"/>
  <cols>
    <col min="1" max="1" width="10" style="79" bestFit="1" customWidth="1"/>
    <col min="2" max="2" width="56.75" style="79" bestFit="1" customWidth="1"/>
    <col min="3" max="3" width="56.5" style="79" bestFit="1" customWidth="1"/>
    <col min="4" max="4" width="36.125" style="79" bestFit="1" customWidth="1"/>
    <col min="5" max="7" width="34.875" style="79" bestFit="1" customWidth="1"/>
    <col min="8" max="16384" width="9" style="79"/>
  </cols>
  <sheetData>
    <row r="1" spans="1:5">
      <c r="B1" s="80" t="s">
        <v>111</v>
      </c>
    </row>
    <row r="2" spans="1:5">
      <c r="B2" s="81" t="s">
        <v>112</v>
      </c>
    </row>
    <row r="3" spans="1:5">
      <c r="A3" s="80" t="s">
        <v>113</v>
      </c>
      <c r="B3" s="82" t="s">
        <v>114</v>
      </c>
    </row>
    <row r="4" spans="1:5">
      <c r="A4" s="80" t="s">
        <v>115</v>
      </c>
      <c r="B4" s="83" t="s">
        <v>116</v>
      </c>
    </row>
    <row r="5" spans="1:5">
      <c r="A5" s="80" t="s">
        <v>117</v>
      </c>
      <c r="B5" s="83" t="s">
        <v>118</v>
      </c>
    </row>
    <row r="6" spans="1:5">
      <c r="A6" s="80" t="s">
        <v>119</v>
      </c>
      <c r="B6" s="83" t="s">
        <v>120</v>
      </c>
    </row>
    <row r="7" spans="1:5">
      <c r="A7" s="80"/>
      <c r="B7" s="80"/>
    </row>
    <row r="8" spans="1:5" ht="16.5">
      <c r="A8" s="80"/>
      <c r="B8" s="84" t="s">
        <v>112</v>
      </c>
      <c r="C8" s="84" t="s">
        <v>112</v>
      </c>
      <c r="D8" s="85" t="s">
        <v>112</v>
      </c>
      <c r="E8" s="85" t="s">
        <v>112</v>
      </c>
    </row>
    <row r="9" spans="1:5" ht="16.5">
      <c r="B9" s="84" t="s">
        <v>121</v>
      </c>
      <c r="C9" s="84" t="s">
        <v>121</v>
      </c>
      <c r="D9" s="85" t="s">
        <v>122</v>
      </c>
      <c r="E9" s="85" t="s">
        <v>123</v>
      </c>
    </row>
    <row r="10" spans="1:5" ht="16.5">
      <c r="B10" s="84" t="s">
        <v>124</v>
      </c>
      <c r="C10" s="84" t="s">
        <v>124</v>
      </c>
      <c r="D10" s="85" t="s">
        <v>125</v>
      </c>
    </row>
    <row r="11" spans="1:5" ht="16.5">
      <c r="B11" s="84" t="s">
        <v>126</v>
      </c>
      <c r="C11" s="84" t="s">
        <v>126</v>
      </c>
      <c r="D11" s="85" t="s">
        <v>127</v>
      </c>
    </row>
    <row r="12" spans="1:5" ht="16.5">
      <c r="B12" s="84" t="s">
        <v>128</v>
      </c>
      <c r="C12" s="84" t="s">
        <v>128</v>
      </c>
      <c r="D12" s="85" t="s">
        <v>123</v>
      </c>
    </row>
    <row r="13" spans="1:5" ht="16.5">
      <c r="B13" s="84" t="s">
        <v>127</v>
      </c>
      <c r="C13" s="85" t="s">
        <v>127</v>
      </c>
    </row>
    <row r="14" spans="1:5" ht="16.5">
      <c r="B14" s="84" t="s">
        <v>129</v>
      </c>
      <c r="C14" s="85" t="s">
        <v>129</v>
      </c>
    </row>
    <row r="15" spans="1:5" ht="16.5">
      <c r="B15" s="84" t="s">
        <v>123</v>
      </c>
      <c r="C15" s="85" t="s">
        <v>123</v>
      </c>
    </row>
    <row r="17" spans="2:7">
      <c r="B17" s="80" t="s">
        <v>112</v>
      </c>
    </row>
    <row r="18" spans="2:7">
      <c r="B18" s="212" t="s">
        <v>259</v>
      </c>
    </row>
    <row r="19" spans="2:7">
      <c r="B19" s="212" t="s">
        <v>261</v>
      </c>
    </row>
    <row r="20" spans="2:7">
      <c r="B20" s="212" t="s">
        <v>260</v>
      </c>
    </row>
    <row r="21" spans="2:7">
      <c r="B21" s="79" t="s">
        <v>101</v>
      </c>
    </row>
    <row r="23" spans="2:7" ht="16.5">
      <c r="B23" s="85" t="s">
        <v>104</v>
      </c>
      <c r="C23" s="85" t="s">
        <v>104</v>
      </c>
      <c r="D23" s="85" t="s">
        <v>104</v>
      </c>
      <c r="E23" s="85" t="s">
        <v>104</v>
      </c>
      <c r="F23" s="85" t="s">
        <v>104</v>
      </c>
      <c r="G23" s="85" t="s">
        <v>104</v>
      </c>
    </row>
    <row r="24" spans="2:7" ht="16.5">
      <c r="B24" s="85" t="s">
        <v>130</v>
      </c>
      <c r="C24" s="86" t="s">
        <v>131</v>
      </c>
      <c r="D24" s="84" t="s">
        <v>132</v>
      </c>
      <c r="E24" s="85" t="s">
        <v>133</v>
      </c>
      <c r="F24" s="85" t="s">
        <v>133</v>
      </c>
      <c r="G24" s="85" t="s">
        <v>133</v>
      </c>
    </row>
    <row r="25" spans="2:7" ht="16.5">
      <c r="B25" s="85" t="s">
        <v>134</v>
      </c>
      <c r="C25" s="86" t="s">
        <v>135</v>
      </c>
      <c r="D25" s="84" t="s">
        <v>136</v>
      </c>
      <c r="E25" s="85" t="s">
        <v>137</v>
      </c>
      <c r="F25" s="85" t="s">
        <v>137</v>
      </c>
      <c r="G25" s="85" t="s">
        <v>137</v>
      </c>
    </row>
    <row r="26" spans="2:7" ht="25.5" customHeight="1">
      <c r="B26" s="85" t="s">
        <v>138</v>
      </c>
      <c r="C26" s="86" t="s">
        <v>139</v>
      </c>
      <c r="D26" s="87" t="s">
        <v>140</v>
      </c>
      <c r="E26" s="88" t="s">
        <v>141</v>
      </c>
      <c r="F26" s="88" t="s">
        <v>141</v>
      </c>
      <c r="G26" s="88" t="s">
        <v>141</v>
      </c>
    </row>
    <row r="27" spans="2:7" ht="16.5" customHeight="1">
      <c r="B27" s="85" t="s">
        <v>142</v>
      </c>
      <c r="C27" s="86" t="s">
        <v>143</v>
      </c>
      <c r="D27" s="84" t="s">
        <v>141</v>
      </c>
      <c r="E27" s="88" t="s">
        <v>144</v>
      </c>
      <c r="F27" s="88" t="s">
        <v>144</v>
      </c>
      <c r="G27" s="88" t="s">
        <v>144</v>
      </c>
    </row>
    <row r="28" spans="2:7" ht="16.5" customHeight="1">
      <c r="B28" s="85" t="s">
        <v>145</v>
      </c>
      <c r="C28" s="86" t="s">
        <v>146</v>
      </c>
      <c r="D28" s="84" t="s">
        <v>146</v>
      </c>
      <c r="E28" s="88" t="s">
        <v>146</v>
      </c>
      <c r="F28" s="88" t="s">
        <v>146</v>
      </c>
      <c r="G28" s="88" t="s">
        <v>146</v>
      </c>
    </row>
    <row r="29" spans="2:7" ht="16.5">
      <c r="B29" s="85" t="s">
        <v>147</v>
      </c>
    </row>
    <row r="30" spans="2:7" ht="16.5">
      <c r="B30" s="85" t="s">
        <v>148</v>
      </c>
    </row>
    <row r="31" spans="2:7" ht="16.5">
      <c r="B31" s="85" t="s">
        <v>149</v>
      </c>
    </row>
    <row r="32" spans="2:7" ht="16.5">
      <c r="B32" s="85" t="s">
        <v>146</v>
      </c>
    </row>
    <row r="35" spans="1:2">
      <c r="A35" s="79" t="s">
        <v>43</v>
      </c>
      <c r="B35" s="79" t="s">
        <v>185</v>
      </c>
    </row>
    <row r="36" spans="1:2">
      <c r="B36" s="248" t="s">
        <v>285</v>
      </c>
    </row>
    <row r="37" spans="1:2">
      <c r="B37" s="212" t="s">
        <v>254</v>
      </c>
    </row>
    <row r="38" spans="1:2">
      <c r="B38" s="248" t="s">
        <v>290</v>
      </c>
    </row>
    <row r="40" spans="1:2">
      <c r="A40" s="79" t="s">
        <v>186</v>
      </c>
      <c r="B40" s="79" t="s">
        <v>185</v>
      </c>
    </row>
    <row r="41" spans="1:2">
      <c r="B41" s="79" t="s">
        <v>255</v>
      </c>
    </row>
    <row r="42" spans="1:2">
      <c r="B42" s="212" t="s">
        <v>257</v>
      </c>
    </row>
    <row r="43" spans="1:2">
      <c r="B43" s="212" t="s">
        <v>256</v>
      </c>
    </row>
    <row r="44" spans="1:2">
      <c r="B44" s="79" t="s">
        <v>190</v>
      </c>
    </row>
    <row r="45" spans="1:2">
      <c r="B45" s="248" t="s">
        <v>286</v>
      </c>
    </row>
    <row r="46" spans="1:2">
      <c r="B46" s="248" t="s">
        <v>287</v>
      </c>
    </row>
    <row r="47" spans="1:2">
      <c r="B47" s="248" t="s">
        <v>288</v>
      </c>
    </row>
    <row r="48" spans="1:2">
      <c r="B48" s="248" t="s">
        <v>289</v>
      </c>
    </row>
    <row r="49" spans="1:2">
      <c r="B49" s="79" t="s">
        <v>191</v>
      </c>
    </row>
    <row r="51" spans="1:2">
      <c r="B51" s="79" t="s">
        <v>185</v>
      </c>
    </row>
    <row r="52" spans="1:2">
      <c r="B52" s="212" t="s">
        <v>258</v>
      </c>
    </row>
    <row r="53" spans="1:2">
      <c r="B53" s="212" t="s">
        <v>257</v>
      </c>
    </row>
    <row r="54" spans="1:2">
      <c r="B54" s="212" t="s">
        <v>256</v>
      </c>
    </row>
    <row r="55" spans="1:2">
      <c r="B55" s="79" t="s">
        <v>190</v>
      </c>
    </row>
    <row r="56" spans="1:2">
      <c r="B56" s="79" t="s">
        <v>191</v>
      </c>
    </row>
    <row r="58" spans="1:2">
      <c r="B58" s="79" t="s">
        <v>185</v>
      </c>
    </row>
    <row r="59" spans="1:2">
      <c r="B59" s="220" t="s">
        <v>21</v>
      </c>
    </row>
    <row r="63" spans="1:2">
      <c r="A63" s="79" t="s">
        <v>184</v>
      </c>
      <c r="B63" s="79" t="s">
        <v>183</v>
      </c>
    </row>
    <row r="64" spans="1:2">
      <c r="B64" s="241" t="s">
        <v>278</v>
      </c>
    </row>
    <row r="65" spans="2:2">
      <c r="B65" s="79" t="s">
        <v>174</v>
      </c>
    </row>
    <row r="66" spans="2:2">
      <c r="B66" s="79" t="s">
        <v>175</v>
      </c>
    </row>
    <row r="67" spans="2:2">
      <c r="B67" s="79" t="s">
        <v>176</v>
      </c>
    </row>
    <row r="68" spans="2:2">
      <c r="B68" s="79" t="s">
        <v>177</v>
      </c>
    </row>
    <row r="69" spans="2:2">
      <c r="B69" s="79" t="s">
        <v>178</v>
      </c>
    </row>
    <row r="70" spans="2:2">
      <c r="B70" s="79" t="s">
        <v>179</v>
      </c>
    </row>
    <row r="71" spans="2:2">
      <c r="B71" s="79" t="s">
        <v>180</v>
      </c>
    </row>
    <row r="72" spans="2:2">
      <c r="B72" s="79" t="s">
        <v>181</v>
      </c>
    </row>
    <row r="73" spans="2:2">
      <c r="B73" s="79" t="s">
        <v>182</v>
      </c>
    </row>
    <row r="75" spans="2:2">
      <c r="B75" s="79" t="s">
        <v>183</v>
      </c>
    </row>
    <row r="76" spans="2:2">
      <c r="B76" s="241" t="s">
        <v>278</v>
      </c>
    </row>
    <row r="77" spans="2:2">
      <c r="B77" s="79" t="s">
        <v>176</v>
      </c>
    </row>
    <row r="78" spans="2:2">
      <c r="B78" s="79" t="s">
        <v>178</v>
      </c>
    </row>
    <row r="79" spans="2:2">
      <c r="B79" s="79" t="s">
        <v>179</v>
      </c>
    </row>
    <row r="80" spans="2:2">
      <c r="B80" s="79" t="s">
        <v>182</v>
      </c>
    </row>
  </sheetData>
  <sheetProtection password="E491" sheet="1" selectLockedCells="1" selectUnlockedCells="1"/>
  <phoneticPr fontId="19"/>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59"/>
  <sheetViews>
    <sheetView tabSelected="1" view="pageBreakPreview" topLeftCell="J33" zoomScale="80" zoomScaleNormal="100" zoomScaleSheetLayoutView="80" zoomScalePageLayoutView="85" workbookViewId="0">
      <selection activeCell="K58" sqref="K58:AN58"/>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90" t="s">
        <v>292</v>
      </c>
      <c r="AE5" s="290"/>
      <c r="AF5" s="290"/>
      <c r="AG5" s="290"/>
      <c r="AH5" s="290"/>
      <c r="AI5" s="290"/>
      <c r="AJ5" s="290"/>
      <c r="AK5" s="290"/>
      <c r="AL5" s="290"/>
      <c r="AM5" s="290"/>
      <c r="AN5" s="290"/>
    </row>
    <row r="6" spans="1:41" ht="13.5" customHeight="1">
      <c r="X6" s="266"/>
      <c r="Y6" s="266"/>
      <c r="Z6" s="4"/>
      <c r="AA6" s="4"/>
      <c r="AB6" s="170"/>
      <c r="AD6" s="293" t="s">
        <v>262</v>
      </c>
      <c r="AE6" s="294"/>
      <c r="AF6" s="295"/>
      <c r="AG6" s="295"/>
      <c r="AH6" s="27" t="s">
        <v>0</v>
      </c>
      <c r="AI6" s="292"/>
      <c r="AJ6" s="292"/>
      <c r="AK6" s="25" t="s">
        <v>44</v>
      </c>
      <c r="AL6" s="291"/>
      <c r="AM6" s="291"/>
      <c r="AN6" s="25"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6"/>
      <c r="AJ8" s="26"/>
      <c r="AK8" s="26"/>
      <c r="AL8" s="26"/>
      <c r="AM8" s="26"/>
    </row>
    <row r="9" spans="1:41" ht="13.5" customHeight="1">
      <c r="U9" s="5"/>
      <c r="V9" s="8"/>
      <c r="W9" s="8"/>
    </row>
    <row r="10" spans="1:41">
      <c r="S10" s="266" t="s">
        <v>35</v>
      </c>
      <c r="T10" s="266"/>
      <c r="U10" s="266"/>
      <c r="V10" s="266"/>
      <c r="W10" s="168"/>
      <c r="X10" s="262"/>
      <c r="Y10" s="262"/>
      <c r="Z10" s="262"/>
      <c r="AA10" s="262"/>
      <c r="AB10" s="262"/>
      <c r="AC10" s="262"/>
      <c r="AD10" s="262"/>
      <c r="AE10" s="262"/>
      <c r="AF10" s="262"/>
      <c r="AG10" s="262"/>
      <c r="AH10" s="262"/>
      <c r="AI10" s="262"/>
      <c r="AJ10" s="262"/>
      <c r="AK10" s="262"/>
      <c r="AL10" s="262"/>
      <c r="AM10" s="262"/>
      <c r="AN10" s="262"/>
      <c r="AO10" s="24"/>
    </row>
    <row r="11" spans="1:41" ht="13.5" customHeight="1">
      <c r="S11" s="266" t="s">
        <v>36</v>
      </c>
      <c r="T11" s="266"/>
      <c r="U11" s="266"/>
      <c r="V11" s="266"/>
      <c r="W11" s="168"/>
      <c r="X11" s="262" t="s">
        <v>219</v>
      </c>
      <c r="Y11" s="262"/>
      <c r="Z11" s="262"/>
      <c r="AA11" s="262"/>
      <c r="AB11" s="262"/>
      <c r="AC11" s="262"/>
      <c r="AD11" s="262"/>
      <c r="AE11" s="262"/>
      <c r="AF11" s="262"/>
      <c r="AG11" s="262"/>
      <c r="AH11" s="262"/>
      <c r="AI11" s="262"/>
      <c r="AJ11" s="262"/>
      <c r="AK11" s="262"/>
      <c r="AL11" s="262"/>
      <c r="AM11" s="262"/>
      <c r="AN11" s="262"/>
      <c r="AO11" s="18"/>
    </row>
    <row r="12" spans="1:41" ht="13.5" customHeight="1">
      <c r="S12" s="266" t="s">
        <v>2</v>
      </c>
      <c r="T12" s="266"/>
      <c r="U12" s="266"/>
      <c r="V12" s="266"/>
      <c r="W12" s="168"/>
      <c r="X12" s="262"/>
      <c r="Y12" s="262"/>
      <c r="Z12" s="262"/>
      <c r="AA12" s="262"/>
      <c r="AB12" s="262"/>
      <c r="AC12" s="262"/>
      <c r="AD12" s="262"/>
      <c r="AE12" s="262"/>
      <c r="AF12" s="262"/>
      <c r="AG12" s="262"/>
      <c r="AH12" s="262"/>
      <c r="AI12" s="262"/>
      <c r="AJ12" s="262"/>
      <c r="AK12" s="262"/>
      <c r="AL12" s="262"/>
      <c r="AM12" s="262"/>
      <c r="AN12" s="262"/>
    </row>
    <row r="13" spans="1:41" ht="13.5" customHeight="1">
      <c r="S13" s="266" t="s">
        <v>3</v>
      </c>
      <c r="T13" s="266"/>
      <c r="U13" s="266"/>
      <c r="V13" s="266"/>
      <c r="W13" s="168"/>
      <c r="X13" s="262"/>
      <c r="Y13" s="262"/>
      <c r="Z13" s="262"/>
      <c r="AA13" s="262"/>
      <c r="AB13" s="262"/>
      <c r="AC13" s="262"/>
      <c r="AD13" s="262"/>
      <c r="AE13" s="262"/>
      <c r="AF13" s="262"/>
      <c r="AG13" s="262"/>
      <c r="AH13" s="262"/>
      <c r="AI13" s="262"/>
      <c r="AJ13" s="262"/>
      <c r="AK13" s="262"/>
      <c r="AL13" s="262"/>
      <c r="AM13" s="262"/>
      <c r="AN13" s="262"/>
    </row>
    <row r="14" spans="1:41" ht="13.5" customHeight="1">
      <c r="S14" s="16"/>
      <c r="T14" s="16"/>
      <c r="U14" s="16"/>
      <c r="V14" s="16"/>
      <c r="W14" s="168"/>
      <c r="X14" s="54"/>
      <c r="Y14" s="54"/>
      <c r="Z14" s="54"/>
      <c r="AA14" s="54"/>
      <c r="AB14" s="54"/>
      <c r="AC14" s="54"/>
      <c r="AD14" s="17"/>
      <c r="AE14" s="17"/>
      <c r="AF14" s="17"/>
      <c r="AG14" s="23"/>
      <c r="AH14" s="23"/>
      <c r="AI14" s="23"/>
      <c r="AK14" s="17"/>
      <c r="AL14" s="17"/>
      <c r="AM14" s="17"/>
    </row>
    <row r="15" spans="1:41" ht="13.5" customHeight="1">
      <c r="S15" s="16"/>
      <c r="T15" s="16"/>
      <c r="U15" s="16"/>
      <c r="V15" s="16"/>
      <c r="W15" s="168"/>
      <c r="X15" s="54"/>
      <c r="Y15" s="54"/>
      <c r="Z15" s="54"/>
      <c r="AA15" s="54"/>
      <c r="AB15" s="54"/>
      <c r="AC15" s="54"/>
      <c r="AD15" s="17"/>
      <c r="AE15" s="17"/>
      <c r="AF15" s="17"/>
      <c r="AG15" s="23"/>
      <c r="AH15" s="23"/>
      <c r="AI15" s="23"/>
      <c r="AK15" s="17"/>
      <c r="AL15" s="17"/>
      <c r="AM15" s="17"/>
    </row>
    <row r="16" spans="1:41" ht="13.5" customHeight="1">
      <c r="X16" s="6"/>
      <c r="Y16" s="8"/>
    </row>
    <row r="17" spans="1:42" ht="13.5" customHeight="1">
      <c r="A17" s="266" t="s">
        <v>280</v>
      </c>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row>
    <row r="18" spans="1:42" ht="13.5" customHeight="1">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row>
    <row r="20" spans="1:42" ht="13.5" customHeight="1">
      <c r="A20" s="15"/>
    </row>
    <row r="21" spans="1:42" ht="13.5" customHeight="1">
      <c r="A21" s="267" t="s">
        <v>281</v>
      </c>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row>
    <row r="22" spans="1:42" ht="13.5" customHeight="1">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row>
    <row r="23" spans="1:42" ht="13.5" customHeight="1">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row>
    <row r="25" spans="1:42" ht="13.5" customHeight="1">
      <c r="A25" s="252" t="s">
        <v>98</v>
      </c>
      <c r="B25" s="252"/>
      <c r="C25" s="252"/>
      <c r="D25" s="252"/>
      <c r="E25" s="252"/>
      <c r="F25" s="252"/>
      <c r="G25" s="252"/>
      <c r="H25" s="252"/>
      <c r="I25" s="252"/>
      <c r="J25" s="252"/>
      <c r="K25" s="253" t="s">
        <v>185</v>
      </c>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5"/>
    </row>
    <row r="26" spans="1:42" ht="13.5" customHeight="1">
      <c r="A26" s="252"/>
      <c r="B26" s="252"/>
      <c r="C26" s="252"/>
      <c r="D26" s="252"/>
      <c r="E26" s="252"/>
      <c r="F26" s="252"/>
      <c r="G26" s="252"/>
      <c r="H26" s="252"/>
      <c r="I26" s="252"/>
      <c r="J26" s="252"/>
      <c r="K26" s="256"/>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8"/>
    </row>
    <row r="27" spans="1:42" ht="13.5" customHeight="1">
      <c r="A27" s="252"/>
      <c r="B27" s="252"/>
      <c r="C27" s="252"/>
      <c r="D27" s="252"/>
      <c r="E27" s="252"/>
      <c r="F27" s="252"/>
      <c r="G27" s="252"/>
      <c r="H27" s="252"/>
      <c r="I27" s="252"/>
      <c r="J27" s="252"/>
      <c r="K27" s="259"/>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1"/>
    </row>
    <row r="28" spans="1:42" ht="13.5" customHeight="1">
      <c r="A28" s="252" t="s">
        <v>4</v>
      </c>
      <c r="B28" s="252"/>
      <c r="C28" s="252"/>
      <c r="D28" s="252"/>
      <c r="E28" s="252"/>
      <c r="F28" s="252"/>
      <c r="G28" s="252"/>
      <c r="H28" s="252"/>
      <c r="I28" s="252"/>
      <c r="J28" s="252"/>
      <c r="K28" s="280"/>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2"/>
    </row>
    <row r="29" spans="1:42" ht="13.5" customHeight="1">
      <c r="A29" s="252"/>
      <c r="B29" s="252"/>
      <c r="C29" s="252"/>
      <c r="D29" s="252"/>
      <c r="E29" s="252"/>
      <c r="F29" s="252"/>
      <c r="G29" s="252"/>
      <c r="H29" s="252"/>
      <c r="I29" s="252"/>
      <c r="J29" s="252"/>
      <c r="K29" s="283"/>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5"/>
    </row>
    <row r="30" spans="1:42" ht="13.5" customHeight="1">
      <c r="A30" s="252"/>
      <c r="B30" s="252"/>
      <c r="C30" s="252"/>
      <c r="D30" s="252"/>
      <c r="E30" s="252"/>
      <c r="F30" s="252"/>
      <c r="G30" s="252"/>
      <c r="H30" s="252"/>
      <c r="I30" s="252"/>
      <c r="J30" s="252"/>
      <c r="K30" s="286"/>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8"/>
    </row>
    <row r="31" spans="1:42" ht="13.5" customHeight="1">
      <c r="A31" s="252" t="s">
        <v>56</v>
      </c>
      <c r="B31" s="252"/>
      <c r="C31" s="252"/>
      <c r="D31" s="252"/>
      <c r="E31" s="252"/>
      <c r="F31" s="252"/>
      <c r="G31" s="252"/>
      <c r="H31" s="252"/>
      <c r="I31" s="252"/>
      <c r="J31" s="252"/>
      <c r="K31" s="139"/>
      <c r="L31" s="140"/>
      <c r="M31" s="140"/>
      <c r="N31" s="141"/>
      <c r="O31" s="141"/>
      <c r="P31" s="141"/>
      <c r="Q31" s="141"/>
      <c r="R31" s="141"/>
      <c r="S31" s="142"/>
      <c r="T31" s="142"/>
      <c r="U31" s="141"/>
      <c r="V31" s="141"/>
      <c r="W31" s="176"/>
      <c r="X31" s="176"/>
      <c r="Y31" s="176"/>
      <c r="Z31" s="176"/>
      <c r="AA31" s="176"/>
      <c r="AB31" s="176"/>
      <c r="AC31" s="176"/>
      <c r="AD31" s="141"/>
      <c r="AE31" s="141"/>
      <c r="AF31" s="141"/>
      <c r="AG31" s="141"/>
      <c r="AH31" s="141"/>
      <c r="AI31" s="141"/>
      <c r="AJ31" s="141"/>
      <c r="AK31" s="141"/>
      <c r="AL31" s="141"/>
      <c r="AM31" s="141"/>
      <c r="AN31" s="143"/>
    </row>
    <row r="32" spans="1:42" ht="13.5" customHeight="1">
      <c r="A32" s="252"/>
      <c r="B32" s="252"/>
      <c r="C32" s="252"/>
      <c r="D32" s="252"/>
      <c r="E32" s="252"/>
      <c r="F32" s="252"/>
      <c r="G32" s="252"/>
      <c r="H32" s="252"/>
      <c r="I32" s="252"/>
      <c r="J32" s="252"/>
      <c r="K32" s="144"/>
      <c r="L32" s="145"/>
      <c r="M32" s="145"/>
      <c r="N32" s="145"/>
      <c r="O32" s="268" t="s">
        <v>32</v>
      </c>
      <c r="P32" s="268"/>
      <c r="Q32" s="268"/>
      <c r="R32" s="268"/>
      <c r="S32" s="268"/>
      <c r="T32" s="268"/>
      <c r="U32" s="263">
        <f>'（様式2-3）'!X58</f>
        <v>0</v>
      </c>
      <c r="V32" s="263"/>
      <c r="W32" s="263"/>
      <c r="X32" s="264"/>
      <c r="Y32" s="264"/>
      <c r="Z32" s="264"/>
      <c r="AA32" s="264"/>
      <c r="AB32" s="265" t="s">
        <v>14</v>
      </c>
      <c r="AC32" s="265"/>
      <c r="AD32" s="146"/>
      <c r="AE32" s="146"/>
      <c r="AF32" s="146"/>
      <c r="AG32" s="146"/>
      <c r="AH32" s="146"/>
      <c r="AI32" s="146"/>
      <c r="AJ32" s="146"/>
      <c r="AK32" s="146"/>
      <c r="AL32" s="146"/>
      <c r="AM32" s="146"/>
      <c r="AN32" s="147"/>
      <c r="AP32" s="53"/>
    </row>
    <row r="33" spans="1:42" ht="13.5" customHeight="1">
      <c r="A33" s="252"/>
      <c r="B33" s="252"/>
      <c r="C33" s="252"/>
      <c r="D33" s="252"/>
      <c r="E33" s="252"/>
      <c r="F33" s="252"/>
      <c r="G33" s="252"/>
      <c r="H33" s="252"/>
      <c r="I33" s="252"/>
      <c r="J33" s="252"/>
      <c r="K33" s="144"/>
      <c r="L33" s="145"/>
      <c r="M33" s="145"/>
      <c r="N33" s="145"/>
      <c r="O33" s="268" t="s">
        <v>33</v>
      </c>
      <c r="P33" s="268"/>
      <c r="Q33" s="268"/>
      <c r="R33" s="268"/>
      <c r="S33" s="268"/>
      <c r="T33" s="268"/>
      <c r="U33" s="263">
        <f>'（様式2-3）'!X60</f>
        <v>0</v>
      </c>
      <c r="V33" s="263"/>
      <c r="W33" s="263"/>
      <c r="X33" s="264"/>
      <c r="Y33" s="264"/>
      <c r="Z33" s="264"/>
      <c r="AA33" s="264"/>
      <c r="AB33" s="265" t="s">
        <v>14</v>
      </c>
      <c r="AC33" s="265"/>
      <c r="AD33" s="146"/>
      <c r="AE33" s="146"/>
      <c r="AF33" s="146"/>
      <c r="AG33" s="146"/>
      <c r="AH33" s="146"/>
      <c r="AI33" s="146"/>
      <c r="AJ33" s="146"/>
      <c r="AK33" s="146"/>
      <c r="AL33" s="146"/>
      <c r="AM33" s="146"/>
      <c r="AN33" s="147"/>
      <c r="AP33" s="53"/>
    </row>
    <row r="34" spans="1:42" ht="13.5" customHeight="1">
      <c r="A34" s="252"/>
      <c r="B34" s="252"/>
      <c r="C34" s="252"/>
      <c r="D34" s="252"/>
      <c r="E34" s="252"/>
      <c r="F34" s="252"/>
      <c r="G34" s="252"/>
      <c r="H34" s="252"/>
      <c r="I34" s="252"/>
      <c r="J34" s="252"/>
      <c r="K34" s="144"/>
      <c r="L34" s="145"/>
      <c r="M34" s="145"/>
      <c r="N34" s="145"/>
      <c r="O34" s="289" t="s">
        <v>34</v>
      </c>
      <c r="P34" s="289"/>
      <c r="Q34" s="289"/>
      <c r="R34" s="289"/>
      <c r="S34" s="289"/>
      <c r="T34" s="289"/>
      <c r="U34" s="263">
        <f>SUM(U32:AA33)</f>
        <v>0</v>
      </c>
      <c r="V34" s="263"/>
      <c r="W34" s="263"/>
      <c r="X34" s="264"/>
      <c r="Y34" s="264"/>
      <c r="Z34" s="264"/>
      <c r="AA34" s="264"/>
      <c r="AB34" s="265" t="s">
        <v>14</v>
      </c>
      <c r="AC34" s="265"/>
      <c r="AD34" s="146"/>
      <c r="AE34" s="146"/>
      <c r="AF34" s="146"/>
      <c r="AG34" s="146"/>
      <c r="AH34" s="146"/>
      <c r="AI34" s="146"/>
      <c r="AJ34" s="146"/>
      <c r="AK34" s="146"/>
      <c r="AL34" s="146"/>
      <c r="AM34" s="146"/>
      <c r="AN34" s="147"/>
      <c r="AP34" s="53"/>
    </row>
    <row r="35" spans="1:42" ht="13.5" customHeight="1">
      <c r="A35" s="252"/>
      <c r="B35" s="252"/>
      <c r="C35" s="252"/>
      <c r="D35" s="252"/>
      <c r="E35" s="252"/>
      <c r="F35" s="252"/>
      <c r="G35" s="252"/>
      <c r="H35" s="252"/>
      <c r="I35" s="252"/>
      <c r="J35" s="252"/>
      <c r="K35" s="148"/>
      <c r="L35" s="149"/>
      <c r="M35" s="145"/>
      <c r="N35" s="146"/>
      <c r="O35" s="146"/>
      <c r="P35" s="146"/>
      <c r="Q35" s="146"/>
      <c r="R35" s="146"/>
      <c r="S35" s="150"/>
      <c r="T35" s="150"/>
      <c r="U35" s="146"/>
      <c r="V35" s="146"/>
      <c r="W35" s="8"/>
      <c r="X35" s="8"/>
      <c r="Y35" s="8"/>
      <c r="Z35" s="8"/>
      <c r="AA35" s="8"/>
      <c r="AB35" s="8"/>
      <c r="AC35" s="8"/>
      <c r="AD35" s="146"/>
      <c r="AE35" s="146"/>
      <c r="AF35" s="146"/>
      <c r="AG35" s="146"/>
      <c r="AH35" s="146"/>
      <c r="AI35" s="146"/>
      <c r="AJ35" s="146"/>
      <c r="AK35" s="146"/>
      <c r="AL35" s="146"/>
      <c r="AM35" s="146"/>
      <c r="AN35" s="147"/>
    </row>
    <row r="36" spans="1:42" ht="13.5" customHeight="1">
      <c r="A36" s="308" t="s">
        <v>23</v>
      </c>
      <c r="B36" s="308"/>
      <c r="C36" s="308"/>
      <c r="D36" s="308"/>
      <c r="E36" s="308"/>
      <c r="F36" s="308"/>
      <c r="G36" s="308"/>
      <c r="H36" s="308"/>
      <c r="I36" s="308"/>
      <c r="J36" s="308"/>
      <c r="K36" s="151"/>
      <c r="L36" s="152"/>
      <c r="M36" s="152"/>
      <c r="N36" s="141"/>
      <c r="O36" s="141"/>
      <c r="P36" s="141"/>
      <c r="Q36" s="141"/>
      <c r="R36" s="141"/>
      <c r="S36" s="141"/>
      <c r="T36" s="142"/>
      <c r="U36" s="141"/>
      <c r="V36" s="141"/>
      <c r="W36" s="176"/>
      <c r="X36" s="176"/>
      <c r="Y36" s="176"/>
      <c r="Z36" s="176"/>
      <c r="AA36" s="176"/>
      <c r="AB36" s="176"/>
      <c r="AC36" s="176"/>
      <c r="AD36" s="141"/>
      <c r="AE36" s="141"/>
      <c r="AF36" s="141"/>
      <c r="AG36" s="141"/>
      <c r="AH36" s="141"/>
      <c r="AI36" s="141"/>
      <c r="AJ36" s="141"/>
      <c r="AK36" s="141"/>
      <c r="AL36" s="141"/>
      <c r="AM36" s="141"/>
      <c r="AN36" s="143"/>
    </row>
    <row r="37" spans="1:42" ht="13.5" customHeight="1">
      <c r="A37" s="308"/>
      <c r="B37" s="308"/>
      <c r="C37" s="308"/>
      <c r="D37" s="308"/>
      <c r="E37" s="308"/>
      <c r="F37" s="308"/>
      <c r="G37" s="308"/>
      <c r="H37" s="308"/>
      <c r="I37" s="308"/>
      <c r="J37" s="308"/>
      <c r="K37" s="153"/>
      <c r="L37" s="154"/>
      <c r="M37" s="154"/>
      <c r="N37" s="145"/>
      <c r="O37" s="269" t="s">
        <v>25</v>
      </c>
      <c r="P37" s="269"/>
      <c r="Q37" s="269"/>
      <c r="R37" s="296" t="s">
        <v>265</v>
      </c>
      <c r="S37" s="296"/>
      <c r="T37" s="296"/>
      <c r="U37" s="146" t="s">
        <v>0</v>
      </c>
      <c r="V37" s="271"/>
      <c r="W37" s="271"/>
      <c r="X37" s="271"/>
      <c r="Y37" s="177" t="s">
        <v>26</v>
      </c>
      <c r="Z37" s="270"/>
      <c r="AA37" s="270"/>
      <c r="AB37" s="270"/>
      <c r="AC37" s="26" t="s">
        <v>5</v>
      </c>
      <c r="AD37" s="145"/>
      <c r="AE37" s="145"/>
      <c r="AF37" s="155"/>
      <c r="AG37" s="145"/>
      <c r="AH37" s="146"/>
      <c r="AI37" s="146"/>
      <c r="AJ37" s="146"/>
      <c r="AK37" s="145"/>
      <c r="AL37" s="146"/>
      <c r="AM37" s="146"/>
      <c r="AN37" s="147"/>
    </row>
    <row r="38" spans="1:42" ht="13.5" customHeight="1">
      <c r="A38" s="308"/>
      <c r="B38" s="308"/>
      <c r="C38" s="308"/>
      <c r="D38" s="308"/>
      <c r="E38" s="308"/>
      <c r="F38" s="308"/>
      <c r="G38" s="308"/>
      <c r="H38" s="308"/>
      <c r="I38" s="308"/>
      <c r="J38" s="308"/>
      <c r="K38" s="153"/>
      <c r="L38" s="154"/>
      <c r="M38" s="154"/>
      <c r="N38" s="156"/>
      <c r="O38" s="156"/>
      <c r="P38" s="150"/>
      <c r="Q38" s="150"/>
      <c r="R38" s="213"/>
      <c r="S38" s="213"/>
      <c r="T38" s="213"/>
      <c r="U38" s="157"/>
      <c r="V38" s="157"/>
      <c r="W38" s="178"/>
      <c r="X38" s="178"/>
      <c r="Y38" s="179"/>
      <c r="Z38" s="178"/>
      <c r="AA38" s="24"/>
      <c r="AB38" s="24"/>
      <c r="AC38" s="8"/>
      <c r="AD38" s="146"/>
      <c r="AE38" s="146"/>
      <c r="AF38" s="146"/>
      <c r="AG38" s="146"/>
      <c r="AH38" s="146"/>
      <c r="AI38" s="146"/>
      <c r="AJ38" s="146"/>
      <c r="AK38" s="146"/>
      <c r="AL38" s="146"/>
      <c r="AM38" s="146"/>
      <c r="AN38" s="147"/>
    </row>
    <row r="39" spans="1:42" ht="13.5" customHeight="1">
      <c r="A39" s="308"/>
      <c r="B39" s="308"/>
      <c r="C39" s="308"/>
      <c r="D39" s="308"/>
      <c r="E39" s="308"/>
      <c r="F39" s="308"/>
      <c r="G39" s="308"/>
      <c r="H39" s="308"/>
      <c r="I39" s="308"/>
      <c r="J39" s="308"/>
      <c r="K39" s="153"/>
      <c r="L39" s="154"/>
      <c r="M39" s="154"/>
      <c r="N39" s="145"/>
      <c r="O39" s="269" t="s">
        <v>27</v>
      </c>
      <c r="P39" s="269"/>
      <c r="Q39" s="269"/>
      <c r="R39" s="270" t="s">
        <v>265</v>
      </c>
      <c r="S39" s="270"/>
      <c r="T39" s="270"/>
      <c r="U39" s="146" t="s">
        <v>0</v>
      </c>
      <c r="V39" s="271"/>
      <c r="W39" s="271"/>
      <c r="X39" s="271"/>
      <c r="Y39" s="177" t="s">
        <v>26</v>
      </c>
      <c r="Z39" s="270"/>
      <c r="AA39" s="270"/>
      <c r="AB39" s="270"/>
      <c r="AC39" s="26" t="s">
        <v>5</v>
      </c>
      <c r="AD39" s="145"/>
      <c r="AE39" s="145"/>
      <c r="AF39" s="155"/>
      <c r="AG39" s="145"/>
      <c r="AH39" s="146"/>
      <c r="AI39" s="146"/>
      <c r="AJ39" s="146"/>
      <c r="AK39" s="145"/>
      <c r="AL39" s="146"/>
      <c r="AM39" s="146"/>
      <c r="AN39" s="147"/>
    </row>
    <row r="40" spans="1:42" ht="13.5" customHeight="1">
      <c r="A40" s="308"/>
      <c r="B40" s="308"/>
      <c r="C40" s="308"/>
      <c r="D40" s="308"/>
      <c r="E40" s="308"/>
      <c r="F40" s="308"/>
      <c r="G40" s="308"/>
      <c r="H40" s="308"/>
      <c r="I40" s="308"/>
      <c r="J40" s="308"/>
      <c r="K40" s="158"/>
      <c r="L40" s="159"/>
      <c r="M40" s="159"/>
      <c r="N40" s="160"/>
      <c r="O40" s="160"/>
      <c r="P40" s="160"/>
      <c r="Q40" s="160"/>
      <c r="R40" s="160"/>
      <c r="S40" s="161"/>
      <c r="T40" s="161"/>
      <c r="U40" s="160"/>
      <c r="V40" s="160"/>
      <c r="W40" s="7"/>
      <c r="X40" s="7"/>
      <c r="Y40" s="7"/>
      <c r="Z40" s="7"/>
      <c r="AA40" s="7"/>
      <c r="AB40" s="7"/>
      <c r="AC40" s="7"/>
      <c r="AD40" s="160"/>
      <c r="AE40" s="160"/>
      <c r="AF40" s="160"/>
      <c r="AG40" s="160"/>
      <c r="AH40" s="160"/>
      <c r="AI40" s="160"/>
      <c r="AJ40" s="160"/>
      <c r="AK40" s="160"/>
      <c r="AL40" s="160"/>
      <c r="AM40" s="160"/>
      <c r="AN40" s="162"/>
    </row>
    <row r="41" spans="1:42" ht="13.5" customHeight="1">
      <c r="A41" s="308" t="s">
        <v>282</v>
      </c>
      <c r="B41" s="308"/>
      <c r="C41" s="308"/>
      <c r="D41" s="308"/>
      <c r="E41" s="308"/>
      <c r="F41" s="308"/>
      <c r="G41" s="308"/>
      <c r="H41" s="308"/>
      <c r="I41" s="308"/>
      <c r="J41" s="308"/>
      <c r="K41" s="151"/>
      <c r="L41" s="152"/>
      <c r="M41" s="152"/>
      <c r="N41" s="141"/>
      <c r="O41" s="141"/>
      <c r="P41" s="141"/>
      <c r="Q41" s="141"/>
      <c r="R41" s="141"/>
      <c r="S41" s="142"/>
      <c r="T41" s="142"/>
      <c r="U41" s="141"/>
      <c r="V41" s="141"/>
      <c r="W41" s="176"/>
      <c r="X41" s="176"/>
      <c r="Y41" s="176"/>
      <c r="Z41" s="176"/>
      <c r="AA41" s="176"/>
      <c r="AB41" s="176"/>
      <c r="AC41" s="176"/>
      <c r="AD41" s="141"/>
      <c r="AE41" s="141"/>
      <c r="AF41" s="141"/>
      <c r="AG41" s="141"/>
      <c r="AH41" s="141"/>
      <c r="AI41" s="141"/>
      <c r="AJ41" s="141"/>
      <c r="AK41" s="141"/>
      <c r="AL41" s="141"/>
      <c r="AM41" s="141"/>
      <c r="AN41" s="143"/>
    </row>
    <row r="42" spans="1:42" ht="13.5" customHeight="1">
      <c r="A42" s="308"/>
      <c r="B42" s="308"/>
      <c r="C42" s="308"/>
      <c r="D42" s="308"/>
      <c r="E42" s="308"/>
      <c r="F42" s="308"/>
      <c r="G42" s="308"/>
      <c r="H42" s="308"/>
      <c r="I42" s="308"/>
      <c r="J42" s="308"/>
      <c r="K42" s="153"/>
      <c r="L42" s="154"/>
      <c r="M42" s="154"/>
      <c r="N42" s="156"/>
      <c r="O42" s="156"/>
      <c r="P42" s="146"/>
      <c r="Q42" s="146"/>
      <c r="R42" s="146"/>
      <c r="S42" s="150"/>
      <c r="T42" s="150"/>
      <c r="U42" s="163"/>
      <c r="V42" s="163"/>
      <c r="W42" s="180"/>
      <c r="X42" s="275">
        <f>'（様式2-3）'!Q47</f>
        <v>0</v>
      </c>
      <c r="Y42" s="275"/>
      <c r="Z42" s="275"/>
      <c r="AA42" s="275"/>
      <c r="AB42" s="265" t="s">
        <v>14</v>
      </c>
      <c r="AC42" s="265"/>
      <c r="AD42" s="146"/>
      <c r="AE42" s="146"/>
      <c r="AF42" s="146"/>
      <c r="AG42" s="146"/>
      <c r="AH42" s="146"/>
      <c r="AI42" s="146"/>
      <c r="AJ42" s="146"/>
      <c r="AK42" s="146"/>
      <c r="AL42" s="146"/>
      <c r="AM42" s="146"/>
      <c r="AN42" s="147"/>
      <c r="AP42" s="53"/>
    </row>
    <row r="43" spans="1:42" ht="13.5" customHeight="1">
      <c r="A43" s="308"/>
      <c r="B43" s="308"/>
      <c r="C43" s="308"/>
      <c r="D43" s="308"/>
      <c r="E43" s="308"/>
      <c r="F43" s="308"/>
      <c r="G43" s="308"/>
      <c r="H43" s="308"/>
      <c r="I43" s="308"/>
      <c r="J43" s="308"/>
      <c r="K43" s="153"/>
      <c r="L43" s="154"/>
      <c r="M43" s="154"/>
      <c r="N43" s="156"/>
      <c r="O43" s="156"/>
      <c r="P43" s="146"/>
      <c r="Q43" s="146" t="s">
        <v>57</v>
      </c>
      <c r="R43" s="145"/>
      <c r="S43" s="145"/>
      <c r="T43" s="145"/>
      <c r="U43" s="163"/>
      <c r="V43" s="163"/>
      <c r="W43" s="180"/>
      <c r="X43" s="275">
        <f>U34</f>
        <v>0</v>
      </c>
      <c r="Y43" s="275"/>
      <c r="Z43" s="275"/>
      <c r="AA43" s="275"/>
      <c r="AB43" s="265" t="s">
        <v>14</v>
      </c>
      <c r="AC43" s="265"/>
      <c r="AD43" s="145" t="s">
        <v>24</v>
      </c>
      <c r="AE43" s="145"/>
      <c r="AF43" s="145"/>
      <c r="AG43" s="145"/>
      <c r="AH43" s="145"/>
      <c r="AI43" s="146"/>
      <c r="AJ43" s="146"/>
      <c r="AK43" s="145"/>
      <c r="AL43" s="145"/>
      <c r="AM43" s="146"/>
      <c r="AN43" s="147"/>
      <c r="AP43" s="53"/>
    </row>
    <row r="44" spans="1:42" ht="13.5" customHeight="1">
      <c r="A44" s="308"/>
      <c r="B44" s="308"/>
      <c r="C44" s="308"/>
      <c r="D44" s="308"/>
      <c r="E44" s="308"/>
      <c r="F44" s="308"/>
      <c r="G44" s="308"/>
      <c r="H44" s="308"/>
      <c r="I44" s="308"/>
      <c r="J44" s="308"/>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308" t="s">
        <v>6</v>
      </c>
      <c r="B45" s="308"/>
      <c r="C45" s="308"/>
      <c r="D45" s="308"/>
      <c r="E45" s="308"/>
      <c r="F45" s="308"/>
      <c r="G45" s="308"/>
      <c r="H45" s="308"/>
      <c r="I45" s="308"/>
      <c r="J45" s="308"/>
      <c r="K45" s="299"/>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1"/>
    </row>
    <row r="46" spans="1:42" ht="13.5" customHeight="1">
      <c r="A46" s="308"/>
      <c r="B46" s="308"/>
      <c r="C46" s="308"/>
      <c r="D46" s="308"/>
      <c r="E46" s="308"/>
      <c r="F46" s="308"/>
      <c r="G46" s="308"/>
      <c r="H46" s="308"/>
      <c r="I46" s="308"/>
      <c r="J46" s="308"/>
      <c r="K46" s="302"/>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4"/>
    </row>
    <row r="47" spans="1:42" ht="13.5" customHeight="1">
      <c r="A47" s="308"/>
      <c r="B47" s="308"/>
      <c r="C47" s="308"/>
      <c r="D47" s="308"/>
      <c r="E47" s="308"/>
      <c r="F47" s="308"/>
      <c r="G47" s="308"/>
      <c r="H47" s="308"/>
      <c r="I47" s="308"/>
      <c r="J47" s="308"/>
      <c r="K47" s="302"/>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4"/>
    </row>
    <row r="48" spans="1:42" ht="13.5" customHeight="1">
      <c r="A48" s="308"/>
      <c r="B48" s="308"/>
      <c r="C48" s="308"/>
      <c r="D48" s="308"/>
      <c r="E48" s="308"/>
      <c r="F48" s="308"/>
      <c r="G48" s="308"/>
      <c r="H48" s="308"/>
      <c r="I48" s="308"/>
      <c r="J48" s="308"/>
      <c r="K48" s="305"/>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7"/>
    </row>
    <row r="50" spans="1:40" ht="13.5" customHeight="1">
      <c r="B50" s="11"/>
      <c r="C50" s="11"/>
      <c r="D50" s="11"/>
      <c r="E50" s="11"/>
      <c r="F50" s="11"/>
      <c r="G50" s="11"/>
      <c r="H50" s="11"/>
      <c r="I50" s="11"/>
      <c r="J50" s="11"/>
      <c r="P50" s="2"/>
      <c r="Q50" s="2"/>
      <c r="T50" s="3"/>
    </row>
    <row r="51" spans="1:40" ht="13.5" customHeight="1">
      <c r="A51" s="2" t="s">
        <v>235</v>
      </c>
      <c r="B51" s="11"/>
      <c r="C51" s="11"/>
      <c r="D51" s="11"/>
      <c r="E51" s="11"/>
      <c r="F51" s="11"/>
      <c r="G51" s="11"/>
      <c r="H51" s="11"/>
      <c r="I51" s="11"/>
      <c r="J51" s="11"/>
      <c r="P51" s="2"/>
      <c r="Q51" s="2"/>
      <c r="T51" s="3"/>
    </row>
    <row r="52" spans="1:40" ht="29.25" customHeight="1">
      <c r="A52" s="297" t="s">
        <v>65</v>
      </c>
      <c r="B52" s="297"/>
      <c r="C52" s="297"/>
      <c r="D52" s="297"/>
      <c r="E52" s="297"/>
      <c r="F52" s="297"/>
      <c r="G52" s="297"/>
      <c r="H52" s="297"/>
      <c r="I52" s="297"/>
      <c r="J52" s="297"/>
      <c r="K52" s="316"/>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8"/>
    </row>
    <row r="53" spans="1:40" ht="15" customHeight="1">
      <c r="A53" s="310" t="s">
        <v>15</v>
      </c>
      <c r="B53" s="311"/>
      <c r="C53" s="311"/>
      <c r="D53" s="311"/>
      <c r="E53" s="311"/>
      <c r="F53" s="311"/>
      <c r="G53" s="311"/>
      <c r="H53" s="311"/>
      <c r="I53" s="311"/>
      <c r="J53" s="312"/>
      <c r="K53" s="276"/>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8"/>
    </row>
    <row r="54" spans="1:40" ht="29.25" customHeight="1">
      <c r="A54" s="309" t="s">
        <v>66</v>
      </c>
      <c r="B54" s="309"/>
      <c r="C54" s="309"/>
      <c r="D54" s="309"/>
      <c r="E54" s="309"/>
      <c r="F54" s="309"/>
      <c r="G54" s="309"/>
      <c r="H54" s="309"/>
      <c r="I54" s="309"/>
      <c r="J54" s="309"/>
      <c r="K54" s="313"/>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5"/>
    </row>
    <row r="55" spans="1:40" ht="29.25" customHeight="1">
      <c r="A55" s="279" t="s">
        <v>73</v>
      </c>
      <c r="B55" s="279"/>
      <c r="C55" s="279"/>
      <c r="D55" s="279"/>
      <c r="E55" s="279"/>
      <c r="F55" s="279"/>
      <c r="G55" s="279"/>
      <c r="H55" s="279"/>
      <c r="I55" s="279"/>
      <c r="J55" s="279"/>
      <c r="K55" s="272"/>
      <c r="L55" s="273"/>
      <c r="M55" s="273"/>
      <c r="N55" s="273"/>
      <c r="O55" s="273"/>
      <c r="P55" s="273"/>
      <c r="Q55" s="273"/>
      <c r="R55" s="273"/>
      <c r="S55" s="273"/>
      <c r="T55" s="274"/>
      <c r="U55" s="279" t="s">
        <v>74</v>
      </c>
      <c r="V55" s="279"/>
      <c r="W55" s="279"/>
      <c r="X55" s="279"/>
      <c r="Y55" s="279"/>
      <c r="Z55" s="279"/>
      <c r="AA55" s="279"/>
      <c r="AB55" s="279"/>
      <c r="AC55" s="279"/>
      <c r="AD55" s="279"/>
      <c r="AE55" s="272"/>
      <c r="AF55" s="273"/>
      <c r="AG55" s="273"/>
      <c r="AH55" s="273"/>
      <c r="AI55" s="273"/>
      <c r="AJ55" s="273"/>
      <c r="AK55" s="273"/>
      <c r="AL55" s="273"/>
      <c r="AM55" s="273"/>
      <c r="AN55" s="274"/>
    </row>
    <row r="56" spans="1:40" ht="29.25" customHeight="1">
      <c r="A56" s="298" t="s">
        <v>75</v>
      </c>
      <c r="B56" s="279"/>
      <c r="C56" s="279"/>
      <c r="D56" s="279"/>
      <c r="E56" s="279"/>
      <c r="F56" s="279"/>
      <c r="G56" s="279"/>
      <c r="H56" s="279"/>
      <c r="I56" s="279"/>
      <c r="J56" s="279"/>
      <c r="K56" s="272"/>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4"/>
    </row>
    <row r="57" spans="1:40" ht="29.25" customHeight="1">
      <c r="A57" s="279" t="s">
        <v>13</v>
      </c>
      <c r="B57" s="279"/>
      <c r="C57" s="279"/>
      <c r="D57" s="279"/>
      <c r="E57" s="279"/>
      <c r="F57" s="279"/>
      <c r="G57" s="279"/>
      <c r="H57" s="279"/>
      <c r="I57" s="279"/>
      <c r="J57" s="279"/>
      <c r="K57" s="272" t="s">
        <v>219</v>
      </c>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4"/>
    </row>
    <row r="58" spans="1:40" ht="29.25" customHeight="1">
      <c r="A58" s="279" t="s">
        <v>18</v>
      </c>
      <c r="B58" s="279"/>
      <c r="C58" s="279"/>
      <c r="D58" s="279"/>
      <c r="E58" s="279"/>
      <c r="F58" s="279"/>
      <c r="G58" s="279"/>
      <c r="H58" s="279"/>
      <c r="I58" s="279"/>
      <c r="J58" s="279"/>
      <c r="K58" s="272"/>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4"/>
    </row>
    <row r="59" spans="1:40" ht="13.5" customHeight="1">
      <c r="AN59" s="2" t="s">
        <v>291</v>
      </c>
    </row>
  </sheetData>
  <sheetProtection formatCells="0" formatRows="0" selectLockedCells="1"/>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20"/>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R92"/>
  <sheetViews>
    <sheetView tabSelected="1" view="pageBreakPreview" topLeftCell="A47" zoomScale="80" zoomScaleNormal="100" zoomScaleSheetLayoutView="80" zoomScalePageLayoutView="85" workbookViewId="0">
      <selection activeCell="K58" sqref="K58:AN5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15"/>
      <c r="AD1" s="415"/>
      <c r="AE1" s="415"/>
      <c r="AF1" s="415"/>
      <c r="AG1" s="415"/>
      <c r="AH1" s="415"/>
      <c r="AI1" s="415"/>
      <c r="AJ1" s="415"/>
      <c r="AK1" s="415"/>
      <c r="AL1" s="415"/>
      <c r="AM1" s="415"/>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72"/>
      <c r="AD2" s="172"/>
      <c r="AE2" s="172"/>
      <c r="AF2" s="172"/>
      <c r="AG2" s="172"/>
      <c r="AH2" s="172"/>
      <c r="AI2" s="172"/>
      <c r="AJ2" s="2"/>
      <c r="AK2" s="2"/>
      <c r="AL2" s="172"/>
      <c r="AM2" s="172"/>
      <c r="AN2" s="2"/>
      <c r="AO2" s="2"/>
      <c r="AQ2" s="2"/>
      <c r="AR2" s="2"/>
    </row>
    <row r="3" spans="2:44" s="8" customFormat="1" ht="13.5" customHeight="1">
      <c r="B3" s="30" t="s">
        <v>274</v>
      </c>
      <c r="C3" s="30"/>
      <c r="D3" s="30"/>
      <c r="E3" s="30"/>
      <c r="F3" s="30"/>
      <c r="G3" s="30"/>
      <c r="H3" s="30"/>
      <c r="I3" s="30"/>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16" t="s">
        <v>212</v>
      </c>
      <c r="C4" s="417"/>
      <c r="D4" s="417"/>
      <c r="E4" s="417"/>
      <c r="F4" s="417"/>
      <c r="G4" s="417"/>
      <c r="H4" s="417"/>
      <c r="I4" s="418"/>
      <c r="J4" s="422"/>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4"/>
      <c r="AQ4" s="2"/>
      <c r="AR4" s="2"/>
    </row>
    <row r="5" spans="2:44" ht="13.5" customHeight="1">
      <c r="B5" s="419"/>
      <c r="C5" s="420"/>
      <c r="D5" s="420"/>
      <c r="E5" s="420"/>
      <c r="F5" s="420"/>
      <c r="G5" s="420"/>
      <c r="H5" s="420"/>
      <c r="I5" s="421"/>
      <c r="J5" s="425"/>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7"/>
    </row>
    <row r="6" spans="2:44" ht="13.5" customHeight="1">
      <c r="B6" s="416" t="s">
        <v>213</v>
      </c>
      <c r="C6" s="417"/>
      <c r="D6" s="417"/>
      <c r="E6" s="417"/>
      <c r="F6" s="417"/>
      <c r="G6" s="417"/>
      <c r="H6" s="417"/>
      <c r="I6" s="418"/>
      <c r="J6" s="325"/>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7"/>
    </row>
    <row r="7" spans="2:44" ht="13.5" customHeight="1">
      <c r="B7" s="430"/>
      <c r="C7" s="431"/>
      <c r="D7" s="431"/>
      <c r="E7" s="431"/>
      <c r="F7" s="431"/>
      <c r="G7" s="431"/>
      <c r="H7" s="431"/>
      <c r="I7" s="432"/>
      <c r="J7" s="328"/>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30"/>
    </row>
    <row r="8" spans="2:44" ht="13.5" customHeight="1">
      <c r="B8" s="430"/>
      <c r="C8" s="431"/>
      <c r="D8" s="431"/>
      <c r="E8" s="431"/>
      <c r="F8" s="431"/>
      <c r="G8" s="431"/>
      <c r="H8" s="431"/>
      <c r="I8" s="432"/>
      <c r="J8" s="328"/>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2:44" ht="13.5" customHeight="1">
      <c r="B9" s="430"/>
      <c r="C9" s="431"/>
      <c r="D9" s="431"/>
      <c r="E9" s="431"/>
      <c r="F9" s="431"/>
      <c r="G9" s="431"/>
      <c r="H9" s="431"/>
      <c r="I9" s="432"/>
      <c r="J9" s="328"/>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30"/>
    </row>
    <row r="10" spans="2:44" ht="13.5" customHeight="1">
      <c r="B10" s="433" t="s">
        <v>214</v>
      </c>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5"/>
    </row>
    <row r="11" spans="2:44" ht="13.5" customHeight="1">
      <c r="B11" s="436"/>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8"/>
    </row>
    <row r="12" spans="2:44" ht="13.5" customHeight="1">
      <c r="B12" s="398" t="s">
        <v>108</v>
      </c>
      <c r="C12" s="399"/>
      <c r="D12" s="399"/>
      <c r="E12" s="400"/>
      <c r="F12" s="439" t="s">
        <v>156</v>
      </c>
      <c r="G12" s="265"/>
      <c r="H12" s="265"/>
      <c r="I12" s="265"/>
      <c r="J12" s="265"/>
      <c r="K12" s="442" t="s">
        <v>100</v>
      </c>
      <c r="L12" s="443"/>
      <c r="M12" s="443"/>
      <c r="N12" s="444"/>
      <c r="O12" s="328"/>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30"/>
      <c r="AP12" s="24"/>
    </row>
    <row r="13" spans="2:44" ht="13.5" customHeight="1">
      <c r="B13" s="391"/>
      <c r="C13" s="392"/>
      <c r="D13" s="392"/>
      <c r="E13" s="393"/>
      <c r="F13" s="440"/>
      <c r="G13" s="441"/>
      <c r="H13" s="441"/>
      <c r="I13" s="441"/>
      <c r="J13" s="441"/>
      <c r="K13" s="445"/>
      <c r="L13" s="446"/>
      <c r="M13" s="446"/>
      <c r="N13" s="447"/>
      <c r="O13" s="331"/>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3"/>
    </row>
    <row r="14" spans="2:44" ht="13.5" customHeight="1">
      <c r="B14" s="345" t="s">
        <v>109</v>
      </c>
      <c r="C14" s="346"/>
      <c r="D14" s="346"/>
      <c r="E14" s="347"/>
      <c r="F14" s="372"/>
      <c r="G14" s="373"/>
      <c r="H14" s="373"/>
      <c r="I14" s="373"/>
      <c r="J14" s="373"/>
      <c r="K14" s="373"/>
      <c r="L14" s="373"/>
      <c r="M14" s="373"/>
      <c r="N14" s="373"/>
      <c r="O14" s="373"/>
      <c r="P14" s="373"/>
      <c r="Q14" s="373"/>
      <c r="R14" s="373"/>
      <c r="S14" s="373"/>
      <c r="T14" s="373"/>
      <c r="U14" s="373"/>
      <c r="V14" s="373"/>
      <c r="W14" s="373"/>
      <c r="X14" s="374"/>
      <c r="Y14" s="345" t="s">
        <v>168</v>
      </c>
      <c r="Z14" s="346"/>
      <c r="AA14" s="346"/>
      <c r="AB14" s="347"/>
      <c r="AC14" s="428" t="s">
        <v>262</v>
      </c>
      <c r="AD14" s="353"/>
      <c r="AE14" s="351"/>
      <c r="AF14" s="351"/>
      <c r="AG14" s="353" t="s">
        <v>102</v>
      </c>
      <c r="AH14" s="353"/>
      <c r="AI14" s="353" t="s">
        <v>103</v>
      </c>
      <c r="AJ14" s="353" t="s">
        <v>262</v>
      </c>
      <c r="AK14" s="353"/>
      <c r="AL14" s="351"/>
      <c r="AM14" s="351"/>
      <c r="AN14" s="353" t="s">
        <v>102</v>
      </c>
      <c r="AO14" s="355"/>
    </row>
    <row r="15" spans="2:44" ht="13.5" customHeight="1">
      <c r="B15" s="348"/>
      <c r="C15" s="349"/>
      <c r="D15" s="349"/>
      <c r="E15" s="350"/>
      <c r="F15" s="369"/>
      <c r="G15" s="370"/>
      <c r="H15" s="370"/>
      <c r="I15" s="370"/>
      <c r="J15" s="370"/>
      <c r="K15" s="370"/>
      <c r="L15" s="370"/>
      <c r="M15" s="370"/>
      <c r="N15" s="370"/>
      <c r="O15" s="370"/>
      <c r="P15" s="370"/>
      <c r="Q15" s="370"/>
      <c r="R15" s="370"/>
      <c r="S15" s="370"/>
      <c r="T15" s="370"/>
      <c r="U15" s="370"/>
      <c r="V15" s="370"/>
      <c r="W15" s="370"/>
      <c r="X15" s="371"/>
      <c r="Y15" s="348"/>
      <c r="Z15" s="349"/>
      <c r="AA15" s="349"/>
      <c r="AB15" s="350"/>
      <c r="AC15" s="429"/>
      <c r="AD15" s="354"/>
      <c r="AE15" s="352"/>
      <c r="AF15" s="352"/>
      <c r="AG15" s="354"/>
      <c r="AH15" s="354"/>
      <c r="AI15" s="354"/>
      <c r="AJ15" s="354"/>
      <c r="AK15" s="354"/>
      <c r="AL15" s="352"/>
      <c r="AM15" s="352"/>
      <c r="AN15" s="354"/>
      <c r="AO15" s="356"/>
    </row>
    <row r="16" spans="2:44" ht="13.5" customHeight="1">
      <c r="B16" s="339" t="s">
        <v>110</v>
      </c>
      <c r="C16" s="340"/>
      <c r="D16" s="340"/>
      <c r="E16" s="340"/>
      <c r="F16" s="340"/>
      <c r="G16" s="340"/>
      <c r="H16" s="340"/>
      <c r="I16" s="341"/>
      <c r="J16" s="325"/>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7"/>
    </row>
    <row r="17" spans="2:41" ht="13.5" customHeight="1">
      <c r="B17" s="342"/>
      <c r="C17" s="343"/>
      <c r="D17" s="343"/>
      <c r="E17" s="343"/>
      <c r="F17" s="343"/>
      <c r="G17" s="343"/>
      <c r="H17" s="343"/>
      <c r="I17" s="344"/>
      <c r="J17" s="331"/>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3"/>
    </row>
    <row r="18" spans="2:41" s="78" customFormat="1" ht="13.35" customHeight="1">
      <c r="B18" s="345" t="s">
        <v>275</v>
      </c>
      <c r="C18" s="346"/>
      <c r="D18" s="346"/>
      <c r="E18" s="346"/>
      <c r="F18" s="346"/>
      <c r="G18" s="346"/>
      <c r="H18" s="346"/>
      <c r="I18" s="347"/>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90"/>
    </row>
    <row r="19" spans="2:41" s="78" customFormat="1" ht="13.35" customHeight="1">
      <c r="B19" s="348"/>
      <c r="C19" s="349"/>
      <c r="D19" s="349"/>
      <c r="E19" s="349"/>
      <c r="F19" s="349"/>
      <c r="G19" s="349"/>
      <c r="H19" s="349"/>
      <c r="I19" s="350"/>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90"/>
    </row>
    <row r="20" spans="2:41" s="78" customFormat="1" ht="13.35" customHeight="1">
      <c r="B20" s="366"/>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8"/>
    </row>
    <row r="21" spans="2:41" s="78" customFormat="1" ht="13.35" customHeight="1">
      <c r="B21" s="366"/>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8"/>
    </row>
    <row r="22" spans="2:41" s="78" customFormat="1" ht="13.35" customHeight="1">
      <c r="B22" s="366"/>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8"/>
    </row>
    <row r="23" spans="2:41" s="78" customFormat="1" ht="13.35" customHeight="1">
      <c r="B23" s="366"/>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8"/>
    </row>
    <row r="24" spans="2:41" s="78" customFormat="1" ht="13.35" customHeight="1">
      <c r="B24" s="369"/>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1"/>
    </row>
    <row r="25" spans="2:41" s="78" customFormat="1" ht="13.35" customHeight="1">
      <c r="B25" s="345" t="s">
        <v>157</v>
      </c>
      <c r="C25" s="346"/>
      <c r="D25" s="346"/>
      <c r="E25" s="346"/>
      <c r="F25" s="347"/>
      <c r="G25" s="372"/>
      <c r="H25" s="373"/>
      <c r="I25" s="373"/>
      <c r="J25" s="373"/>
      <c r="K25" s="373"/>
      <c r="L25" s="373"/>
      <c r="M25" s="373"/>
      <c r="N25" s="373"/>
      <c r="O25" s="373"/>
      <c r="P25" s="373"/>
      <c r="Q25" s="373"/>
      <c r="R25" s="373"/>
      <c r="S25" s="373"/>
      <c r="T25" s="373"/>
      <c r="U25" s="373"/>
      <c r="V25" s="373"/>
      <c r="W25" s="373"/>
      <c r="X25" s="373"/>
      <c r="Y25" s="373"/>
      <c r="Z25" s="373"/>
      <c r="AA25" s="373"/>
      <c r="AB25" s="374"/>
      <c r="AC25" s="388" t="s">
        <v>160</v>
      </c>
      <c r="AD25" s="389"/>
      <c r="AE25" s="389"/>
      <c r="AF25" s="389"/>
      <c r="AG25" s="390"/>
      <c r="AH25" s="401"/>
      <c r="AI25" s="402"/>
      <c r="AJ25" s="402"/>
      <c r="AK25" s="402"/>
      <c r="AL25" s="402"/>
      <c r="AM25" s="402"/>
      <c r="AN25" s="379" t="s">
        <v>159</v>
      </c>
      <c r="AO25" s="380"/>
    </row>
    <row r="26" spans="2:41" s="78" customFormat="1" ht="13.35" customHeight="1">
      <c r="B26" s="348"/>
      <c r="C26" s="349"/>
      <c r="D26" s="349"/>
      <c r="E26" s="349"/>
      <c r="F26" s="350"/>
      <c r="G26" s="369"/>
      <c r="H26" s="370"/>
      <c r="I26" s="370"/>
      <c r="J26" s="370"/>
      <c r="K26" s="370"/>
      <c r="L26" s="370"/>
      <c r="M26" s="370"/>
      <c r="N26" s="370"/>
      <c r="O26" s="370"/>
      <c r="P26" s="370"/>
      <c r="Q26" s="370"/>
      <c r="R26" s="370"/>
      <c r="S26" s="370"/>
      <c r="T26" s="370"/>
      <c r="U26" s="370"/>
      <c r="V26" s="370"/>
      <c r="W26" s="370"/>
      <c r="X26" s="370"/>
      <c r="Y26" s="370"/>
      <c r="Z26" s="370"/>
      <c r="AA26" s="370"/>
      <c r="AB26" s="371"/>
      <c r="AC26" s="391"/>
      <c r="AD26" s="392"/>
      <c r="AE26" s="392"/>
      <c r="AF26" s="392"/>
      <c r="AG26" s="393"/>
      <c r="AH26" s="401"/>
      <c r="AI26" s="402"/>
      <c r="AJ26" s="402"/>
      <c r="AK26" s="402"/>
      <c r="AL26" s="402"/>
      <c r="AM26" s="402"/>
      <c r="AN26" s="379"/>
      <c r="AO26" s="380"/>
    </row>
    <row r="27" spans="2:41" s="78" customFormat="1" ht="13.35" customHeight="1">
      <c r="B27" s="388" t="s">
        <v>158</v>
      </c>
      <c r="C27" s="389"/>
      <c r="D27" s="389"/>
      <c r="E27" s="389"/>
      <c r="F27" s="390"/>
      <c r="G27" s="325"/>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7"/>
    </row>
    <row r="28" spans="2:41" s="78" customFormat="1" ht="13.35" customHeight="1">
      <c r="B28" s="398"/>
      <c r="C28" s="399"/>
      <c r="D28" s="399"/>
      <c r="E28" s="399"/>
      <c r="F28" s="400"/>
      <c r="G28" s="328"/>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30"/>
    </row>
    <row r="29" spans="2:41" s="78" customFormat="1" ht="13.35" customHeight="1">
      <c r="B29" s="391"/>
      <c r="C29" s="392"/>
      <c r="D29" s="392"/>
      <c r="E29" s="392"/>
      <c r="F29" s="393"/>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3"/>
    </row>
    <row r="30" spans="2:41" s="78" customFormat="1" ht="13.35" customHeight="1">
      <c r="B30" s="345" t="s">
        <v>152</v>
      </c>
      <c r="C30" s="346"/>
      <c r="D30" s="346"/>
      <c r="E30" s="346"/>
      <c r="F30" s="347"/>
      <c r="G30" s="372" t="s">
        <v>104</v>
      </c>
      <c r="H30" s="373"/>
      <c r="I30" s="373"/>
      <c r="J30" s="373"/>
      <c r="K30" s="373"/>
      <c r="L30" s="373"/>
      <c r="M30" s="373"/>
      <c r="N30" s="373"/>
      <c r="O30" s="373"/>
      <c r="P30" s="373"/>
      <c r="Q30" s="373"/>
      <c r="R30" s="373"/>
      <c r="S30" s="373"/>
      <c r="T30" s="373"/>
      <c r="U30" s="373"/>
      <c r="V30" s="373"/>
      <c r="W30" s="373"/>
      <c r="X30" s="373"/>
      <c r="Y30" s="373"/>
      <c r="Z30" s="373"/>
      <c r="AA30" s="373"/>
      <c r="AB30" s="374"/>
      <c r="AC30" s="409" t="s">
        <v>105</v>
      </c>
      <c r="AD30" s="410"/>
      <c r="AE30" s="410"/>
      <c r="AF30" s="410"/>
      <c r="AG30" s="410"/>
      <c r="AH30" s="410"/>
      <c r="AI30" s="410"/>
      <c r="AJ30" s="410"/>
      <c r="AK30" s="410"/>
      <c r="AL30" s="410"/>
      <c r="AM30" s="410"/>
      <c r="AN30" s="410"/>
      <c r="AO30" s="411"/>
    </row>
    <row r="31" spans="2:41" s="78" customFormat="1" ht="13.35" customHeight="1">
      <c r="B31" s="348"/>
      <c r="C31" s="349"/>
      <c r="D31" s="349"/>
      <c r="E31" s="349"/>
      <c r="F31" s="350"/>
      <c r="G31" s="369"/>
      <c r="H31" s="370"/>
      <c r="I31" s="370"/>
      <c r="J31" s="370"/>
      <c r="K31" s="370"/>
      <c r="L31" s="370"/>
      <c r="M31" s="370"/>
      <c r="N31" s="370"/>
      <c r="O31" s="370"/>
      <c r="P31" s="370"/>
      <c r="Q31" s="370"/>
      <c r="R31" s="370"/>
      <c r="S31" s="370"/>
      <c r="T31" s="370"/>
      <c r="U31" s="370"/>
      <c r="V31" s="370"/>
      <c r="W31" s="370"/>
      <c r="X31" s="370"/>
      <c r="Y31" s="370"/>
      <c r="Z31" s="370"/>
      <c r="AA31" s="370"/>
      <c r="AB31" s="371"/>
      <c r="AC31" s="412"/>
      <c r="AD31" s="413"/>
      <c r="AE31" s="413"/>
      <c r="AF31" s="413"/>
      <c r="AG31" s="413"/>
      <c r="AH31" s="413"/>
      <c r="AI31" s="413"/>
      <c r="AJ31" s="413"/>
      <c r="AK31" s="413"/>
      <c r="AL31" s="413"/>
      <c r="AM31" s="413"/>
      <c r="AN31" s="413"/>
      <c r="AO31" s="414"/>
    </row>
    <row r="32" spans="2:41" s="78" customFormat="1" ht="13.35" customHeight="1">
      <c r="B32" s="345" t="s">
        <v>153</v>
      </c>
      <c r="C32" s="346"/>
      <c r="D32" s="346"/>
      <c r="E32" s="346"/>
      <c r="F32" s="347"/>
      <c r="G32" s="372"/>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4"/>
    </row>
    <row r="33" spans="2:42" s="78" customFormat="1" ht="13.35" customHeight="1">
      <c r="B33" s="348"/>
      <c r="C33" s="349"/>
      <c r="D33" s="349"/>
      <c r="E33" s="349"/>
      <c r="F33" s="350"/>
      <c r="G33" s="369"/>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1"/>
    </row>
    <row r="34" spans="2:42" s="78" customFormat="1" ht="13.35" customHeight="1">
      <c r="B34" s="345" t="s">
        <v>154</v>
      </c>
      <c r="C34" s="346"/>
      <c r="D34" s="346"/>
      <c r="E34" s="346"/>
      <c r="F34" s="347"/>
      <c r="G34" s="407" t="s">
        <v>229</v>
      </c>
      <c r="H34" s="335"/>
      <c r="I34" s="335"/>
      <c r="J34" s="335" t="s">
        <v>262</v>
      </c>
      <c r="K34" s="335"/>
      <c r="L34" s="337"/>
      <c r="M34" s="337"/>
      <c r="N34" s="337" t="s">
        <v>102</v>
      </c>
      <c r="O34" s="337"/>
      <c r="P34" s="337"/>
      <c r="Q34" s="337"/>
      <c r="R34" s="337"/>
      <c r="S34" s="337"/>
      <c r="T34" s="403" t="s">
        <v>106</v>
      </c>
      <c r="U34" s="403"/>
      <c r="V34" s="403"/>
      <c r="W34" s="335" t="s">
        <v>107</v>
      </c>
      <c r="X34" s="335"/>
      <c r="Y34" s="335"/>
      <c r="Z34" s="335" t="s">
        <v>230</v>
      </c>
      <c r="AA34" s="335"/>
      <c r="AB34" s="335"/>
      <c r="AC34" s="335" t="s">
        <v>262</v>
      </c>
      <c r="AD34" s="335"/>
      <c r="AE34" s="337"/>
      <c r="AF34" s="337"/>
      <c r="AG34" s="337" t="s">
        <v>102</v>
      </c>
      <c r="AH34" s="337"/>
      <c r="AI34" s="337"/>
      <c r="AJ34" s="337"/>
      <c r="AK34" s="337"/>
      <c r="AL34" s="337"/>
      <c r="AM34" s="403" t="s">
        <v>106</v>
      </c>
      <c r="AN34" s="403"/>
      <c r="AO34" s="404"/>
    </row>
    <row r="35" spans="2:42" s="78" customFormat="1" ht="13.35" customHeight="1" thickBot="1">
      <c r="B35" s="381"/>
      <c r="C35" s="382"/>
      <c r="D35" s="382"/>
      <c r="E35" s="382"/>
      <c r="F35" s="383"/>
      <c r="G35" s="408"/>
      <c r="H35" s="336"/>
      <c r="I35" s="336"/>
      <c r="J35" s="336"/>
      <c r="K35" s="336"/>
      <c r="L35" s="338"/>
      <c r="M35" s="338"/>
      <c r="N35" s="338"/>
      <c r="O35" s="338"/>
      <c r="P35" s="338"/>
      <c r="Q35" s="338"/>
      <c r="R35" s="338"/>
      <c r="S35" s="338"/>
      <c r="T35" s="405"/>
      <c r="U35" s="405"/>
      <c r="V35" s="405"/>
      <c r="W35" s="336"/>
      <c r="X35" s="336"/>
      <c r="Y35" s="336"/>
      <c r="Z35" s="336"/>
      <c r="AA35" s="336"/>
      <c r="AB35" s="336"/>
      <c r="AC35" s="336"/>
      <c r="AD35" s="336"/>
      <c r="AE35" s="338"/>
      <c r="AF35" s="338"/>
      <c r="AG35" s="338"/>
      <c r="AH35" s="338"/>
      <c r="AI35" s="338"/>
      <c r="AJ35" s="338"/>
      <c r="AK35" s="338"/>
      <c r="AL35" s="338"/>
      <c r="AM35" s="405"/>
      <c r="AN35" s="405"/>
      <c r="AO35" s="406"/>
    </row>
    <row r="36" spans="2:42" ht="13.5" customHeight="1" thickTop="1">
      <c r="B36" s="459" t="s">
        <v>108</v>
      </c>
      <c r="C36" s="460"/>
      <c r="D36" s="460"/>
      <c r="E36" s="461"/>
      <c r="F36" s="462" t="s">
        <v>155</v>
      </c>
      <c r="G36" s="463"/>
      <c r="H36" s="463"/>
      <c r="I36" s="463"/>
      <c r="J36" s="463"/>
      <c r="K36" s="464" t="s">
        <v>100</v>
      </c>
      <c r="L36" s="465"/>
      <c r="M36" s="465"/>
      <c r="N36" s="466"/>
      <c r="O36" s="467"/>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9"/>
      <c r="AP36" s="24"/>
    </row>
    <row r="37" spans="2:42" ht="13.5" customHeight="1">
      <c r="B37" s="391"/>
      <c r="C37" s="392"/>
      <c r="D37" s="392"/>
      <c r="E37" s="393"/>
      <c r="F37" s="440"/>
      <c r="G37" s="441"/>
      <c r="H37" s="441"/>
      <c r="I37" s="441"/>
      <c r="J37" s="441"/>
      <c r="K37" s="445"/>
      <c r="L37" s="446"/>
      <c r="M37" s="446"/>
      <c r="N37" s="447"/>
      <c r="O37" s="331"/>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3"/>
    </row>
    <row r="38" spans="2:42" ht="13.5" customHeight="1">
      <c r="B38" s="345" t="s">
        <v>109</v>
      </c>
      <c r="C38" s="346"/>
      <c r="D38" s="346"/>
      <c r="E38" s="347"/>
      <c r="F38" s="372"/>
      <c r="G38" s="373"/>
      <c r="H38" s="373"/>
      <c r="I38" s="373"/>
      <c r="J38" s="373"/>
      <c r="K38" s="373"/>
      <c r="L38" s="373"/>
      <c r="M38" s="373"/>
      <c r="N38" s="373"/>
      <c r="O38" s="373"/>
      <c r="P38" s="373"/>
      <c r="Q38" s="373"/>
      <c r="R38" s="373"/>
      <c r="S38" s="373"/>
      <c r="T38" s="373"/>
      <c r="U38" s="373"/>
      <c r="V38" s="373"/>
      <c r="W38" s="373"/>
      <c r="X38" s="374"/>
      <c r="Y38" s="345" t="s">
        <v>168</v>
      </c>
      <c r="Z38" s="346"/>
      <c r="AA38" s="346"/>
      <c r="AB38" s="347"/>
      <c r="AC38" s="428" t="s">
        <v>262</v>
      </c>
      <c r="AD38" s="353"/>
      <c r="AE38" s="351"/>
      <c r="AF38" s="351"/>
      <c r="AG38" s="353" t="s">
        <v>102</v>
      </c>
      <c r="AH38" s="353"/>
      <c r="AI38" s="353" t="s">
        <v>103</v>
      </c>
      <c r="AJ38" s="353" t="s">
        <v>262</v>
      </c>
      <c r="AK38" s="353"/>
      <c r="AL38" s="351"/>
      <c r="AM38" s="351"/>
      <c r="AN38" s="353" t="s">
        <v>102</v>
      </c>
      <c r="AO38" s="355"/>
    </row>
    <row r="39" spans="2:42" ht="13.5" customHeight="1">
      <c r="B39" s="348"/>
      <c r="C39" s="349"/>
      <c r="D39" s="349"/>
      <c r="E39" s="350"/>
      <c r="F39" s="369"/>
      <c r="G39" s="370"/>
      <c r="H39" s="370"/>
      <c r="I39" s="370"/>
      <c r="J39" s="370"/>
      <c r="K39" s="370"/>
      <c r="L39" s="370"/>
      <c r="M39" s="370"/>
      <c r="N39" s="370"/>
      <c r="O39" s="370"/>
      <c r="P39" s="370"/>
      <c r="Q39" s="370"/>
      <c r="R39" s="370"/>
      <c r="S39" s="370"/>
      <c r="T39" s="370"/>
      <c r="U39" s="370"/>
      <c r="V39" s="370"/>
      <c r="W39" s="370"/>
      <c r="X39" s="371"/>
      <c r="Y39" s="348"/>
      <c r="Z39" s="349"/>
      <c r="AA39" s="349"/>
      <c r="AB39" s="350"/>
      <c r="AC39" s="429"/>
      <c r="AD39" s="354"/>
      <c r="AE39" s="352"/>
      <c r="AF39" s="352"/>
      <c r="AG39" s="354"/>
      <c r="AH39" s="354"/>
      <c r="AI39" s="354"/>
      <c r="AJ39" s="354"/>
      <c r="AK39" s="354"/>
      <c r="AL39" s="352"/>
      <c r="AM39" s="352"/>
      <c r="AN39" s="354"/>
      <c r="AO39" s="356"/>
    </row>
    <row r="40" spans="2:42" ht="13.5" customHeight="1">
      <c r="B40" s="339" t="s">
        <v>110</v>
      </c>
      <c r="C40" s="340"/>
      <c r="D40" s="340"/>
      <c r="E40" s="340"/>
      <c r="F40" s="340"/>
      <c r="G40" s="340"/>
      <c r="H40" s="340"/>
      <c r="I40" s="341"/>
      <c r="J40" s="325"/>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7"/>
    </row>
    <row r="41" spans="2:42" ht="13.5" customHeight="1">
      <c r="B41" s="342"/>
      <c r="C41" s="343"/>
      <c r="D41" s="343"/>
      <c r="E41" s="343"/>
      <c r="F41" s="343"/>
      <c r="G41" s="343"/>
      <c r="H41" s="343"/>
      <c r="I41" s="344"/>
      <c r="J41" s="331"/>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3"/>
    </row>
    <row r="42" spans="2:42" s="78" customFormat="1" ht="13.35" customHeight="1">
      <c r="B42" s="345" t="s">
        <v>275</v>
      </c>
      <c r="C42" s="346"/>
      <c r="D42" s="346"/>
      <c r="E42" s="346"/>
      <c r="F42" s="346"/>
      <c r="G42" s="346"/>
      <c r="H42" s="346"/>
      <c r="I42" s="347"/>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90"/>
    </row>
    <row r="43" spans="2:42" s="78" customFormat="1" ht="13.35" customHeight="1">
      <c r="B43" s="348"/>
      <c r="C43" s="349"/>
      <c r="D43" s="349"/>
      <c r="E43" s="349"/>
      <c r="F43" s="349"/>
      <c r="G43" s="349"/>
      <c r="H43" s="349"/>
      <c r="I43" s="350"/>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90"/>
    </row>
    <row r="44" spans="2:42" s="78" customFormat="1" ht="13.35" customHeight="1" thickBot="1">
      <c r="B44" s="357"/>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9"/>
    </row>
    <row r="45" spans="2:42" s="78" customFormat="1" ht="13.35" customHeight="1" thickTop="1" thickBot="1">
      <c r="B45" s="360"/>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2"/>
    </row>
    <row r="46" spans="2:42" s="78" customFormat="1" ht="13.35" customHeight="1" thickTop="1" thickBot="1">
      <c r="B46" s="360"/>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2"/>
    </row>
    <row r="47" spans="2:42" s="78" customFormat="1" ht="13.35" customHeight="1" thickTop="1" thickBot="1">
      <c r="B47" s="360"/>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2"/>
    </row>
    <row r="48" spans="2:42" s="78" customFormat="1" ht="13.35" customHeight="1" thickTop="1">
      <c r="B48" s="363"/>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5"/>
    </row>
    <row r="49" spans="1:44" s="8" customFormat="1" ht="13.5" customHeight="1">
      <c r="A49" s="2"/>
      <c r="B49" s="381" t="s">
        <v>161</v>
      </c>
      <c r="C49" s="382"/>
      <c r="D49" s="383"/>
      <c r="E49" s="328"/>
      <c r="F49" s="329"/>
      <c r="G49" s="329"/>
      <c r="H49" s="329"/>
      <c r="I49" s="329"/>
      <c r="J49" s="329"/>
      <c r="K49" s="329"/>
      <c r="L49" s="329"/>
      <c r="M49" s="329"/>
      <c r="N49" s="329"/>
      <c r="O49" s="329"/>
      <c r="P49" s="329"/>
      <c r="Q49" s="329"/>
      <c r="R49" s="329"/>
      <c r="S49" s="329"/>
      <c r="T49" s="329"/>
      <c r="U49" s="330"/>
      <c r="V49" s="381" t="s">
        <v>162</v>
      </c>
      <c r="W49" s="382"/>
      <c r="X49" s="383"/>
      <c r="Y49" s="328"/>
      <c r="Z49" s="329"/>
      <c r="AA49" s="329"/>
      <c r="AB49" s="329"/>
      <c r="AC49" s="329"/>
      <c r="AD49" s="329"/>
      <c r="AE49" s="329"/>
      <c r="AF49" s="330"/>
      <c r="AG49" s="381" t="s">
        <v>163</v>
      </c>
      <c r="AH49" s="382"/>
      <c r="AI49" s="383"/>
      <c r="AJ49" s="384"/>
      <c r="AK49" s="385"/>
      <c r="AL49" s="385"/>
      <c r="AM49" s="385"/>
      <c r="AN49" s="329" t="s">
        <v>159</v>
      </c>
      <c r="AO49" s="330"/>
      <c r="AQ49" s="2"/>
      <c r="AR49" s="2"/>
    </row>
    <row r="50" spans="1:44" s="78" customFormat="1" ht="13.35" customHeight="1">
      <c r="B50" s="348"/>
      <c r="C50" s="349"/>
      <c r="D50" s="350"/>
      <c r="E50" s="331"/>
      <c r="F50" s="332"/>
      <c r="G50" s="332"/>
      <c r="H50" s="332"/>
      <c r="I50" s="332"/>
      <c r="J50" s="332"/>
      <c r="K50" s="332"/>
      <c r="L50" s="332"/>
      <c r="M50" s="332"/>
      <c r="N50" s="332"/>
      <c r="O50" s="332"/>
      <c r="P50" s="332"/>
      <c r="Q50" s="332"/>
      <c r="R50" s="332"/>
      <c r="S50" s="332"/>
      <c r="T50" s="332"/>
      <c r="U50" s="333"/>
      <c r="V50" s="348"/>
      <c r="W50" s="349"/>
      <c r="X50" s="350"/>
      <c r="Y50" s="331"/>
      <c r="Z50" s="332"/>
      <c r="AA50" s="332"/>
      <c r="AB50" s="332"/>
      <c r="AC50" s="332"/>
      <c r="AD50" s="332"/>
      <c r="AE50" s="332"/>
      <c r="AF50" s="333"/>
      <c r="AG50" s="348"/>
      <c r="AH50" s="349"/>
      <c r="AI50" s="350"/>
      <c r="AJ50" s="386"/>
      <c r="AK50" s="387"/>
      <c r="AL50" s="387"/>
      <c r="AM50" s="387"/>
      <c r="AN50" s="332"/>
      <c r="AO50" s="333"/>
    </row>
    <row r="51" spans="1:44" s="78" customFormat="1" ht="13.35" customHeight="1">
      <c r="B51" s="345" t="s">
        <v>157</v>
      </c>
      <c r="C51" s="346"/>
      <c r="D51" s="346"/>
      <c r="E51" s="346"/>
      <c r="F51" s="346"/>
      <c r="G51" s="347"/>
      <c r="H51" s="372"/>
      <c r="I51" s="373"/>
      <c r="J51" s="373"/>
      <c r="K51" s="373"/>
      <c r="L51" s="373"/>
      <c r="M51" s="373"/>
      <c r="N51" s="373"/>
      <c r="O51" s="373"/>
      <c r="P51" s="373"/>
      <c r="Q51" s="373"/>
      <c r="R51" s="373"/>
      <c r="S51" s="373"/>
      <c r="T51" s="373"/>
      <c r="U51" s="373"/>
      <c r="V51" s="373"/>
      <c r="W51" s="373"/>
      <c r="X51" s="374"/>
      <c r="Y51" s="388" t="s">
        <v>164</v>
      </c>
      <c r="Z51" s="389"/>
      <c r="AA51" s="389"/>
      <c r="AB51" s="389"/>
      <c r="AC51" s="389"/>
      <c r="AD51" s="390"/>
      <c r="AE51" s="394"/>
      <c r="AF51" s="395"/>
      <c r="AG51" s="395"/>
      <c r="AH51" s="395"/>
      <c r="AI51" s="395"/>
      <c r="AJ51" s="395"/>
      <c r="AK51" s="395"/>
      <c r="AL51" s="395"/>
      <c r="AM51" s="395"/>
      <c r="AN51" s="326" t="s">
        <v>159</v>
      </c>
      <c r="AO51" s="327"/>
    </row>
    <row r="52" spans="1:44" s="78" customFormat="1" ht="13.35" customHeight="1">
      <c r="B52" s="348"/>
      <c r="C52" s="349"/>
      <c r="D52" s="349"/>
      <c r="E52" s="349"/>
      <c r="F52" s="349"/>
      <c r="G52" s="350"/>
      <c r="H52" s="369"/>
      <c r="I52" s="370"/>
      <c r="J52" s="370"/>
      <c r="K52" s="370"/>
      <c r="L52" s="370"/>
      <c r="M52" s="370"/>
      <c r="N52" s="370"/>
      <c r="O52" s="370"/>
      <c r="P52" s="370"/>
      <c r="Q52" s="370"/>
      <c r="R52" s="370"/>
      <c r="S52" s="370"/>
      <c r="T52" s="370"/>
      <c r="U52" s="370"/>
      <c r="V52" s="370"/>
      <c r="W52" s="370"/>
      <c r="X52" s="371"/>
      <c r="Y52" s="391"/>
      <c r="Z52" s="392"/>
      <c r="AA52" s="392"/>
      <c r="AB52" s="392"/>
      <c r="AC52" s="392"/>
      <c r="AD52" s="393"/>
      <c r="AE52" s="396"/>
      <c r="AF52" s="397"/>
      <c r="AG52" s="397"/>
      <c r="AH52" s="397"/>
      <c r="AI52" s="397"/>
      <c r="AJ52" s="397"/>
      <c r="AK52" s="397"/>
      <c r="AL52" s="397"/>
      <c r="AM52" s="397"/>
      <c r="AN52" s="332"/>
      <c r="AO52" s="333"/>
    </row>
    <row r="53" spans="1:44" s="78" customFormat="1" ht="13.35" customHeight="1">
      <c r="B53" s="388" t="s">
        <v>165</v>
      </c>
      <c r="C53" s="389"/>
      <c r="D53" s="389"/>
      <c r="E53" s="389"/>
      <c r="F53" s="389"/>
      <c r="G53" s="390"/>
      <c r="H53" s="325"/>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7"/>
    </row>
    <row r="54" spans="1:44" s="78" customFormat="1" ht="13.35" customHeight="1">
      <c r="B54" s="398"/>
      <c r="C54" s="399"/>
      <c r="D54" s="399"/>
      <c r="E54" s="399"/>
      <c r="F54" s="399"/>
      <c r="G54" s="400"/>
      <c r="H54" s="328"/>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30"/>
    </row>
    <row r="55" spans="1:44" s="78" customFormat="1" ht="13.35" customHeight="1">
      <c r="B55" s="391"/>
      <c r="C55" s="392"/>
      <c r="D55" s="392"/>
      <c r="E55" s="392"/>
      <c r="F55" s="392"/>
      <c r="G55" s="393"/>
      <c r="H55" s="331"/>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3"/>
    </row>
    <row r="56" spans="1:44" s="78" customFormat="1" ht="13.35" customHeight="1">
      <c r="B56" s="345" t="s">
        <v>152</v>
      </c>
      <c r="C56" s="346"/>
      <c r="D56" s="346"/>
      <c r="E56" s="346"/>
      <c r="F56" s="347"/>
      <c r="G56" s="372" t="s">
        <v>104</v>
      </c>
      <c r="H56" s="373"/>
      <c r="I56" s="373"/>
      <c r="J56" s="373"/>
      <c r="K56" s="373"/>
      <c r="L56" s="373"/>
      <c r="M56" s="373"/>
      <c r="N56" s="373"/>
      <c r="O56" s="373"/>
      <c r="P56" s="373"/>
      <c r="Q56" s="373"/>
      <c r="R56" s="373"/>
      <c r="S56" s="373"/>
      <c r="T56" s="373"/>
      <c r="U56" s="373"/>
      <c r="V56" s="373"/>
      <c r="W56" s="373"/>
      <c r="X56" s="373"/>
      <c r="Y56" s="373"/>
      <c r="Z56" s="373"/>
      <c r="AA56" s="373"/>
      <c r="AB56" s="374"/>
      <c r="AC56" s="409" t="s">
        <v>105</v>
      </c>
      <c r="AD56" s="410"/>
      <c r="AE56" s="410"/>
      <c r="AF56" s="410"/>
      <c r="AG56" s="410"/>
      <c r="AH56" s="410"/>
      <c r="AI56" s="410"/>
      <c r="AJ56" s="410"/>
      <c r="AK56" s="410"/>
      <c r="AL56" s="410"/>
      <c r="AM56" s="410"/>
      <c r="AN56" s="410"/>
      <c r="AO56" s="411"/>
    </row>
    <row r="57" spans="1:44" s="78" customFormat="1" ht="13.35" customHeight="1">
      <c r="B57" s="348"/>
      <c r="C57" s="349"/>
      <c r="D57" s="349"/>
      <c r="E57" s="349"/>
      <c r="F57" s="350"/>
      <c r="G57" s="369"/>
      <c r="H57" s="370"/>
      <c r="I57" s="370"/>
      <c r="J57" s="370"/>
      <c r="K57" s="370"/>
      <c r="L57" s="370"/>
      <c r="M57" s="370"/>
      <c r="N57" s="370"/>
      <c r="O57" s="370"/>
      <c r="P57" s="370"/>
      <c r="Q57" s="370"/>
      <c r="R57" s="370"/>
      <c r="S57" s="370"/>
      <c r="T57" s="370"/>
      <c r="U57" s="370"/>
      <c r="V57" s="370"/>
      <c r="W57" s="370"/>
      <c r="X57" s="370"/>
      <c r="Y57" s="370"/>
      <c r="Z57" s="370"/>
      <c r="AA57" s="370"/>
      <c r="AB57" s="371"/>
      <c r="AC57" s="412"/>
      <c r="AD57" s="413"/>
      <c r="AE57" s="413"/>
      <c r="AF57" s="413"/>
      <c r="AG57" s="413"/>
      <c r="AH57" s="413"/>
      <c r="AI57" s="413"/>
      <c r="AJ57" s="413"/>
      <c r="AK57" s="413"/>
      <c r="AL57" s="413"/>
      <c r="AM57" s="413"/>
      <c r="AN57" s="413"/>
      <c r="AO57" s="414"/>
    </row>
    <row r="58" spans="1:44" s="78" customFormat="1" ht="13.35" customHeight="1">
      <c r="B58" s="345" t="s">
        <v>153</v>
      </c>
      <c r="C58" s="346"/>
      <c r="D58" s="346"/>
      <c r="E58" s="346"/>
      <c r="F58" s="347"/>
      <c r="G58" s="372"/>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4"/>
    </row>
    <row r="59" spans="1:44" s="78" customFormat="1" ht="13.35" customHeight="1">
      <c r="B59" s="348"/>
      <c r="C59" s="349"/>
      <c r="D59" s="349"/>
      <c r="E59" s="349"/>
      <c r="F59" s="350"/>
      <c r="G59" s="369"/>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1"/>
    </row>
    <row r="60" spans="1:44" s="78" customFormat="1" ht="13.35" customHeight="1">
      <c r="B60" s="345" t="s">
        <v>154</v>
      </c>
      <c r="C60" s="346"/>
      <c r="D60" s="346"/>
      <c r="E60" s="346"/>
      <c r="F60" s="347"/>
      <c r="G60" s="407" t="s">
        <v>229</v>
      </c>
      <c r="H60" s="335"/>
      <c r="I60" s="335"/>
      <c r="J60" s="335" t="s">
        <v>262</v>
      </c>
      <c r="K60" s="335"/>
      <c r="L60" s="337"/>
      <c r="M60" s="337"/>
      <c r="N60" s="337" t="s">
        <v>102</v>
      </c>
      <c r="O60" s="337"/>
      <c r="P60" s="337"/>
      <c r="Q60" s="337"/>
      <c r="R60" s="337"/>
      <c r="S60" s="337"/>
      <c r="T60" s="403" t="s">
        <v>106</v>
      </c>
      <c r="U60" s="403"/>
      <c r="V60" s="403"/>
      <c r="W60" s="335" t="s">
        <v>107</v>
      </c>
      <c r="X60" s="335"/>
      <c r="Y60" s="335"/>
      <c r="Z60" s="335" t="s">
        <v>230</v>
      </c>
      <c r="AA60" s="335"/>
      <c r="AB60" s="335"/>
      <c r="AC60" s="335" t="s">
        <v>262</v>
      </c>
      <c r="AD60" s="335"/>
      <c r="AE60" s="337"/>
      <c r="AF60" s="337"/>
      <c r="AG60" s="337" t="s">
        <v>102</v>
      </c>
      <c r="AH60" s="337"/>
      <c r="AI60" s="337"/>
      <c r="AJ60" s="337"/>
      <c r="AK60" s="337"/>
      <c r="AL60" s="337"/>
      <c r="AM60" s="403" t="s">
        <v>106</v>
      </c>
      <c r="AN60" s="403"/>
      <c r="AO60" s="404"/>
    </row>
    <row r="61" spans="1:44" s="78" customFormat="1" ht="13.35" customHeight="1" thickBot="1">
      <c r="B61" s="470"/>
      <c r="C61" s="471"/>
      <c r="D61" s="471"/>
      <c r="E61" s="471"/>
      <c r="F61" s="472"/>
      <c r="G61" s="473"/>
      <c r="H61" s="474"/>
      <c r="I61" s="474"/>
      <c r="J61" s="474"/>
      <c r="K61" s="474"/>
      <c r="L61" s="475"/>
      <c r="M61" s="475"/>
      <c r="N61" s="475"/>
      <c r="O61" s="475"/>
      <c r="P61" s="475"/>
      <c r="Q61" s="475"/>
      <c r="R61" s="475"/>
      <c r="S61" s="475"/>
      <c r="T61" s="476"/>
      <c r="U61" s="476"/>
      <c r="V61" s="476"/>
      <c r="W61" s="474"/>
      <c r="X61" s="474"/>
      <c r="Y61" s="474"/>
      <c r="Z61" s="474"/>
      <c r="AA61" s="474"/>
      <c r="AB61" s="474"/>
      <c r="AC61" s="474"/>
      <c r="AD61" s="474"/>
      <c r="AE61" s="475"/>
      <c r="AF61" s="475"/>
      <c r="AG61" s="475"/>
      <c r="AH61" s="475"/>
      <c r="AI61" s="475"/>
      <c r="AJ61" s="475"/>
      <c r="AK61" s="475"/>
      <c r="AL61" s="475"/>
      <c r="AM61" s="476"/>
      <c r="AN61" s="476"/>
      <c r="AO61" s="477"/>
    </row>
    <row r="62" spans="1:44" s="78" customFormat="1" ht="13.35" customHeight="1" thickTop="1">
      <c r="B62" s="448" t="s">
        <v>108</v>
      </c>
      <c r="C62" s="449"/>
      <c r="D62" s="449"/>
      <c r="E62" s="450"/>
      <c r="F62" s="451" t="s">
        <v>99</v>
      </c>
      <c r="G62" s="452"/>
      <c r="H62" s="452"/>
      <c r="I62" s="452"/>
      <c r="J62" s="452"/>
      <c r="K62" s="453" t="s">
        <v>100</v>
      </c>
      <c r="L62" s="454"/>
      <c r="M62" s="454"/>
      <c r="N62" s="455"/>
      <c r="O62" s="456"/>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8"/>
    </row>
    <row r="63" spans="1:44" s="78" customFormat="1" ht="13.35" customHeight="1">
      <c r="B63" s="391"/>
      <c r="C63" s="392"/>
      <c r="D63" s="392"/>
      <c r="E63" s="393"/>
      <c r="F63" s="440"/>
      <c r="G63" s="441"/>
      <c r="H63" s="441"/>
      <c r="I63" s="441"/>
      <c r="J63" s="441"/>
      <c r="K63" s="445"/>
      <c r="L63" s="446"/>
      <c r="M63" s="446"/>
      <c r="N63" s="447"/>
      <c r="O63" s="331"/>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3"/>
    </row>
    <row r="64" spans="1:44" s="78" customFormat="1" ht="13.35" customHeight="1">
      <c r="B64" s="345" t="s">
        <v>109</v>
      </c>
      <c r="C64" s="346"/>
      <c r="D64" s="346"/>
      <c r="E64" s="347"/>
      <c r="F64" s="372"/>
      <c r="G64" s="373"/>
      <c r="H64" s="373"/>
      <c r="I64" s="373"/>
      <c r="J64" s="373"/>
      <c r="K64" s="373"/>
      <c r="L64" s="373"/>
      <c r="M64" s="373"/>
      <c r="N64" s="373"/>
      <c r="O64" s="373"/>
      <c r="P64" s="373"/>
      <c r="Q64" s="373"/>
      <c r="R64" s="373"/>
      <c r="S64" s="373"/>
      <c r="T64" s="373"/>
      <c r="U64" s="373"/>
      <c r="V64" s="373"/>
      <c r="W64" s="373"/>
      <c r="X64" s="374"/>
      <c r="Y64" s="345" t="s">
        <v>168</v>
      </c>
      <c r="Z64" s="346"/>
      <c r="AA64" s="346"/>
      <c r="AB64" s="347"/>
      <c r="AC64" s="428" t="s">
        <v>45</v>
      </c>
      <c r="AD64" s="353"/>
      <c r="AE64" s="351"/>
      <c r="AF64" s="351"/>
      <c r="AG64" s="353" t="s">
        <v>102</v>
      </c>
      <c r="AH64" s="353"/>
      <c r="AI64" s="353" t="s">
        <v>103</v>
      </c>
      <c r="AJ64" s="353" t="s">
        <v>262</v>
      </c>
      <c r="AK64" s="353"/>
      <c r="AL64" s="351"/>
      <c r="AM64" s="351"/>
      <c r="AN64" s="353" t="s">
        <v>102</v>
      </c>
      <c r="AO64" s="355"/>
    </row>
    <row r="65" spans="2:41" s="78" customFormat="1" ht="13.35" customHeight="1">
      <c r="B65" s="348"/>
      <c r="C65" s="349"/>
      <c r="D65" s="349"/>
      <c r="E65" s="350"/>
      <c r="F65" s="369"/>
      <c r="G65" s="370"/>
      <c r="H65" s="370"/>
      <c r="I65" s="370"/>
      <c r="J65" s="370"/>
      <c r="K65" s="370"/>
      <c r="L65" s="370"/>
      <c r="M65" s="370"/>
      <c r="N65" s="370"/>
      <c r="O65" s="370"/>
      <c r="P65" s="370"/>
      <c r="Q65" s="370"/>
      <c r="R65" s="370"/>
      <c r="S65" s="370"/>
      <c r="T65" s="370"/>
      <c r="U65" s="370"/>
      <c r="V65" s="370"/>
      <c r="W65" s="370"/>
      <c r="X65" s="371"/>
      <c r="Y65" s="348"/>
      <c r="Z65" s="349"/>
      <c r="AA65" s="349"/>
      <c r="AB65" s="350"/>
      <c r="AC65" s="429"/>
      <c r="AD65" s="354"/>
      <c r="AE65" s="352"/>
      <c r="AF65" s="352"/>
      <c r="AG65" s="354"/>
      <c r="AH65" s="354"/>
      <c r="AI65" s="354"/>
      <c r="AJ65" s="354"/>
      <c r="AK65" s="354"/>
      <c r="AL65" s="352"/>
      <c r="AM65" s="352"/>
      <c r="AN65" s="354"/>
      <c r="AO65" s="356"/>
    </row>
    <row r="66" spans="2:41" s="78" customFormat="1" ht="13.35" customHeight="1">
      <c r="B66" s="339" t="s">
        <v>110</v>
      </c>
      <c r="C66" s="340"/>
      <c r="D66" s="340"/>
      <c r="E66" s="340"/>
      <c r="F66" s="340"/>
      <c r="G66" s="340"/>
      <c r="H66" s="340"/>
      <c r="I66" s="341"/>
      <c r="J66" s="325"/>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7"/>
    </row>
    <row r="67" spans="2:41" s="78" customFormat="1" ht="13.35" customHeight="1">
      <c r="B67" s="342"/>
      <c r="C67" s="343"/>
      <c r="D67" s="343"/>
      <c r="E67" s="343"/>
      <c r="F67" s="343"/>
      <c r="G67" s="343"/>
      <c r="H67" s="343"/>
      <c r="I67" s="344"/>
      <c r="J67" s="331"/>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3"/>
    </row>
    <row r="68" spans="2:41" s="78" customFormat="1" ht="13.35" customHeight="1">
      <c r="B68" s="345" t="s">
        <v>275</v>
      </c>
      <c r="C68" s="346"/>
      <c r="D68" s="346"/>
      <c r="E68" s="346"/>
      <c r="F68" s="346"/>
      <c r="G68" s="346"/>
      <c r="H68" s="346"/>
      <c r="I68" s="347"/>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90"/>
    </row>
    <row r="69" spans="2:41" s="78" customFormat="1" ht="13.35" customHeight="1">
      <c r="B69" s="348"/>
      <c r="C69" s="349"/>
      <c r="D69" s="349"/>
      <c r="E69" s="349"/>
      <c r="F69" s="349"/>
      <c r="G69" s="349"/>
      <c r="H69" s="349"/>
      <c r="I69" s="350"/>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90"/>
    </row>
    <row r="70" spans="2:41" s="78" customFormat="1" ht="13.35" customHeight="1">
      <c r="B70" s="366"/>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8"/>
    </row>
    <row r="71" spans="2:41" s="78" customFormat="1" ht="13.35" customHeight="1">
      <c r="B71" s="366"/>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367"/>
      <c r="AL71" s="367"/>
      <c r="AM71" s="367"/>
      <c r="AN71" s="367"/>
      <c r="AO71" s="368"/>
    </row>
    <row r="72" spans="2:41" s="78" customFormat="1" ht="13.35" customHeight="1">
      <c r="B72" s="366"/>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8"/>
    </row>
    <row r="73" spans="2:41" ht="13.5" customHeight="1">
      <c r="B73" s="366"/>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8"/>
    </row>
    <row r="74" spans="2:41" ht="13.5" customHeight="1">
      <c r="B74" s="369"/>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1"/>
    </row>
    <row r="75" spans="2:41" ht="13.5" customHeight="1">
      <c r="B75" s="345" t="s">
        <v>151</v>
      </c>
      <c r="C75" s="346"/>
      <c r="D75" s="346"/>
      <c r="E75" s="346"/>
      <c r="F75" s="347"/>
      <c r="G75" s="372"/>
      <c r="H75" s="373"/>
      <c r="I75" s="373"/>
      <c r="J75" s="373"/>
      <c r="K75" s="373"/>
      <c r="L75" s="373"/>
      <c r="M75" s="373"/>
      <c r="N75" s="373"/>
      <c r="O75" s="373"/>
      <c r="P75" s="373"/>
      <c r="Q75" s="373"/>
      <c r="R75" s="373"/>
      <c r="S75" s="373"/>
      <c r="T75" s="373"/>
      <c r="U75" s="373"/>
      <c r="V75" s="373"/>
      <c r="W75" s="373"/>
      <c r="X75" s="373"/>
      <c r="Y75" s="373"/>
      <c r="Z75" s="373"/>
      <c r="AA75" s="373"/>
      <c r="AB75" s="373"/>
      <c r="AC75" s="373"/>
      <c r="AD75" s="374"/>
      <c r="AE75" s="375" t="s">
        <v>64</v>
      </c>
      <c r="AF75" s="375"/>
      <c r="AG75" s="375"/>
      <c r="AH75" s="377"/>
      <c r="AI75" s="378"/>
      <c r="AJ75" s="378"/>
      <c r="AK75" s="378"/>
      <c r="AL75" s="378"/>
      <c r="AM75" s="378"/>
      <c r="AN75" s="379" t="s">
        <v>97</v>
      </c>
      <c r="AO75" s="380"/>
    </row>
    <row r="76" spans="2:41" ht="13.5" customHeight="1">
      <c r="B76" s="348"/>
      <c r="C76" s="349"/>
      <c r="D76" s="349"/>
      <c r="E76" s="349"/>
      <c r="F76" s="350"/>
      <c r="G76" s="369"/>
      <c r="H76" s="370"/>
      <c r="I76" s="370"/>
      <c r="J76" s="370"/>
      <c r="K76" s="370"/>
      <c r="L76" s="370"/>
      <c r="M76" s="370"/>
      <c r="N76" s="370"/>
      <c r="O76" s="370"/>
      <c r="P76" s="370"/>
      <c r="Q76" s="370"/>
      <c r="R76" s="370"/>
      <c r="S76" s="370"/>
      <c r="T76" s="370"/>
      <c r="U76" s="370"/>
      <c r="V76" s="370"/>
      <c r="W76" s="370"/>
      <c r="X76" s="370"/>
      <c r="Y76" s="370"/>
      <c r="Z76" s="370"/>
      <c r="AA76" s="370"/>
      <c r="AB76" s="370"/>
      <c r="AC76" s="370"/>
      <c r="AD76" s="371"/>
      <c r="AE76" s="376"/>
      <c r="AF76" s="376"/>
      <c r="AG76" s="376"/>
      <c r="AH76" s="377"/>
      <c r="AI76" s="378"/>
      <c r="AJ76" s="378"/>
      <c r="AK76" s="378"/>
      <c r="AL76" s="378"/>
      <c r="AM76" s="378"/>
      <c r="AN76" s="379"/>
      <c r="AO76" s="380"/>
    </row>
    <row r="77" spans="2:41" s="78" customFormat="1" ht="13.35" customHeight="1">
      <c r="B77" s="388" t="s">
        <v>150</v>
      </c>
      <c r="C77" s="389"/>
      <c r="D77" s="389"/>
      <c r="E77" s="389"/>
      <c r="F77" s="390"/>
      <c r="G77" s="325"/>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7"/>
    </row>
    <row r="78" spans="2:41" s="78" customFormat="1" ht="13.35" customHeight="1">
      <c r="B78" s="398"/>
      <c r="C78" s="399"/>
      <c r="D78" s="399"/>
      <c r="E78" s="399"/>
      <c r="F78" s="400"/>
      <c r="G78" s="328"/>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30"/>
    </row>
    <row r="79" spans="2:41" s="78" customFormat="1" ht="13.35" customHeight="1">
      <c r="B79" s="391"/>
      <c r="C79" s="392"/>
      <c r="D79" s="392"/>
      <c r="E79" s="392"/>
      <c r="F79" s="393"/>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3"/>
    </row>
    <row r="80" spans="2:41" s="78" customFormat="1" ht="13.35" customHeight="1">
      <c r="B80" s="345" t="s">
        <v>152</v>
      </c>
      <c r="C80" s="346"/>
      <c r="D80" s="346"/>
      <c r="E80" s="346"/>
      <c r="F80" s="347"/>
      <c r="G80" s="372" t="s">
        <v>104</v>
      </c>
      <c r="H80" s="373"/>
      <c r="I80" s="373"/>
      <c r="J80" s="373"/>
      <c r="K80" s="373"/>
      <c r="L80" s="373"/>
      <c r="M80" s="373"/>
      <c r="N80" s="373"/>
      <c r="O80" s="373"/>
      <c r="P80" s="373"/>
      <c r="Q80" s="373"/>
      <c r="R80" s="373"/>
      <c r="S80" s="373"/>
      <c r="T80" s="373"/>
      <c r="U80" s="373"/>
      <c r="V80" s="373"/>
      <c r="W80" s="373"/>
      <c r="X80" s="373"/>
      <c r="Y80" s="373"/>
      <c r="Z80" s="373"/>
      <c r="AA80" s="373"/>
      <c r="AB80" s="374"/>
      <c r="AC80" s="409" t="s">
        <v>105</v>
      </c>
      <c r="AD80" s="410"/>
      <c r="AE80" s="410"/>
      <c r="AF80" s="410"/>
      <c r="AG80" s="410"/>
      <c r="AH80" s="410"/>
      <c r="AI80" s="410"/>
      <c r="AJ80" s="410"/>
      <c r="AK80" s="410"/>
      <c r="AL80" s="410"/>
      <c r="AM80" s="410"/>
      <c r="AN80" s="410"/>
      <c r="AO80" s="411"/>
    </row>
    <row r="81" spans="1:44" s="78" customFormat="1" ht="13.35" customHeight="1">
      <c r="B81" s="348"/>
      <c r="C81" s="349"/>
      <c r="D81" s="349"/>
      <c r="E81" s="349"/>
      <c r="F81" s="350"/>
      <c r="G81" s="369"/>
      <c r="H81" s="370"/>
      <c r="I81" s="370"/>
      <c r="J81" s="370"/>
      <c r="K81" s="370"/>
      <c r="L81" s="370"/>
      <c r="M81" s="370"/>
      <c r="N81" s="370"/>
      <c r="O81" s="370"/>
      <c r="P81" s="370"/>
      <c r="Q81" s="370"/>
      <c r="R81" s="370"/>
      <c r="S81" s="370"/>
      <c r="T81" s="370"/>
      <c r="U81" s="370"/>
      <c r="V81" s="370"/>
      <c r="W81" s="370"/>
      <c r="X81" s="370"/>
      <c r="Y81" s="370"/>
      <c r="Z81" s="370"/>
      <c r="AA81" s="370"/>
      <c r="AB81" s="371"/>
      <c r="AC81" s="412"/>
      <c r="AD81" s="413"/>
      <c r="AE81" s="413"/>
      <c r="AF81" s="413"/>
      <c r="AG81" s="413"/>
      <c r="AH81" s="413"/>
      <c r="AI81" s="413"/>
      <c r="AJ81" s="413"/>
      <c r="AK81" s="413"/>
      <c r="AL81" s="413"/>
      <c r="AM81" s="413"/>
      <c r="AN81" s="413"/>
      <c r="AO81" s="414"/>
    </row>
    <row r="82" spans="1:44" s="78" customFormat="1" ht="13.35" customHeight="1">
      <c r="B82" s="345" t="s">
        <v>153</v>
      </c>
      <c r="C82" s="346"/>
      <c r="D82" s="346"/>
      <c r="E82" s="346"/>
      <c r="F82" s="347"/>
      <c r="G82" s="372"/>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4"/>
    </row>
    <row r="83" spans="1:44" s="78" customFormat="1" ht="13.35" customHeight="1">
      <c r="B83" s="348"/>
      <c r="C83" s="349"/>
      <c r="D83" s="349"/>
      <c r="E83" s="349"/>
      <c r="F83" s="350"/>
      <c r="G83" s="369"/>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1"/>
    </row>
    <row r="84" spans="1:44" s="78" customFormat="1" ht="13.35" customHeight="1">
      <c r="B84" s="345" t="s">
        <v>154</v>
      </c>
      <c r="C84" s="346"/>
      <c r="D84" s="346"/>
      <c r="E84" s="346"/>
      <c r="F84" s="347"/>
      <c r="G84" s="407" t="s">
        <v>229</v>
      </c>
      <c r="H84" s="335"/>
      <c r="I84" s="335"/>
      <c r="J84" s="335" t="s">
        <v>45</v>
      </c>
      <c r="K84" s="335"/>
      <c r="L84" s="337"/>
      <c r="M84" s="337"/>
      <c r="N84" s="337" t="s">
        <v>102</v>
      </c>
      <c r="O84" s="337"/>
      <c r="P84" s="337">
        <v>0</v>
      </c>
      <c r="Q84" s="337"/>
      <c r="R84" s="337"/>
      <c r="S84" s="337"/>
      <c r="T84" s="403" t="s">
        <v>228</v>
      </c>
      <c r="U84" s="403"/>
      <c r="V84" s="403"/>
      <c r="W84" s="335" t="s">
        <v>107</v>
      </c>
      <c r="X84" s="335"/>
      <c r="Y84" s="335"/>
      <c r="Z84" s="335" t="s">
        <v>230</v>
      </c>
      <c r="AA84" s="335"/>
      <c r="AB84" s="335"/>
      <c r="AC84" s="335" t="s">
        <v>262</v>
      </c>
      <c r="AD84" s="335"/>
      <c r="AE84" s="337"/>
      <c r="AF84" s="337"/>
      <c r="AG84" s="337" t="s">
        <v>102</v>
      </c>
      <c r="AH84" s="337"/>
      <c r="AI84" s="337"/>
      <c r="AJ84" s="337"/>
      <c r="AK84" s="337"/>
      <c r="AL84" s="337"/>
      <c r="AM84" s="403" t="s">
        <v>228</v>
      </c>
      <c r="AN84" s="403"/>
      <c r="AO84" s="404"/>
    </row>
    <row r="85" spans="1:44" s="78" customFormat="1" ht="13.35" customHeight="1" thickBot="1">
      <c r="B85" s="470"/>
      <c r="C85" s="471"/>
      <c r="D85" s="471"/>
      <c r="E85" s="471"/>
      <c r="F85" s="472"/>
      <c r="G85" s="473"/>
      <c r="H85" s="474"/>
      <c r="I85" s="474"/>
      <c r="J85" s="474"/>
      <c r="K85" s="474"/>
      <c r="L85" s="475"/>
      <c r="M85" s="475"/>
      <c r="N85" s="475"/>
      <c r="O85" s="475"/>
      <c r="P85" s="475"/>
      <c r="Q85" s="475"/>
      <c r="R85" s="475"/>
      <c r="S85" s="475"/>
      <c r="T85" s="476"/>
      <c r="U85" s="476"/>
      <c r="V85" s="476"/>
      <c r="W85" s="474"/>
      <c r="X85" s="474"/>
      <c r="Y85" s="474"/>
      <c r="Z85" s="474"/>
      <c r="AA85" s="474"/>
      <c r="AB85" s="474"/>
      <c r="AC85" s="474"/>
      <c r="AD85" s="474"/>
      <c r="AE85" s="475"/>
      <c r="AF85" s="475"/>
      <c r="AG85" s="475"/>
      <c r="AH85" s="475"/>
      <c r="AI85" s="475"/>
      <c r="AJ85" s="475"/>
      <c r="AK85" s="475"/>
      <c r="AL85" s="475"/>
      <c r="AM85" s="476"/>
      <c r="AN85" s="476"/>
      <c r="AO85" s="477"/>
    </row>
    <row r="86" spans="1:44" s="8" customFormat="1" ht="13.5" customHeight="1" thickTop="1">
      <c r="A86" s="2"/>
      <c r="B86" s="319" t="s">
        <v>170</v>
      </c>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1"/>
      <c r="AQ86" s="2"/>
      <c r="AR86" s="2"/>
    </row>
    <row r="87" spans="1:44" s="8" customFormat="1" ht="13.5" customHeight="1">
      <c r="A87" s="2"/>
      <c r="B87" s="322"/>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4"/>
      <c r="AQ87" s="2"/>
      <c r="AR87" s="2"/>
    </row>
    <row r="88" spans="1:44" s="8" customFormat="1" ht="13.5" customHeight="1">
      <c r="A88" s="2"/>
      <c r="B88" s="325"/>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7"/>
      <c r="AQ88" s="2"/>
      <c r="AR88" s="2"/>
    </row>
    <row r="89" spans="1:44" s="8" customFormat="1" ht="13.5" customHeight="1">
      <c r="A89" s="2"/>
      <c r="B89" s="328"/>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30"/>
      <c r="AQ89" s="2"/>
      <c r="AR89" s="2"/>
    </row>
    <row r="90" spans="1:44" s="8" customFormat="1" ht="13.5" customHeight="1">
      <c r="A90" s="2"/>
      <c r="B90" s="328"/>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30"/>
      <c r="AQ90" s="2"/>
      <c r="AR90" s="2"/>
    </row>
    <row r="91" spans="1:44" s="8" customFormat="1" ht="13.5" customHeight="1">
      <c r="A91" s="2"/>
      <c r="B91" s="331"/>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3"/>
      <c r="AQ91" s="2"/>
      <c r="AR91" s="2"/>
    </row>
    <row r="92" spans="1:44" s="8" customFormat="1" ht="24.75" customHeight="1">
      <c r="A92" s="2"/>
      <c r="B92" s="334" t="s">
        <v>248</v>
      </c>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Q92" s="2"/>
      <c r="AR92" s="2"/>
    </row>
  </sheetData>
  <sheetProtection formatCells="0" insertRows="0" deleteRows="0"/>
  <mergeCells count="148">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53:G55"/>
    <mergeCell ref="H53:AO55"/>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B49:D50"/>
    <mergeCell ref="E49:U50"/>
    <mergeCell ref="V49:X50"/>
    <mergeCell ref="Y49:AF50"/>
    <mergeCell ref="AG49:AI50"/>
    <mergeCell ref="AJ49:AM50"/>
    <mergeCell ref="AN49:AO50"/>
    <mergeCell ref="B51:G52"/>
    <mergeCell ref="H51:X52"/>
    <mergeCell ref="Y51:AD52"/>
    <mergeCell ref="AE51:AM52"/>
    <mergeCell ref="AN51:AO52"/>
    <mergeCell ref="B86:AO87"/>
    <mergeCell ref="B88:AO91"/>
    <mergeCell ref="B92:AO92"/>
    <mergeCell ref="AC34:AD35"/>
    <mergeCell ref="AE34:AF35"/>
    <mergeCell ref="AG34:AH35"/>
    <mergeCell ref="AI34:AL35"/>
    <mergeCell ref="J40:AO41"/>
    <mergeCell ref="B40:I41"/>
    <mergeCell ref="B42:I43"/>
    <mergeCell ref="AE38:AF39"/>
    <mergeCell ref="AJ38:AK39"/>
    <mergeCell ref="AL38:AM39"/>
    <mergeCell ref="AN38:AO39"/>
    <mergeCell ref="B44:AO48"/>
    <mergeCell ref="B66:I67"/>
    <mergeCell ref="J66:AO67"/>
    <mergeCell ref="B68:I69"/>
    <mergeCell ref="B70:AO74"/>
    <mergeCell ref="B75:F76"/>
    <mergeCell ref="G75:AD76"/>
    <mergeCell ref="AE75:AG76"/>
    <mergeCell ref="AH75:AM76"/>
    <mergeCell ref="AN75:AO76"/>
  </mergeCells>
  <phoneticPr fontId="19"/>
  <dataValidations count="7">
    <dataValidation allowBlank="1" showInputMessage="1" sqref="G32:AO33 G25:AB26 AE14 AC14:AD15 AG14 AI14:AJ14 AL14 AN14 AE38 AC38:AD39 AG38 AI38:AJ38 AL38 AN38 F14:X15 O12:AO13 O36:AO37 G82:AO83 G75:AD76 G77:AO79 AE64 AC64:AD65 AG64 AI64:AJ64 AL64 AN64 E49:U50 G58:AO59 H53:AO55 H51:X52"/>
    <dataValidation type="list" allowBlank="1" showInputMessage="1" sqref="J4:AO5">
      <formula1>"（本補助事業の名称を記載）"</formula1>
    </dataValidation>
    <dataValidation type="list" allowBlank="1" showInputMessage="1" sqref="O62:AO63">
      <formula1>"（個別の事業名称を記載してください。）"</formula1>
    </dataValidation>
    <dataValidation type="list" allowBlank="1" showInputMessage="1" showErrorMessage="1" error="右端の▼を押下しリストから選択してください。" sqref="G30:AB31">
      <formula1>INDIRECT(F12)</formula1>
    </dataValidation>
    <dataValidation allowBlank="1" showDropDown="1" showInputMessage="1" sqref="F38:X39 F64:X65"/>
    <dataValidation type="list" allowBlank="1" showInputMessage="1" showErrorMessage="1" error="右端の▼を押下してリストから選択してください。" sqref="G80:AB81">
      <formula1>INDIRECT(F62)</formula1>
    </dataValidation>
    <dataValidation type="list" allowBlank="1" showInputMessage="1" showErrorMessage="1" error="右端の▼を押下しリストから選択してください。" sqref="G56:AB57">
      <formula1>INDIRECT(F36)</formula1>
    </dataValidation>
  </dataValidations>
  <printOptions horizontalCentered="1"/>
  <pageMargins left="0.39370078740157483" right="0.39370078740157483" top="0.35433070866141736" bottom="0.35433070866141736" header="0.31496062992125984" footer="0.31496062992125984"/>
  <pageSetup paperSize="9" scale="70" orientation="portrait" cellComments="asDisplayed" r:id="rId1"/>
  <rowBreaks count="3" manualBreakCount="3">
    <brk id="144" max="16383" man="1"/>
    <brk id="184" min="2" max="40" man="1"/>
    <brk id="21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1"/>
  <sheetViews>
    <sheetView tabSelected="1" view="pageBreakPreview" zoomScale="70" zoomScaleNormal="100" zoomScaleSheetLayoutView="70" zoomScalePageLayoutView="85" workbookViewId="0">
      <selection activeCell="K58" sqref="K58:AN5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2" ht="13.5" customHeight="1" thickTop="1">
      <c r="B1" s="459" t="s">
        <v>108</v>
      </c>
      <c r="C1" s="460"/>
      <c r="D1" s="460"/>
      <c r="E1" s="461"/>
      <c r="F1" s="462" t="s">
        <v>166</v>
      </c>
      <c r="G1" s="463"/>
      <c r="H1" s="463"/>
      <c r="I1" s="463"/>
      <c r="J1" s="478"/>
      <c r="K1" s="464" t="s">
        <v>100</v>
      </c>
      <c r="L1" s="465"/>
      <c r="M1" s="465"/>
      <c r="N1" s="466"/>
      <c r="O1" s="467"/>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9"/>
      <c r="AP1" s="24"/>
    </row>
    <row r="2" spans="2:42" ht="13.5" customHeight="1">
      <c r="B2" s="391"/>
      <c r="C2" s="392"/>
      <c r="D2" s="392"/>
      <c r="E2" s="393"/>
      <c r="F2" s="440"/>
      <c r="G2" s="441"/>
      <c r="H2" s="441"/>
      <c r="I2" s="441"/>
      <c r="J2" s="479"/>
      <c r="K2" s="445"/>
      <c r="L2" s="446"/>
      <c r="M2" s="446"/>
      <c r="N2" s="447"/>
      <c r="O2" s="331"/>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3"/>
    </row>
    <row r="3" spans="2:42" ht="13.5" customHeight="1">
      <c r="B3" s="345" t="s">
        <v>109</v>
      </c>
      <c r="C3" s="346"/>
      <c r="D3" s="346"/>
      <c r="E3" s="347"/>
      <c r="F3" s="372"/>
      <c r="G3" s="373"/>
      <c r="H3" s="373"/>
      <c r="I3" s="373"/>
      <c r="J3" s="373"/>
      <c r="K3" s="373"/>
      <c r="L3" s="373"/>
      <c r="M3" s="373"/>
      <c r="N3" s="373"/>
      <c r="O3" s="373"/>
      <c r="P3" s="373"/>
      <c r="Q3" s="373"/>
      <c r="R3" s="373"/>
      <c r="S3" s="373"/>
      <c r="T3" s="373"/>
      <c r="U3" s="373"/>
      <c r="V3" s="373"/>
      <c r="W3" s="373"/>
      <c r="X3" s="374"/>
      <c r="Y3" s="345" t="s">
        <v>168</v>
      </c>
      <c r="Z3" s="346"/>
      <c r="AA3" s="346"/>
      <c r="AB3" s="347"/>
      <c r="AC3" s="428" t="s">
        <v>262</v>
      </c>
      <c r="AD3" s="353"/>
      <c r="AE3" s="351"/>
      <c r="AF3" s="351"/>
      <c r="AG3" s="353" t="s">
        <v>102</v>
      </c>
      <c r="AH3" s="353"/>
      <c r="AI3" s="353" t="s">
        <v>103</v>
      </c>
      <c r="AJ3" s="353" t="s">
        <v>262</v>
      </c>
      <c r="AK3" s="353"/>
      <c r="AL3" s="351"/>
      <c r="AM3" s="351"/>
      <c r="AN3" s="353" t="s">
        <v>102</v>
      </c>
      <c r="AO3" s="355"/>
    </row>
    <row r="4" spans="2:42" ht="13.5" customHeight="1">
      <c r="B4" s="348"/>
      <c r="C4" s="349"/>
      <c r="D4" s="349"/>
      <c r="E4" s="350"/>
      <c r="F4" s="369"/>
      <c r="G4" s="370"/>
      <c r="H4" s="370"/>
      <c r="I4" s="370"/>
      <c r="J4" s="370"/>
      <c r="K4" s="370"/>
      <c r="L4" s="370"/>
      <c r="M4" s="370"/>
      <c r="N4" s="370"/>
      <c r="O4" s="370"/>
      <c r="P4" s="370"/>
      <c r="Q4" s="370"/>
      <c r="R4" s="370"/>
      <c r="S4" s="370"/>
      <c r="T4" s="370"/>
      <c r="U4" s="370"/>
      <c r="V4" s="370"/>
      <c r="W4" s="370"/>
      <c r="X4" s="371"/>
      <c r="Y4" s="348"/>
      <c r="Z4" s="349"/>
      <c r="AA4" s="349"/>
      <c r="AB4" s="350"/>
      <c r="AC4" s="429"/>
      <c r="AD4" s="354"/>
      <c r="AE4" s="352"/>
      <c r="AF4" s="352"/>
      <c r="AG4" s="354"/>
      <c r="AH4" s="354"/>
      <c r="AI4" s="354"/>
      <c r="AJ4" s="354"/>
      <c r="AK4" s="354"/>
      <c r="AL4" s="352"/>
      <c r="AM4" s="352"/>
      <c r="AN4" s="354"/>
      <c r="AO4" s="356"/>
    </row>
    <row r="5" spans="2:42" ht="13.5" customHeight="1">
      <c r="B5" s="339" t="s">
        <v>110</v>
      </c>
      <c r="C5" s="340"/>
      <c r="D5" s="340"/>
      <c r="E5" s="340"/>
      <c r="F5" s="340"/>
      <c r="G5" s="340"/>
      <c r="H5" s="340"/>
      <c r="I5" s="341"/>
      <c r="J5" s="325"/>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7"/>
    </row>
    <row r="6" spans="2:42" ht="13.5" customHeight="1">
      <c r="B6" s="342"/>
      <c r="C6" s="343"/>
      <c r="D6" s="343"/>
      <c r="E6" s="343"/>
      <c r="F6" s="343"/>
      <c r="G6" s="343"/>
      <c r="H6" s="343"/>
      <c r="I6" s="344"/>
      <c r="J6" s="331"/>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3"/>
    </row>
    <row r="7" spans="2:42" s="78" customFormat="1" ht="13.35" customHeight="1">
      <c r="B7" s="242" t="s">
        <v>276</v>
      </c>
      <c r="C7" s="243"/>
      <c r="D7" s="243"/>
      <c r="E7" s="243"/>
      <c r="F7" s="243"/>
      <c r="G7" s="243"/>
      <c r="H7" s="243"/>
      <c r="I7" s="243"/>
      <c r="J7" s="243"/>
      <c r="K7" s="243"/>
      <c r="L7" s="244"/>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90"/>
    </row>
    <row r="8" spans="2:42" s="78" customFormat="1" ht="13.35" customHeight="1">
      <c r="B8" s="245"/>
      <c r="C8" s="246"/>
      <c r="D8" s="246"/>
      <c r="E8" s="246"/>
      <c r="F8" s="246"/>
      <c r="G8" s="246"/>
      <c r="H8" s="246"/>
      <c r="I8" s="246"/>
      <c r="J8" s="246"/>
      <c r="K8" s="246"/>
      <c r="L8" s="247"/>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90"/>
    </row>
    <row r="9" spans="2:42" s="78" customFormat="1" ht="13.35" customHeight="1">
      <c r="B9" s="366" t="s">
        <v>263</v>
      </c>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8"/>
    </row>
    <row r="10" spans="2:42" s="78" customFormat="1" ht="13.35" customHeight="1">
      <c r="B10" s="366"/>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8"/>
    </row>
    <row r="11" spans="2:42" s="78" customFormat="1" ht="13.35" customHeight="1">
      <c r="B11" s="366"/>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8"/>
    </row>
    <row r="12" spans="2:42" ht="13.5" customHeight="1">
      <c r="B12" s="366"/>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8"/>
    </row>
    <row r="13" spans="2:42" s="78" customFormat="1" ht="13.35" customHeight="1">
      <c r="B13" s="369"/>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1"/>
    </row>
    <row r="14" spans="2:42" s="78" customFormat="1" ht="13.35" customHeight="1">
      <c r="B14" s="345" t="s">
        <v>167</v>
      </c>
      <c r="C14" s="346"/>
      <c r="D14" s="346"/>
      <c r="E14" s="346"/>
      <c r="F14" s="347"/>
      <c r="G14" s="325"/>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7"/>
    </row>
    <row r="15" spans="2:42" s="78" customFormat="1" ht="13.35" customHeight="1">
      <c r="B15" s="348"/>
      <c r="C15" s="349"/>
      <c r="D15" s="349"/>
      <c r="E15" s="349"/>
      <c r="F15" s="350"/>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3"/>
    </row>
    <row r="16" spans="2:42" s="78" customFormat="1" ht="13.35" customHeight="1">
      <c r="B16" s="345" t="s">
        <v>151</v>
      </c>
      <c r="C16" s="346"/>
      <c r="D16" s="346"/>
      <c r="E16" s="346"/>
      <c r="F16" s="347"/>
      <c r="G16" s="372"/>
      <c r="H16" s="373"/>
      <c r="I16" s="373"/>
      <c r="J16" s="373"/>
      <c r="K16" s="373"/>
      <c r="L16" s="373"/>
      <c r="M16" s="373"/>
      <c r="N16" s="373"/>
      <c r="O16" s="373"/>
      <c r="P16" s="373"/>
      <c r="Q16" s="373"/>
      <c r="R16" s="373"/>
      <c r="S16" s="373"/>
      <c r="T16" s="373"/>
      <c r="U16" s="373"/>
      <c r="V16" s="373"/>
      <c r="W16" s="373"/>
      <c r="X16" s="373"/>
      <c r="Y16" s="373"/>
      <c r="Z16" s="373"/>
      <c r="AA16" s="373"/>
      <c r="AB16" s="373"/>
      <c r="AC16" s="373"/>
      <c r="AD16" s="374"/>
      <c r="AE16" s="486" t="s">
        <v>64</v>
      </c>
      <c r="AF16" s="487"/>
      <c r="AG16" s="488"/>
      <c r="AH16" s="394"/>
      <c r="AI16" s="395"/>
      <c r="AJ16" s="395"/>
      <c r="AK16" s="395"/>
      <c r="AL16" s="395"/>
      <c r="AM16" s="395"/>
      <c r="AN16" s="492" t="s">
        <v>97</v>
      </c>
      <c r="AO16" s="493"/>
    </row>
    <row r="17" spans="1:44" s="78" customFormat="1" ht="13.35" customHeight="1">
      <c r="B17" s="348"/>
      <c r="C17" s="349"/>
      <c r="D17" s="349"/>
      <c r="E17" s="349"/>
      <c r="F17" s="350"/>
      <c r="G17" s="369"/>
      <c r="H17" s="370"/>
      <c r="I17" s="370"/>
      <c r="J17" s="370"/>
      <c r="K17" s="370"/>
      <c r="L17" s="370"/>
      <c r="M17" s="370"/>
      <c r="N17" s="370"/>
      <c r="O17" s="370"/>
      <c r="P17" s="370"/>
      <c r="Q17" s="370"/>
      <c r="R17" s="370"/>
      <c r="S17" s="370"/>
      <c r="T17" s="370"/>
      <c r="U17" s="370"/>
      <c r="V17" s="370"/>
      <c r="W17" s="370"/>
      <c r="X17" s="370"/>
      <c r="Y17" s="370"/>
      <c r="Z17" s="370"/>
      <c r="AA17" s="370"/>
      <c r="AB17" s="370"/>
      <c r="AC17" s="370"/>
      <c r="AD17" s="371"/>
      <c r="AE17" s="489"/>
      <c r="AF17" s="490"/>
      <c r="AG17" s="491"/>
      <c r="AH17" s="396"/>
      <c r="AI17" s="397"/>
      <c r="AJ17" s="397"/>
      <c r="AK17" s="397"/>
      <c r="AL17" s="397"/>
      <c r="AM17" s="397"/>
      <c r="AN17" s="494"/>
      <c r="AO17" s="495"/>
    </row>
    <row r="18" spans="1:44" s="78" customFormat="1" ht="13.35" customHeight="1">
      <c r="B18" s="388" t="s">
        <v>150</v>
      </c>
      <c r="C18" s="389"/>
      <c r="D18" s="389"/>
      <c r="E18" s="389"/>
      <c r="F18" s="390"/>
      <c r="G18" s="325"/>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7"/>
    </row>
    <row r="19" spans="1:44" s="78" customFormat="1" ht="13.35" customHeight="1">
      <c r="B19" s="398"/>
      <c r="C19" s="399"/>
      <c r="D19" s="399"/>
      <c r="E19" s="399"/>
      <c r="F19" s="400"/>
      <c r="G19" s="328"/>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30"/>
    </row>
    <row r="20" spans="1:44" s="78" customFormat="1" ht="13.35" customHeight="1" thickBot="1">
      <c r="B20" s="480"/>
      <c r="C20" s="481"/>
      <c r="D20" s="481"/>
      <c r="E20" s="481"/>
      <c r="F20" s="482"/>
      <c r="G20" s="483"/>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5"/>
    </row>
    <row r="21" spans="1:44" s="8" customFormat="1" ht="13.5" customHeight="1" thickTop="1">
      <c r="A21" s="2"/>
      <c r="B21" s="2"/>
      <c r="C21" s="2"/>
      <c r="D21" s="2"/>
      <c r="E21" s="2"/>
      <c r="F21" s="2"/>
      <c r="G21" s="2"/>
      <c r="H21" s="2"/>
      <c r="I21" s="2"/>
      <c r="J21" s="2"/>
      <c r="K21" s="2"/>
      <c r="L21" s="2"/>
      <c r="M21" s="2"/>
      <c r="N21" s="2"/>
      <c r="O21" s="2"/>
      <c r="P21" s="2"/>
      <c r="Q21" s="3"/>
      <c r="R21" s="3"/>
      <c r="S21" s="3"/>
      <c r="T21" s="3"/>
      <c r="U21" s="2"/>
      <c r="V21" s="2"/>
      <c r="W21" s="2"/>
      <c r="X21" s="2"/>
      <c r="Y21" s="2"/>
      <c r="Z21" s="2"/>
      <c r="AA21" s="2"/>
      <c r="AB21" s="2"/>
      <c r="AC21" s="2"/>
      <c r="AD21" s="2"/>
      <c r="AE21" s="2"/>
      <c r="AF21" s="2"/>
      <c r="AG21" s="2"/>
      <c r="AH21" s="2"/>
      <c r="AI21" s="2"/>
      <c r="AJ21" s="2"/>
      <c r="AK21" s="2"/>
      <c r="AL21" s="2"/>
      <c r="AM21" s="2"/>
      <c r="AN21" s="2"/>
      <c r="AO21" s="2"/>
      <c r="AQ21" s="2"/>
      <c r="AR21" s="2"/>
    </row>
  </sheetData>
  <sheetProtection password="E491" sheet="1" objects="1" scenarios="1"/>
  <mergeCells count="26">
    <mergeCell ref="B5:I6"/>
    <mergeCell ref="J5:AO6"/>
    <mergeCell ref="B18:F20"/>
    <mergeCell ref="G18:AO20"/>
    <mergeCell ref="B9:AO13"/>
    <mergeCell ref="B14:F15"/>
    <mergeCell ref="G14:AO15"/>
    <mergeCell ref="B16:F17"/>
    <mergeCell ref="G16:AD17"/>
    <mergeCell ref="AE16:AG17"/>
    <mergeCell ref="AH16:AM17"/>
    <mergeCell ref="AN16:AO17"/>
    <mergeCell ref="B1:E2"/>
    <mergeCell ref="F1:J2"/>
    <mergeCell ref="K1:N2"/>
    <mergeCell ref="O1:AO2"/>
    <mergeCell ref="B3:E4"/>
    <mergeCell ref="F3:X4"/>
    <mergeCell ref="Y3:AB4"/>
    <mergeCell ref="AC3:AD4"/>
    <mergeCell ref="AE3:AF4"/>
    <mergeCell ref="AG3:AH4"/>
    <mergeCell ref="AI3:AI4"/>
    <mergeCell ref="AJ3:AK4"/>
    <mergeCell ref="AL3:AM4"/>
    <mergeCell ref="AN3:AO4"/>
  </mergeCells>
  <phoneticPr fontId="19"/>
  <dataValidations count="1">
    <dataValidation allowBlank="1" showInputMessage="1" sqref="O1:AO2 AE3 G18:AO20 AC3:AD4 AG3 G16:AD17 AI3:AJ3 AL3 AN3 F3:X4"/>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38" max="16383" man="1"/>
    <brk id="78" min="2" max="40" man="1"/>
    <brk id="112"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R29"/>
  <sheetViews>
    <sheetView tabSelected="1" view="pageBreakPreview" zoomScale="80" zoomScaleNormal="100" zoomScaleSheetLayoutView="80" zoomScalePageLayoutView="85" workbookViewId="0">
      <selection activeCell="K58" sqref="K58:AN5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2" ht="13.5" customHeight="1" thickTop="1" thickBot="1">
      <c r="B1" s="496" t="s">
        <v>108</v>
      </c>
      <c r="C1" s="497"/>
      <c r="D1" s="497"/>
      <c r="E1" s="498"/>
      <c r="F1" s="502" t="s">
        <v>169</v>
      </c>
      <c r="G1" s="503"/>
      <c r="H1" s="503"/>
      <c r="I1" s="503"/>
      <c r="J1" s="503"/>
      <c r="K1" s="506" t="s">
        <v>100</v>
      </c>
      <c r="L1" s="507"/>
      <c r="M1" s="507"/>
      <c r="N1" s="508"/>
      <c r="O1" s="512"/>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4"/>
      <c r="AP1" s="24"/>
    </row>
    <row r="2" spans="2:42" ht="13.5" customHeight="1" thickTop="1">
      <c r="B2" s="499"/>
      <c r="C2" s="500"/>
      <c r="D2" s="500"/>
      <c r="E2" s="501"/>
      <c r="F2" s="504"/>
      <c r="G2" s="505"/>
      <c r="H2" s="505"/>
      <c r="I2" s="505"/>
      <c r="J2" s="505"/>
      <c r="K2" s="509"/>
      <c r="L2" s="510"/>
      <c r="M2" s="510"/>
      <c r="N2" s="511"/>
      <c r="O2" s="515"/>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7"/>
    </row>
    <row r="3" spans="2:42" ht="13.5" customHeight="1">
      <c r="B3" s="345" t="s">
        <v>109</v>
      </c>
      <c r="C3" s="346"/>
      <c r="D3" s="346"/>
      <c r="E3" s="347"/>
      <c r="F3" s="372"/>
      <c r="G3" s="373"/>
      <c r="H3" s="373"/>
      <c r="I3" s="373"/>
      <c r="J3" s="373"/>
      <c r="K3" s="373"/>
      <c r="L3" s="373"/>
      <c r="M3" s="373"/>
      <c r="N3" s="373"/>
      <c r="O3" s="373"/>
      <c r="P3" s="373"/>
      <c r="Q3" s="373"/>
      <c r="R3" s="373"/>
      <c r="S3" s="373"/>
      <c r="T3" s="373"/>
      <c r="U3" s="373"/>
      <c r="V3" s="373"/>
      <c r="W3" s="373"/>
      <c r="X3" s="374"/>
      <c r="Y3" s="345" t="s">
        <v>168</v>
      </c>
      <c r="Z3" s="346"/>
      <c r="AA3" s="346"/>
      <c r="AB3" s="347"/>
      <c r="AC3" s="428" t="s">
        <v>262</v>
      </c>
      <c r="AD3" s="353"/>
      <c r="AE3" s="351"/>
      <c r="AF3" s="351"/>
      <c r="AG3" s="353" t="s">
        <v>102</v>
      </c>
      <c r="AH3" s="353"/>
      <c r="AI3" s="353" t="s">
        <v>103</v>
      </c>
      <c r="AJ3" s="353" t="s">
        <v>262</v>
      </c>
      <c r="AK3" s="353"/>
      <c r="AL3" s="351"/>
      <c r="AM3" s="351"/>
      <c r="AN3" s="353" t="s">
        <v>102</v>
      </c>
      <c r="AO3" s="355"/>
    </row>
    <row r="4" spans="2:42" ht="13.5" customHeight="1">
      <c r="B4" s="348"/>
      <c r="C4" s="349"/>
      <c r="D4" s="349"/>
      <c r="E4" s="350"/>
      <c r="F4" s="369"/>
      <c r="G4" s="370"/>
      <c r="H4" s="370"/>
      <c r="I4" s="370"/>
      <c r="J4" s="370"/>
      <c r="K4" s="370"/>
      <c r="L4" s="370"/>
      <c r="M4" s="370"/>
      <c r="N4" s="370"/>
      <c r="O4" s="370"/>
      <c r="P4" s="370"/>
      <c r="Q4" s="370"/>
      <c r="R4" s="370"/>
      <c r="S4" s="370"/>
      <c r="T4" s="370"/>
      <c r="U4" s="370"/>
      <c r="V4" s="370"/>
      <c r="W4" s="370"/>
      <c r="X4" s="371"/>
      <c r="Y4" s="348"/>
      <c r="Z4" s="349"/>
      <c r="AA4" s="349"/>
      <c r="AB4" s="350"/>
      <c r="AC4" s="429"/>
      <c r="AD4" s="354"/>
      <c r="AE4" s="352"/>
      <c r="AF4" s="352"/>
      <c r="AG4" s="354"/>
      <c r="AH4" s="354"/>
      <c r="AI4" s="354"/>
      <c r="AJ4" s="354"/>
      <c r="AK4" s="354"/>
      <c r="AL4" s="352"/>
      <c r="AM4" s="352"/>
      <c r="AN4" s="354"/>
      <c r="AO4" s="356"/>
    </row>
    <row r="5" spans="2:42" ht="13.5" customHeight="1">
      <c r="B5" s="339" t="s">
        <v>110</v>
      </c>
      <c r="C5" s="340"/>
      <c r="D5" s="340"/>
      <c r="E5" s="340"/>
      <c r="F5" s="340"/>
      <c r="G5" s="340"/>
      <c r="H5" s="340"/>
      <c r="I5" s="341"/>
      <c r="J5" s="325"/>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7"/>
    </row>
    <row r="6" spans="2:42" ht="13.5" customHeight="1">
      <c r="B6" s="342"/>
      <c r="C6" s="343"/>
      <c r="D6" s="343"/>
      <c r="E6" s="343"/>
      <c r="F6" s="343"/>
      <c r="G6" s="343"/>
      <c r="H6" s="343"/>
      <c r="I6" s="344"/>
      <c r="J6" s="331"/>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3"/>
    </row>
    <row r="7" spans="2:42" s="78" customFormat="1" ht="13.35" customHeight="1">
      <c r="B7" s="518" t="s">
        <v>277</v>
      </c>
      <c r="C7" s="519"/>
      <c r="D7" s="519"/>
      <c r="E7" s="519"/>
      <c r="F7" s="519"/>
      <c r="G7" s="519"/>
      <c r="H7" s="519"/>
      <c r="I7" s="520"/>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90"/>
    </row>
    <row r="8" spans="2:42" s="78" customFormat="1" ht="13.35" customHeight="1">
      <c r="B8" s="521"/>
      <c r="C8" s="522"/>
      <c r="D8" s="522"/>
      <c r="E8" s="522"/>
      <c r="F8" s="522"/>
      <c r="G8" s="522"/>
      <c r="H8" s="522"/>
      <c r="I8" s="523"/>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90"/>
    </row>
    <row r="9" spans="2:42" s="78" customFormat="1" ht="13.35" customHeight="1">
      <c r="B9" s="366"/>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8"/>
    </row>
    <row r="10" spans="2:42" s="78" customFormat="1" ht="13.35" customHeight="1">
      <c r="B10" s="366"/>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8"/>
    </row>
    <row r="11" spans="2:42" s="78" customFormat="1" ht="13.35" customHeight="1">
      <c r="B11" s="366"/>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8"/>
    </row>
    <row r="12" spans="2:42" s="78" customFormat="1" ht="13.35" customHeight="1">
      <c r="B12" s="366"/>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8"/>
    </row>
    <row r="13" spans="2:42" s="78" customFormat="1" ht="13.35" customHeight="1">
      <c r="B13" s="366"/>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8"/>
    </row>
    <row r="14" spans="2:42" s="78" customFormat="1" ht="13.35" customHeight="1">
      <c r="B14" s="366"/>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8"/>
    </row>
    <row r="15" spans="2:42" s="78" customFormat="1" ht="13.35" customHeight="1">
      <c r="B15" s="369"/>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1"/>
    </row>
    <row r="16" spans="2:42" s="78" customFormat="1" ht="13.35" customHeight="1">
      <c r="B16" s="388" t="s">
        <v>158</v>
      </c>
      <c r="C16" s="389"/>
      <c r="D16" s="389"/>
      <c r="E16" s="389"/>
      <c r="F16" s="390"/>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7"/>
    </row>
    <row r="17" spans="1:44" s="78" customFormat="1" ht="13.35" customHeight="1">
      <c r="B17" s="398"/>
      <c r="C17" s="399"/>
      <c r="D17" s="399"/>
      <c r="E17" s="399"/>
      <c r="F17" s="400"/>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30"/>
    </row>
    <row r="18" spans="1:44" s="78" customFormat="1" ht="13.35" customHeight="1">
      <c r="B18" s="391"/>
      <c r="C18" s="392"/>
      <c r="D18" s="392"/>
      <c r="E18" s="392"/>
      <c r="F18" s="393"/>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3"/>
    </row>
    <row r="19" spans="1:44" s="78" customFormat="1" ht="13.35" customHeight="1">
      <c r="B19" s="345" t="s">
        <v>153</v>
      </c>
      <c r="C19" s="346"/>
      <c r="D19" s="346"/>
      <c r="E19" s="346"/>
      <c r="F19" s="347"/>
      <c r="G19" s="372"/>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4"/>
    </row>
    <row r="20" spans="1:44" s="78" customFormat="1" ht="13.35" customHeight="1">
      <c r="B20" s="348"/>
      <c r="C20" s="349"/>
      <c r="D20" s="349"/>
      <c r="E20" s="349"/>
      <c r="F20" s="350"/>
      <c r="G20" s="369"/>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1"/>
    </row>
    <row r="21" spans="1:44" s="78" customFormat="1" ht="13.35" customHeight="1">
      <c r="B21" s="345" t="s">
        <v>154</v>
      </c>
      <c r="C21" s="346"/>
      <c r="D21" s="346"/>
      <c r="E21" s="346"/>
      <c r="F21" s="347"/>
      <c r="G21" s="407" t="s">
        <v>229</v>
      </c>
      <c r="H21" s="335"/>
      <c r="I21" s="335"/>
      <c r="J21" s="335" t="s">
        <v>262</v>
      </c>
      <c r="K21" s="335"/>
      <c r="L21" s="337"/>
      <c r="M21" s="337"/>
      <c r="N21" s="337" t="s">
        <v>102</v>
      </c>
      <c r="O21" s="337"/>
      <c r="P21" s="337"/>
      <c r="Q21" s="337"/>
      <c r="R21" s="337"/>
      <c r="S21" s="337"/>
      <c r="T21" s="403" t="s">
        <v>106</v>
      </c>
      <c r="U21" s="403"/>
      <c r="V21" s="403"/>
      <c r="W21" s="335" t="s">
        <v>107</v>
      </c>
      <c r="X21" s="335"/>
      <c r="Y21" s="335"/>
      <c r="Z21" s="335" t="s">
        <v>230</v>
      </c>
      <c r="AA21" s="335"/>
      <c r="AB21" s="335"/>
      <c r="AC21" s="335" t="s">
        <v>262</v>
      </c>
      <c r="AD21" s="335"/>
      <c r="AE21" s="337"/>
      <c r="AF21" s="337"/>
      <c r="AG21" s="337" t="s">
        <v>102</v>
      </c>
      <c r="AH21" s="337"/>
      <c r="AI21" s="337"/>
      <c r="AJ21" s="337"/>
      <c r="AK21" s="337"/>
      <c r="AL21" s="337"/>
      <c r="AM21" s="403" t="s">
        <v>106</v>
      </c>
      <c r="AN21" s="403"/>
      <c r="AO21" s="404"/>
    </row>
    <row r="22" spans="1:44" s="78" customFormat="1" ht="13.35" customHeight="1" thickBot="1">
      <c r="B22" s="381"/>
      <c r="C22" s="382"/>
      <c r="D22" s="382"/>
      <c r="E22" s="382"/>
      <c r="F22" s="383"/>
      <c r="G22" s="408"/>
      <c r="H22" s="336"/>
      <c r="I22" s="336"/>
      <c r="J22" s="336"/>
      <c r="K22" s="336"/>
      <c r="L22" s="338"/>
      <c r="M22" s="338"/>
      <c r="N22" s="338"/>
      <c r="O22" s="338"/>
      <c r="P22" s="338"/>
      <c r="Q22" s="338"/>
      <c r="R22" s="338"/>
      <c r="S22" s="338"/>
      <c r="T22" s="405"/>
      <c r="U22" s="405"/>
      <c r="V22" s="405"/>
      <c r="W22" s="336"/>
      <c r="X22" s="336"/>
      <c r="Y22" s="336"/>
      <c r="Z22" s="336"/>
      <c r="AA22" s="336"/>
      <c r="AB22" s="336"/>
      <c r="AC22" s="336"/>
      <c r="AD22" s="336"/>
      <c r="AE22" s="338"/>
      <c r="AF22" s="338"/>
      <c r="AG22" s="338"/>
      <c r="AH22" s="338"/>
      <c r="AI22" s="338"/>
      <c r="AJ22" s="338"/>
      <c r="AK22" s="338"/>
      <c r="AL22" s="338"/>
      <c r="AM22" s="405"/>
      <c r="AN22" s="405"/>
      <c r="AO22" s="406"/>
    </row>
    <row r="23" spans="1:44" s="8" customFormat="1" ht="13.5" customHeight="1">
      <c r="A23" s="2"/>
      <c r="B23" s="319" t="s">
        <v>170</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1"/>
      <c r="AQ23" s="2"/>
      <c r="AR23" s="2"/>
    </row>
    <row r="24" spans="1:44" s="8" customFormat="1" ht="13.5" customHeight="1">
      <c r="A24" s="2"/>
      <c r="B24" s="322"/>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4"/>
      <c r="AQ24" s="2"/>
      <c r="AR24" s="2"/>
    </row>
    <row r="25" spans="1:44" s="8" customFormat="1" ht="13.5" customHeight="1">
      <c r="A25" s="2"/>
      <c r="B25" s="325"/>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7"/>
      <c r="AQ25" s="2"/>
      <c r="AR25" s="2"/>
    </row>
    <row r="26" spans="1:44" s="8" customFormat="1" ht="13.5" customHeight="1">
      <c r="A26" s="2"/>
      <c r="B26" s="328"/>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30"/>
      <c r="AQ26" s="2"/>
      <c r="AR26" s="2"/>
    </row>
    <row r="27" spans="1:44" s="8" customFormat="1" ht="13.5" customHeight="1">
      <c r="A27" s="2"/>
      <c r="B27" s="32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30"/>
      <c r="AQ27" s="2"/>
      <c r="AR27" s="2"/>
    </row>
    <row r="28" spans="1:44" s="8" customFormat="1" ht="13.5" customHeight="1">
      <c r="A28" s="2"/>
      <c r="B28" s="331"/>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3"/>
      <c r="AQ28" s="2"/>
      <c r="AR28" s="2"/>
    </row>
    <row r="29" spans="1:44" s="8" customFormat="1" ht="24.75" customHeight="1">
      <c r="A29" s="2"/>
      <c r="B29" s="334" t="s">
        <v>248</v>
      </c>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Q29" s="2"/>
      <c r="AR29" s="2"/>
    </row>
  </sheetData>
  <sheetProtection formatCells="0" insertRows="0" deleteRows="0"/>
  <mergeCells count="39">
    <mergeCell ref="B23:AO24"/>
    <mergeCell ref="B25:AO28"/>
    <mergeCell ref="B29:AO29"/>
    <mergeCell ref="T21:V22"/>
    <mergeCell ref="W21:Y22"/>
    <mergeCell ref="Z21:AB22"/>
    <mergeCell ref="AC21:AD22"/>
    <mergeCell ref="AE21:AF22"/>
    <mergeCell ref="AG21:AH22"/>
    <mergeCell ref="B21:F22"/>
    <mergeCell ref="G21:I22"/>
    <mergeCell ref="J21:K22"/>
    <mergeCell ref="L21:M22"/>
    <mergeCell ref="N21:O22"/>
    <mergeCell ref="P21:S22"/>
    <mergeCell ref="AI21:AL22"/>
    <mergeCell ref="AM21:AO22"/>
    <mergeCell ref="B5:I6"/>
    <mergeCell ref="J5:AO6"/>
    <mergeCell ref="B3:E4"/>
    <mergeCell ref="F3:X4"/>
    <mergeCell ref="Y3:AB4"/>
    <mergeCell ref="AC3:AD4"/>
    <mergeCell ref="AE3:AF4"/>
    <mergeCell ref="AG3:AH4"/>
    <mergeCell ref="B7:I8"/>
    <mergeCell ref="B9:AO15"/>
    <mergeCell ref="B16:F18"/>
    <mergeCell ref="G16:AO18"/>
    <mergeCell ref="B19:F20"/>
    <mergeCell ref="G19:AO20"/>
    <mergeCell ref="B1:E2"/>
    <mergeCell ref="F1:J2"/>
    <mergeCell ref="K1:N2"/>
    <mergeCell ref="O1:AO2"/>
    <mergeCell ref="AI3:AI4"/>
    <mergeCell ref="AJ3:AK4"/>
    <mergeCell ref="AL3:AM4"/>
    <mergeCell ref="AN3:AO4"/>
  </mergeCells>
  <phoneticPr fontId="19"/>
  <dataValidations count="1">
    <dataValidation allowBlank="1" showInputMessage="1" sqref="G16:AO20 AE3 AC3:AD4 AG3 AI3:AJ3 AL3 AN3"/>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89" max="16383" man="1"/>
    <brk id="129" min="2" max="40" man="1"/>
    <brk id="163" min="2" max="4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Q83"/>
  <sheetViews>
    <sheetView tabSelected="1" view="pageBreakPreview" topLeftCell="H39" zoomScale="70" zoomScaleNormal="100" zoomScaleSheetLayoutView="70" zoomScalePageLayoutView="85" workbookViewId="0">
      <selection activeCell="K58" sqref="K58:AN58"/>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7" customFormat="1">
      <c r="AO1" s="75"/>
    </row>
    <row r="2" spans="1:41" s="37" customFormat="1">
      <c r="A2" s="39"/>
      <c r="AO2" s="75"/>
    </row>
    <row r="3" spans="1:41" s="37" customFormat="1" ht="13.5" customHeight="1">
      <c r="A3" s="40" t="s">
        <v>272</v>
      </c>
      <c r="B3" s="40"/>
      <c r="C3" s="40"/>
      <c r="D3" s="40"/>
      <c r="E3" s="40"/>
      <c r="F3" s="40"/>
      <c r="G3" s="40"/>
      <c r="H3" s="40"/>
      <c r="I3" s="19"/>
      <c r="J3" s="19"/>
      <c r="K3" s="19"/>
      <c r="L3" s="19"/>
      <c r="M3" s="19"/>
      <c r="N3" s="19"/>
      <c r="O3" s="3"/>
      <c r="P3" s="3"/>
      <c r="Q3" s="3"/>
      <c r="R3" s="3"/>
      <c r="S3" s="3"/>
      <c r="AO3" s="75"/>
    </row>
    <row r="4" spans="1:41" s="37" customFormat="1" ht="13.5" customHeight="1">
      <c r="A4" s="528" t="s">
        <v>4</v>
      </c>
      <c r="B4" s="529"/>
      <c r="C4" s="529"/>
      <c r="D4" s="529"/>
      <c r="E4" s="529"/>
      <c r="F4" s="529"/>
      <c r="G4" s="529"/>
      <c r="H4" s="530"/>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41"/>
    </row>
    <row r="5" spans="1:41" s="37" customFormat="1" ht="13.5" customHeight="1">
      <c r="A5" s="531"/>
      <c r="B5" s="532"/>
      <c r="C5" s="532"/>
      <c r="D5" s="532"/>
      <c r="E5" s="532"/>
      <c r="F5" s="532"/>
      <c r="G5" s="532"/>
      <c r="H5" s="533"/>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41"/>
    </row>
    <row r="6" spans="1:41" s="37" customFormat="1" ht="12" customHeight="1">
      <c r="A6" s="528" t="s">
        <v>30</v>
      </c>
      <c r="B6" s="529"/>
      <c r="C6" s="529"/>
      <c r="D6" s="529"/>
      <c r="E6" s="529"/>
      <c r="F6" s="529"/>
      <c r="G6" s="529"/>
      <c r="H6" s="530"/>
      <c r="I6" s="534" t="s">
        <v>67</v>
      </c>
      <c r="J6" s="534"/>
      <c r="K6" s="534"/>
      <c r="L6" s="534"/>
      <c r="M6" s="534"/>
      <c r="N6" s="534"/>
      <c r="O6" s="534"/>
      <c r="P6" s="534"/>
      <c r="Q6" s="534"/>
      <c r="R6" s="534"/>
      <c r="S6" s="534"/>
      <c r="T6" s="534"/>
      <c r="U6" s="534"/>
      <c r="V6" s="534"/>
      <c r="W6" s="534"/>
      <c r="X6" s="534"/>
      <c r="Y6" s="534"/>
      <c r="Z6" s="534"/>
      <c r="AA6" s="534"/>
      <c r="AB6" s="534"/>
      <c r="AC6" s="535" t="s">
        <v>231</v>
      </c>
      <c r="AD6" s="536"/>
      <c r="AE6" s="536"/>
      <c r="AF6" s="536"/>
      <c r="AG6" s="536"/>
      <c r="AH6" s="536"/>
      <c r="AI6" s="536"/>
      <c r="AJ6" s="536"/>
      <c r="AK6" s="536"/>
      <c r="AL6" s="536"/>
      <c r="AM6" s="539" t="s">
        <v>76</v>
      </c>
      <c r="AN6" s="540"/>
      <c r="AO6" s="41"/>
    </row>
    <row r="7" spans="1:41" s="37" customFormat="1" ht="12" customHeight="1">
      <c r="A7" s="578"/>
      <c r="B7" s="579"/>
      <c r="C7" s="579"/>
      <c r="D7" s="579"/>
      <c r="E7" s="579"/>
      <c r="F7" s="579"/>
      <c r="G7" s="579"/>
      <c r="H7" s="580"/>
      <c r="I7" s="534"/>
      <c r="J7" s="534"/>
      <c r="K7" s="534"/>
      <c r="L7" s="534"/>
      <c r="M7" s="534"/>
      <c r="N7" s="534"/>
      <c r="O7" s="534"/>
      <c r="P7" s="534"/>
      <c r="Q7" s="534"/>
      <c r="R7" s="534"/>
      <c r="S7" s="534"/>
      <c r="T7" s="534"/>
      <c r="U7" s="534"/>
      <c r="V7" s="534"/>
      <c r="W7" s="534"/>
      <c r="X7" s="534"/>
      <c r="Y7" s="534"/>
      <c r="Z7" s="534"/>
      <c r="AA7" s="534"/>
      <c r="AB7" s="534"/>
      <c r="AC7" s="537"/>
      <c r="AD7" s="538"/>
      <c r="AE7" s="538"/>
      <c r="AF7" s="538"/>
      <c r="AG7" s="538"/>
      <c r="AH7" s="538"/>
      <c r="AI7" s="538"/>
      <c r="AJ7" s="538"/>
      <c r="AK7" s="538"/>
      <c r="AL7" s="538"/>
      <c r="AM7" s="541"/>
      <c r="AN7" s="542"/>
      <c r="AO7" s="41"/>
    </row>
    <row r="8" spans="1:41" s="37" customFormat="1" ht="12" customHeight="1">
      <c r="A8" s="578"/>
      <c r="B8" s="579"/>
      <c r="C8" s="579"/>
      <c r="D8" s="579"/>
      <c r="E8" s="579"/>
      <c r="F8" s="579"/>
      <c r="G8" s="579"/>
      <c r="H8" s="580"/>
      <c r="I8" s="534" t="s">
        <v>68</v>
      </c>
      <c r="J8" s="534"/>
      <c r="K8" s="534"/>
      <c r="L8" s="534"/>
      <c r="M8" s="534"/>
      <c r="N8" s="534"/>
      <c r="O8" s="534"/>
      <c r="P8" s="534"/>
      <c r="Q8" s="534"/>
      <c r="R8" s="534"/>
      <c r="S8" s="534"/>
      <c r="T8" s="534"/>
      <c r="U8" s="534"/>
      <c r="V8" s="534"/>
      <c r="W8" s="534"/>
      <c r="X8" s="534"/>
      <c r="Y8" s="534"/>
      <c r="Z8" s="534"/>
      <c r="AA8" s="534"/>
      <c r="AB8" s="534"/>
      <c r="AC8" s="535" t="s">
        <v>231</v>
      </c>
      <c r="AD8" s="536"/>
      <c r="AE8" s="536"/>
      <c r="AF8" s="536"/>
      <c r="AG8" s="536"/>
      <c r="AH8" s="536"/>
      <c r="AI8" s="536"/>
      <c r="AJ8" s="536"/>
      <c r="AK8" s="536"/>
      <c r="AL8" s="536"/>
      <c r="AM8" s="539" t="s">
        <v>76</v>
      </c>
      <c r="AN8" s="540"/>
      <c r="AO8" s="41"/>
    </row>
    <row r="9" spans="1:41" s="37" customFormat="1" ht="12" customHeight="1">
      <c r="A9" s="578"/>
      <c r="B9" s="579"/>
      <c r="C9" s="579"/>
      <c r="D9" s="579"/>
      <c r="E9" s="579"/>
      <c r="F9" s="579"/>
      <c r="G9" s="579"/>
      <c r="H9" s="580"/>
      <c r="I9" s="534"/>
      <c r="J9" s="534"/>
      <c r="K9" s="534"/>
      <c r="L9" s="534"/>
      <c r="M9" s="534"/>
      <c r="N9" s="534"/>
      <c r="O9" s="534"/>
      <c r="P9" s="534"/>
      <c r="Q9" s="534"/>
      <c r="R9" s="534"/>
      <c r="S9" s="534"/>
      <c r="T9" s="534"/>
      <c r="U9" s="534"/>
      <c r="V9" s="534"/>
      <c r="W9" s="534"/>
      <c r="X9" s="534"/>
      <c r="Y9" s="534"/>
      <c r="Z9" s="534"/>
      <c r="AA9" s="534"/>
      <c r="AB9" s="534"/>
      <c r="AC9" s="537"/>
      <c r="AD9" s="538"/>
      <c r="AE9" s="538"/>
      <c r="AF9" s="538"/>
      <c r="AG9" s="538"/>
      <c r="AH9" s="538"/>
      <c r="AI9" s="538"/>
      <c r="AJ9" s="538"/>
      <c r="AK9" s="538"/>
      <c r="AL9" s="538"/>
      <c r="AM9" s="541"/>
      <c r="AN9" s="542"/>
      <c r="AO9" s="41"/>
    </row>
    <row r="10" spans="1:41" s="37" customFormat="1" ht="12" customHeight="1">
      <c r="A10" s="578"/>
      <c r="B10" s="579"/>
      <c r="C10" s="579"/>
      <c r="D10" s="579"/>
      <c r="E10" s="579"/>
      <c r="F10" s="579"/>
      <c r="G10" s="579"/>
      <c r="H10" s="580"/>
      <c r="I10" s="534" t="s">
        <v>69</v>
      </c>
      <c r="J10" s="534"/>
      <c r="K10" s="534"/>
      <c r="L10" s="534"/>
      <c r="M10" s="534"/>
      <c r="N10" s="534"/>
      <c r="O10" s="534"/>
      <c r="P10" s="534"/>
      <c r="Q10" s="534"/>
      <c r="R10" s="534"/>
      <c r="S10" s="534"/>
      <c r="T10" s="534"/>
      <c r="U10" s="534"/>
      <c r="V10" s="534"/>
      <c r="W10" s="534"/>
      <c r="X10" s="534"/>
      <c r="Y10" s="534"/>
      <c r="Z10" s="534"/>
      <c r="AA10" s="534"/>
      <c r="AB10" s="534"/>
      <c r="AC10" s="535" t="s">
        <v>232</v>
      </c>
      <c r="AD10" s="536"/>
      <c r="AE10" s="536"/>
      <c r="AF10" s="536"/>
      <c r="AG10" s="536"/>
      <c r="AH10" s="536"/>
      <c r="AI10" s="536"/>
      <c r="AJ10" s="536"/>
      <c r="AK10" s="536"/>
      <c r="AL10" s="536"/>
      <c r="AM10" s="539" t="s">
        <v>76</v>
      </c>
      <c r="AN10" s="540"/>
      <c r="AO10" s="41"/>
    </row>
    <row r="11" spans="1:41" s="37" customFormat="1" ht="12" customHeight="1">
      <c r="A11" s="578"/>
      <c r="B11" s="579"/>
      <c r="C11" s="579"/>
      <c r="D11" s="579"/>
      <c r="E11" s="579"/>
      <c r="F11" s="579"/>
      <c r="G11" s="579"/>
      <c r="H11" s="580"/>
      <c r="I11" s="534"/>
      <c r="J11" s="534"/>
      <c r="K11" s="534"/>
      <c r="L11" s="534"/>
      <c r="M11" s="534"/>
      <c r="N11" s="534"/>
      <c r="O11" s="534"/>
      <c r="P11" s="534"/>
      <c r="Q11" s="534"/>
      <c r="R11" s="534"/>
      <c r="S11" s="534"/>
      <c r="T11" s="534"/>
      <c r="U11" s="534"/>
      <c r="V11" s="534"/>
      <c r="W11" s="534"/>
      <c r="X11" s="534"/>
      <c r="Y11" s="534"/>
      <c r="Z11" s="534"/>
      <c r="AA11" s="534"/>
      <c r="AB11" s="534"/>
      <c r="AC11" s="537"/>
      <c r="AD11" s="538"/>
      <c r="AE11" s="538"/>
      <c r="AF11" s="538"/>
      <c r="AG11" s="538"/>
      <c r="AH11" s="538"/>
      <c r="AI11" s="538"/>
      <c r="AJ11" s="538"/>
      <c r="AK11" s="538"/>
      <c r="AL11" s="538"/>
      <c r="AM11" s="541"/>
      <c r="AN11" s="542"/>
      <c r="AO11" s="41"/>
    </row>
    <row r="12" spans="1:41" s="37" customFormat="1" ht="12" customHeight="1">
      <c r="A12" s="578"/>
      <c r="B12" s="579"/>
      <c r="C12" s="579"/>
      <c r="D12" s="579"/>
      <c r="E12" s="579"/>
      <c r="F12" s="579"/>
      <c r="G12" s="579"/>
      <c r="H12" s="580"/>
      <c r="I12" s="534" t="s">
        <v>70</v>
      </c>
      <c r="J12" s="534"/>
      <c r="K12" s="534"/>
      <c r="L12" s="534"/>
      <c r="M12" s="534"/>
      <c r="N12" s="534"/>
      <c r="O12" s="534"/>
      <c r="P12" s="534"/>
      <c r="Q12" s="534"/>
      <c r="R12" s="534"/>
      <c r="S12" s="534"/>
      <c r="T12" s="534"/>
      <c r="U12" s="534"/>
      <c r="V12" s="534"/>
      <c r="W12" s="534"/>
      <c r="X12" s="534"/>
      <c r="Y12" s="534"/>
      <c r="Z12" s="534"/>
      <c r="AA12" s="534"/>
      <c r="AB12" s="534"/>
      <c r="AC12" s="535" t="s">
        <v>233</v>
      </c>
      <c r="AD12" s="536"/>
      <c r="AE12" s="536"/>
      <c r="AF12" s="536"/>
      <c r="AG12" s="536"/>
      <c r="AH12" s="536"/>
      <c r="AI12" s="536"/>
      <c r="AJ12" s="536"/>
      <c r="AK12" s="536"/>
      <c r="AL12" s="536"/>
      <c r="AM12" s="539" t="s">
        <v>76</v>
      </c>
      <c r="AN12" s="540"/>
      <c r="AO12" s="41"/>
    </row>
    <row r="13" spans="1:41" s="37" customFormat="1" ht="12" customHeight="1">
      <c r="A13" s="578"/>
      <c r="B13" s="579"/>
      <c r="C13" s="579"/>
      <c r="D13" s="579"/>
      <c r="E13" s="579"/>
      <c r="F13" s="579"/>
      <c r="G13" s="579"/>
      <c r="H13" s="580"/>
      <c r="I13" s="534"/>
      <c r="J13" s="534"/>
      <c r="K13" s="534"/>
      <c r="L13" s="534"/>
      <c r="M13" s="534"/>
      <c r="N13" s="534"/>
      <c r="O13" s="534"/>
      <c r="P13" s="534"/>
      <c r="Q13" s="534"/>
      <c r="R13" s="534"/>
      <c r="S13" s="534"/>
      <c r="T13" s="534"/>
      <c r="U13" s="534"/>
      <c r="V13" s="534"/>
      <c r="W13" s="534"/>
      <c r="X13" s="534"/>
      <c r="Y13" s="534"/>
      <c r="Z13" s="534"/>
      <c r="AA13" s="534"/>
      <c r="AB13" s="534"/>
      <c r="AC13" s="537"/>
      <c r="AD13" s="538"/>
      <c r="AE13" s="538"/>
      <c r="AF13" s="538"/>
      <c r="AG13" s="538"/>
      <c r="AH13" s="538"/>
      <c r="AI13" s="538"/>
      <c r="AJ13" s="538"/>
      <c r="AK13" s="538"/>
      <c r="AL13" s="538"/>
      <c r="AM13" s="541"/>
      <c r="AN13" s="542"/>
      <c r="AO13" s="41"/>
    </row>
    <row r="14" spans="1:41" s="37" customFormat="1" ht="12" customHeight="1">
      <c r="A14" s="578"/>
      <c r="B14" s="579"/>
      <c r="C14" s="579"/>
      <c r="D14" s="579"/>
      <c r="E14" s="579"/>
      <c r="F14" s="579"/>
      <c r="G14" s="579"/>
      <c r="H14" s="580"/>
      <c r="I14" s="534" t="s">
        <v>71</v>
      </c>
      <c r="J14" s="534"/>
      <c r="K14" s="534"/>
      <c r="L14" s="534"/>
      <c r="M14" s="534"/>
      <c r="N14" s="534"/>
      <c r="O14" s="534"/>
      <c r="P14" s="534"/>
      <c r="Q14" s="534"/>
      <c r="R14" s="534"/>
      <c r="S14" s="534"/>
      <c r="T14" s="534"/>
      <c r="U14" s="534"/>
      <c r="V14" s="534"/>
      <c r="W14" s="534"/>
      <c r="X14" s="534"/>
      <c r="Y14" s="534"/>
      <c r="Z14" s="534"/>
      <c r="AA14" s="534"/>
      <c r="AB14" s="534"/>
      <c r="AC14" s="543" t="s">
        <v>231</v>
      </c>
      <c r="AD14" s="544"/>
      <c r="AE14" s="544"/>
      <c r="AF14" s="544"/>
      <c r="AG14" s="544"/>
      <c r="AH14" s="544"/>
      <c r="AI14" s="544"/>
      <c r="AJ14" s="544"/>
      <c r="AK14" s="544"/>
      <c r="AL14" s="544"/>
      <c r="AM14" s="539" t="s">
        <v>76</v>
      </c>
      <c r="AN14" s="540"/>
      <c r="AO14" s="41"/>
    </row>
    <row r="15" spans="1:41" s="37" customFormat="1" ht="12" customHeight="1">
      <c r="A15" s="578"/>
      <c r="B15" s="579"/>
      <c r="C15" s="579"/>
      <c r="D15" s="579"/>
      <c r="E15" s="579"/>
      <c r="F15" s="579"/>
      <c r="G15" s="579"/>
      <c r="H15" s="580"/>
      <c r="I15" s="534"/>
      <c r="J15" s="534"/>
      <c r="K15" s="534"/>
      <c r="L15" s="534"/>
      <c r="M15" s="534"/>
      <c r="N15" s="534"/>
      <c r="O15" s="534"/>
      <c r="P15" s="534"/>
      <c r="Q15" s="534"/>
      <c r="R15" s="534"/>
      <c r="S15" s="534"/>
      <c r="T15" s="534"/>
      <c r="U15" s="534"/>
      <c r="V15" s="534"/>
      <c r="W15" s="534"/>
      <c r="X15" s="534"/>
      <c r="Y15" s="534"/>
      <c r="Z15" s="534"/>
      <c r="AA15" s="534"/>
      <c r="AB15" s="534"/>
      <c r="AC15" s="543"/>
      <c r="AD15" s="544"/>
      <c r="AE15" s="544"/>
      <c r="AF15" s="544"/>
      <c r="AG15" s="544"/>
      <c r="AH15" s="544"/>
      <c r="AI15" s="544"/>
      <c r="AJ15" s="544"/>
      <c r="AK15" s="544"/>
      <c r="AL15" s="544"/>
      <c r="AM15" s="541"/>
      <c r="AN15" s="542"/>
      <c r="AO15" s="41"/>
    </row>
    <row r="16" spans="1:41" s="37" customFormat="1" ht="12" customHeight="1">
      <c r="A16" s="578"/>
      <c r="B16" s="579"/>
      <c r="C16" s="579"/>
      <c r="D16" s="579"/>
      <c r="E16" s="579"/>
      <c r="F16" s="579"/>
      <c r="G16" s="579"/>
      <c r="H16" s="580"/>
      <c r="I16" s="549" t="s">
        <v>60</v>
      </c>
      <c r="J16" s="550"/>
      <c r="K16" s="550"/>
      <c r="L16" s="550"/>
      <c r="M16" s="550"/>
      <c r="N16" s="550"/>
      <c r="O16" s="550"/>
      <c r="P16" s="550"/>
      <c r="Q16" s="550"/>
      <c r="R16" s="550"/>
      <c r="S16" s="550"/>
      <c r="T16" s="550"/>
      <c r="U16" s="550"/>
      <c r="V16" s="550"/>
      <c r="W16" s="550"/>
      <c r="X16" s="550"/>
      <c r="Y16" s="550"/>
      <c r="Z16" s="550"/>
      <c r="AA16" s="550"/>
      <c r="AB16" s="551"/>
      <c r="AC16" s="543" t="s">
        <v>231</v>
      </c>
      <c r="AD16" s="544"/>
      <c r="AE16" s="544"/>
      <c r="AF16" s="544"/>
      <c r="AG16" s="544"/>
      <c r="AH16" s="544"/>
      <c r="AI16" s="544"/>
      <c r="AJ16" s="544"/>
      <c r="AK16" s="544"/>
      <c r="AL16" s="544"/>
      <c r="AM16" s="545" t="s">
        <v>76</v>
      </c>
      <c r="AN16" s="546"/>
      <c r="AO16" s="41"/>
    </row>
    <row r="17" spans="1:41" s="37" customFormat="1" ht="12" customHeight="1">
      <c r="A17" s="578"/>
      <c r="B17" s="579"/>
      <c r="C17" s="579"/>
      <c r="D17" s="579"/>
      <c r="E17" s="579"/>
      <c r="F17" s="579"/>
      <c r="G17" s="579"/>
      <c r="H17" s="580"/>
      <c r="I17" s="552"/>
      <c r="J17" s="553"/>
      <c r="K17" s="553"/>
      <c r="L17" s="553"/>
      <c r="M17" s="553"/>
      <c r="N17" s="553"/>
      <c r="O17" s="553"/>
      <c r="P17" s="553"/>
      <c r="Q17" s="553"/>
      <c r="R17" s="553"/>
      <c r="S17" s="553"/>
      <c r="T17" s="553"/>
      <c r="U17" s="553"/>
      <c r="V17" s="553"/>
      <c r="W17" s="553"/>
      <c r="X17" s="553"/>
      <c r="Y17" s="553"/>
      <c r="Z17" s="553"/>
      <c r="AA17" s="553"/>
      <c r="AB17" s="554"/>
      <c r="AC17" s="543"/>
      <c r="AD17" s="544"/>
      <c r="AE17" s="544"/>
      <c r="AF17" s="544"/>
      <c r="AG17" s="544"/>
      <c r="AH17" s="544"/>
      <c r="AI17" s="544"/>
      <c r="AJ17" s="544"/>
      <c r="AK17" s="544"/>
      <c r="AL17" s="544"/>
      <c r="AM17" s="545"/>
      <c r="AN17" s="546"/>
      <c r="AO17" s="41"/>
    </row>
    <row r="18" spans="1:41" s="37" customFormat="1" ht="12" customHeight="1">
      <c r="A18" s="578"/>
      <c r="B18" s="579"/>
      <c r="C18" s="579"/>
      <c r="D18" s="579"/>
      <c r="E18" s="579"/>
      <c r="F18" s="579"/>
      <c r="G18" s="579"/>
      <c r="H18" s="580"/>
      <c r="I18" s="549" t="s">
        <v>223</v>
      </c>
      <c r="J18" s="550"/>
      <c r="K18" s="550"/>
      <c r="L18" s="550"/>
      <c r="M18" s="550"/>
      <c r="N18" s="550"/>
      <c r="O18" s="550"/>
      <c r="P18" s="550"/>
      <c r="Q18" s="550"/>
      <c r="R18" s="550"/>
      <c r="S18" s="550"/>
      <c r="T18" s="550"/>
      <c r="U18" s="550"/>
      <c r="V18" s="550"/>
      <c r="W18" s="550"/>
      <c r="X18" s="550"/>
      <c r="Y18" s="550"/>
      <c r="Z18" s="550"/>
      <c r="AA18" s="550"/>
      <c r="AB18" s="551"/>
      <c r="AC18" s="543" t="s">
        <v>231</v>
      </c>
      <c r="AD18" s="544"/>
      <c r="AE18" s="544"/>
      <c r="AF18" s="544"/>
      <c r="AG18" s="544"/>
      <c r="AH18" s="544"/>
      <c r="AI18" s="544"/>
      <c r="AJ18" s="544"/>
      <c r="AK18" s="544"/>
      <c r="AL18" s="544"/>
      <c r="AM18" s="545" t="s">
        <v>222</v>
      </c>
      <c r="AN18" s="546"/>
      <c r="AO18" s="41"/>
    </row>
    <row r="19" spans="1:41" s="37" customFormat="1" ht="12" customHeight="1">
      <c r="A19" s="578"/>
      <c r="B19" s="579"/>
      <c r="C19" s="579"/>
      <c r="D19" s="579"/>
      <c r="E19" s="579"/>
      <c r="F19" s="579"/>
      <c r="G19" s="579"/>
      <c r="H19" s="580"/>
      <c r="I19" s="552"/>
      <c r="J19" s="553"/>
      <c r="K19" s="553"/>
      <c r="L19" s="553"/>
      <c r="M19" s="553"/>
      <c r="N19" s="553"/>
      <c r="O19" s="553"/>
      <c r="P19" s="553"/>
      <c r="Q19" s="553"/>
      <c r="R19" s="553"/>
      <c r="S19" s="553"/>
      <c r="T19" s="553"/>
      <c r="U19" s="553"/>
      <c r="V19" s="553"/>
      <c r="W19" s="553"/>
      <c r="X19" s="553"/>
      <c r="Y19" s="553"/>
      <c r="Z19" s="553"/>
      <c r="AA19" s="553"/>
      <c r="AB19" s="554"/>
      <c r="AC19" s="543"/>
      <c r="AD19" s="544"/>
      <c r="AE19" s="544"/>
      <c r="AF19" s="544"/>
      <c r="AG19" s="544"/>
      <c r="AH19" s="544"/>
      <c r="AI19" s="544"/>
      <c r="AJ19" s="544"/>
      <c r="AK19" s="544"/>
      <c r="AL19" s="544"/>
      <c r="AM19" s="545"/>
      <c r="AN19" s="546"/>
      <c r="AO19" s="41"/>
    </row>
    <row r="20" spans="1:41" s="37" customFormat="1" ht="12" customHeight="1">
      <c r="A20" s="578"/>
      <c r="B20" s="579"/>
      <c r="C20" s="579"/>
      <c r="D20" s="579"/>
      <c r="E20" s="579"/>
      <c r="F20" s="579"/>
      <c r="G20" s="579"/>
      <c r="H20" s="580"/>
      <c r="I20" s="549" t="s">
        <v>243</v>
      </c>
      <c r="J20" s="550"/>
      <c r="K20" s="550"/>
      <c r="L20" s="550"/>
      <c r="M20" s="550"/>
      <c r="N20" s="550"/>
      <c r="O20" s="550"/>
      <c r="P20" s="550"/>
      <c r="Q20" s="550"/>
      <c r="R20" s="550"/>
      <c r="S20" s="550"/>
      <c r="T20" s="550"/>
      <c r="U20" s="550"/>
      <c r="V20" s="550"/>
      <c r="W20" s="550"/>
      <c r="X20" s="550"/>
      <c r="Y20" s="550"/>
      <c r="Z20" s="550"/>
      <c r="AA20" s="550"/>
      <c r="AB20" s="551"/>
      <c r="AC20" s="543" t="s">
        <v>231</v>
      </c>
      <c r="AD20" s="544"/>
      <c r="AE20" s="544"/>
      <c r="AF20" s="544"/>
      <c r="AG20" s="544"/>
      <c r="AH20" s="544"/>
      <c r="AI20" s="544"/>
      <c r="AJ20" s="544"/>
      <c r="AK20" s="544"/>
      <c r="AL20" s="544"/>
      <c r="AM20" s="545" t="s">
        <v>222</v>
      </c>
      <c r="AN20" s="546"/>
      <c r="AO20" s="41"/>
    </row>
    <row r="21" spans="1:41" s="37" customFormat="1" ht="12" customHeight="1">
      <c r="A21" s="578"/>
      <c r="B21" s="579"/>
      <c r="C21" s="579"/>
      <c r="D21" s="579"/>
      <c r="E21" s="579"/>
      <c r="F21" s="579"/>
      <c r="G21" s="579"/>
      <c r="H21" s="580"/>
      <c r="I21" s="552"/>
      <c r="J21" s="553"/>
      <c r="K21" s="553"/>
      <c r="L21" s="553"/>
      <c r="M21" s="553"/>
      <c r="N21" s="553"/>
      <c r="O21" s="553"/>
      <c r="P21" s="553"/>
      <c r="Q21" s="553"/>
      <c r="R21" s="553"/>
      <c r="S21" s="553"/>
      <c r="T21" s="553"/>
      <c r="U21" s="553"/>
      <c r="V21" s="553"/>
      <c r="W21" s="553"/>
      <c r="X21" s="553"/>
      <c r="Y21" s="553"/>
      <c r="Z21" s="553"/>
      <c r="AA21" s="553"/>
      <c r="AB21" s="554"/>
      <c r="AC21" s="543"/>
      <c r="AD21" s="544"/>
      <c r="AE21" s="544"/>
      <c r="AF21" s="544"/>
      <c r="AG21" s="544"/>
      <c r="AH21" s="544"/>
      <c r="AI21" s="544"/>
      <c r="AJ21" s="544"/>
      <c r="AK21" s="544"/>
      <c r="AL21" s="544"/>
      <c r="AM21" s="545"/>
      <c r="AN21" s="546"/>
      <c r="AO21" s="41"/>
    </row>
    <row r="22" spans="1:41" s="37" customFormat="1" ht="12" customHeight="1">
      <c r="A22" s="578"/>
      <c r="B22" s="579"/>
      <c r="C22" s="579"/>
      <c r="D22" s="579"/>
      <c r="E22" s="579"/>
      <c r="F22" s="579"/>
      <c r="G22" s="579"/>
      <c r="H22" s="580"/>
      <c r="I22" s="549" t="s">
        <v>264</v>
      </c>
      <c r="J22" s="550"/>
      <c r="K22" s="550"/>
      <c r="L22" s="550"/>
      <c r="M22" s="550"/>
      <c r="N22" s="550"/>
      <c r="O22" s="550"/>
      <c r="P22" s="550"/>
      <c r="Q22" s="550"/>
      <c r="R22" s="550"/>
      <c r="S22" s="550"/>
      <c r="T22" s="550"/>
      <c r="U22" s="550"/>
      <c r="V22" s="550"/>
      <c r="W22" s="550"/>
      <c r="X22" s="550"/>
      <c r="Y22" s="550"/>
      <c r="Z22" s="550"/>
      <c r="AA22" s="550"/>
      <c r="AB22" s="551"/>
      <c r="AC22" s="543" t="s">
        <v>231</v>
      </c>
      <c r="AD22" s="544"/>
      <c r="AE22" s="544"/>
      <c r="AF22" s="544"/>
      <c r="AG22" s="544"/>
      <c r="AH22" s="544"/>
      <c r="AI22" s="544"/>
      <c r="AJ22" s="544"/>
      <c r="AK22" s="544"/>
      <c r="AL22" s="544"/>
      <c r="AM22" s="545" t="s">
        <v>222</v>
      </c>
      <c r="AN22" s="546"/>
      <c r="AO22" s="41"/>
    </row>
    <row r="23" spans="1:41" s="37" customFormat="1" ht="12" customHeight="1">
      <c r="A23" s="578"/>
      <c r="B23" s="579"/>
      <c r="C23" s="579"/>
      <c r="D23" s="579"/>
      <c r="E23" s="579"/>
      <c r="F23" s="579"/>
      <c r="G23" s="579"/>
      <c r="H23" s="580"/>
      <c r="I23" s="552"/>
      <c r="J23" s="553"/>
      <c r="K23" s="553"/>
      <c r="L23" s="553"/>
      <c r="M23" s="553"/>
      <c r="N23" s="553"/>
      <c r="O23" s="553"/>
      <c r="P23" s="553"/>
      <c r="Q23" s="553"/>
      <c r="R23" s="553"/>
      <c r="S23" s="553"/>
      <c r="T23" s="553"/>
      <c r="U23" s="553"/>
      <c r="V23" s="553"/>
      <c r="W23" s="553"/>
      <c r="X23" s="553"/>
      <c r="Y23" s="553"/>
      <c r="Z23" s="553"/>
      <c r="AA23" s="553"/>
      <c r="AB23" s="554"/>
      <c r="AC23" s="543"/>
      <c r="AD23" s="544"/>
      <c r="AE23" s="544"/>
      <c r="AF23" s="544"/>
      <c r="AG23" s="544"/>
      <c r="AH23" s="544"/>
      <c r="AI23" s="544"/>
      <c r="AJ23" s="544"/>
      <c r="AK23" s="544"/>
      <c r="AL23" s="544"/>
      <c r="AM23" s="545"/>
      <c r="AN23" s="546"/>
      <c r="AO23" s="41"/>
    </row>
    <row r="24" spans="1:41" s="37" customFormat="1" ht="12" customHeight="1">
      <c r="A24" s="578"/>
      <c r="B24" s="579"/>
      <c r="C24" s="579"/>
      <c r="D24" s="579"/>
      <c r="E24" s="579"/>
      <c r="F24" s="579"/>
      <c r="G24" s="579"/>
      <c r="H24" s="580"/>
      <c r="I24" s="549" t="s">
        <v>271</v>
      </c>
      <c r="J24" s="550"/>
      <c r="K24" s="550"/>
      <c r="L24" s="550"/>
      <c r="M24" s="550"/>
      <c r="N24" s="550"/>
      <c r="O24" s="550"/>
      <c r="P24" s="550"/>
      <c r="Q24" s="550"/>
      <c r="R24" s="550"/>
      <c r="S24" s="550"/>
      <c r="T24" s="550"/>
      <c r="U24" s="550"/>
      <c r="V24" s="550"/>
      <c r="W24" s="550"/>
      <c r="X24" s="550"/>
      <c r="Y24" s="550"/>
      <c r="Z24" s="550"/>
      <c r="AA24" s="550"/>
      <c r="AB24" s="551"/>
      <c r="AC24" s="543" t="s">
        <v>231</v>
      </c>
      <c r="AD24" s="544"/>
      <c r="AE24" s="544"/>
      <c r="AF24" s="544"/>
      <c r="AG24" s="544"/>
      <c r="AH24" s="544"/>
      <c r="AI24" s="544"/>
      <c r="AJ24" s="544"/>
      <c r="AK24" s="544"/>
      <c r="AL24" s="544"/>
      <c r="AM24" s="545" t="s">
        <v>222</v>
      </c>
      <c r="AN24" s="546"/>
      <c r="AO24" s="41"/>
    </row>
    <row r="25" spans="1:41" s="37" customFormat="1" ht="12" customHeight="1">
      <c r="A25" s="531"/>
      <c r="B25" s="532"/>
      <c r="C25" s="532"/>
      <c r="D25" s="532"/>
      <c r="E25" s="532"/>
      <c r="F25" s="532"/>
      <c r="G25" s="532"/>
      <c r="H25" s="533"/>
      <c r="I25" s="552"/>
      <c r="J25" s="553"/>
      <c r="K25" s="553"/>
      <c r="L25" s="553"/>
      <c r="M25" s="553"/>
      <c r="N25" s="553"/>
      <c r="O25" s="553"/>
      <c r="P25" s="553"/>
      <c r="Q25" s="553"/>
      <c r="R25" s="553"/>
      <c r="S25" s="553"/>
      <c r="T25" s="553"/>
      <c r="U25" s="553"/>
      <c r="V25" s="553"/>
      <c r="W25" s="553"/>
      <c r="X25" s="553"/>
      <c r="Y25" s="553"/>
      <c r="Z25" s="553"/>
      <c r="AA25" s="553"/>
      <c r="AB25" s="554"/>
      <c r="AC25" s="543"/>
      <c r="AD25" s="544"/>
      <c r="AE25" s="544"/>
      <c r="AF25" s="544"/>
      <c r="AG25" s="544"/>
      <c r="AH25" s="544"/>
      <c r="AI25" s="544"/>
      <c r="AJ25" s="544"/>
      <c r="AK25" s="544"/>
      <c r="AL25" s="544"/>
      <c r="AM25" s="545"/>
      <c r="AN25" s="546"/>
      <c r="AO25" s="41"/>
    </row>
    <row r="26" spans="1:41" s="37" customFormat="1" ht="12" customHeight="1">
      <c r="A26" s="561" t="s">
        <v>249</v>
      </c>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20"/>
    </row>
    <row r="27" spans="1:41" s="37" customFormat="1" ht="12" customHeight="1">
      <c r="A27" s="564"/>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6"/>
      <c r="AO27" s="20"/>
    </row>
    <row r="28" spans="1:41" s="38" customFormat="1" ht="13.5" customHeight="1">
      <c r="A28" s="567" t="s">
        <v>84</v>
      </c>
      <c r="B28" s="568"/>
      <c r="C28" s="569"/>
      <c r="D28" s="569"/>
      <c r="E28" s="135" t="s">
        <v>85</v>
      </c>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4"/>
      <c r="AO28" s="76"/>
    </row>
    <row r="29" spans="1:41" s="38" customFormat="1" ht="13.5" customHeight="1">
      <c r="A29" s="45"/>
      <c r="B29" s="524"/>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5"/>
      <c r="AO29" s="76"/>
    </row>
    <row r="30" spans="1:41" s="38" customFormat="1" ht="13.5" customHeight="1">
      <c r="A30" s="45"/>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5"/>
      <c r="AO30" s="76"/>
    </row>
    <row r="31" spans="1:41" s="38" customFormat="1" ht="13.5" customHeight="1">
      <c r="A31" s="41"/>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5"/>
      <c r="AO31" s="76"/>
    </row>
    <row r="32" spans="1:41" s="38" customFormat="1" ht="13.5" customHeight="1">
      <c r="A32" s="41"/>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5"/>
      <c r="AO32" s="76"/>
    </row>
    <row r="33" spans="1:43" s="38" customFormat="1" ht="13.5" customHeight="1">
      <c r="A33" s="41"/>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5"/>
      <c r="AO33" s="76"/>
    </row>
    <row r="34" spans="1:43" s="37" customFormat="1">
      <c r="A34" s="45"/>
      <c r="B34" s="576"/>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7"/>
      <c r="AO34" s="20"/>
    </row>
    <row r="35" spans="1:43" s="38" customFormat="1" ht="13.5" customHeight="1">
      <c r="A35" s="570" t="s">
        <v>84</v>
      </c>
      <c r="B35" s="571"/>
      <c r="C35" s="572"/>
      <c r="D35" s="572"/>
      <c r="E35" s="136" t="s">
        <v>85</v>
      </c>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138"/>
      <c r="AO35" s="76"/>
    </row>
    <row r="36" spans="1:43" s="38" customFormat="1" ht="13.5" customHeight="1">
      <c r="A36" s="45"/>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5"/>
      <c r="AO36" s="76"/>
    </row>
    <row r="37" spans="1:43" s="38" customFormat="1" ht="13.5" customHeight="1">
      <c r="A37" s="41"/>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5"/>
      <c r="AO37" s="76"/>
    </row>
    <row r="38" spans="1:43" s="38" customFormat="1" ht="13.5" customHeight="1">
      <c r="A38" s="41"/>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5"/>
      <c r="AO38" s="76"/>
    </row>
    <row r="39" spans="1:43" s="38" customFormat="1" ht="13.5" customHeight="1">
      <c r="A39" s="45"/>
      <c r="B39" s="524"/>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5"/>
      <c r="AO39" s="76"/>
    </row>
    <row r="40" spans="1:43" s="38" customFormat="1" ht="13.5" customHeight="1">
      <c r="A40" s="41"/>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5"/>
      <c r="AO40" s="76"/>
    </row>
    <row r="41" spans="1:43" s="38" customFormat="1" ht="13.5" customHeight="1">
      <c r="A41" s="60"/>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7"/>
      <c r="AO41" s="76"/>
    </row>
    <row r="42" spans="1:43" s="38" customFormat="1" ht="13.5" customHeight="1">
      <c r="A42" s="573" t="s">
        <v>265</v>
      </c>
      <c r="B42" s="574"/>
      <c r="C42" s="575"/>
      <c r="D42" s="575"/>
      <c r="E42" s="137" t="s">
        <v>85</v>
      </c>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7"/>
      <c r="AO42" s="76"/>
    </row>
    <row r="43" spans="1:43" s="38" customFormat="1" ht="13.5" customHeight="1">
      <c r="A43" s="77"/>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5"/>
      <c r="AO43" s="76"/>
    </row>
    <row r="44" spans="1:43" s="38" customFormat="1" ht="13.5" customHeight="1">
      <c r="A44" s="77"/>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5"/>
      <c r="AO44" s="76"/>
    </row>
    <row r="45" spans="1:43" s="38" customFormat="1" ht="13.5" customHeight="1">
      <c r="A45" s="77"/>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5"/>
      <c r="AO45" s="76"/>
    </row>
    <row r="46" spans="1:43" s="38" customFormat="1" ht="13.5" customHeight="1">
      <c r="A46" s="45"/>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5"/>
      <c r="AO46" s="76"/>
    </row>
    <row r="47" spans="1:43" s="38" customFormat="1" ht="13.5" customHeight="1">
      <c r="A47" s="45"/>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5"/>
      <c r="AO47" s="76"/>
      <c r="AQ47" s="37"/>
    </row>
    <row r="48" spans="1:43" s="37" customFormat="1">
      <c r="A48" s="49"/>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7"/>
      <c r="AO48" s="20"/>
    </row>
    <row r="49" spans="1:41" s="37" customFormat="1" ht="18.75" customHeight="1">
      <c r="A49" s="555" t="s">
        <v>273</v>
      </c>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7"/>
      <c r="AO49" s="50"/>
    </row>
    <row r="50" spans="1:41" s="37" customFormat="1" ht="18.75" customHeight="1">
      <c r="A50" s="558"/>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60"/>
      <c r="AO50" s="50"/>
    </row>
    <row r="51" spans="1:41" s="38" customFormat="1" ht="13.5" customHeight="1">
      <c r="A51" s="42"/>
      <c r="B51" s="547"/>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8"/>
      <c r="AO51" s="29"/>
    </row>
    <row r="52" spans="1:41" s="38" customFormat="1" ht="13.5" customHeight="1">
      <c r="A52" s="45"/>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5"/>
      <c r="AO52" s="29"/>
    </row>
    <row r="53" spans="1:41" s="38" customFormat="1" ht="13.5" customHeight="1">
      <c r="A53" s="45"/>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5"/>
      <c r="AO53" s="29"/>
    </row>
    <row r="54" spans="1:41" s="38" customFormat="1" ht="13.5" customHeight="1">
      <c r="A54" s="45"/>
      <c r="B54" s="524"/>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5"/>
      <c r="AO54" s="29"/>
    </row>
    <row r="55" spans="1:41" s="38" customFormat="1" ht="13.5" customHeight="1">
      <c r="A55" s="45"/>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5"/>
      <c r="AO55" s="29"/>
    </row>
    <row r="56" spans="1:41" s="38" customFormat="1" ht="13.5" customHeight="1">
      <c r="A56" s="45"/>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5"/>
      <c r="AO56" s="29"/>
    </row>
    <row r="57" spans="1:41" s="38" customFormat="1" ht="13.5" customHeight="1">
      <c r="A57" s="45"/>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5"/>
      <c r="AO57" s="29"/>
    </row>
    <row r="58" spans="1:41" s="38" customFormat="1" ht="13.5" customHeight="1">
      <c r="A58" s="45"/>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5"/>
      <c r="AO58" s="29"/>
    </row>
    <row r="59" spans="1:41" s="38" customFormat="1" ht="13.5" customHeight="1">
      <c r="A59" s="45"/>
      <c r="B59" s="524"/>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5"/>
      <c r="AO59" s="29"/>
    </row>
    <row r="60" spans="1:41" s="38" customFormat="1" ht="13.5" customHeight="1">
      <c r="A60" s="45"/>
      <c r="B60" s="524"/>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5"/>
      <c r="AO60" s="29"/>
    </row>
    <row r="61" spans="1:41" s="38" customFormat="1" ht="13.5" customHeight="1">
      <c r="A61" s="45"/>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5"/>
      <c r="AO61" s="29"/>
    </row>
    <row r="62" spans="1:41" s="38" customFormat="1" ht="13.5" customHeight="1">
      <c r="A62" s="45"/>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5"/>
      <c r="AO62" s="29"/>
    </row>
    <row r="63" spans="1:41" s="38" customFormat="1" ht="13.5" customHeight="1">
      <c r="A63" s="45"/>
      <c r="B63" s="524"/>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5"/>
      <c r="AO63" s="29"/>
    </row>
    <row r="64" spans="1:41" s="38" customFormat="1" ht="13.5" customHeight="1">
      <c r="A64" s="45"/>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5"/>
      <c r="AO64" s="29"/>
    </row>
    <row r="65" spans="1:41" s="38" customFormat="1" ht="13.5" customHeight="1">
      <c r="A65" s="45"/>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5"/>
      <c r="AO65" s="29"/>
    </row>
    <row r="66" spans="1:41" s="38" customFormat="1" ht="13.5" customHeight="1">
      <c r="A66" s="45"/>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5"/>
      <c r="AO66" s="29"/>
    </row>
    <row r="67" spans="1:41" s="38" customFormat="1" ht="13.5" customHeight="1">
      <c r="A67" s="45"/>
      <c r="B67" s="524"/>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5"/>
      <c r="AO67" s="29"/>
    </row>
    <row r="68" spans="1:41" s="38" customFormat="1" ht="13.5" customHeight="1">
      <c r="A68" s="45"/>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5"/>
      <c r="AO68" s="29"/>
    </row>
    <row r="69" spans="1:41" s="38" customFormat="1" ht="13.5" customHeight="1">
      <c r="A69" s="45"/>
      <c r="B69" s="524"/>
      <c r="C69" s="524"/>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5"/>
      <c r="AO69" s="29"/>
    </row>
    <row r="70" spans="1:41" s="38" customFormat="1" ht="13.5" customHeight="1">
      <c r="A70" s="45"/>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5"/>
      <c r="AO70" s="29"/>
    </row>
    <row r="71" spans="1:41" s="38" customFormat="1" ht="13.5" customHeight="1">
      <c r="A71" s="4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5"/>
      <c r="AO71" s="29"/>
    </row>
    <row r="72" spans="1:41" s="38" customFormat="1" ht="13.5" customHeight="1">
      <c r="A72" s="45"/>
      <c r="B72" s="524"/>
      <c r="C72" s="524"/>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5"/>
      <c r="AO72" s="29"/>
    </row>
    <row r="73" spans="1:41" s="38" customFormat="1" ht="13.5" customHeight="1">
      <c r="A73" s="45"/>
      <c r="B73" s="524"/>
      <c r="C73" s="524"/>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5"/>
      <c r="AO73" s="29"/>
    </row>
    <row r="74" spans="1:41" s="38" customFormat="1" ht="13.5" customHeight="1">
      <c r="A74" s="45"/>
      <c r="B74" s="524"/>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5"/>
      <c r="AO74" s="29"/>
    </row>
    <row r="75" spans="1:41" s="38" customFormat="1" ht="13.5" customHeight="1">
      <c r="A75" s="45"/>
      <c r="B75" s="524"/>
      <c r="C75" s="524"/>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5"/>
      <c r="AO75" s="29"/>
    </row>
    <row r="76" spans="1:41" s="38" customFormat="1" ht="13.5" customHeight="1">
      <c r="A76" s="45"/>
      <c r="B76" s="524"/>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5"/>
      <c r="AO76" s="29"/>
    </row>
    <row r="77" spans="1:41" s="38" customFormat="1" ht="13.5" customHeight="1">
      <c r="A77" s="45"/>
      <c r="B77" s="524"/>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5"/>
      <c r="AO77" s="29"/>
    </row>
    <row r="78" spans="1:41" s="38" customFormat="1" ht="13.5" customHeight="1">
      <c r="A78" s="45"/>
      <c r="B78" s="524"/>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5"/>
      <c r="AO78" s="29"/>
    </row>
    <row r="79" spans="1:41" s="38" customFormat="1" ht="13.5" customHeight="1">
      <c r="A79" s="45"/>
      <c r="B79" s="524"/>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5"/>
      <c r="AO79" s="29"/>
    </row>
    <row r="80" spans="1:41" s="38" customFormat="1" ht="13.5" customHeight="1">
      <c r="A80" s="45"/>
      <c r="B80" s="524"/>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5"/>
      <c r="AO80" s="29"/>
    </row>
    <row r="81" spans="1:41" s="38" customFormat="1" ht="13.5" customHeight="1">
      <c r="A81" s="51"/>
      <c r="B81" s="526"/>
      <c r="C81" s="526"/>
      <c r="D81" s="526"/>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7"/>
      <c r="AO81" s="29"/>
    </row>
    <row r="82" spans="1:41" s="38" customFormat="1" ht="13.5" customHeight="1">
      <c r="A82" s="74" t="s">
        <v>96</v>
      </c>
      <c r="B82" s="43"/>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29"/>
    </row>
    <row r="83" spans="1:41" s="38" customForma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row>
  </sheetData>
  <sheetProtection formatCells="0" insertRows="0" deleteRows="0"/>
  <mergeCells count="47">
    <mergeCell ref="I24:AB25"/>
    <mergeCell ref="AC24:AL25"/>
    <mergeCell ref="AM24:AN25"/>
    <mergeCell ref="A6:H25"/>
    <mergeCell ref="I22:AB23"/>
    <mergeCell ref="AC22:AL23"/>
    <mergeCell ref="AM22:AN23"/>
    <mergeCell ref="AC12:AL13"/>
    <mergeCell ref="AM12:AN13"/>
    <mergeCell ref="I14:AB15"/>
    <mergeCell ref="AC14:AL15"/>
    <mergeCell ref="AM14:AN15"/>
    <mergeCell ref="AC18:AL19"/>
    <mergeCell ref="AM18:AN19"/>
    <mergeCell ref="I18:AB19"/>
    <mergeCell ref="B51:AN61"/>
    <mergeCell ref="I16:AB17"/>
    <mergeCell ref="A49:AN50"/>
    <mergeCell ref="A26:AN27"/>
    <mergeCell ref="A28:B28"/>
    <mergeCell ref="C28:D28"/>
    <mergeCell ref="A35:B35"/>
    <mergeCell ref="C35:D35"/>
    <mergeCell ref="A42:B42"/>
    <mergeCell ref="C42:D42"/>
    <mergeCell ref="B29:AN34"/>
    <mergeCell ref="B36:AN41"/>
    <mergeCell ref="B43:AN48"/>
    <mergeCell ref="I20:AB21"/>
    <mergeCell ref="AC16:AL17"/>
    <mergeCell ref="AM16:AN17"/>
    <mergeCell ref="B73:AN81"/>
    <mergeCell ref="A4:H5"/>
    <mergeCell ref="I4:AN5"/>
    <mergeCell ref="I6:AB7"/>
    <mergeCell ref="AC6:AL7"/>
    <mergeCell ref="AM6:AN7"/>
    <mergeCell ref="I8:AB9"/>
    <mergeCell ref="AC8:AL9"/>
    <mergeCell ref="AM8:AN9"/>
    <mergeCell ref="I10:AB11"/>
    <mergeCell ref="AC10:AL11"/>
    <mergeCell ref="AM10:AN11"/>
    <mergeCell ref="I12:AB13"/>
    <mergeCell ref="B62:AN72"/>
    <mergeCell ref="AC20:AL21"/>
    <mergeCell ref="AM20:AN21"/>
  </mergeCells>
  <phoneticPr fontId="19"/>
  <printOptions horizontalCentered="1"/>
  <pageMargins left="0.39370078740157483" right="0.39370078740157483" top="0.35433070866141736" bottom="0.35433070866141736" header="0.31496062992125984" footer="0.31496062992125984"/>
  <pageSetup paperSize="9" scale="80" orientation="portrait" cellComments="asDisplayed" r:id="rId1"/>
  <rowBreaks count="4" manualBreakCount="4">
    <brk id="83" max="16383" man="1"/>
    <brk id="144" max="16383" man="1"/>
    <brk id="184" min="1" max="39" man="1"/>
    <brk id="218" min="1" max="3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S67"/>
  <sheetViews>
    <sheetView tabSelected="1" view="pageBreakPreview" topLeftCell="A30" zoomScale="70" zoomScaleNormal="100" zoomScaleSheetLayoutView="70" workbookViewId="0">
      <selection activeCell="K58" sqref="K58:AN58"/>
    </sheetView>
  </sheetViews>
  <sheetFormatPr defaultRowHeight="13.5"/>
  <cols>
    <col min="1" max="46" width="2.875" style="181" customWidth="1"/>
    <col min="47" max="16384" width="9" style="181"/>
  </cols>
  <sheetData>
    <row r="1" spans="1:41" s="2" customFormat="1" ht="13.5" customHeight="1">
      <c r="P1" s="3"/>
      <c r="Q1" s="3"/>
      <c r="R1" s="3"/>
      <c r="S1" s="3"/>
      <c r="AB1" s="4"/>
      <c r="AC1" s="4"/>
      <c r="AD1" s="4"/>
      <c r="AE1" s="4"/>
      <c r="AF1" s="4"/>
      <c r="AG1" s="4"/>
      <c r="AH1" s="4"/>
      <c r="AI1" s="4"/>
      <c r="AJ1" s="4"/>
      <c r="AK1" s="4"/>
      <c r="AN1" s="8"/>
      <c r="AO1" s="170"/>
    </row>
    <row r="2" spans="1:41" s="2" customFormat="1" ht="13.5" customHeight="1">
      <c r="P2" s="3"/>
      <c r="Q2" s="3"/>
      <c r="AB2" s="172"/>
      <c r="AC2" s="172"/>
      <c r="AD2" s="172"/>
      <c r="AE2" s="172"/>
      <c r="AF2" s="172"/>
      <c r="AG2" s="172"/>
      <c r="AH2" s="172"/>
      <c r="AK2" s="172"/>
      <c r="AN2" s="8"/>
      <c r="AO2" s="170"/>
    </row>
    <row r="3" spans="1:41" s="2" customFormat="1" ht="18" customHeight="1">
      <c r="A3" s="294" t="s">
        <v>48</v>
      </c>
      <c r="B3" s="294"/>
      <c r="C3" s="294"/>
      <c r="D3" s="294"/>
      <c r="E3" s="294"/>
      <c r="F3" s="639" t="s">
        <v>185</v>
      </c>
      <c r="G3" s="639"/>
      <c r="H3" s="639"/>
      <c r="I3" s="639"/>
      <c r="J3" s="639"/>
      <c r="K3" s="639"/>
      <c r="L3" s="639"/>
      <c r="M3" s="639"/>
      <c r="N3" s="639"/>
      <c r="O3" s="639"/>
      <c r="P3" s="639"/>
      <c r="Q3" s="28" t="s">
        <v>49</v>
      </c>
      <c r="R3" s="3"/>
      <c r="S3" s="3"/>
      <c r="AN3" s="8"/>
      <c r="AO3" s="170"/>
    </row>
    <row r="4" spans="1:41" s="2" customFormat="1" ht="13.5" customHeight="1">
      <c r="A4" s="169"/>
      <c r="B4" s="169"/>
      <c r="C4" s="169"/>
      <c r="D4" s="169"/>
      <c r="E4" s="169"/>
      <c r="F4" s="166"/>
      <c r="G4" s="166"/>
      <c r="H4" s="166"/>
      <c r="I4" s="166"/>
      <c r="J4" s="166"/>
      <c r="K4" s="166"/>
      <c r="L4" s="166"/>
      <c r="M4" s="166"/>
      <c r="N4" s="166"/>
      <c r="O4" s="166"/>
      <c r="P4" s="166"/>
      <c r="Q4" s="28"/>
      <c r="R4" s="3"/>
      <c r="S4" s="3"/>
      <c r="AN4" s="8"/>
      <c r="AO4" s="170"/>
    </row>
    <row r="5" spans="1:41" s="2" customFormat="1" ht="13.5" customHeight="1">
      <c r="A5" s="52" t="s">
        <v>83</v>
      </c>
      <c r="B5" s="52"/>
      <c r="C5" s="52"/>
      <c r="D5" s="52"/>
      <c r="E5" s="52"/>
      <c r="F5" s="167"/>
      <c r="G5" s="167"/>
      <c r="H5" s="167"/>
      <c r="I5" s="167"/>
      <c r="J5" s="167"/>
      <c r="K5" s="167"/>
      <c r="L5" s="167"/>
      <c r="M5" s="167"/>
      <c r="N5" s="167"/>
      <c r="O5" s="167"/>
      <c r="P5" s="167"/>
      <c r="Q5" s="28"/>
      <c r="R5" s="3"/>
      <c r="S5" s="3"/>
      <c r="AN5" s="8"/>
      <c r="AO5" s="170"/>
    </row>
    <row r="6" spans="1:41" s="2" customFormat="1" ht="13.5" customHeight="1">
      <c r="A6" s="714" t="s">
        <v>7</v>
      </c>
      <c r="B6" s="714"/>
      <c r="C6" s="714"/>
      <c r="D6" s="714"/>
      <c r="E6" s="714"/>
      <c r="F6" s="714"/>
      <c r="G6" s="714"/>
      <c r="H6" s="714"/>
      <c r="I6" s="714"/>
      <c r="J6" s="677" t="s">
        <v>20</v>
      </c>
      <c r="K6" s="678"/>
      <c r="L6" s="678"/>
      <c r="M6" s="678"/>
      <c r="N6" s="678"/>
      <c r="O6" s="678"/>
      <c r="P6" s="679"/>
      <c r="Q6" s="670" t="s">
        <v>28</v>
      </c>
      <c r="R6" s="671"/>
      <c r="S6" s="671"/>
      <c r="T6" s="671"/>
      <c r="U6" s="671"/>
      <c r="V6" s="671"/>
      <c r="W6" s="671"/>
      <c r="X6" s="671"/>
      <c r="Y6" s="671"/>
      <c r="Z6" s="671"/>
      <c r="AA6" s="672"/>
      <c r="AB6" s="252"/>
      <c r="AC6" s="252"/>
      <c r="AD6" s="252"/>
      <c r="AE6" s="252"/>
      <c r="AF6" s="252"/>
      <c r="AG6" s="252"/>
      <c r="AH6" s="252"/>
      <c r="AI6" s="252"/>
      <c r="AJ6" s="252"/>
      <c r="AK6" s="252"/>
      <c r="AL6" s="252"/>
      <c r="AM6" s="252"/>
      <c r="AN6" s="8"/>
      <c r="AO6" s="170"/>
    </row>
    <row r="7" spans="1:41" s="2" customFormat="1" ht="13.5" customHeight="1" thickBot="1">
      <c r="A7" s="718"/>
      <c r="B7" s="718"/>
      <c r="C7" s="718"/>
      <c r="D7" s="718"/>
      <c r="E7" s="718"/>
      <c r="F7" s="718"/>
      <c r="G7" s="718"/>
      <c r="H7" s="718"/>
      <c r="I7" s="718"/>
      <c r="J7" s="682"/>
      <c r="K7" s="683"/>
      <c r="L7" s="683"/>
      <c r="M7" s="683"/>
      <c r="N7" s="683"/>
      <c r="O7" s="683"/>
      <c r="P7" s="684"/>
      <c r="Q7" s="674"/>
      <c r="R7" s="675"/>
      <c r="S7" s="675"/>
      <c r="T7" s="675"/>
      <c r="U7" s="675"/>
      <c r="V7" s="675"/>
      <c r="W7" s="675"/>
      <c r="X7" s="675"/>
      <c r="Y7" s="675"/>
      <c r="Z7" s="675"/>
      <c r="AA7" s="676"/>
      <c r="AB7" s="705"/>
      <c r="AC7" s="705"/>
      <c r="AD7" s="705"/>
      <c r="AE7" s="705"/>
      <c r="AF7" s="705"/>
      <c r="AG7" s="705"/>
      <c r="AH7" s="705"/>
      <c r="AI7" s="705"/>
      <c r="AJ7" s="705"/>
      <c r="AK7" s="705"/>
      <c r="AL7" s="705"/>
      <c r="AM7" s="705"/>
      <c r="AN7" s="8"/>
      <c r="AO7" s="170"/>
    </row>
    <row r="8" spans="1:41" s="2" customFormat="1" ht="13.5" customHeight="1" thickTop="1">
      <c r="A8" s="763" t="s">
        <v>8</v>
      </c>
      <c r="B8" s="661" t="s">
        <v>12</v>
      </c>
      <c r="C8" s="662"/>
      <c r="D8" s="662"/>
      <c r="E8" s="662"/>
      <c r="F8" s="662"/>
      <c r="G8" s="662"/>
      <c r="H8" s="662"/>
      <c r="I8" s="663"/>
      <c r="J8" s="706"/>
      <c r="K8" s="707"/>
      <c r="L8" s="707"/>
      <c r="M8" s="707"/>
      <c r="N8" s="707"/>
      <c r="O8" s="707"/>
      <c r="P8" s="708"/>
      <c r="Q8" s="655"/>
      <c r="R8" s="656"/>
      <c r="S8" s="656"/>
      <c r="T8" s="656"/>
      <c r="U8" s="656"/>
      <c r="V8" s="656"/>
      <c r="W8" s="656"/>
      <c r="X8" s="656"/>
      <c r="Y8" s="656"/>
      <c r="Z8" s="656"/>
      <c r="AA8" s="657"/>
      <c r="AB8" s="777"/>
      <c r="AC8" s="778"/>
      <c r="AD8" s="778"/>
      <c r="AE8" s="778"/>
      <c r="AF8" s="778"/>
      <c r="AG8" s="778"/>
      <c r="AH8" s="778"/>
      <c r="AI8" s="778"/>
      <c r="AJ8" s="778"/>
      <c r="AK8" s="778"/>
      <c r="AL8" s="778"/>
      <c r="AM8" s="779"/>
      <c r="AN8" s="8"/>
      <c r="AO8" s="170"/>
    </row>
    <row r="9" spans="1:41" s="2" customFormat="1" ht="13.5" customHeight="1">
      <c r="A9" s="763"/>
      <c r="B9" s="664"/>
      <c r="C9" s="665"/>
      <c r="D9" s="665"/>
      <c r="E9" s="665"/>
      <c r="F9" s="665"/>
      <c r="G9" s="665"/>
      <c r="H9" s="665"/>
      <c r="I9" s="666"/>
      <c r="J9" s="699"/>
      <c r="K9" s="700"/>
      <c r="L9" s="700"/>
      <c r="M9" s="700"/>
      <c r="N9" s="700"/>
      <c r="O9" s="700"/>
      <c r="P9" s="701"/>
      <c r="Q9" s="616"/>
      <c r="R9" s="617"/>
      <c r="S9" s="617"/>
      <c r="T9" s="617"/>
      <c r="U9" s="617"/>
      <c r="V9" s="617"/>
      <c r="W9" s="617"/>
      <c r="X9" s="617"/>
      <c r="Y9" s="617"/>
      <c r="Z9" s="617"/>
      <c r="AA9" s="618"/>
      <c r="AB9" s="302"/>
      <c r="AC9" s="303"/>
      <c r="AD9" s="303"/>
      <c r="AE9" s="303"/>
      <c r="AF9" s="303"/>
      <c r="AG9" s="303"/>
      <c r="AH9" s="303"/>
      <c r="AI9" s="303"/>
      <c r="AJ9" s="303"/>
      <c r="AK9" s="303"/>
      <c r="AL9" s="303"/>
      <c r="AM9" s="304"/>
      <c r="AN9" s="8"/>
      <c r="AO9" s="170"/>
    </row>
    <row r="10" spans="1:41" s="2" customFormat="1" ht="20.25" customHeight="1">
      <c r="A10" s="764"/>
      <c r="B10" s="667"/>
      <c r="C10" s="668"/>
      <c r="D10" s="668"/>
      <c r="E10" s="668"/>
      <c r="F10" s="668"/>
      <c r="G10" s="668"/>
      <c r="H10" s="668"/>
      <c r="I10" s="669"/>
      <c r="J10" s="699"/>
      <c r="K10" s="700"/>
      <c r="L10" s="700"/>
      <c r="M10" s="700"/>
      <c r="N10" s="700"/>
      <c r="O10" s="700"/>
      <c r="P10" s="701"/>
      <c r="Q10" s="658"/>
      <c r="R10" s="659"/>
      <c r="S10" s="659"/>
      <c r="T10" s="659"/>
      <c r="U10" s="659"/>
      <c r="V10" s="659"/>
      <c r="W10" s="659"/>
      <c r="X10" s="659"/>
      <c r="Y10" s="659"/>
      <c r="Z10" s="659"/>
      <c r="AA10" s="660"/>
      <c r="AB10" s="780"/>
      <c r="AC10" s="781"/>
      <c r="AD10" s="781"/>
      <c r="AE10" s="781"/>
      <c r="AF10" s="781"/>
      <c r="AG10" s="781"/>
      <c r="AH10" s="781"/>
      <c r="AI10" s="781"/>
      <c r="AJ10" s="781"/>
      <c r="AK10" s="781"/>
      <c r="AL10" s="781"/>
      <c r="AM10" s="782"/>
      <c r="AN10" s="8"/>
      <c r="AO10" s="170"/>
    </row>
    <row r="11" spans="1:41" s="2" customFormat="1" ht="13.5" customHeight="1">
      <c r="A11" s="764"/>
      <c r="B11" s="766" t="s">
        <v>22</v>
      </c>
      <c r="C11" s="767"/>
      <c r="D11" s="767"/>
      <c r="E11" s="767"/>
      <c r="F11" s="767"/>
      <c r="G11" s="767"/>
      <c r="H11" s="767"/>
      <c r="I11" s="768"/>
      <c r="J11" s="699"/>
      <c r="K11" s="700"/>
      <c r="L11" s="700"/>
      <c r="M11" s="700"/>
      <c r="N11" s="700"/>
      <c r="O11" s="700"/>
      <c r="P11" s="701"/>
      <c r="Q11" s="652"/>
      <c r="R11" s="653"/>
      <c r="S11" s="653"/>
      <c r="T11" s="653"/>
      <c r="U11" s="653"/>
      <c r="V11" s="653"/>
      <c r="W11" s="653"/>
      <c r="X11" s="653"/>
      <c r="Y11" s="653"/>
      <c r="Z11" s="653"/>
      <c r="AA11" s="654"/>
      <c r="AB11" s="592"/>
      <c r="AC11" s="593"/>
      <c r="AD11" s="593"/>
      <c r="AE11" s="593"/>
      <c r="AF11" s="593"/>
      <c r="AG11" s="593"/>
      <c r="AH11" s="593"/>
      <c r="AI11" s="593"/>
      <c r="AJ11" s="593"/>
      <c r="AK11" s="593"/>
      <c r="AL11" s="593"/>
      <c r="AM11" s="594"/>
      <c r="AN11" s="8"/>
      <c r="AO11" s="170"/>
    </row>
    <row r="12" spans="1:41" s="2" customFormat="1" ht="13.5" customHeight="1">
      <c r="A12" s="764"/>
      <c r="B12" s="673"/>
      <c r="C12" s="665"/>
      <c r="D12" s="665"/>
      <c r="E12" s="665"/>
      <c r="F12" s="665"/>
      <c r="G12" s="665"/>
      <c r="H12" s="665"/>
      <c r="I12" s="666"/>
      <c r="J12" s="699"/>
      <c r="K12" s="700"/>
      <c r="L12" s="700"/>
      <c r="M12" s="700"/>
      <c r="N12" s="700"/>
      <c r="O12" s="700"/>
      <c r="P12" s="701"/>
      <c r="Q12" s="616"/>
      <c r="R12" s="617"/>
      <c r="S12" s="617"/>
      <c r="T12" s="617"/>
      <c r="U12" s="617"/>
      <c r="V12" s="617"/>
      <c r="W12" s="617"/>
      <c r="X12" s="617"/>
      <c r="Y12" s="617"/>
      <c r="Z12" s="617"/>
      <c r="AA12" s="618"/>
      <c r="AB12" s="302"/>
      <c r="AC12" s="303"/>
      <c r="AD12" s="303"/>
      <c r="AE12" s="303"/>
      <c r="AF12" s="303"/>
      <c r="AG12" s="303"/>
      <c r="AH12" s="303"/>
      <c r="AI12" s="303"/>
      <c r="AJ12" s="303"/>
      <c r="AK12" s="303"/>
      <c r="AL12" s="303"/>
      <c r="AM12" s="304"/>
      <c r="AN12" s="8"/>
      <c r="AO12" s="170"/>
    </row>
    <row r="13" spans="1:41" s="2" customFormat="1" ht="13.5" customHeight="1">
      <c r="A13" s="764"/>
      <c r="B13" s="711"/>
      <c r="C13" s="712"/>
      <c r="D13" s="712"/>
      <c r="E13" s="712"/>
      <c r="F13" s="712"/>
      <c r="G13" s="712"/>
      <c r="H13" s="712"/>
      <c r="I13" s="713"/>
      <c r="J13" s="702"/>
      <c r="K13" s="703"/>
      <c r="L13" s="703"/>
      <c r="M13" s="703"/>
      <c r="N13" s="703"/>
      <c r="O13" s="703"/>
      <c r="P13" s="704"/>
      <c r="Q13" s="619"/>
      <c r="R13" s="620"/>
      <c r="S13" s="620"/>
      <c r="T13" s="620"/>
      <c r="U13" s="620"/>
      <c r="V13" s="620"/>
      <c r="W13" s="620"/>
      <c r="X13" s="620"/>
      <c r="Y13" s="620"/>
      <c r="Z13" s="620"/>
      <c r="AA13" s="621"/>
      <c r="AB13" s="305"/>
      <c r="AC13" s="306"/>
      <c r="AD13" s="306"/>
      <c r="AE13" s="306"/>
      <c r="AF13" s="306"/>
      <c r="AG13" s="306"/>
      <c r="AH13" s="306"/>
      <c r="AI13" s="306"/>
      <c r="AJ13" s="306"/>
      <c r="AK13" s="306"/>
      <c r="AL13" s="306"/>
      <c r="AM13" s="307"/>
      <c r="AN13" s="8"/>
      <c r="AO13" s="170"/>
    </row>
    <row r="14" spans="1:41" s="2" customFormat="1" ht="13.5" customHeight="1">
      <c r="A14" s="764"/>
      <c r="B14" s="416" t="s">
        <v>77</v>
      </c>
      <c r="C14" s="417"/>
      <c r="D14" s="417"/>
      <c r="E14" s="417"/>
      <c r="F14" s="417"/>
      <c r="G14" s="417"/>
      <c r="H14" s="417"/>
      <c r="I14" s="418"/>
      <c r="J14" s="685">
        <f>SUM(J8:P13)</f>
        <v>0</v>
      </c>
      <c r="K14" s="686"/>
      <c r="L14" s="686"/>
      <c r="M14" s="686"/>
      <c r="N14" s="686"/>
      <c r="O14" s="686"/>
      <c r="P14" s="687"/>
      <c r="Q14" s="595"/>
      <c r="R14" s="596"/>
      <c r="S14" s="596"/>
      <c r="T14" s="596"/>
      <c r="U14" s="596"/>
      <c r="V14" s="596"/>
      <c r="W14" s="596"/>
      <c r="X14" s="596"/>
      <c r="Y14" s="596"/>
      <c r="Z14" s="596"/>
      <c r="AA14" s="597"/>
      <c r="AB14" s="604"/>
      <c r="AC14" s="605"/>
      <c r="AD14" s="605"/>
      <c r="AE14" s="605"/>
      <c r="AF14" s="605"/>
      <c r="AG14" s="605"/>
      <c r="AH14" s="605"/>
      <c r="AI14" s="605"/>
      <c r="AJ14" s="605"/>
      <c r="AK14" s="605"/>
      <c r="AL14" s="605"/>
      <c r="AM14" s="606"/>
      <c r="AN14" s="8"/>
      <c r="AO14" s="170"/>
    </row>
    <row r="15" spans="1:41" s="2" customFormat="1" ht="13.5" customHeight="1">
      <c r="A15" s="764"/>
      <c r="B15" s="430"/>
      <c r="C15" s="431"/>
      <c r="D15" s="431"/>
      <c r="E15" s="431"/>
      <c r="F15" s="431"/>
      <c r="G15" s="431"/>
      <c r="H15" s="431"/>
      <c r="I15" s="432"/>
      <c r="J15" s="685"/>
      <c r="K15" s="686"/>
      <c r="L15" s="686"/>
      <c r="M15" s="686"/>
      <c r="N15" s="686"/>
      <c r="O15" s="686"/>
      <c r="P15" s="687"/>
      <c r="Q15" s="598"/>
      <c r="R15" s="599"/>
      <c r="S15" s="599"/>
      <c r="T15" s="599"/>
      <c r="U15" s="599"/>
      <c r="V15" s="599"/>
      <c r="W15" s="599"/>
      <c r="X15" s="599"/>
      <c r="Y15" s="599"/>
      <c r="Z15" s="599"/>
      <c r="AA15" s="600"/>
      <c r="AB15" s="607"/>
      <c r="AC15" s="608"/>
      <c r="AD15" s="608"/>
      <c r="AE15" s="608"/>
      <c r="AF15" s="608"/>
      <c r="AG15" s="608"/>
      <c r="AH15" s="608"/>
      <c r="AI15" s="608"/>
      <c r="AJ15" s="608"/>
      <c r="AK15" s="608"/>
      <c r="AL15" s="608"/>
      <c r="AM15" s="609"/>
      <c r="AN15" s="8"/>
      <c r="AO15" s="170"/>
    </row>
    <row r="16" spans="1:41" s="2" customFormat="1" ht="13.5" customHeight="1">
      <c r="A16" s="764"/>
      <c r="B16" s="419"/>
      <c r="C16" s="420"/>
      <c r="D16" s="420"/>
      <c r="E16" s="420"/>
      <c r="F16" s="420"/>
      <c r="G16" s="420"/>
      <c r="H16" s="420"/>
      <c r="I16" s="421"/>
      <c r="J16" s="685"/>
      <c r="K16" s="686"/>
      <c r="L16" s="686"/>
      <c r="M16" s="686"/>
      <c r="N16" s="686"/>
      <c r="O16" s="686"/>
      <c r="P16" s="687"/>
      <c r="Q16" s="601"/>
      <c r="R16" s="602"/>
      <c r="S16" s="602"/>
      <c r="T16" s="602"/>
      <c r="U16" s="602"/>
      <c r="V16" s="602"/>
      <c r="W16" s="602"/>
      <c r="X16" s="602"/>
      <c r="Y16" s="602"/>
      <c r="Z16" s="602"/>
      <c r="AA16" s="603"/>
      <c r="AB16" s="610"/>
      <c r="AC16" s="611"/>
      <c r="AD16" s="611"/>
      <c r="AE16" s="611"/>
      <c r="AF16" s="611"/>
      <c r="AG16" s="611"/>
      <c r="AH16" s="611"/>
      <c r="AI16" s="611"/>
      <c r="AJ16" s="611"/>
      <c r="AK16" s="611"/>
      <c r="AL16" s="611"/>
      <c r="AM16" s="612"/>
      <c r="AN16" s="8"/>
      <c r="AO16" s="170"/>
    </row>
    <row r="17" spans="1:45" s="2" customFormat="1" ht="12.75" customHeight="1">
      <c r="A17" s="764"/>
      <c r="B17" s="670" t="s">
        <v>16</v>
      </c>
      <c r="C17" s="671"/>
      <c r="D17" s="671"/>
      <c r="E17" s="671"/>
      <c r="F17" s="671"/>
      <c r="G17" s="671"/>
      <c r="H17" s="671"/>
      <c r="I17" s="672"/>
      <c r="J17" s="787"/>
      <c r="K17" s="788"/>
      <c r="L17" s="788"/>
      <c r="M17" s="788"/>
      <c r="N17" s="788"/>
      <c r="O17" s="788"/>
      <c r="P17" s="789"/>
      <c r="Q17" s="613"/>
      <c r="R17" s="614"/>
      <c r="S17" s="614"/>
      <c r="T17" s="614"/>
      <c r="U17" s="614"/>
      <c r="V17" s="614"/>
      <c r="W17" s="614"/>
      <c r="X17" s="614"/>
      <c r="Y17" s="614"/>
      <c r="Z17" s="614"/>
      <c r="AA17" s="615"/>
      <c r="AB17" s="299"/>
      <c r="AC17" s="300"/>
      <c r="AD17" s="300"/>
      <c r="AE17" s="300"/>
      <c r="AF17" s="300"/>
      <c r="AG17" s="300"/>
      <c r="AH17" s="300"/>
      <c r="AI17" s="300"/>
      <c r="AJ17" s="300"/>
      <c r="AK17" s="300"/>
      <c r="AL17" s="300"/>
      <c r="AM17" s="301"/>
      <c r="AN17" s="8"/>
      <c r="AO17" s="170"/>
    </row>
    <row r="18" spans="1:45" s="2" customFormat="1" ht="12.75" customHeight="1">
      <c r="A18" s="764"/>
      <c r="B18" s="673"/>
      <c r="C18" s="665"/>
      <c r="D18" s="665"/>
      <c r="E18" s="665"/>
      <c r="F18" s="665"/>
      <c r="G18" s="665"/>
      <c r="H18" s="665"/>
      <c r="I18" s="666"/>
      <c r="J18" s="787"/>
      <c r="K18" s="788"/>
      <c r="L18" s="788"/>
      <c r="M18" s="788"/>
      <c r="N18" s="788"/>
      <c r="O18" s="788"/>
      <c r="P18" s="789"/>
      <c r="Q18" s="616"/>
      <c r="R18" s="617"/>
      <c r="S18" s="617"/>
      <c r="T18" s="617"/>
      <c r="U18" s="617"/>
      <c r="V18" s="617"/>
      <c r="W18" s="617"/>
      <c r="X18" s="617"/>
      <c r="Y18" s="617"/>
      <c r="Z18" s="617"/>
      <c r="AA18" s="618"/>
      <c r="AB18" s="302"/>
      <c r="AC18" s="303"/>
      <c r="AD18" s="303"/>
      <c r="AE18" s="303"/>
      <c r="AF18" s="303"/>
      <c r="AG18" s="303"/>
      <c r="AH18" s="303"/>
      <c r="AI18" s="303"/>
      <c r="AJ18" s="303"/>
      <c r="AK18" s="303"/>
      <c r="AL18" s="303"/>
      <c r="AM18" s="304"/>
      <c r="AN18" s="8"/>
      <c r="AO18" s="170"/>
    </row>
    <row r="19" spans="1:45" s="2" customFormat="1" ht="13.5" customHeight="1">
      <c r="A19" s="764"/>
      <c r="B19" s="711"/>
      <c r="C19" s="712"/>
      <c r="D19" s="712"/>
      <c r="E19" s="712"/>
      <c r="F19" s="712"/>
      <c r="G19" s="712"/>
      <c r="H19" s="712"/>
      <c r="I19" s="713"/>
      <c r="J19" s="787"/>
      <c r="K19" s="788"/>
      <c r="L19" s="788"/>
      <c r="M19" s="788"/>
      <c r="N19" s="788"/>
      <c r="O19" s="788"/>
      <c r="P19" s="789"/>
      <c r="Q19" s="619"/>
      <c r="R19" s="620"/>
      <c r="S19" s="620"/>
      <c r="T19" s="620"/>
      <c r="U19" s="620"/>
      <c r="V19" s="620"/>
      <c r="W19" s="620"/>
      <c r="X19" s="620"/>
      <c r="Y19" s="620"/>
      <c r="Z19" s="620"/>
      <c r="AA19" s="621"/>
      <c r="AB19" s="305"/>
      <c r="AC19" s="306"/>
      <c r="AD19" s="306"/>
      <c r="AE19" s="306"/>
      <c r="AF19" s="306"/>
      <c r="AG19" s="306"/>
      <c r="AH19" s="306"/>
      <c r="AI19" s="306"/>
      <c r="AJ19" s="306"/>
      <c r="AK19" s="306"/>
      <c r="AL19" s="306"/>
      <c r="AM19" s="307"/>
      <c r="AN19" s="8"/>
      <c r="AO19" s="170"/>
    </row>
    <row r="20" spans="1:45" s="2" customFormat="1" ht="13.5" customHeight="1">
      <c r="A20" s="764"/>
      <c r="B20" s="677" t="s">
        <v>283</v>
      </c>
      <c r="C20" s="678"/>
      <c r="D20" s="678"/>
      <c r="E20" s="678"/>
      <c r="F20" s="678"/>
      <c r="G20" s="678"/>
      <c r="H20" s="678"/>
      <c r="I20" s="679"/>
      <c r="J20" s="787"/>
      <c r="K20" s="788"/>
      <c r="L20" s="788"/>
      <c r="M20" s="788"/>
      <c r="N20" s="788"/>
      <c r="O20" s="788"/>
      <c r="P20" s="789"/>
      <c r="Q20" s="613"/>
      <c r="R20" s="614"/>
      <c r="S20" s="614"/>
      <c r="T20" s="614"/>
      <c r="U20" s="614"/>
      <c r="V20" s="614"/>
      <c r="W20" s="614"/>
      <c r="X20" s="614"/>
      <c r="Y20" s="614"/>
      <c r="Z20" s="614"/>
      <c r="AA20" s="615"/>
      <c r="AB20" s="299"/>
      <c r="AC20" s="300"/>
      <c r="AD20" s="300"/>
      <c r="AE20" s="300"/>
      <c r="AF20" s="300"/>
      <c r="AG20" s="300"/>
      <c r="AH20" s="300"/>
      <c r="AI20" s="300"/>
      <c r="AJ20" s="300"/>
      <c r="AK20" s="300"/>
      <c r="AL20" s="300"/>
      <c r="AM20" s="301"/>
      <c r="AN20" s="8"/>
      <c r="AO20" s="170"/>
    </row>
    <row r="21" spans="1:45" s="2" customFormat="1" ht="13.5" customHeight="1">
      <c r="A21" s="765"/>
      <c r="B21" s="664"/>
      <c r="C21" s="680"/>
      <c r="D21" s="680"/>
      <c r="E21" s="680"/>
      <c r="F21" s="680"/>
      <c r="G21" s="680"/>
      <c r="H21" s="680"/>
      <c r="I21" s="681"/>
      <c r="J21" s="787"/>
      <c r="K21" s="788"/>
      <c r="L21" s="788"/>
      <c r="M21" s="788"/>
      <c r="N21" s="788"/>
      <c r="O21" s="788"/>
      <c r="P21" s="789"/>
      <c r="Q21" s="616"/>
      <c r="R21" s="617"/>
      <c r="S21" s="617"/>
      <c r="T21" s="617"/>
      <c r="U21" s="617"/>
      <c r="V21" s="617"/>
      <c r="W21" s="617"/>
      <c r="X21" s="617"/>
      <c r="Y21" s="617"/>
      <c r="Z21" s="617"/>
      <c r="AA21" s="618"/>
      <c r="AB21" s="302"/>
      <c r="AC21" s="303"/>
      <c r="AD21" s="303"/>
      <c r="AE21" s="303"/>
      <c r="AF21" s="303"/>
      <c r="AG21" s="303"/>
      <c r="AH21" s="303"/>
      <c r="AI21" s="303"/>
      <c r="AJ21" s="303"/>
      <c r="AK21" s="303"/>
      <c r="AL21" s="303"/>
      <c r="AM21" s="304"/>
      <c r="AN21" s="8"/>
      <c r="AO21" s="170"/>
    </row>
    <row r="22" spans="1:45" s="2" customFormat="1" ht="13.5" customHeight="1" thickBot="1">
      <c r="A22" s="765"/>
      <c r="B22" s="682"/>
      <c r="C22" s="683"/>
      <c r="D22" s="683"/>
      <c r="E22" s="683"/>
      <c r="F22" s="683"/>
      <c r="G22" s="683"/>
      <c r="H22" s="683"/>
      <c r="I22" s="684"/>
      <c r="J22" s="790"/>
      <c r="K22" s="791"/>
      <c r="L22" s="791"/>
      <c r="M22" s="791"/>
      <c r="N22" s="791"/>
      <c r="O22" s="791"/>
      <c r="P22" s="792"/>
      <c r="Q22" s="622"/>
      <c r="R22" s="623"/>
      <c r="S22" s="623"/>
      <c r="T22" s="623"/>
      <c r="U22" s="623"/>
      <c r="V22" s="623"/>
      <c r="W22" s="623"/>
      <c r="X22" s="623"/>
      <c r="Y22" s="623"/>
      <c r="Z22" s="623"/>
      <c r="AA22" s="624"/>
      <c r="AB22" s="625"/>
      <c r="AC22" s="626"/>
      <c r="AD22" s="626"/>
      <c r="AE22" s="626"/>
      <c r="AF22" s="626"/>
      <c r="AG22" s="626"/>
      <c r="AH22" s="626"/>
      <c r="AI22" s="626"/>
      <c r="AJ22" s="626"/>
      <c r="AK22" s="626"/>
      <c r="AL22" s="626"/>
      <c r="AM22" s="627"/>
      <c r="AN22" s="8"/>
      <c r="AO22" s="170"/>
    </row>
    <row r="23" spans="1:45" s="2" customFormat="1" ht="13.5" customHeight="1" thickTop="1">
      <c r="A23" s="783" t="s">
        <v>29</v>
      </c>
      <c r="B23" s="784"/>
      <c r="C23" s="784"/>
      <c r="D23" s="784"/>
      <c r="E23" s="784"/>
      <c r="F23" s="784"/>
      <c r="G23" s="784"/>
      <c r="H23" s="784"/>
      <c r="I23" s="784"/>
      <c r="J23" s="728">
        <f>SUM(J14,J17,J20)</f>
        <v>0</v>
      </c>
      <c r="K23" s="723"/>
      <c r="L23" s="723"/>
      <c r="M23" s="723"/>
      <c r="N23" s="723"/>
      <c r="O23" s="723"/>
      <c r="P23" s="724"/>
      <c r="Q23" s="31"/>
      <c r="R23" s="32"/>
      <c r="S23" s="32"/>
      <c r="T23" s="32"/>
      <c r="U23" s="32"/>
      <c r="V23" s="32"/>
      <c r="W23" s="32"/>
      <c r="X23" s="769"/>
      <c r="Y23" s="769"/>
      <c r="Z23" s="769"/>
      <c r="AA23" s="770"/>
      <c r="AB23" s="709"/>
      <c r="AC23" s="709"/>
      <c r="AD23" s="709"/>
      <c r="AE23" s="709"/>
      <c r="AF23" s="709"/>
      <c r="AG23" s="709"/>
      <c r="AH23" s="709"/>
      <c r="AI23" s="709"/>
      <c r="AJ23" s="709"/>
      <c r="AK23" s="709"/>
      <c r="AL23" s="709"/>
      <c r="AM23" s="709"/>
      <c r="AN23" s="8"/>
      <c r="AO23" s="170"/>
    </row>
    <row r="24" spans="1:45" s="2" customFormat="1" ht="13.5" customHeight="1">
      <c r="A24" s="785"/>
      <c r="B24" s="786"/>
      <c r="C24" s="786"/>
      <c r="D24" s="786"/>
      <c r="E24" s="786"/>
      <c r="F24" s="786"/>
      <c r="G24" s="786"/>
      <c r="H24" s="786"/>
      <c r="I24" s="786"/>
      <c r="J24" s="793"/>
      <c r="K24" s="794"/>
      <c r="L24" s="794"/>
      <c r="M24" s="794"/>
      <c r="N24" s="794"/>
      <c r="O24" s="794"/>
      <c r="P24" s="795"/>
      <c r="Q24" s="33"/>
      <c r="R24" s="34"/>
      <c r="S24" s="34"/>
      <c r="T24" s="34"/>
      <c r="U24" s="34"/>
      <c r="V24" s="34"/>
      <c r="W24" s="34"/>
      <c r="X24" s="771"/>
      <c r="Y24" s="771"/>
      <c r="Z24" s="771"/>
      <c r="AA24" s="772"/>
      <c r="AB24" s="710"/>
      <c r="AC24" s="710"/>
      <c r="AD24" s="710"/>
      <c r="AE24" s="710"/>
      <c r="AF24" s="710"/>
      <c r="AG24" s="710"/>
      <c r="AH24" s="710"/>
      <c r="AI24" s="710"/>
      <c r="AJ24" s="710"/>
      <c r="AK24" s="710"/>
      <c r="AL24" s="710"/>
      <c r="AM24" s="710"/>
      <c r="AN24" s="8"/>
      <c r="AO24" s="170" t="str">
        <f>IF(J23=J47,"○","×")</f>
        <v>○</v>
      </c>
    </row>
    <row r="25" spans="1:45" s="2" customFormat="1" ht="13.5" customHeight="1">
      <c r="A25" s="714"/>
      <c r="B25" s="714"/>
      <c r="C25" s="714"/>
      <c r="D25" s="714"/>
      <c r="E25" s="714"/>
      <c r="F25" s="714"/>
      <c r="G25" s="714"/>
      <c r="H25" s="714"/>
      <c r="I25" s="714"/>
      <c r="J25" s="729"/>
      <c r="K25" s="726"/>
      <c r="L25" s="726"/>
      <c r="M25" s="726"/>
      <c r="N25" s="726"/>
      <c r="O25" s="726"/>
      <c r="P25" s="727"/>
      <c r="Q25" s="35"/>
      <c r="R25" s="36"/>
      <c r="S25" s="36"/>
      <c r="T25" s="36"/>
      <c r="U25" s="36"/>
      <c r="V25" s="36"/>
      <c r="W25" s="36"/>
      <c r="X25" s="773"/>
      <c r="Y25" s="773"/>
      <c r="Z25" s="773"/>
      <c r="AA25" s="774"/>
      <c r="AB25" s="252"/>
      <c r="AC25" s="252"/>
      <c r="AD25" s="252"/>
      <c r="AE25" s="252"/>
      <c r="AF25" s="252"/>
      <c r="AG25" s="252"/>
      <c r="AH25" s="252"/>
      <c r="AI25" s="252"/>
      <c r="AJ25" s="252"/>
      <c r="AK25" s="252"/>
      <c r="AL25" s="252"/>
      <c r="AM25" s="252"/>
      <c r="AN25" s="8"/>
      <c r="AO25" s="170"/>
    </row>
    <row r="26" spans="1:45" s="2" customFormat="1" ht="13.5" customHeight="1">
      <c r="A26" s="171"/>
      <c r="B26" s="171"/>
      <c r="C26" s="171"/>
      <c r="D26" s="171"/>
      <c r="E26" s="171"/>
      <c r="F26" s="171"/>
      <c r="G26" s="171"/>
      <c r="H26" s="171"/>
      <c r="I26" s="171"/>
      <c r="J26" s="14"/>
      <c r="K26" s="14"/>
      <c r="L26" s="14"/>
      <c r="M26" s="14"/>
      <c r="N26" s="14"/>
      <c r="O26" s="14"/>
      <c r="P26" s="14"/>
      <c r="Q26" s="14"/>
      <c r="R26" s="14"/>
      <c r="S26" s="21"/>
      <c r="T26" s="21"/>
      <c r="U26" s="21"/>
      <c r="V26" s="21"/>
      <c r="W26" s="21"/>
      <c r="X26" s="21"/>
      <c r="Y26" s="22"/>
      <c r="Z26" s="22"/>
      <c r="AA26" s="22"/>
      <c r="AB26" s="171"/>
      <c r="AC26" s="171"/>
      <c r="AD26" s="171"/>
      <c r="AE26" s="171"/>
      <c r="AF26" s="171"/>
      <c r="AG26" s="171"/>
      <c r="AH26" s="171"/>
      <c r="AI26" s="171"/>
      <c r="AJ26" s="171"/>
      <c r="AK26" s="171"/>
      <c r="AL26" s="171"/>
      <c r="AM26" s="171"/>
      <c r="AN26" s="8"/>
      <c r="AO26" s="170"/>
    </row>
    <row r="27" spans="1:45" s="2" customFormat="1" ht="13.5" customHeight="1">
      <c r="A27" s="171"/>
      <c r="B27" s="171"/>
      <c r="C27" s="171"/>
      <c r="D27" s="171"/>
      <c r="E27" s="171"/>
      <c r="F27" s="171"/>
      <c r="G27" s="171"/>
      <c r="H27" s="171"/>
      <c r="I27" s="171"/>
      <c r="J27" s="14"/>
      <c r="K27" s="14"/>
      <c r="L27" s="14"/>
      <c r="M27" s="14"/>
      <c r="N27" s="14"/>
      <c r="O27" s="14"/>
      <c r="P27" s="14"/>
      <c r="Q27" s="14"/>
      <c r="R27" s="14"/>
      <c r="S27" s="21"/>
      <c r="T27" s="21"/>
      <c r="U27" s="21"/>
      <c r="V27" s="21"/>
      <c r="W27" s="21"/>
      <c r="X27" s="21"/>
      <c r="Y27" s="22"/>
      <c r="Z27" s="22"/>
      <c r="AA27" s="22"/>
      <c r="AB27" s="171"/>
      <c r="AC27" s="171"/>
      <c r="AD27" s="171"/>
      <c r="AE27" s="171"/>
      <c r="AF27" s="171"/>
      <c r="AG27" s="171"/>
      <c r="AH27" s="171"/>
      <c r="AI27" s="171"/>
      <c r="AJ27" s="171"/>
      <c r="AK27" s="171"/>
      <c r="AL27" s="171"/>
      <c r="AM27" s="171"/>
      <c r="AN27" s="8"/>
      <c r="AO27" s="170"/>
    </row>
    <row r="28" spans="1:45" s="2" customFormat="1" ht="13.5" customHeight="1">
      <c r="A28" s="2" t="s">
        <v>250</v>
      </c>
      <c r="AN28" s="8"/>
      <c r="AO28" s="170"/>
    </row>
    <row r="29" spans="1:45" s="2" customFormat="1" ht="13.5" customHeight="1">
      <c r="A29" s="670" t="s">
        <v>7</v>
      </c>
      <c r="B29" s="671"/>
      <c r="C29" s="671"/>
      <c r="D29" s="671"/>
      <c r="E29" s="671"/>
      <c r="F29" s="671"/>
      <c r="G29" s="671"/>
      <c r="H29" s="671"/>
      <c r="I29" s="672"/>
      <c r="J29" s="670" t="s">
        <v>11</v>
      </c>
      <c r="K29" s="671"/>
      <c r="L29" s="671"/>
      <c r="M29" s="671"/>
      <c r="N29" s="671"/>
      <c r="O29" s="671"/>
      <c r="P29" s="671"/>
      <c r="Q29" s="714" t="s">
        <v>40</v>
      </c>
      <c r="R29" s="714"/>
      <c r="S29" s="714"/>
      <c r="T29" s="714"/>
      <c r="U29" s="714"/>
      <c r="V29" s="714"/>
      <c r="W29" s="714"/>
      <c r="X29" s="714"/>
      <c r="Y29" s="714"/>
      <c r="Z29" s="714"/>
      <c r="AA29" s="714"/>
      <c r="AB29" s="714"/>
      <c r="AC29" s="714"/>
      <c r="AD29" s="714"/>
      <c r="AE29" s="714"/>
      <c r="AF29" s="670" t="s">
        <v>47</v>
      </c>
      <c r="AG29" s="671"/>
      <c r="AH29" s="671"/>
      <c r="AI29" s="671"/>
      <c r="AJ29" s="671"/>
      <c r="AK29" s="671"/>
      <c r="AL29" s="671"/>
      <c r="AM29" s="672"/>
      <c r="AN29" s="8"/>
      <c r="AO29" s="170"/>
    </row>
    <row r="30" spans="1:45" s="2" customFormat="1" ht="13.5" customHeight="1" thickBot="1">
      <c r="A30" s="673"/>
      <c r="B30" s="665"/>
      <c r="C30" s="665"/>
      <c r="D30" s="665"/>
      <c r="E30" s="665"/>
      <c r="F30" s="665"/>
      <c r="G30" s="665"/>
      <c r="H30" s="665"/>
      <c r="I30" s="666"/>
      <c r="J30" s="673"/>
      <c r="K30" s="665"/>
      <c r="L30" s="665"/>
      <c r="M30" s="665"/>
      <c r="N30" s="665"/>
      <c r="O30" s="665"/>
      <c r="P30" s="665"/>
      <c r="Q30" s="715"/>
      <c r="R30" s="715"/>
      <c r="S30" s="715"/>
      <c r="T30" s="715"/>
      <c r="U30" s="715"/>
      <c r="V30" s="715"/>
      <c r="W30" s="715"/>
      <c r="X30" s="714"/>
      <c r="Y30" s="714"/>
      <c r="Z30" s="714"/>
      <c r="AA30" s="714"/>
      <c r="AB30" s="714"/>
      <c r="AC30" s="714"/>
      <c r="AD30" s="714"/>
      <c r="AE30" s="714"/>
      <c r="AF30" s="711"/>
      <c r="AG30" s="712"/>
      <c r="AH30" s="712"/>
      <c r="AI30" s="712"/>
      <c r="AJ30" s="712"/>
      <c r="AK30" s="712"/>
      <c r="AL30" s="712"/>
      <c r="AM30" s="713"/>
      <c r="AN30" s="8"/>
      <c r="AO30" s="170"/>
    </row>
    <row r="31" spans="1:45" s="2" customFormat="1" ht="13.5" customHeight="1">
      <c r="A31" s="673"/>
      <c r="B31" s="665"/>
      <c r="C31" s="665"/>
      <c r="D31" s="665"/>
      <c r="E31" s="665"/>
      <c r="F31" s="665"/>
      <c r="G31" s="665"/>
      <c r="H31" s="665"/>
      <c r="I31" s="666"/>
      <c r="J31" s="673"/>
      <c r="K31" s="665"/>
      <c r="L31" s="665"/>
      <c r="M31" s="665"/>
      <c r="N31" s="665"/>
      <c r="O31" s="665"/>
      <c r="P31" s="665"/>
      <c r="Q31" s="796" t="s">
        <v>284</v>
      </c>
      <c r="R31" s="797"/>
      <c r="S31" s="797"/>
      <c r="T31" s="797"/>
      <c r="U31" s="797"/>
      <c r="V31" s="797"/>
      <c r="W31" s="798"/>
      <c r="X31" s="716" t="s">
        <v>46</v>
      </c>
      <c r="Y31" s="714"/>
      <c r="Z31" s="714"/>
      <c r="AA31" s="714"/>
      <c r="AB31" s="714"/>
      <c r="AC31" s="714"/>
      <c r="AD31" s="714"/>
      <c r="AE31" s="714"/>
      <c r="AF31" s="714"/>
      <c r="AG31" s="714"/>
      <c r="AH31" s="714"/>
      <c r="AI31" s="714"/>
      <c r="AJ31" s="714"/>
      <c r="AK31" s="714"/>
      <c r="AL31" s="714"/>
      <c r="AM31" s="714"/>
      <c r="AN31" s="439" t="s">
        <v>215</v>
      </c>
      <c r="AO31" s="265"/>
      <c r="AP31" s="265"/>
      <c r="AQ31" s="265"/>
      <c r="AR31" s="265"/>
      <c r="AS31" s="265"/>
    </row>
    <row r="32" spans="1:45" s="2" customFormat="1" ht="13.5" customHeight="1" thickBot="1">
      <c r="A32" s="674"/>
      <c r="B32" s="675"/>
      <c r="C32" s="675"/>
      <c r="D32" s="675"/>
      <c r="E32" s="675"/>
      <c r="F32" s="675"/>
      <c r="G32" s="675"/>
      <c r="H32" s="675"/>
      <c r="I32" s="676"/>
      <c r="J32" s="674"/>
      <c r="K32" s="675"/>
      <c r="L32" s="675"/>
      <c r="M32" s="675"/>
      <c r="N32" s="675"/>
      <c r="O32" s="675"/>
      <c r="P32" s="675"/>
      <c r="Q32" s="717"/>
      <c r="R32" s="718"/>
      <c r="S32" s="718"/>
      <c r="T32" s="718"/>
      <c r="U32" s="718"/>
      <c r="V32" s="718"/>
      <c r="W32" s="799"/>
      <c r="X32" s="717"/>
      <c r="Y32" s="718"/>
      <c r="Z32" s="718"/>
      <c r="AA32" s="718"/>
      <c r="AB32" s="718"/>
      <c r="AC32" s="718"/>
      <c r="AD32" s="718"/>
      <c r="AE32" s="718"/>
      <c r="AF32" s="718"/>
      <c r="AG32" s="718"/>
      <c r="AH32" s="718"/>
      <c r="AI32" s="718"/>
      <c r="AJ32" s="718"/>
      <c r="AK32" s="718"/>
      <c r="AL32" s="718"/>
      <c r="AM32" s="718"/>
      <c r="AN32" s="439"/>
      <c r="AO32" s="265"/>
      <c r="AP32" s="265"/>
      <c r="AQ32" s="265"/>
      <c r="AR32" s="265"/>
      <c r="AS32" s="265"/>
    </row>
    <row r="33" spans="1:45" s="2" customFormat="1" ht="13.5" customHeight="1" thickTop="1">
      <c r="A33" s="756" t="s">
        <v>79</v>
      </c>
      <c r="B33" s="688" t="s">
        <v>9</v>
      </c>
      <c r="C33" s="689"/>
      <c r="D33" s="689"/>
      <c r="E33" s="689"/>
      <c r="F33" s="689"/>
      <c r="G33" s="689"/>
      <c r="H33" s="689"/>
      <c r="I33" s="690"/>
      <c r="J33" s="737">
        <f>SUM(Q33:AM34)</f>
        <v>0</v>
      </c>
      <c r="K33" s="641"/>
      <c r="L33" s="641"/>
      <c r="M33" s="641"/>
      <c r="N33" s="641"/>
      <c r="O33" s="641"/>
      <c r="P33" s="641"/>
      <c r="Q33" s="640">
        <f>SUM(Q35:W44)</f>
        <v>0</v>
      </c>
      <c r="R33" s="641"/>
      <c r="S33" s="641"/>
      <c r="T33" s="641"/>
      <c r="U33" s="641"/>
      <c r="V33" s="641"/>
      <c r="W33" s="642"/>
      <c r="X33" s="640">
        <f>SUM(X35:AE44)</f>
        <v>0</v>
      </c>
      <c r="Y33" s="641"/>
      <c r="Z33" s="641"/>
      <c r="AA33" s="641"/>
      <c r="AB33" s="641"/>
      <c r="AC33" s="641"/>
      <c r="AD33" s="641"/>
      <c r="AE33" s="738"/>
      <c r="AF33" s="737">
        <f>SUM(AF35:AM44)</f>
        <v>0</v>
      </c>
      <c r="AG33" s="641"/>
      <c r="AH33" s="641"/>
      <c r="AI33" s="641"/>
      <c r="AJ33" s="641"/>
      <c r="AK33" s="641"/>
      <c r="AL33" s="641"/>
      <c r="AM33" s="738"/>
      <c r="AN33" s="589">
        <f>SUM(Q33:AM34)</f>
        <v>0</v>
      </c>
      <c r="AO33" s="590"/>
      <c r="AP33" s="590"/>
      <c r="AQ33" s="590"/>
      <c r="AR33" s="590"/>
      <c r="AS33" s="628" t="str">
        <f>IF(SUM(Q33,X33,AF33)=J33,"○","×")</f>
        <v>○</v>
      </c>
    </row>
    <row r="34" spans="1:45" s="2" customFormat="1" ht="13.5" customHeight="1">
      <c r="A34" s="756"/>
      <c r="B34" s="691"/>
      <c r="C34" s="692"/>
      <c r="D34" s="692"/>
      <c r="E34" s="692"/>
      <c r="F34" s="692"/>
      <c r="G34" s="692"/>
      <c r="H34" s="692"/>
      <c r="I34" s="693"/>
      <c r="J34" s="739"/>
      <c r="K34" s="644"/>
      <c r="L34" s="644"/>
      <c r="M34" s="644"/>
      <c r="N34" s="644"/>
      <c r="O34" s="644"/>
      <c r="P34" s="644"/>
      <c r="Q34" s="643"/>
      <c r="R34" s="644"/>
      <c r="S34" s="644"/>
      <c r="T34" s="644"/>
      <c r="U34" s="644"/>
      <c r="V34" s="644"/>
      <c r="W34" s="645"/>
      <c r="X34" s="643"/>
      <c r="Y34" s="644"/>
      <c r="Z34" s="644"/>
      <c r="AA34" s="644"/>
      <c r="AB34" s="644"/>
      <c r="AC34" s="644"/>
      <c r="AD34" s="644"/>
      <c r="AE34" s="740"/>
      <c r="AF34" s="739"/>
      <c r="AG34" s="644"/>
      <c r="AH34" s="644"/>
      <c r="AI34" s="644"/>
      <c r="AJ34" s="644"/>
      <c r="AK34" s="644"/>
      <c r="AL34" s="644"/>
      <c r="AM34" s="740"/>
      <c r="AN34" s="591"/>
      <c r="AO34" s="590"/>
      <c r="AP34" s="590"/>
      <c r="AQ34" s="590"/>
      <c r="AR34" s="590"/>
      <c r="AS34" s="628"/>
    </row>
    <row r="35" spans="1:45" s="2" customFormat="1" ht="13.5" customHeight="1">
      <c r="A35" s="756"/>
      <c r="B35" s="818"/>
      <c r="C35" s="775" t="s">
        <v>172</v>
      </c>
      <c r="D35" s="775"/>
      <c r="E35" s="775"/>
      <c r="F35" s="775"/>
      <c r="G35" s="775"/>
      <c r="H35" s="775"/>
      <c r="I35" s="775"/>
      <c r="J35" s="648">
        <f>SUM(Q35:AM36)</f>
        <v>0</v>
      </c>
      <c r="K35" s="649"/>
      <c r="L35" s="649"/>
      <c r="M35" s="649"/>
      <c r="N35" s="649"/>
      <c r="O35" s="649"/>
      <c r="P35" s="649"/>
      <c r="Q35" s="650">
        <f>IF(ISERROR(SUM($A$65)),0,'（様式2-4） (人材育成)'!$AC$54)</f>
        <v>0</v>
      </c>
      <c r="R35" s="649"/>
      <c r="S35" s="649"/>
      <c r="T35" s="649"/>
      <c r="U35" s="649"/>
      <c r="V35" s="649"/>
      <c r="W35" s="651"/>
      <c r="X35" s="640">
        <f>IF(ISERROR(SUM($A$66)),0,'（様式2-4） (人材育成)'!$AG$54)</f>
        <v>0</v>
      </c>
      <c r="Y35" s="641"/>
      <c r="Z35" s="641"/>
      <c r="AA35" s="641"/>
      <c r="AB35" s="641"/>
      <c r="AC35" s="641"/>
      <c r="AD35" s="641"/>
      <c r="AE35" s="738"/>
      <c r="AF35" s="737">
        <f>IF(ISERROR(SUM($A$67)),0,'（様式2-4） (人材育成)'!$AK$54)</f>
        <v>0</v>
      </c>
      <c r="AG35" s="641"/>
      <c r="AH35" s="641"/>
      <c r="AI35" s="641"/>
      <c r="AJ35" s="641"/>
      <c r="AK35" s="641"/>
      <c r="AL35" s="641"/>
      <c r="AM35" s="738"/>
      <c r="AN35" s="589">
        <f>SUM(Q35:AM36)</f>
        <v>0</v>
      </c>
      <c r="AO35" s="590"/>
      <c r="AP35" s="590"/>
      <c r="AQ35" s="590"/>
      <c r="AR35" s="590"/>
      <c r="AS35" s="628" t="str">
        <f>IF('（様式2-4） (人材育成)'!$Y$54=J35,"○","×")</f>
        <v>○</v>
      </c>
    </row>
    <row r="36" spans="1:45" s="2" customFormat="1" ht="13.5" customHeight="1">
      <c r="A36" s="756"/>
      <c r="B36" s="818"/>
      <c r="C36" s="761"/>
      <c r="D36" s="761"/>
      <c r="E36" s="761"/>
      <c r="F36" s="761"/>
      <c r="G36" s="761"/>
      <c r="H36" s="761"/>
      <c r="I36" s="761"/>
      <c r="J36" s="648"/>
      <c r="K36" s="649"/>
      <c r="L36" s="649"/>
      <c r="M36" s="649"/>
      <c r="N36" s="649"/>
      <c r="O36" s="649"/>
      <c r="P36" s="649"/>
      <c r="Q36" s="650"/>
      <c r="R36" s="649"/>
      <c r="S36" s="649"/>
      <c r="T36" s="649"/>
      <c r="U36" s="649"/>
      <c r="V36" s="649"/>
      <c r="W36" s="651"/>
      <c r="X36" s="776"/>
      <c r="Y36" s="633"/>
      <c r="Z36" s="633"/>
      <c r="AA36" s="633"/>
      <c r="AB36" s="633"/>
      <c r="AC36" s="633"/>
      <c r="AD36" s="633"/>
      <c r="AE36" s="634"/>
      <c r="AF36" s="632"/>
      <c r="AG36" s="633"/>
      <c r="AH36" s="633"/>
      <c r="AI36" s="633"/>
      <c r="AJ36" s="633"/>
      <c r="AK36" s="633"/>
      <c r="AL36" s="633"/>
      <c r="AM36" s="634"/>
      <c r="AN36" s="591"/>
      <c r="AO36" s="590"/>
      <c r="AP36" s="590"/>
      <c r="AQ36" s="590"/>
      <c r="AR36" s="590"/>
      <c r="AS36" s="628"/>
    </row>
    <row r="37" spans="1:45" s="2" customFormat="1" ht="13.5" customHeight="1">
      <c r="A37" s="756"/>
      <c r="B37" s="818"/>
      <c r="C37" s="646" t="s">
        <v>72</v>
      </c>
      <c r="D37" s="647"/>
      <c r="E37" s="647"/>
      <c r="F37" s="647"/>
      <c r="G37" s="647"/>
      <c r="H37" s="647"/>
      <c r="I37" s="647"/>
      <c r="J37" s="648">
        <f>SUM(Q37:AM38)</f>
        <v>0</v>
      </c>
      <c r="K37" s="649"/>
      <c r="L37" s="649"/>
      <c r="M37" s="649"/>
      <c r="N37" s="649"/>
      <c r="O37" s="649"/>
      <c r="P37" s="649"/>
      <c r="Q37" s="650">
        <f>IF(ISERROR(SUM($B$65)),0,'（様式2-4） (普及啓発)'!$AC$54)</f>
        <v>0</v>
      </c>
      <c r="R37" s="649"/>
      <c r="S37" s="649"/>
      <c r="T37" s="649"/>
      <c r="U37" s="649"/>
      <c r="V37" s="649"/>
      <c r="W37" s="651"/>
      <c r="X37" s="694">
        <f>IF(ISERROR(SUM($B$66)),0,'（様式2-4） (普及啓発)'!$AG$54)</f>
        <v>0</v>
      </c>
      <c r="Y37" s="630"/>
      <c r="Z37" s="630"/>
      <c r="AA37" s="630"/>
      <c r="AB37" s="630"/>
      <c r="AC37" s="630"/>
      <c r="AD37" s="630"/>
      <c r="AE37" s="631"/>
      <c r="AF37" s="629">
        <f>IF(ISERROR(SUM($B$67)),0,'（様式2-4） (普及啓発)'!$AK$54)</f>
        <v>0</v>
      </c>
      <c r="AG37" s="630"/>
      <c r="AH37" s="630"/>
      <c r="AI37" s="630"/>
      <c r="AJ37" s="630"/>
      <c r="AK37" s="630"/>
      <c r="AL37" s="630"/>
      <c r="AM37" s="631"/>
      <c r="AN37" s="589">
        <f>SUM(Q37:AM38)</f>
        <v>0</v>
      </c>
      <c r="AO37" s="590"/>
      <c r="AP37" s="590"/>
      <c r="AQ37" s="590"/>
      <c r="AR37" s="590"/>
      <c r="AS37" s="628" t="str">
        <f>IF('（様式2-4） (普及啓発)'!$Y$54=J37,"○","×")</f>
        <v>○</v>
      </c>
    </row>
    <row r="38" spans="1:45" s="2" customFormat="1" ht="13.5" customHeight="1">
      <c r="A38" s="756"/>
      <c r="B38" s="818"/>
      <c r="C38" s="754"/>
      <c r="D38" s="755"/>
      <c r="E38" s="755"/>
      <c r="F38" s="755"/>
      <c r="G38" s="755"/>
      <c r="H38" s="755"/>
      <c r="I38" s="755"/>
      <c r="J38" s="629"/>
      <c r="K38" s="630"/>
      <c r="L38" s="630"/>
      <c r="M38" s="630"/>
      <c r="N38" s="630"/>
      <c r="O38" s="630"/>
      <c r="P38" s="630"/>
      <c r="Q38" s="694"/>
      <c r="R38" s="630"/>
      <c r="S38" s="630"/>
      <c r="T38" s="630"/>
      <c r="U38" s="630"/>
      <c r="V38" s="630"/>
      <c r="W38" s="695"/>
      <c r="X38" s="696"/>
      <c r="Y38" s="697"/>
      <c r="Z38" s="697"/>
      <c r="AA38" s="697"/>
      <c r="AB38" s="697"/>
      <c r="AC38" s="697"/>
      <c r="AD38" s="697"/>
      <c r="AE38" s="698"/>
      <c r="AF38" s="632"/>
      <c r="AG38" s="633"/>
      <c r="AH38" s="633"/>
      <c r="AI38" s="633"/>
      <c r="AJ38" s="633"/>
      <c r="AK38" s="633"/>
      <c r="AL38" s="633"/>
      <c r="AM38" s="634"/>
      <c r="AN38" s="591"/>
      <c r="AO38" s="590"/>
      <c r="AP38" s="590"/>
      <c r="AQ38" s="590"/>
      <c r="AR38" s="590"/>
      <c r="AS38" s="628"/>
    </row>
    <row r="39" spans="1:45" s="2" customFormat="1" ht="13.5" customHeight="1">
      <c r="A39" s="756"/>
      <c r="B39" s="818"/>
      <c r="C39" s="761" t="s">
        <v>171</v>
      </c>
      <c r="D39" s="761"/>
      <c r="E39" s="761"/>
      <c r="F39" s="761"/>
      <c r="G39" s="761"/>
      <c r="H39" s="761"/>
      <c r="I39" s="761"/>
      <c r="J39" s="648">
        <f>SUM(Q39:AM40)</f>
        <v>0</v>
      </c>
      <c r="K39" s="649"/>
      <c r="L39" s="649"/>
      <c r="M39" s="649"/>
      <c r="N39" s="649"/>
      <c r="O39" s="649"/>
      <c r="P39" s="649"/>
      <c r="Q39" s="650">
        <f>IF(ISERROR(SUM($C$65)),0,'（様式2-4） (情報発信)'!$AC$54)</f>
        <v>0</v>
      </c>
      <c r="R39" s="649"/>
      <c r="S39" s="649"/>
      <c r="T39" s="649"/>
      <c r="U39" s="649"/>
      <c r="V39" s="649"/>
      <c r="W39" s="651"/>
      <c r="X39" s="650">
        <f>IF(ISERROR(SUM($C$66)),0,'（様式2-4） (情報発信)'!$AG$54)</f>
        <v>0</v>
      </c>
      <c r="Y39" s="649"/>
      <c r="Z39" s="649"/>
      <c r="AA39" s="649"/>
      <c r="AB39" s="649"/>
      <c r="AC39" s="649"/>
      <c r="AD39" s="649"/>
      <c r="AE39" s="752"/>
      <c r="AF39" s="629">
        <f>IF(ISERROR(SUM($C$67)),0,'（様式2-4） (情報発信)'!$AK$54)</f>
        <v>0</v>
      </c>
      <c r="AG39" s="630"/>
      <c r="AH39" s="630"/>
      <c r="AI39" s="630"/>
      <c r="AJ39" s="630"/>
      <c r="AK39" s="630"/>
      <c r="AL39" s="630"/>
      <c r="AM39" s="631"/>
      <c r="AN39" s="589">
        <f>SUM(Q39:AM40)</f>
        <v>0</v>
      </c>
      <c r="AO39" s="590"/>
      <c r="AP39" s="590"/>
      <c r="AQ39" s="590"/>
      <c r="AR39" s="590"/>
      <c r="AS39" s="628" t="str">
        <f>IF('（様式2-4） (情報発信)'!$Y$54=J39,"○","×")</f>
        <v>○</v>
      </c>
    </row>
    <row r="40" spans="1:45" s="2" customFormat="1" ht="13.5" customHeight="1">
      <c r="A40" s="756"/>
      <c r="B40" s="818"/>
      <c r="C40" s="762"/>
      <c r="D40" s="762"/>
      <c r="E40" s="762"/>
      <c r="F40" s="762"/>
      <c r="G40" s="762"/>
      <c r="H40" s="762"/>
      <c r="I40" s="762"/>
      <c r="J40" s="807"/>
      <c r="K40" s="750"/>
      <c r="L40" s="750"/>
      <c r="M40" s="750"/>
      <c r="N40" s="750"/>
      <c r="O40" s="750"/>
      <c r="P40" s="750"/>
      <c r="Q40" s="749"/>
      <c r="R40" s="750"/>
      <c r="S40" s="750"/>
      <c r="T40" s="750"/>
      <c r="U40" s="750"/>
      <c r="V40" s="750"/>
      <c r="W40" s="751"/>
      <c r="X40" s="749"/>
      <c r="Y40" s="750"/>
      <c r="Z40" s="750"/>
      <c r="AA40" s="750"/>
      <c r="AB40" s="750"/>
      <c r="AC40" s="750"/>
      <c r="AD40" s="750"/>
      <c r="AE40" s="753"/>
      <c r="AF40" s="739"/>
      <c r="AG40" s="644"/>
      <c r="AH40" s="644"/>
      <c r="AI40" s="644"/>
      <c r="AJ40" s="644"/>
      <c r="AK40" s="644"/>
      <c r="AL40" s="644"/>
      <c r="AM40" s="740"/>
      <c r="AN40" s="591"/>
      <c r="AO40" s="590"/>
      <c r="AP40" s="590"/>
      <c r="AQ40" s="590"/>
      <c r="AR40" s="590"/>
      <c r="AS40" s="628"/>
    </row>
    <row r="41" spans="1:45" s="2" customFormat="1" ht="13.5" customHeight="1">
      <c r="A41" s="756"/>
      <c r="B41" s="818"/>
      <c r="C41" s="646" t="s">
        <v>173</v>
      </c>
      <c r="D41" s="647"/>
      <c r="E41" s="647"/>
      <c r="F41" s="647"/>
      <c r="G41" s="647"/>
      <c r="H41" s="647"/>
      <c r="I41" s="647"/>
      <c r="J41" s="648">
        <f>SUM(Q41:AM42)</f>
        <v>0</v>
      </c>
      <c r="K41" s="649"/>
      <c r="L41" s="649"/>
      <c r="M41" s="649"/>
      <c r="N41" s="649"/>
      <c r="O41" s="649"/>
      <c r="P41" s="649"/>
      <c r="Q41" s="650">
        <f>IF(ISERROR(SUM($D$65)),0,'（様式2-4） (調査研究)'!$AC$54)</f>
        <v>0</v>
      </c>
      <c r="R41" s="649"/>
      <c r="S41" s="649"/>
      <c r="T41" s="649"/>
      <c r="U41" s="649"/>
      <c r="V41" s="649"/>
      <c r="W41" s="651"/>
      <c r="X41" s="650">
        <f>IF(ISERROR(SUM($D$66)),0,'（様式2-4） (調査研究)'!$AG$54)</f>
        <v>0</v>
      </c>
      <c r="Y41" s="649"/>
      <c r="Z41" s="649"/>
      <c r="AA41" s="649"/>
      <c r="AB41" s="649"/>
      <c r="AC41" s="649"/>
      <c r="AD41" s="649"/>
      <c r="AE41" s="752"/>
      <c r="AF41" s="737">
        <f>IF(ISERROR(SUM($D$67)),0,'（様式2-4） (調査研究)'!$AK$54)</f>
        <v>0</v>
      </c>
      <c r="AG41" s="641"/>
      <c r="AH41" s="641"/>
      <c r="AI41" s="641"/>
      <c r="AJ41" s="641"/>
      <c r="AK41" s="641"/>
      <c r="AL41" s="641"/>
      <c r="AM41" s="738"/>
      <c r="AN41" s="589">
        <f>SUM(Q41:AM42)</f>
        <v>0</v>
      </c>
      <c r="AO41" s="590"/>
      <c r="AP41" s="590"/>
      <c r="AQ41" s="590"/>
      <c r="AR41" s="590"/>
      <c r="AS41" s="628" t="str">
        <f>IF('（様式2-4） (調査研究)'!$Y$54=J41,"○","×")</f>
        <v>○</v>
      </c>
    </row>
    <row r="42" spans="1:45" s="2" customFormat="1" ht="13.5" customHeight="1">
      <c r="A42" s="756"/>
      <c r="B42" s="818"/>
      <c r="C42" s="646"/>
      <c r="D42" s="647"/>
      <c r="E42" s="647"/>
      <c r="F42" s="647"/>
      <c r="G42" s="647"/>
      <c r="H42" s="647"/>
      <c r="I42" s="647"/>
      <c r="J42" s="648"/>
      <c r="K42" s="649"/>
      <c r="L42" s="649"/>
      <c r="M42" s="649"/>
      <c r="N42" s="649"/>
      <c r="O42" s="649"/>
      <c r="P42" s="649"/>
      <c r="Q42" s="650"/>
      <c r="R42" s="649"/>
      <c r="S42" s="649"/>
      <c r="T42" s="649"/>
      <c r="U42" s="649"/>
      <c r="V42" s="649"/>
      <c r="W42" s="651"/>
      <c r="X42" s="650"/>
      <c r="Y42" s="649"/>
      <c r="Z42" s="649"/>
      <c r="AA42" s="649"/>
      <c r="AB42" s="649"/>
      <c r="AC42" s="649"/>
      <c r="AD42" s="649"/>
      <c r="AE42" s="752"/>
      <c r="AF42" s="632"/>
      <c r="AG42" s="633"/>
      <c r="AH42" s="633"/>
      <c r="AI42" s="633"/>
      <c r="AJ42" s="633"/>
      <c r="AK42" s="633"/>
      <c r="AL42" s="633"/>
      <c r="AM42" s="634"/>
      <c r="AN42" s="591"/>
      <c r="AO42" s="590"/>
      <c r="AP42" s="590"/>
      <c r="AQ42" s="590"/>
      <c r="AR42" s="590"/>
      <c r="AS42" s="628"/>
    </row>
    <row r="43" spans="1:45" s="2" customFormat="1" ht="13.5" customHeight="1">
      <c r="A43" s="756"/>
      <c r="B43" s="818"/>
      <c r="C43" s="761" t="s">
        <v>78</v>
      </c>
      <c r="D43" s="761"/>
      <c r="E43" s="761"/>
      <c r="F43" s="761"/>
      <c r="G43" s="761"/>
      <c r="H43" s="761"/>
      <c r="I43" s="761"/>
      <c r="J43" s="648">
        <f>SUM(Q43:AM44)</f>
        <v>0</v>
      </c>
      <c r="K43" s="649"/>
      <c r="L43" s="649"/>
      <c r="M43" s="649"/>
      <c r="N43" s="649"/>
      <c r="O43" s="649"/>
      <c r="P43" s="649"/>
      <c r="Q43" s="650">
        <f>IF(ISERROR(SUM($I$65)),0,'（様式2-4） (その他事業)'!$AC$54)</f>
        <v>0</v>
      </c>
      <c r="R43" s="649"/>
      <c r="S43" s="649"/>
      <c r="T43" s="649"/>
      <c r="U43" s="649"/>
      <c r="V43" s="649"/>
      <c r="W43" s="651"/>
      <c r="X43" s="649">
        <f>IF(ISERROR(SUM($I$66)),0,'（様式2-4） (その他事業)'!$AG$54)</f>
        <v>0</v>
      </c>
      <c r="Y43" s="649"/>
      <c r="Z43" s="649"/>
      <c r="AA43" s="649"/>
      <c r="AB43" s="649"/>
      <c r="AC43" s="649"/>
      <c r="AD43" s="649"/>
      <c r="AE43" s="752"/>
      <c r="AF43" s="629">
        <f>IF(ISERROR(SUM($I$67)),0,'（様式2-4） (その他事業)'!$AK$54)</f>
        <v>0</v>
      </c>
      <c r="AG43" s="630"/>
      <c r="AH43" s="630"/>
      <c r="AI43" s="630"/>
      <c r="AJ43" s="630"/>
      <c r="AK43" s="630"/>
      <c r="AL43" s="630"/>
      <c r="AM43" s="631"/>
      <c r="AN43" s="589">
        <f>SUM(Q43:AM44)</f>
        <v>0</v>
      </c>
      <c r="AO43" s="590"/>
      <c r="AP43" s="590"/>
      <c r="AQ43" s="590"/>
      <c r="AR43" s="590"/>
      <c r="AS43" s="628" t="str">
        <f>IF('（様式2-4） (その他事業)'!$Y$54=J43,"○","×")</f>
        <v>○</v>
      </c>
    </row>
    <row r="44" spans="1:45" s="2" customFormat="1" ht="13.5" customHeight="1">
      <c r="A44" s="756"/>
      <c r="B44" s="818"/>
      <c r="C44" s="762"/>
      <c r="D44" s="762"/>
      <c r="E44" s="762"/>
      <c r="F44" s="762"/>
      <c r="G44" s="762"/>
      <c r="H44" s="762"/>
      <c r="I44" s="762"/>
      <c r="J44" s="807"/>
      <c r="K44" s="750"/>
      <c r="L44" s="750"/>
      <c r="M44" s="750"/>
      <c r="N44" s="750"/>
      <c r="O44" s="750"/>
      <c r="P44" s="750"/>
      <c r="Q44" s="749"/>
      <c r="R44" s="750"/>
      <c r="S44" s="750"/>
      <c r="T44" s="750"/>
      <c r="U44" s="750"/>
      <c r="V44" s="750"/>
      <c r="W44" s="751"/>
      <c r="X44" s="750"/>
      <c r="Y44" s="750"/>
      <c r="Z44" s="750"/>
      <c r="AA44" s="750"/>
      <c r="AB44" s="750"/>
      <c r="AC44" s="750"/>
      <c r="AD44" s="750"/>
      <c r="AE44" s="753"/>
      <c r="AF44" s="739"/>
      <c r="AG44" s="644"/>
      <c r="AH44" s="644"/>
      <c r="AI44" s="644"/>
      <c r="AJ44" s="644"/>
      <c r="AK44" s="644"/>
      <c r="AL44" s="644"/>
      <c r="AM44" s="740"/>
      <c r="AN44" s="591"/>
      <c r="AO44" s="590"/>
      <c r="AP44" s="590"/>
      <c r="AQ44" s="590"/>
      <c r="AR44" s="590"/>
      <c r="AS44" s="628"/>
    </row>
    <row r="45" spans="1:45" s="2" customFormat="1" ht="13.5" customHeight="1">
      <c r="A45" s="756"/>
      <c r="B45" s="757" t="s">
        <v>21</v>
      </c>
      <c r="C45" s="758"/>
      <c r="D45" s="758"/>
      <c r="E45" s="758"/>
      <c r="F45" s="758"/>
      <c r="G45" s="758"/>
      <c r="H45" s="758"/>
      <c r="I45" s="758"/>
      <c r="J45" s="737">
        <f>SUM(Q45:AM46)</f>
        <v>0</v>
      </c>
      <c r="K45" s="641"/>
      <c r="L45" s="641"/>
      <c r="M45" s="641"/>
      <c r="N45" s="641"/>
      <c r="O45" s="641"/>
      <c r="P45" s="641"/>
      <c r="Q45" s="640">
        <f>IF(ISERROR(SUM($J$65)),0,'（様式2-4） (その他経費(事務経費))'!$AC$33)</f>
        <v>0</v>
      </c>
      <c r="R45" s="641"/>
      <c r="S45" s="641"/>
      <c r="T45" s="641"/>
      <c r="U45" s="641"/>
      <c r="V45" s="641"/>
      <c r="W45" s="642"/>
      <c r="X45" s="640">
        <f>IF(ISERROR(SUM($J$66)),0,'（様式2-4） (その他経費(事務経費))'!$AG$33)</f>
        <v>0</v>
      </c>
      <c r="Y45" s="641"/>
      <c r="Z45" s="641"/>
      <c r="AA45" s="641"/>
      <c r="AB45" s="641"/>
      <c r="AC45" s="641"/>
      <c r="AD45" s="641"/>
      <c r="AE45" s="738"/>
      <c r="AF45" s="737">
        <f>IF(ISERROR(SUM($J$67)),0,'（様式2-4） (その他経費(事務経費))'!$AK$33)</f>
        <v>0</v>
      </c>
      <c r="AG45" s="641"/>
      <c r="AH45" s="641"/>
      <c r="AI45" s="641"/>
      <c r="AJ45" s="641"/>
      <c r="AK45" s="641"/>
      <c r="AL45" s="641"/>
      <c r="AM45" s="738"/>
      <c r="AN45" s="589">
        <f>SUM(Q45:AM46)</f>
        <v>0</v>
      </c>
      <c r="AO45" s="590"/>
      <c r="AP45" s="590"/>
      <c r="AQ45" s="590"/>
      <c r="AR45" s="590"/>
      <c r="AS45" s="628" t="str">
        <f>IF('（様式2-4） (その他経費(事務経費))'!$Y$33=J45,"○","×")</f>
        <v>○</v>
      </c>
    </row>
    <row r="46" spans="1:45" s="2" customFormat="1" ht="13.5" customHeight="1" thickBot="1">
      <c r="A46" s="756"/>
      <c r="B46" s="759"/>
      <c r="C46" s="760"/>
      <c r="D46" s="760"/>
      <c r="E46" s="760"/>
      <c r="F46" s="760"/>
      <c r="G46" s="760"/>
      <c r="H46" s="760"/>
      <c r="I46" s="760"/>
      <c r="J46" s="745"/>
      <c r="K46" s="697"/>
      <c r="L46" s="697"/>
      <c r="M46" s="697"/>
      <c r="N46" s="697"/>
      <c r="O46" s="697"/>
      <c r="P46" s="697"/>
      <c r="Q46" s="746"/>
      <c r="R46" s="747"/>
      <c r="S46" s="747"/>
      <c r="T46" s="747"/>
      <c r="U46" s="747"/>
      <c r="V46" s="747"/>
      <c r="W46" s="748"/>
      <c r="X46" s="746"/>
      <c r="Y46" s="747"/>
      <c r="Z46" s="747"/>
      <c r="AA46" s="747"/>
      <c r="AB46" s="747"/>
      <c r="AC46" s="747"/>
      <c r="AD46" s="747"/>
      <c r="AE46" s="806"/>
      <c r="AF46" s="805"/>
      <c r="AG46" s="747"/>
      <c r="AH46" s="747"/>
      <c r="AI46" s="747"/>
      <c r="AJ46" s="747"/>
      <c r="AK46" s="747"/>
      <c r="AL46" s="747"/>
      <c r="AM46" s="806"/>
      <c r="AN46" s="591"/>
      <c r="AO46" s="590"/>
      <c r="AP46" s="590"/>
      <c r="AQ46" s="590"/>
      <c r="AR46" s="590"/>
      <c r="AS46" s="628"/>
    </row>
    <row r="47" spans="1:45" s="2" customFormat="1" ht="13.5" customHeight="1" thickTop="1">
      <c r="A47" s="812" t="s">
        <v>80</v>
      </c>
      <c r="B47" s="813"/>
      <c r="C47" s="813"/>
      <c r="D47" s="813"/>
      <c r="E47" s="813"/>
      <c r="F47" s="813"/>
      <c r="G47" s="813"/>
      <c r="H47" s="813"/>
      <c r="I47" s="814"/>
      <c r="J47" s="728">
        <f>SUM(J33,J45)</f>
        <v>0</v>
      </c>
      <c r="K47" s="723"/>
      <c r="L47" s="723"/>
      <c r="M47" s="723"/>
      <c r="N47" s="723"/>
      <c r="O47" s="723"/>
      <c r="P47" s="723"/>
      <c r="Q47" s="722">
        <f>SUM(Q33,Q45)</f>
        <v>0</v>
      </c>
      <c r="R47" s="723"/>
      <c r="S47" s="723"/>
      <c r="T47" s="723"/>
      <c r="U47" s="723"/>
      <c r="V47" s="723"/>
      <c r="W47" s="741"/>
      <c r="X47" s="722">
        <f>SUM(X33,X45)</f>
        <v>0</v>
      </c>
      <c r="Y47" s="723"/>
      <c r="Z47" s="723"/>
      <c r="AA47" s="723"/>
      <c r="AB47" s="723"/>
      <c r="AC47" s="723"/>
      <c r="AD47" s="723"/>
      <c r="AE47" s="724"/>
      <c r="AF47" s="728">
        <f>SUM(AF33,AF45)</f>
        <v>0</v>
      </c>
      <c r="AG47" s="723"/>
      <c r="AH47" s="723"/>
      <c r="AI47" s="723"/>
      <c r="AJ47" s="723"/>
      <c r="AK47" s="723"/>
      <c r="AL47" s="723"/>
      <c r="AM47" s="724"/>
      <c r="AN47" s="589">
        <f t="shared" ref="AN47" si="0">SUM(Q47:AM48)</f>
        <v>0</v>
      </c>
      <c r="AO47" s="590"/>
      <c r="AP47" s="590"/>
      <c r="AQ47" s="590"/>
      <c r="AR47" s="590"/>
      <c r="AS47" s="628" t="str">
        <f>IF(SUM(Q47,X47,AF47)=J47,"○","×")</f>
        <v>○</v>
      </c>
    </row>
    <row r="48" spans="1:45" s="2" customFormat="1" ht="13.5" customHeight="1" thickBot="1">
      <c r="A48" s="815"/>
      <c r="B48" s="816"/>
      <c r="C48" s="816"/>
      <c r="D48" s="816"/>
      <c r="E48" s="816"/>
      <c r="F48" s="816"/>
      <c r="G48" s="816"/>
      <c r="H48" s="816"/>
      <c r="I48" s="817"/>
      <c r="J48" s="729"/>
      <c r="K48" s="726"/>
      <c r="L48" s="726"/>
      <c r="M48" s="726"/>
      <c r="N48" s="726"/>
      <c r="O48" s="726"/>
      <c r="P48" s="726"/>
      <c r="Q48" s="742"/>
      <c r="R48" s="743"/>
      <c r="S48" s="743"/>
      <c r="T48" s="743"/>
      <c r="U48" s="743"/>
      <c r="V48" s="743"/>
      <c r="W48" s="744"/>
      <c r="X48" s="725"/>
      <c r="Y48" s="726"/>
      <c r="Z48" s="726"/>
      <c r="AA48" s="726"/>
      <c r="AB48" s="726"/>
      <c r="AC48" s="726"/>
      <c r="AD48" s="726"/>
      <c r="AE48" s="727"/>
      <c r="AF48" s="729"/>
      <c r="AG48" s="726"/>
      <c r="AH48" s="726"/>
      <c r="AI48" s="726"/>
      <c r="AJ48" s="726"/>
      <c r="AK48" s="726"/>
      <c r="AL48" s="726"/>
      <c r="AM48" s="727"/>
      <c r="AN48" s="591"/>
      <c r="AO48" s="590"/>
      <c r="AP48" s="590"/>
      <c r="AQ48" s="590"/>
      <c r="AR48" s="590"/>
      <c r="AS48" s="628"/>
    </row>
    <row r="49" spans="1:41" s="2" customFormat="1" ht="13.5" customHeight="1">
      <c r="A49" s="720" t="str">
        <f>IF(J47=J23,"","※収支の合計が合っていません、修正して下さい。")</f>
        <v/>
      </c>
      <c r="B49" s="720"/>
      <c r="C49" s="720"/>
      <c r="D49" s="720"/>
      <c r="E49" s="720"/>
      <c r="F49" s="720"/>
      <c r="G49" s="720"/>
      <c r="H49" s="720"/>
      <c r="I49" s="720"/>
      <c r="J49" s="720"/>
      <c r="K49" s="720"/>
      <c r="L49" s="720"/>
      <c r="M49" s="720"/>
      <c r="N49" s="720"/>
      <c r="O49" s="720"/>
      <c r="P49" s="720"/>
      <c r="Q49" s="721"/>
      <c r="R49" s="721"/>
      <c r="S49" s="721"/>
      <c r="T49" s="721"/>
      <c r="U49" s="721"/>
      <c r="V49" s="721"/>
      <c r="W49" s="721"/>
      <c r="X49" s="720"/>
      <c r="Y49" s="720"/>
      <c r="Z49" s="720"/>
      <c r="AA49" s="720"/>
      <c r="AB49" s="720"/>
      <c r="AC49" s="720"/>
      <c r="AD49" s="720"/>
      <c r="AE49" s="720"/>
      <c r="AF49" s="720"/>
      <c r="AG49" s="720"/>
      <c r="AH49" s="720"/>
      <c r="AI49" s="720"/>
      <c r="AJ49" s="720"/>
      <c r="AK49" s="720"/>
      <c r="AL49" s="720"/>
      <c r="AM49" s="720"/>
      <c r="AN49" s="8"/>
      <c r="AO49" s="174"/>
    </row>
    <row r="50" spans="1:41" s="2" customFormat="1" ht="13.5" customHeight="1">
      <c r="A50" s="721"/>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8"/>
      <c r="AO50" s="174"/>
    </row>
    <row r="51" spans="1:41" s="2" customFormat="1" ht="13.5" customHeight="1">
      <c r="A51" s="719" t="str">
        <f>IF(Q47=J20,"","※交付要望額の収支が合っていません、修正ください。")</f>
        <v/>
      </c>
      <c r="B51" s="719"/>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8"/>
      <c r="AO51" s="174"/>
    </row>
    <row r="52" spans="1:41" s="2" customFormat="1" ht="13.5" customHeight="1">
      <c r="A52" s="719" t="str">
        <f>IF(SUM(X47,AF47)=SUM(J14,J17),"","※自己負担額等の収支が合っていません、修正ください。")</f>
        <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8"/>
      <c r="AO52" s="174"/>
    </row>
    <row r="53" spans="1:41" s="2" customFormat="1" ht="13.5" customHeight="1">
      <c r="A53" s="56"/>
      <c r="B53" s="56"/>
      <c r="C53" s="56"/>
      <c r="D53" s="56"/>
      <c r="E53" s="56"/>
      <c r="F53" s="56"/>
      <c r="G53" s="56"/>
      <c r="H53" s="56"/>
      <c r="I53" s="56"/>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8"/>
      <c r="AO53" s="174"/>
    </row>
    <row r="54" spans="1:41" s="2" customFormat="1" ht="13.5" customHeight="1">
      <c r="A54" s="56"/>
      <c r="B54" s="169" t="s">
        <v>251</v>
      </c>
      <c r="C54" s="56"/>
      <c r="D54" s="56"/>
      <c r="E54" s="56"/>
      <c r="F54" s="56"/>
      <c r="G54" s="56"/>
      <c r="H54" s="56"/>
      <c r="I54" s="56"/>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8"/>
      <c r="AO54" s="174"/>
    </row>
    <row r="55" spans="1:41" s="2" customFormat="1" ht="13.5" customHeight="1">
      <c r="A55" s="63"/>
      <c r="B55" s="63"/>
      <c r="C55" s="63"/>
      <c r="D55" s="63"/>
      <c r="E55" s="63"/>
      <c r="F55" s="63"/>
      <c r="G55" s="63"/>
      <c r="H55" s="63"/>
      <c r="I55" s="64"/>
      <c r="J55" s="65"/>
      <c r="K55" s="65"/>
      <c r="L55" s="65"/>
      <c r="M55" s="65"/>
      <c r="N55" s="65"/>
      <c r="O55" s="65"/>
      <c r="P55" s="65"/>
      <c r="Q55" s="59"/>
      <c r="R55" s="59"/>
      <c r="S55" s="59"/>
      <c r="T55" s="59"/>
      <c r="U55" s="59"/>
      <c r="V55" s="59"/>
      <c r="W55" s="59"/>
      <c r="X55" s="66"/>
      <c r="Y55" s="66"/>
      <c r="Z55" s="66"/>
      <c r="AA55" s="66"/>
      <c r="AB55" s="67"/>
      <c r="AC55" s="67"/>
      <c r="AD55" s="67"/>
      <c r="AE55" s="67"/>
      <c r="AF55" s="68"/>
      <c r="AG55" s="68"/>
      <c r="AH55" s="68"/>
      <c r="AI55" s="68"/>
      <c r="AJ55" s="68"/>
      <c r="AK55" s="69"/>
      <c r="AL55" s="69"/>
      <c r="AM55" s="69"/>
      <c r="AN55" s="8"/>
      <c r="AO55" s="174"/>
    </row>
    <row r="56" spans="1:41" s="2" customFormat="1" ht="13.5" customHeight="1">
      <c r="A56" s="173"/>
      <c r="B56" s="730"/>
      <c r="C56" s="730"/>
      <c r="D56" s="730"/>
      <c r="E56" s="730"/>
      <c r="F56" s="730"/>
      <c r="G56" s="730"/>
      <c r="H56" s="730"/>
      <c r="I56" s="730"/>
      <c r="J56" s="730"/>
      <c r="K56" s="730"/>
      <c r="L56" s="730"/>
      <c r="M56" s="730"/>
      <c r="N56" s="730"/>
      <c r="O56" s="165"/>
      <c r="P56" s="165"/>
      <c r="Q56" s="731" t="s">
        <v>82</v>
      </c>
      <c r="R56" s="732"/>
      <c r="S56" s="732"/>
      <c r="T56" s="732"/>
      <c r="U56" s="732"/>
      <c r="V56" s="732"/>
      <c r="W56" s="732"/>
      <c r="X56" s="732"/>
      <c r="Y56" s="732"/>
      <c r="Z56" s="732"/>
      <c r="AA56" s="732"/>
      <c r="AB56" s="732"/>
      <c r="AC56" s="732"/>
      <c r="AD56" s="732"/>
      <c r="AE56" s="733"/>
      <c r="AF56" s="54"/>
      <c r="AG56" s="54"/>
      <c r="AH56" s="54"/>
      <c r="AI56" s="54"/>
      <c r="AJ56" s="54"/>
      <c r="AK56" s="55"/>
      <c r="AL56" s="55"/>
      <c r="AM56" s="55"/>
      <c r="AN56" s="8"/>
      <c r="AO56" s="174"/>
    </row>
    <row r="57" spans="1:41" s="2" customFormat="1" ht="13.5" customHeight="1">
      <c r="A57" s="173"/>
      <c r="B57" s="730"/>
      <c r="C57" s="730"/>
      <c r="D57" s="730"/>
      <c r="E57" s="730"/>
      <c r="F57" s="730"/>
      <c r="G57" s="730"/>
      <c r="H57" s="730"/>
      <c r="I57" s="730"/>
      <c r="J57" s="730"/>
      <c r="K57" s="730"/>
      <c r="L57" s="730"/>
      <c r="M57" s="730"/>
      <c r="N57" s="730"/>
      <c r="O57" s="165"/>
      <c r="P57" s="165"/>
      <c r="Q57" s="734"/>
      <c r="R57" s="735"/>
      <c r="S57" s="735"/>
      <c r="T57" s="735"/>
      <c r="U57" s="735"/>
      <c r="V57" s="735"/>
      <c r="W57" s="735"/>
      <c r="X57" s="735"/>
      <c r="Y57" s="735"/>
      <c r="Z57" s="735"/>
      <c r="AA57" s="735"/>
      <c r="AB57" s="735"/>
      <c r="AC57" s="735"/>
      <c r="AD57" s="735"/>
      <c r="AE57" s="736"/>
      <c r="AF57" s="54"/>
      <c r="AG57" s="54"/>
      <c r="AH57" s="54"/>
      <c r="AI57" s="54"/>
      <c r="AJ57" s="54"/>
      <c r="AK57" s="55"/>
      <c r="AL57" s="55"/>
      <c r="AM57" s="55"/>
      <c r="AN57" s="8"/>
      <c r="AO57" s="174"/>
    </row>
    <row r="58" spans="1:41" s="2" customFormat="1" ht="13.5" customHeight="1">
      <c r="B58" s="803"/>
      <c r="C58" s="803"/>
      <c r="D58" s="803"/>
      <c r="E58" s="803"/>
      <c r="F58" s="803"/>
      <c r="G58" s="803"/>
      <c r="H58" s="803"/>
      <c r="I58" s="803"/>
      <c r="J58" s="803"/>
      <c r="K58" s="804"/>
      <c r="L58" s="804"/>
      <c r="M58" s="804"/>
      <c r="N58" s="804"/>
      <c r="O58" s="165"/>
      <c r="P58" s="165"/>
      <c r="Q58" s="584" t="s">
        <v>58</v>
      </c>
      <c r="R58" s="585"/>
      <c r="S58" s="585"/>
      <c r="T58" s="585"/>
      <c r="U58" s="585"/>
      <c r="V58" s="585"/>
      <c r="W58" s="586"/>
      <c r="X58" s="587">
        <f>SUM(Q33:AE34)</f>
        <v>0</v>
      </c>
      <c r="Y58" s="587"/>
      <c r="Z58" s="587"/>
      <c r="AA58" s="587"/>
      <c r="AB58" s="587"/>
      <c r="AC58" s="587"/>
      <c r="AD58" s="587"/>
      <c r="AE58" s="587"/>
      <c r="AF58" s="54"/>
      <c r="AN58" s="8"/>
      <c r="AO58" s="174"/>
    </row>
    <row r="59" spans="1:41" s="2" customFormat="1" ht="13.5" customHeight="1">
      <c r="B59" s="803"/>
      <c r="C59" s="803"/>
      <c r="D59" s="803"/>
      <c r="E59" s="803"/>
      <c r="F59" s="803"/>
      <c r="G59" s="803"/>
      <c r="H59" s="803"/>
      <c r="I59" s="803"/>
      <c r="J59" s="803"/>
      <c r="K59" s="804"/>
      <c r="L59" s="804"/>
      <c r="M59" s="804"/>
      <c r="N59" s="804"/>
      <c r="O59" s="165"/>
      <c r="P59" s="165"/>
      <c r="Q59" s="636"/>
      <c r="R59" s="637"/>
      <c r="S59" s="637"/>
      <c r="T59" s="637"/>
      <c r="U59" s="637"/>
      <c r="V59" s="637"/>
      <c r="W59" s="638"/>
      <c r="X59" s="588"/>
      <c r="Y59" s="588"/>
      <c r="Z59" s="588"/>
      <c r="AA59" s="588"/>
      <c r="AB59" s="588"/>
      <c r="AC59" s="588"/>
      <c r="AD59" s="588"/>
      <c r="AE59" s="588"/>
      <c r="AF59" s="54"/>
      <c r="AN59" s="8"/>
      <c r="AO59" s="174"/>
    </row>
    <row r="60" spans="1:41" s="2" customFormat="1" ht="13.5" customHeight="1">
      <c r="B60" s="249"/>
      <c r="C60" s="249"/>
      <c r="D60" s="249"/>
      <c r="E60" s="810"/>
      <c r="F60" s="810"/>
      <c r="G60" s="810"/>
      <c r="H60" s="810"/>
      <c r="I60" s="810"/>
      <c r="J60" s="810"/>
      <c r="K60" s="810"/>
      <c r="L60" s="810"/>
      <c r="M60" s="810"/>
      <c r="N60" s="810"/>
      <c r="O60" s="165"/>
      <c r="P60" s="165"/>
      <c r="Q60" s="636" t="s">
        <v>59</v>
      </c>
      <c r="R60" s="637"/>
      <c r="S60" s="637"/>
      <c r="T60" s="637"/>
      <c r="U60" s="637"/>
      <c r="V60" s="637"/>
      <c r="W60" s="638"/>
      <c r="X60" s="588">
        <f>SUM(Q45:AE46)</f>
        <v>0</v>
      </c>
      <c r="Y60" s="588"/>
      <c r="Z60" s="588"/>
      <c r="AA60" s="588"/>
      <c r="AB60" s="588"/>
      <c r="AC60" s="588"/>
      <c r="AD60" s="588"/>
      <c r="AE60" s="588"/>
      <c r="AF60" s="54"/>
      <c r="AN60" s="8"/>
      <c r="AO60" s="174"/>
    </row>
    <row r="61" spans="1:41" s="2" customFormat="1" ht="13.5" customHeight="1" thickBot="1">
      <c r="A61" s="173"/>
      <c r="B61" s="249"/>
      <c r="C61" s="249"/>
      <c r="D61" s="249"/>
      <c r="E61" s="249"/>
      <c r="F61" s="809"/>
      <c r="G61" s="809"/>
      <c r="H61" s="809"/>
      <c r="I61" s="250"/>
      <c r="J61" s="811"/>
      <c r="K61" s="811"/>
      <c r="L61" s="811"/>
      <c r="M61" s="811"/>
      <c r="N61" s="811"/>
      <c r="O61" s="165"/>
      <c r="P61" s="165"/>
      <c r="Q61" s="800"/>
      <c r="R61" s="801"/>
      <c r="S61" s="801"/>
      <c r="T61" s="801"/>
      <c r="U61" s="801"/>
      <c r="V61" s="801"/>
      <c r="W61" s="802"/>
      <c r="X61" s="808"/>
      <c r="Y61" s="808"/>
      <c r="Z61" s="808"/>
      <c r="AA61" s="808"/>
      <c r="AB61" s="808"/>
      <c r="AC61" s="808"/>
      <c r="AD61" s="808"/>
      <c r="AE61" s="808"/>
      <c r="AN61" s="8"/>
      <c r="AO61" s="170"/>
    </row>
    <row r="62" spans="1:41" s="2" customFormat="1" ht="13.5" customHeight="1" thickTop="1">
      <c r="A62" s="173"/>
      <c r="B62" s="165"/>
      <c r="C62" s="165"/>
      <c r="D62" s="165"/>
      <c r="E62" s="165"/>
      <c r="F62" s="165"/>
      <c r="G62" s="165"/>
      <c r="H62" s="165"/>
      <c r="I62" s="165"/>
      <c r="J62" s="165"/>
      <c r="K62" s="165"/>
      <c r="L62" s="165"/>
      <c r="M62" s="165"/>
      <c r="N62" s="165"/>
      <c r="O62" s="165"/>
      <c r="P62" s="165"/>
      <c r="Q62" s="581" t="s">
        <v>81</v>
      </c>
      <c r="R62" s="582"/>
      <c r="S62" s="582"/>
      <c r="T62" s="582"/>
      <c r="U62" s="582"/>
      <c r="V62" s="582"/>
      <c r="W62" s="583"/>
      <c r="X62" s="635">
        <f>SUM(X58:AE61)</f>
        <v>0</v>
      </c>
      <c r="Y62" s="635"/>
      <c r="Z62" s="635"/>
      <c r="AA62" s="635"/>
      <c r="AB62" s="635"/>
      <c r="AC62" s="635"/>
      <c r="AD62" s="635"/>
      <c r="AE62" s="635"/>
      <c r="AF62" s="54"/>
      <c r="AG62" s="54"/>
      <c r="AH62" s="54"/>
      <c r="AI62" s="54"/>
      <c r="AJ62" s="54"/>
      <c r="AK62" s="55"/>
      <c r="AL62" s="55"/>
      <c r="AM62" s="55"/>
      <c r="AN62" s="8"/>
      <c r="AO62" s="174"/>
    </row>
    <row r="63" spans="1:41" s="2" customFormat="1" ht="13.5" customHeight="1">
      <c r="A63" s="173"/>
      <c r="B63" s="165"/>
      <c r="C63" s="165"/>
      <c r="D63" s="165"/>
      <c r="E63" s="165"/>
      <c r="F63" s="165"/>
      <c r="G63" s="165"/>
      <c r="H63" s="165"/>
      <c r="I63" s="165"/>
      <c r="J63" s="165"/>
      <c r="K63" s="165"/>
      <c r="L63" s="165"/>
      <c r="M63" s="165"/>
      <c r="N63" s="165"/>
      <c r="O63" s="165"/>
      <c r="P63" s="165"/>
      <c r="Q63" s="584"/>
      <c r="R63" s="585"/>
      <c r="S63" s="585"/>
      <c r="T63" s="585"/>
      <c r="U63" s="585"/>
      <c r="V63" s="585"/>
      <c r="W63" s="586"/>
      <c r="X63" s="588"/>
      <c r="Y63" s="588"/>
      <c r="Z63" s="588"/>
      <c r="AA63" s="588"/>
      <c r="AB63" s="588"/>
      <c r="AC63" s="588"/>
      <c r="AD63" s="588"/>
      <c r="AE63" s="588"/>
      <c r="AN63" s="8"/>
      <c r="AO63" s="170"/>
    </row>
    <row r="64" spans="1:41" s="2" customFormat="1" ht="13.5" customHeight="1">
      <c r="A64" s="173"/>
      <c r="P64" s="3"/>
      <c r="Q64" s="3"/>
      <c r="R64" s="3"/>
      <c r="S64" s="3"/>
      <c r="AM64" s="2" t="s">
        <v>294</v>
      </c>
      <c r="AN64" s="8"/>
      <c r="AO64" s="170"/>
    </row>
    <row r="65" spans="1:10">
      <c r="A65" s="219">
        <f>'（様式2-4） (人材育成)'!$AC$54</f>
        <v>0</v>
      </c>
      <c r="B65" s="219">
        <f>'（様式2-4） (普及啓発)'!$AC$54</f>
        <v>0</v>
      </c>
      <c r="C65" s="219">
        <f>'（様式2-4） (情報発信)'!$AC$54</f>
        <v>0</v>
      </c>
      <c r="D65" s="219">
        <f>'（様式2-4） (調査研究)'!$AC$54</f>
        <v>0</v>
      </c>
      <c r="E65" s="219" t="e">
        <f>#REF!</f>
        <v>#REF!</v>
      </c>
      <c r="F65" s="219" t="e">
        <f>#REF!</f>
        <v>#REF!</v>
      </c>
      <c r="G65" s="219" t="e">
        <f>#REF!</f>
        <v>#REF!</v>
      </c>
      <c r="H65" s="219" t="e">
        <f>#REF!</f>
        <v>#REF!</v>
      </c>
      <c r="I65" s="219">
        <f>'（様式2-4） (その他事業)'!$AC$54</f>
        <v>0</v>
      </c>
      <c r="J65" s="219">
        <f>'（様式2-4） (その他経費(事務経費))'!$AC$33</f>
        <v>0</v>
      </c>
    </row>
    <row r="66" spans="1:10">
      <c r="A66" s="219">
        <f>'（様式2-4） (人材育成)'!$AG$54</f>
        <v>0</v>
      </c>
      <c r="B66" s="219">
        <f>'（様式2-4） (普及啓発)'!$AG$54</f>
        <v>0</v>
      </c>
      <c r="C66" s="219">
        <f>'（様式2-4） (情報発信)'!$AG$54</f>
        <v>0</v>
      </c>
      <c r="D66" s="219">
        <f>'（様式2-4） (調査研究)'!$AG$54</f>
        <v>0</v>
      </c>
      <c r="E66" s="219" t="e">
        <f>#REF!</f>
        <v>#REF!</v>
      </c>
      <c r="F66" s="219" t="e">
        <f>#REF!</f>
        <v>#REF!</v>
      </c>
      <c r="G66" s="219" t="e">
        <f>#REF!</f>
        <v>#REF!</v>
      </c>
      <c r="H66" s="219" t="e">
        <f>#REF!</f>
        <v>#REF!</v>
      </c>
      <c r="I66" s="219">
        <f>'（様式2-4） (その他事業)'!$AG$54</f>
        <v>0</v>
      </c>
      <c r="J66" s="219">
        <f>'（様式2-4） (その他経費(事務経費))'!$AG$33</f>
        <v>0</v>
      </c>
    </row>
    <row r="67" spans="1:10">
      <c r="A67" s="219">
        <f>'（様式2-4） (人材育成)'!$AK$54</f>
        <v>0</v>
      </c>
      <c r="B67" s="219">
        <f>'（様式2-4） (普及啓発)'!$AK$54</f>
        <v>0</v>
      </c>
      <c r="C67" s="219">
        <f>'（様式2-4） (情報発信)'!$AK$54</f>
        <v>0</v>
      </c>
      <c r="D67" s="219">
        <f>'（様式2-4） (調査研究)'!$AK$54</f>
        <v>0</v>
      </c>
      <c r="E67" s="219" t="e">
        <f>#REF!</f>
        <v>#REF!</v>
      </c>
      <c r="F67" s="219" t="e">
        <f>#REF!</f>
        <v>#REF!</v>
      </c>
      <c r="G67" s="219" t="e">
        <f>#REF!</f>
        <v>#REF!</v>
      </c>
      <c r="H67" s="219" t="e">
        <f>#REF!</f>
        <v>#REF!</v>
      </c>
      <c r="I67" s="219">
        <f>'（様式2-4） (その他事業)'!$AK$54</f>
        <v>0</v>
      </c>
      <c r="J67" s="219">
        <f>'（様式2-4） (その他経費(事務経費))'!$AK$33</f>
        <v>0</v>
      </c>
    </row>
  </sheetData>
  <sheetProtection selectLockedCells="1"/>
  <mergeCells count="113">
    <mergeCell ref="AS33:AS34"/>
    <mergeCell ref="AS45:AS46"/>
    <mergeCell ref="AN43:AR44"/>
    <mergeCell ref="AN39:AR40"/>
    <mergeCell ref="AS39:AS40"/>
    <mergeCell ref="Q60:W61"/>
    <mergeCell ref="B58:J59"/>
    <mergeCell ref="K58:N59"/>
    <mergeCell ref="AF43:AM44"/>
    <mergeCell ref="X41:AE42"/>
    <mergeCell ref="AF41:AM42"/>
    <mergeCell ref="AF45:AM46"/>
    <mergeCell ref="X45:AE46"/>
    <mergeCell ref="J43:P44"/>
    <mergeCell ref="C39:I40"/>
    <mergeCell ref="J39:P40"/>
    <mergeCell ref="X60:AE61"/>
    <mergeCell ref="F61:H61"/>
    <mergeCell ref="E60:I60"/>
    <mergeCell ref="J61:N61"/>
    <mergeCell ref="J60:N60"/>
    <mergeCell ref="A47:I48"/>
    <mergeCell ref="J47:P48"/>
    <mergeCell ref="B35:B44"/>
    <mergeCell ref="A6:I7"/>
    <mergeCell ref="A8:A22"/>
    <mergeCell ref="B17:I19"/>
    <mergeCell ref="Q6:AA7"/>
    <mergeCell ref="B11:I13"/>
    <mergeCell ref="X23:AA25"/>
    <mergeCell ref="X33:AE34"/>
    <mergeCell ref="C35:I36"/>
    <mergeCell ref="J35:P36"/>
    <mergeCell ref="Q35:W36"/>
    <mergeCell ref="X35:AE36"/>
    <mergeCell ref="AB8:AM10"/>
    <mergeCell ref="A23:I25"/>
    <mergeCell ref="J17:P19"/>
    <mergeCell ref="J20:P22"/>
    <mergeCell ref="J23:P25"/>
    <mergeCell ref="Q31:W32"/>
    <mergeCell ref="J29:P32"/>
    <mergeCell ref="A52:AM52"/>
    <mergeCell ref="A49:AM50"/>
    <mergeCell ref="A51:AM51"/>
    <mergeCell ref="X47:AE48"/>
    <mergeCell ref="AF47:AM48"/>
    <mergeCell ref="B56:N57"/>
    <mergeCell ref="Q56:AE57"/>
    <mergeCell ref="AF33:AM34"/>
    <mergeCell ref="Q47:W48"/>
    <mergeCell ref="J45:P46"/>
    <mergeCell ref="Q45:W46"/>
    <mergeCell ref="Q43:W44"/>
    <mergeCell ref="AF35:AM36"/>
    <mergeCell ref="J33:P34"/>
    <mergeCell ref="Q39:W40"/>
    <mergeCell ref="X39:AE40"/>
    <mergeCell ref="C37:I38"/>
    <mergeCell ref="J37:P38"/>
    <mergeCell ref="AF39:AM40"/>
    <mergeCell ref="X43:AE44"/>
    <mergeCell ref="A33:A46"/>
    <mergeCell ref="B45:I46"/>
    <mergeCell ref="C43:I44"/>
    <mergeCell ref="F3:P3"/>
    <mergeCell ref="A3:E3"/>
    <mergeCell ref="Q33:W34"/>
    <mergeCell ref="C41:I42"/>
    <mergeCell ref="J41:P42"/>
    <mergeCell ref="Q41:W42"/>
    <mergeCell ref="Q11:AA13"/>
    <mergeCell ref="Q8:AA10"/>
    <mergeCell ref="B8:I10"/>
    <mergeCell ref="A29:I32"/>
    <mergeCell ref="B14:I16"/>
    <mergeCell ref="B20:I22"/>
    <mergeCell ref="J14:P16"/>
    <mergeCell ref="J6:P7"/>
    <mergeCell ref="B33:I34"/>
    <mergeCell ref="Q37:W38"/>
    <mergeCell ref="X37:AE38"/>
    <mergeCell ref="J11:P13"/>
    <mergeCell ref="AB6:AM7"/>
    <mergeCell ref="J8:P10"/>
    <mergeCell ref="AB23:AM25"/>
    <mergeCell ref="AF29:AM30"/>
    <mergeCell ref="Q29:AE30"/>
    <mergeCell ref="X31:AM32"/>
    <mergeCell ref="Q62:W63"/>
    <mergeCell ref="X58:AE59"/>
    <mergeCell ref="AN45:AR46"/>
    <mergeCell ref="AN47:AR48"/>
    <mergeCell ref="AB11:AM13"/>
    <mergeCell ref="Q14:AA16"/>
    <mergeCell ref="AB14:AM16"/>
    <mergeCell ref="Q17:AA19"/>
    <mergeCell ref="AB17:AM19"/>
    <mergeCell ref="Q20:AA22"/>
    <mergeCell ref="AB20:AM22"/>
    <mergeCell ref="AN31:AS32"/>
    <mergeCell ref="AS41:AS42"/>
    <mergeCell ref="AN33:AR34"/>
    <mergeCell ref="AN41:AR42"/>
    <mergeCell ref="AN35:AR36"/>
    <mergeCell ref="AS35:AS36"/>
    <mergeCell ref="AF37:AM38"/>
    <mergeCell ref="AN37:AR38"/>
    <mergeCell ref="AS37:AS38"/>
    <mergeCell ref="X62:AE63"/>
    <mergeCell ref="Q58:W59"/>
    <mergeCell ref="AS43:AS44"/>
    <mergeCell ref="AS47:AS48"/>
  </mergeCells>
  <phoneticPr fontId="19"/>
  <printOptions horizontalCentered="1"/>
  <pageMargins left="0.43307086614173229" right="0.43307086614173229" top="0.35433070866141736" bottom="0.35433070866141736" header="0.31496062992125984" footer="0.31496062992125984"/>
  <pageSetup paperSize="9" scale="85"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'入力規則等（削除不可）'!$B$35:$B$37</xm:f>
          </x14:formula1>
          <xm:sqref>F3:P3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T55"/>
  <sheetViews>
    <sheetView tabSelected="1" view="pageBreakPreview" zoomScale="60" zoomScaleNormal="100" workbookViewId="0">
      <selection activeCell="K58" sqref="K58:AN58"/>
    </sheetView>
  </sheetViews>
  <sheetFormatPr defaultRowHeight="13.5"/>
  <cols>
    <col min="1" max="47" width="2.875" style="238" customWidth="1"/>
    <col min="48" max="16384" width="9" style="238"/>
  </cols>
  <sheetData>
    <row r="1" spans="1:46" s="226" customFormat="1" ht="13.5" customHeight="1">
      <c r="P1" s="227"/>
      <c r="Q1" s="227"/>
      <c r="R1" s="227"/>
      <c r="S1" s="227"/>
      <c r="AO1" s="228"/>
      <c r="AP1" s="229"/>
    </row>
    <row r="2" spans="1:46" s="226" customFormat="1" ht="13.5" customHeight="1">
      <c r="P2" s="227"/>
      <c r="Q2" s="227"/>
      <c r="R2" s="227"/>
      <c r="S2" s="227"/>
      <c r="AO2" s="228"/>
      <c r="AP2" s="229"/>
    </row>
    <row r="3" spans="1:46" s="226" customFormat="1" ht="13.5" customHeight="1">
      <c r="A3" s="230" t="s">
        <v>31</v>
      </c>
      <c r="P3" s="227"/>
      <c r="Q3" s="227"/>
      <c r="R3" s="227"/>
      <c r="S3" s="227"/>
      <c r="AO3" s="228"/>
      <c r="AP3" s="229"/>
    </row>
    <row r="4" spans="1:46" s="226" customFormat="1" ht="13.5" customHeight="1">
      <c r="P4" s="227"/>
      <c r="Q4" s="227"/>
      <c r="R4" s="227"/>
      <c r="S4" s="227"/>
      <c r="AO4" s="228"/>
      <c r="AP4" s="229"/>
    </row>
    <row r="5" spans="1:46" s="226" customFormat="1" ht="18.75" customHeight="1">
      <c r="A5" s="231"/>
      <c r="B5" s="231"/>
      <c r="C5" s="232" t="s">
        <v>43</v>
      </c>
      <c r="D5" s="822" t="s">
        <v>185</v>
      </c>
      <c r="E5" s="822"/>
      <c r="F5" s="822"/>
      <c r="G5" s="822"/>
      <c r="H5" s="822"/>
      <c r="I5" s="822"/>
      <c r="J5" s="822"/>
      <c r="K5" s="822"/>
      <c r="L5" s="822"/>
      <c r="M5" s="822"/>
      <c r="N5" s="822"/>
      <c r="O5" s="822"/>
      <c r="P5" s="822"/>
      <c r="Q5" s="822"/>
      <c r="R5" s="822"/>
      <c r="S5" s="823"/>
      <c r="W5" s="228"/>
      <c r="X5" s="228"/>
      <c r="Y5" s="228"/>
      <c r="Z5" s="228"/>
      <c r="AA5" s="228"/>
      <c r="AB5" s="228"/>
      <c r="AC5" s="228"/>
      <c r="AO5" s="228"/>
      <c r="AP5" s="229"/>
    </row>
    <row r="6" spans="1:46" s="226" customFormat="1" ht="18.75" customHeight="1">
      <c r="A6" s="228"/>
      <c r="B6" s="233"/>
      <c r="C6" s="233"/>
      <c r="D6" s="232" t="s">
        <v>186</v>
      </c>
      <c r="E6" s="824" t="s">
        <v>188</v>
      </c>
      <c r="F6" s="824"/>
      <c r="G6" s="824"/>
      <c r="H6" s="824"/>
      <c r="I6" s="824"/>
      <c r="J6" s="824"/>
      <c r="K6" s="824"/>
      <c r="L6" s="824"/>
      <c r="M6" s="824"/>
      <c r="N6" s="824"/>
      <c r="O6" s="824"/>
      <c r="P6" s="824"/>
      <c r="Q6" s="824"/>
      <c r="R6" s="824"/>
      <c r="S6" s="823"/>
      <c r="W6" s="228"/>
      <c r="X6" s="228"/>
      <c r="Y6" s="228"/>
      <c r="Z6" s="228"/>
      <c r="AA6" s="228"/>
      <c r="AB6" s="228"/>
      <c r="AC6" s="228"/>
      <c r="AO6" s="228"/>
      <c r="AP6" s="229"/>
    </row>
    <row r="7" spans="1:46" s="226" customFormat="1" ht="18.75" customHeight="1">
      <c r="P7" s="227"/>
      <c r="Q7" s="227"/>
      <c r="R7" s="227"/>
      <c r="S7" s="227"/>
      <c r="AO7" s="228"/>
      <c r="AP7" s="229"/>
    </row>
    <row r="8" spans="1:46" s="226" customFormat="1" ht="13.5" customHeight="1">
      <c r="A8" s="825" t="s">
        <v>221</v>
      </c>
      <c r="B8" s="826"/>
      <c r="C8" s="826"/>
      <c r="D8" s="827"/>
      <c r="E8" s="825" t="s">
        <v>10</v>
      </c>
      <c r="F8" s="826"/>
      <c r="G8" s="826"/>
      <c r="H8" s="826"/>
      <c r="I8" s="826"/>
      <c r="J8" s="826"/>
      <c r="K8" s="826"/>
      <c r="L8" s="826"/>
      <c r="M8" s="826"/>
      <c r="N8" s="826"/>
      <c r="O8" s="826"/>
      <c r="P8" s="826"/>
      <c r="Q8" s="826"/>
      <c r="R8" s="826"/>
      <c r="S8" s="826"/>
      <c r="T8" s="826"/>
      <c r="U8" s="826"/>
      <c r="V8" s="826"/>
      <c r="W8" s="826"/>
      <c r="X8" s="827"/>
      <c r="Y8" s="834" t="s">
        <v>11</v>
      </c>
      <c r="Z8" s="835"/>
      <c r="AA8" s="835"/>
      <c r="AB8" s="836"/>
      <c r="AC8" s="834" t="s">
        <v>40</v>
      </c>
      <c r="AD8" s="835"/>
      <c r="AE8" s="835"/>
      <c r="AF8" s="835"/>
      <c r="AG8" s="835"/>
      <c r="AH8" s="835"/>
      <c r="AI8" s="835"/>
      <c r="AJ8" s="836"/>
      <c r="AK8" s="834" t="s">
        <v>41</v>
      </c>
      <c r="AL8" s="835"/>
      <c r="AM8" s="835"/>
      <c r="AN8" s="836"/>
    </row>
    <row r="9" spans="1:46" s="226" customForma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40"/>
      <c r="AD9" s="841"/>
      <c r="AE9" s="841"/>
      <c r="AF9" s="841"/>
      <c r="AG9" s="841"/>
      <c r="AH9" s="841"/>
      <c r="AI9" s="841"/>
      <c r="AJ9" s="842"/>
      <c r="AK9" s="840"/>
      <c r="AL9" s="841"/>
      <c r="AM9" s="841"/>
      <c r="AN9" s="842"/>
    </row>
    <row r="10" spans="1:46" s="226" customFormat="1" ht="13.5" customHeight="1">
      <c r="A10" s="828"/>
      <c r="B10" s="829"/>
      <c r="C10" s="829"/>
      <c r="D10" s="830"/>
      <c r="E10" s="828"/>
      <c r="F10" s="829"/>
      <c r="G10" s="829"/>
      <c r="H10" s="829"/>
      <c r="I10" s="829"/>
      <c r="J10" s="829"/>
      <c r="K10" s="829"/>
      <c r="L10" s="829"/>
      <c r="M10" s="829"/>
      <c r="N10" s="829"/>
      <c r="O10" s="829"/>
      <c r="P10" s="829"/>
      <c r="Q10" s="829"/>
      <c r="R10" s="829"/>
      <c r="S10" s="829"/>
      <c r="T10" s="829"/>
      <c r="U10" s="829"/>
      <c r="V10" s="829"/>
      <c r="W10" s="829"/>
      <c r="X10" s="830"/>
      <c r="Y10" s="837"/>
      <c r="Z10" s="838"/>
      <c r="AA10" s="838"/>
      <c r="AB10" s="839"/>
      <c r="AC10" s="834" t="s">
        <v>284</v>
      </c>
      <c r="AD10" s="835"/>
      <c r="AE10" s="835"/>
      <c r="AF10" s="836"/>
      <c r="AG10" s="834" t="s">
        <v>19</v>
      </c>
      <c r="AH10" s="835"/>
      <c r="AI10" s="835"/>
      <c r="AJ10" s="835"/>
      <c r="AK10" s="835"/>
      <c r="AL10" s="835"/>
      <c r="AM10" s="835"/>
      <c r="AN10" s="836"/>
      <c r="AO10" s="846" t="s">
        <v>215</v>
      </c>
      <c r="AP10" s="847"/>
      <c r="AQ10" s="847"/>
      <c r="AR10" s="847"/>
      <c r="AS10" s="847"/>
      <c r="AT10" s="847"/>
    </row>
    <row r="11" spans="1:46" s="226" customFormat="1">
      <c r="A11" s="831"/>
      <c r="B11" s="832"/>
      <c r="C11" s="832"/>
      <c r="D11" s="833"/>
      <c r="E11" s="831"/>
      <c r="F11" s="832"/>
      <c r="G11" s="832"/>
      <c r="H11" s="832"/>
      <c r="I11" s="832"/>
      <c r="J11" s="832"/>
      <c r="K11" s="832"/>
      <c r="L11" s="832"/>
      <c r="M11" s="832"/>
      <c r="N11" s="832"/>
      <c r="O11" s="832"/>
      <c r="P11" s="832"/>
      <c r="Q11" s="832"/>
      <c r="R11" s="832"/>
      <c r="S11" s="832"/>
      <c r="T11" s="832"/>
      <c r="U11" s="832"/>
      <c r="V11" s="832"/>
      <c r="W11" s="832"/>
      <c r="X11" s="833"/>
      <c r="Y11" s="840"/>
      <c r="Z11" s="841"/>
      <c r="AA11" s="841"/>
      <c r="AB11" s="842"/>
      <c r="AC11" s="840"/>
      <c r="AD11" s="841"/>
      <c r="AE11" s="841"/>
      <c r="AF11" s="842"/>
      <c r="AG11" s="840"/>
      <c r="AH11" s="841"/>
      <c r="AI11" s="841"/>
      <c r="AJ11" s="841"/>
      <c r="AK11" s="841"/>
      <c r="AL11" s="841"/>
      <c r="AM11" s="841"/>
      <c r="AN11" s="842"/>
      <c r="AO11" s="846"/>
      <c r="AP11" s="847"/>
      <c r="AQ11" s="847"/>
      <c r="AR11" s="847"/>
      <c r="AS11" s="847"/>
      <c r="AT11" s="847"/>
    </row>
    <row r="12" spans="1:46" s="224" customFormat="1" ht="18.75" customHeight="1">
      <c r="A12" s="848"/>
      <c r="B12" s="849"/>
      <c r="C12" s="849"/>
      <c r="D12" s="850"/>
      <c r="E12" s="857" t="s">
        <v>183</v>
      </c>
      <c r="F12" s="858"/>
      <c r="G12" s="858"/>
      <c r="H12" s="858"/>
      <c r="I12" s="858"/>
      <c r="J12" s="858"/>
      <c r="K12" s="858"/>
      <c r="L12" s="858"/>
      <c r="M12" s="858"/>
      <c r="N12" s="858"/>
      <c r="O12" s="858"/>
      <c r="P12" s="858"/>
      <c r="Q12" s="858"/>
      <c r="R12" s="858"/>
      <c r="S12" s="858"/>
      <c r="T12" s="858"/>
      <c r="U12" s="858"/>
      <c r="V12" s="858"/>
      <c r="W12" s="858"/>
      <c r="X12" s="859"/>
      <c r="Y12" s="860"/>
      <c r="Z12" s="861"/>
      <c r="AA12" s="861"/>
      <c r="AB12" s="862"/>
      <c r="AC12" s="863"/>
      <c r="AD12" s="864"/>
      <c r="AE12" s="864"/>
      <c r="AF12" s="865"/>
      <c r="AG12" s="863"/>
      <c r="AH12" s="864"/>
      <c r="AI12" s="864"/>
      <c r="AJ12" s="865"/>
      <c r="AK12" s="863"/>
      <c r="AL12" s="864"/>
      <c r="AM12" s="864"/>
      <c r="AN12" s="865"/>
    </row>
    <row r="13" spans="1:46" s="224" customFormat="1" ht="18.75" customHeight="1">
      <c r="A13" s="851"/>
      <c r="B13" s="852"/>
      <c r="C13" s="852"/>
      <c r="D13" s="853"/>
      <c r="E13" s="221" t="s">
        <v>37</v>
      </c>
      <c r="F13" s="866"/>
      <c r="G13" s="866"/>
      <c r="H13" s="866"/>
      <c r="I13" s="866"/>
      <c r="J13" s="222" t="s">
        <v>38</v>
      </c>
      <c r="K13" s="222" t="s">
        <v>39</v>
      </c>
      <c r="L13" s="866"/>
      <c r="M13" s="866"/>
      <c r="N13" s="866"/>
      <c r="O13" s="867"/>
      <c r="P13" s="867"/>
      <c r="Q13" s="222" t="s">
        <v>39</v>
      </c>
      <c r="R13" s="866"/>
      <c r="S13" s="866"/>
      <c r="T13" s="222"/>
      <c r="U13" s="222" t="s">
        <v>39</v>
      </c>
      <c r="V13" s="866"/>
      <c r="W13" s="866"/>
      <c r="X13" s="223"/>
      <c r="Y13" s="843">
        <f>IF(F13="",0,F13)*IF(L13="",1,L13)*IF(R13="",1,R13)*IF(V13="",1,V13)</f>
        <v>0</v>
      </c>
      <c r="Z13" s="844"/>
      <c r="AA13" s="844"/>
      <c r="AB13" s="845"/>
      <c r="AC13" s="843"/>
      <c r="AD13" s="844"/>
      <c r="AE13" s="844"/>
      <c r="AF13" s="845"/>
      <c r="AG13" s="843"/>
      <c r="AH13" s="844"/>
      <c r="AI13" s="844"/>
      <c r="AJ13" s="845"/>
      <c r="AK13" s="843"/>
      <c r="AL13" s="844"/>
      <c r="AM13" s="844"/>
      <c r="AN13" s="845"/>
      <c r="AO13" s="868">
        <f>SUM(AC13:AN13)</f>
        <v>0</v>
      </c>
      <c r="AP13" s="869"/>
      <c r="AQ13" s="869"/>
      <c r="AR13" s="869"/>
      <c r="AS13" s="869"/>
      <c r="AT13" s="225" t="str">
        <f>IF(Y13=AO13,"○","×")</f>
        <v>○</v>
      </c>
    </row>
    <row r="14" spans="1:46" s="224" customFormat="1" ht="18.75" customHeight="1">
      <c r="A14" s="851"/>
      <c r="B14" s="852"/>
      <c r="C14" s="852"/>
      <c r="D14" s="853"/>
      <c r="E14" s="870" t="s">
        <v>183</v>
      </c>
      <c r="F14" s="871"/>
      <c r="G14" s="871"/>
      <c r="H14" s="871"/>
      <c r="I14" s="871"/>
      <c r="J14" s="871"/>
      <c r="K14" s="871"/>
      <c r="L14" s="871"/>
      <c r="M14" s="871"/>
      <c r="N14" s="871"/>
      <c r="O14" s="871"/>
      <c r="P14" s="871"/>
      <c r="Q14" s="871"/>
      <c r="R14" s="871"/>
      <c r="S14" s="871"/>
      <c r="T14" s="871"/>
      <c r="U14" s="871"/>
      <c r="V14" s="871"/>
      <c r="W14" s="871"/>
      <c r="X14" s="872"/>
      <c r="Y14" s="873"/>
      <c r="Z14" s="874"/>
      <c r="AA14" s="874"/>
      <c r="AB14" s="875"/>
      <c r="AC14" s="819"/>
      <c r="AD14" s="820"/>
      <c r="AE14" s="820"/>
      <c r="AF14" s="821"/>
      <c r="AG14" s="819"/>
      <c r="AH14" s="820"/>
      <c r="AI14" s="820"/>
      <c r="AJ14" s="821"/>
      <c r="AK14" s="819"/>
      <c r="AL14" s="820"/>
      <c r="AM14" s="820"/>
      <c r="AN14" s="821"/>
    </row>
    <row r="15" spans="1:46" s="224" customFormat="1" ht="18.75" customHeight="1">
      <c r="A15" s="851"/>
      <c r="B15" s="852"/>
      <c r="C15" s="852"/>
      <c r="D15" s="853"/>
      <c r="E15" s="221" t="s">
        <v>37</v>
      </c>
      <c r="F15" s="866"/>
      <c r="G15" s="866"/>
      <c r="H15" s="866"/>
      <c r="I15" s="866"/>
      <c r="J15" s="222" t="s">
        <v>38</v>
      </c>
      <c r="K15" s="222" t="s">
        <v>39</v>
      </c>
      <c r="L15" s="866"/>
      <c r="M15" s="866"/>
      <c r="N15" s="866"/>
      <c r="O15" s="867"/>
      <c r="P15" s="867"/>
      <c r="Q15" s="222" t="s">
        <v>39</v>
      </c>
      <c r="R15" s="866"/>
      <c r="S15" s="866"/>
      <c r="T15" s="222"/>
      <c r="U15" s="222" t="s">
        <v>39</v>
      </c>
      <c r="V15" s="866"/>
      <c r="W15" s="866"/>
      <c r="X15" s="223"/>
      <c r="Y15" s="843">
        <f t="shared" ref="Y15" si="0">IF(F15="",0,F15)*IF(L15="",1,L15)*IF(R15="",1,R15)*IF(V15="",1,V15)</f>
        <v>0</v>
      </c>
      <c r="Z15" s="844"/>
      <c r="AA15" s="844"/>
      <c r="AB15" s="845"/>
      <c r="AC15" s="843"/>
      <c r="AD15" s="844"/>
      <c r="AE15" s="844"/>
      <c r="AF15" s="845"/>
      <c r="AG15" s="843"/>
      <c r="AH15" s="844"/>
      <c r="AI15" s="844"/>
      <c r="AJ15" s="845"/>
      <c r="AK15" s="843"/>
      <c r="AL15" s="844"/>
      <c r="AM15" s="844"/>
      <c r="AN15" s="845"/>
      <c r="AO15" s="868">
        <f t="shared" ref="AO15" si="1">SUM(AC15:AN15)</f>
        <v>0</v>
      </c>
      <c r="AP15" s="869"/>
      <c r="AQ15" s="869"/>
      <c r="AR15" s="869"/>
      <c r="AS15" s="869"/>
      <c r="AT15" s="225" t="str">
        <f t="shared" ref="AT15" si="2">IF(Y15=AO15,"○","×")</f>
        <v>○</v>
      </c>
    </row>
    <row r="16" spans="1:46" s="224" customFormat="1" ht="18.75" customHeight="1">
      <c r="A16" s="851"/>
      <c r="B16" s="852"/>
      <c r="C16" s="852"/>
      <c r="D16" s="853"/>
      <c r="E16" s="870" t="s">
        <v>183</v>
      </c>
      <c r="F16" s="871"/>
      <c r="G16" s="871"/>
      <c r="H16" s="871"/>
      <c r="I16" s="871"/>
      <c r="J16" s="871"/>
      <c r="K16" s="871"/>
      <c r="L16" s="871"/>
      <c r="M16" s="871"/>
      <c r="N16" s="871"/>
      <c r="O16" s="871"/>
      <c r="P16" s="871"/>
      <c r="Q16" s="871"/>
      <c r="R16" s="871"/>
      <c r="S16" s="871"/>
      <c r="T16" s="871"/>
      <c r="U16" s="871"/>
      <c r="V16" s="871"/>
      <c r="W16" s="871"/>
      <c r="X16" s="872"/>
      <c r="Y16" s="873"/>
      <c r="Z16" s="874"/>
      <c r="AA16" s="874"/>
      <c r="AB16" s="875"/>
      <c r="AC16" s="819"/>
      <c r="AD16" s="820"/>
      <c r="AE16" s="820"/>
      <c r="AF16" s="821"/>
      <c r="AG16" s="819"/>
      <c r="AH16" s="820"/>
      <c r="AI16" s="820"/>
      <c r="AJ16" s="821"/>
      <c r="AK16" s="819"/>
      <c r="AL16" s="820"/>
      <c r="AM16" s="820"/>
      <c r="AN16" s="821"/>
    </row>
    <row r="17" spans="1:46" s="224" customFormat="1" ht="18.75" customHeight="1">
      <c r="A17" s="851"/>
      <c r="B17" s="852"/>
      <c r="C17" s="852"/>
      <c r="D17" s="853"/>
      <c r="E17" s="221" t="s">
        <v>37</v>
      </c>
      <c r="F17" s="866"/>
      <c r="G17" s="866"/>
      <c r="H17" s="866"/>
      <c r="I17" s="866"/>
      <c r="J17" s="222" t="s">
        <v>38</v>
      </c>
      <c r="K17" s="222" t="s">
        <v>39</v>
      </c>
      <c r="L17" s="866"/>
      <c r="M17" s="866"/>
      <c r="N17" s="866"/>
      <c r="O17" s="867"/>
      <c r="P17" s="867"/>
      <c r="Q17" s="222" t="s">
        <v>39</v>
      </c>
      <c r="R17" s="866"/>
      <c r="S17" s="866"/>
      <c r="T17" s="222"/>
      <c r="U17" s="222" t="s">
        <v>39</v>
      </c>
      <c r="V17" s="866"/>
      <c r="W17" s="866"/>
      <c r="X17" s="223"/>
      <c r="Y17" s="843">
        <f t="shared" ref="Y17" si="3">IF(F17="",0,F17)*IF(L17="",1,L17)*IF(R17="",1,R17)*IF(V17="",1,V17)</f>
        <v>0</v>
      </c>
      <c r="Z17" s="844"/>
      <c r="AA17" s="844"/>
      <c r="AB17" s="845"/>
      <c r="AC17" s="843"/>
      <c r="AD17" s="844"/>
      <c r="AE17" s="844"/>
      <c r="AF17" s="845"/>
      <c r="AG17" s="843"/>
      <c r="AH17" s="844"/>
      <c r="AI17" s="844"/>
      <c r="AJ17" s="845"/>
      <c r="AK17" s="843"/>
      <c r="AL17" s="844"/>
      <c r="AM17" s="844"/>
      <c r="AN17" s="845"/>
      <c r="AO17" s="868">
        <f t="shared" ref="AO17" si="4">SUM(AC17:AN17)</f>
        <v>0</v>
      </c>
      <c r="AP17" s="869"/>
      <c r="AQ17" s="869"/>
      <c r="AR17" s="869"/>
      <c r="AS17" s="869"/>
      <c r="AT17" s="225" t="str">
        <f t="shared" ref="AT17" si="5">IF(Y17=AO17,"○","×")</f>
        <v>○</v>
      </c>
    </row>
    <row r="18" spans="1:46" s="224" customFormat="1" ht="18.75" customHeight="1">
      <c r="A18" s="851"/>
      <c r="B18" s="852"/>
      <c r="C18" s="852"/>
      <c r="D18" s="853"/>
      <c r="E18" s="870" t="s">
        <v>183</v>
      </c>
      <c r="F18" s="871"/>
      <c r="G18" s="871"/>
      <c r="H18" s="871"/>
      <c r="I18" s="871"/>
      <c r="J18" s="871"/>
      <c r="K18" s="871"/>
      <c r="L18" s="871"/>
      <c r="M18" s="871"/>
      <c r="N18" s="871"/>
      <c r="O18" s="871"/>
      <c r="P18" s="871"/>
      <c r="Q18" s="871"/>
      <c r="R18" s="871"/>
      <c r="S18" s="871"/>
      <c r="T18" s="871"/>
      <c r="U18" s="871"/>
      <c r="V18" s="871"/>
      <c r="W18" s="871"/>
      <c r="X18" s="872"/>
      <c r="Y18" s="873"/>
      <c r="Z18" s="874"/>
      <c r="AA18" s="874"/>
      <c r="AB18" s="875"/>
      <c r="AC18" s="819"/>
      <c r="AD18" s="820"/>
      <c r="AE18" s="820"/>
      <c r="AF18" s="821"/>
      <c r="AG18" s="819"/>
      <c r="AH18" s="820"/>
      <c r="AI18" s="820"/>
      <c r="AJ18" s="821"/>
      <c r="AK18" s="819"/>
      <c r="AL18" s="820"/>
      <c r="AM18" s="820"/>
      <c r="AN18" s="821"/>
    </row>
    <row r="19" spans="1:46" s="224" customFormat="1" ht="18.75" customHeight="1">
      <c r="A19" s="851"/>
      <c r="B19" s="852"/>
      <c r="C19" s="852"/>
      <c r="D19" s="853"/>
      <c r="E19" s="221" t="s">
        <v>37</v>
      </c>
      <c r="F19" s="866"/>
      <c r="G19" s="866"/>
      <c r="H19" s="866"/>
      <c r="I19" s="866"/>
      <c r="J19" s="222" t="s">
        <v>38</v>
      </c>
      <c r="K19" s="222" t="s">
        <v>39</v>
      </c>
      <c r="L19" s="866"/>
      <c r="M19" s="866"/>
      <c r="N19" s="866"/>
      <c r="O19" s="867"/>
      <c r="P19" s="867"/>
      <c r="Q19" s="222" t="s">
        <v>39</v>
      </c>
      <c r="R19" s="866"/>
      <c r="S19" s="866"/>
      <c r="T19" s="222"/>
      <c r="U19" s="222" t="s">
        <v>39</v>
      </c>
      <c r="V19" s="866"/>
      <c r="W19" s="866"/>
      <c r="X19" s="223"/>
      <c r="Y19" s="843">
        <f t="shared" ref="Y19" si="6">IF(F19="",0,F19)*IF(L19="",1,L19)*IF(R19="",1,R19)*IF(V19="",1,V19)</f>
        <v>0</v>
      </c>
      <c r="Z19" s="844"/>
      <c r="AA19" s="844"/>
      <c r="AB19" s="845"/>
      <c r="AC19" s="843"/>
      <c r="AD19" s="844"/>
      <c r="AE19" s="844"/>
      <c r="AF19" s="845"/>
      <c r="AG19" s="843"/>
      <c r="AH19" s="844"/>
      <c r="AI19" s="844"/>
      <c r="AJ19" s="845"/>
      <c r="AK19" s="843"/>
      <c r="AL19" s="844"/>
      <c r="AM19" s="844"/>
      <c r="AN19" s="845"/>
      <c r="AO19" s="868">
        <f t="shared" ref="AO19" si="7">SUM(AC19:AN19)</f>
        <v>0</v>
      </c>
      <c r="AP19" s="869"/>
      <c r="AQ19" s="869"/>
      <c r="AR19" s="869"/>
      <c r="AS19" s="869"/>
      <c r="AT19" s="225" t="str">
        <f t="shared" ref="AT19" si="8">IF(Y19=AO19,"○","×")</f>
        <v>○</v>
      </c>
    </row>
    <row r="20" spans="1:46" s="224" customFormat="1" ht="18.75" customHeight="1">
      <c r="A20" s="851"/>
      <c r="B20" s="852"/>
      <c r="C20" s="852"/>
      <c r="D20" s="853"/>
      <c r="E20" s="870" t="s">
        <v>183</v>
      </c>
      <c r="F20" s="871"/>
      <c r="G20" s="871"/>
      <c r="H20" s="871"/>
      <c r="I20" s="871"/>
      <c r="J20" s="871"/>
      <c r="K20" s="871"/>
      <c r="L20" s="871"/>
      <c r="M20" s="871"/>
      <c r="N20" s="871"/>
      <c r="O20" s="871"/>
      <c r="P20" s="871"/>
      <c r="Q20" s="871"/>
      <c r="R20" s="871"/>
      <c r="S20" s="871"/>
      <c r="T20" s="871"/>
      <c r="U20" s="871"/>
      <c r="V20" s="871"/>
      <c r="W20" s="871"/>
      <c r="X20" s="872"/>
      <c r="Y20" s="873"/>
      <c r="Z20" s="874"/>
      <c r="AA20" s="874"/>
      <c r="AB20" s="875"/>
      <c r="AC20" s="819"/>
      <c r="AD20" s="820"/>
      <c r="AE20" s="820"/>
      <c r="AF20" s="821"/>
      <c r="AG20" s="819"/>
      <c r="AH20" s="820"/>
      <c r="AI20" s="820"/>
      <c r="AJ20" s="821"/>
      <c r="AK20" s="819"/>
      <c r="AL20" s="820"/>
      <c r="AM20" s="820"/>
      <c r="AN20" s="821"/>
    </row>
    <row r="21" spans="1:46" s="224" customFormat="1" ht="18.75" customHeight="1">
      <c r="A21" s="851"/>
      <c r="B21" s="852"/>
      <c r="C21" s="852"/>
      <c r="D21" s="853"/>
      <c r="E21" s="221" t="s">
        <v>37</v>
      </c>
      <c r="F21" s="866"/>
      <c r="G21" s="866"/>
      <c r="H21" s="866"/>
      <c r="I21" s="866"/>
      <c r="J21" s="222" t="s">
        <v>38</v>
      </c>
      <c r="K21" s="222" t="s">
        <v>39</v>
      </c>
      <c r="L21" s="866"/>
      <c r="M21" s="866"/>
      <c r="N21" s="866"/>
      <c r="O21" s="867"/>
      <c r="P21" s="867"/>
      <c r="Q21" s="222" t="s">
        <v>39</v>
      </c>
      <c r="R21" s="866"/>
      <c r="S21" s="866"/>
      <c r="T21" s="222"/>
      <c r="U21" s="222" t="s">
        <v>39</v>
      </c>
      <c r="V21" s="866"/>
      <c r="W21" s="866"/>
      <c r="X21" s="223"/>
      <c r="Y21" s="843">
        <f t="shared" ref="Y21" si="9">IF(F21="",0,F21)*IF(L21="",1,L21)*IF(R21="",1,R21)*IF(V21="",1,V21)</f>
        <v>0</v>
      </c>
      <c r="Z21" s="844"/>
      <c r="AA21" s="844"/>
      <c r="AB21" s="845"/>
      <c r="AC21" s="843"/>
      <c r="AD21" s="844"/>
      <c r="AE21" s="844"/>
      <c r="AF21" s="845"/>
      <c r="AG21" s="843"/>
      <c r="AH21" s="844"/>
      <c r="AI21" s="844"/>
      <c r="AJ21" s="845"/>
      <c r="AK21" s="843"/>
      <c r="AL21" s="844"/>
      <c r="AM21" s="844"/>
      <c r="AN21" s="845"/>
      <c r="AO21" s="868">
        <f t="shared" ref="AO21" si="10">SUM(AC21:AN21)</f>
        <v>0</v>
      </c>
      <c r="AP21" s="869"/>
      <c r="AQ21" s="869"/>
      <c r="AR21" s="869"/>
      <c r="AS21" s="869"/>
      <c r="AT21" s="225" t="str">
        <f t="shared" ref="AT21" si="11">IF(Y21=AO21,"○","×")</f>
        <v>○</v>
      </c>
    </row>
    <row r="22" spans="1:46" s="224" customFormat="1" ht="18.75" customHeight="1">
      <c r="A22" s="851"/>
      <c r="B22" s="852"/>
      <c r="C22" s="852"/>
      <c r="D22" s="853"/>
      <c r="E22" s="870" t="s">
        <v>183</v>
      </c>
      <c r="F22" s="871"/>
      <c r="G22" s="871"/>
      <c r="H22" s="871"/>
      <c r="I22" s="871"/>
      <c r="J22" s="871"/>
      <c r="K22" s="871"/>
      <c r="L22" s="871"/>
      <c r="M22" s="871"/>
      <c r="N22" s="871"/>
      <c r="O22" s="871"/>
      <c r="P22" s="871"/>
      <c r="Q22" s="871"/>
      <c r="R22" s="871"/>
      <c r="S22" s="871"/>
      <c r="T22" s="871"/>
      <c r="U22" s="871"/>
      <c r="V22" s="871"/>
      <c r="W22" s="871"/>
      <c r="X22" s="872"/>
      <c r="Y22" s="873"/>
      <c r="Z22" s="874"/>
      <c r="AA22" s="874"/>
      <c r="AB22" s="875"/>
      <c r="AC22" s="819"/>
      <c r="AD22" s="820"/>
      <c r="AE22" s="820"/>
      <c r="AF22" s="821"/>
      <c r="AG22" s="819"/>
      <c r="AH22" s="820"/>
      <c r="AI22" s="820"/>
      <c r="AJ22" s="821"/>
      <c r="AK22" s="819"/>
      <c r="AL22" s="820"/>
      <c r="AM22" s="820"/>
      <c r="AN22" s="821"/>
    </row>
    <row r="23" spans="1:46" s="224" customFormat="1" ht="18.75" customHeight="1">
      <c r="A23" s="851"/>
      <c r="B23" s="852"/>
      <c r="C23" s="852"/>
      <c r="D23" s="853"/>
      <c r="E23" s="221" t="s">
        <v>37</v>
      </c>
      <c r="F23" s="866"/>
      <c r="G23" s="866"/>
      <c r="H23" s="866"/>
      <c r="I23" s="866"/>
      <c r="J23" s="222" t="s">
        <v>38</v>
      </c>
      <c r="K23" s="222" t="s">
        <v>39</v>
      </c>
      <c r="L23" s="866"/>
      <c r="M23" s="866"/>
      <c r="N23" s="866"/>
      <c r="O23" s="867"/>
      <c r="P23" s="867"/>
      <c r="Q23" s="222" t="s">
        <v>39</v>
      </c>
      <c r="R23" s="866"/>
      <c r="S23" s="866"/>
      <c r="T23" s="222"/>
      <c r="U23" s="222" t="s">
        <v>39</v>
      </c>
      <c r="V23" s="866"/>
      <c r="W23" s="866"/>
      <c r="X23" s="223"/>
      <c r="Y23" s="843">
        <f t="shared" ref="Y23" si="12">IF(F23="",0,F23)*IF(L23="",1,L23)*IF(R23="",1,R23)*IF(V23="",1,V23)</f>
        <v>0</v>
      </c>
      <c r="Z23" s="844"/>
      <c r="AA23" s="844"/>
      <c r="AB23" s="845"/>
      <c r="AC23" s="843"/>
      <c r="AD23" s="844"/>
      <c r="AE23" s="844"/>
      <c r="AF23" s="845"/>
      <c r="AG23" s="843"/>
      <c r="AH23" s="844"/>
      <c r="AI23" s="844"/>
      <c r="AJ23" s="845"/>
      <c r="AK23" s="843"/>
      <c r="AL23" s="844"/>
      <c r="AM23" s="844"/>
      <c r="AN23" s="845"/>
      <c r="AO23" s="868">
        <f t="shared" ref="AO23" si="13">SUM(AC23:AN23)</f>
        <v>0</v>
      </c>
      <c r="AP23" s="869"/>
      <c r="AQ23" s="869"/>
      <c r="AR23" s="869"/>
      <c r="AS23" s="869"/>
      <c r="AT23" s="225" t="str">
        <f t="shared" ref="AT23" si="14">IF(Y23=AO23,"○","×")</f>
        <v>○</v>
      </c>
    </row>
    <row r="24" spans="1:46" s="224" customFormat="1" ht="18.75" customHeight="1">
      <c r="A24" s="851"/>
      <c r="B24" s="852"/>
      <c r="C24" s="852"/>
      <c r="D24" s="853"/>
      <c r="E24" s="870" t="s">
        <v>183</v>
      </c>
      <c r="F24" s="871"/>
      <c r="G24" s="871"/>
      <c r="H24" s="871"/>
      <c r="I24" s="871"/>
      <c r="J24" s="871"/>
      <c r="K24" s="871"/>
      <c r="L24" s="871"/>
      <c r="M24" s="871"/>
      <c r="N24" s="871"/>
      <c r="O24" s="871"/>
      <c r="P24" s="871"/>
      <c r="Q24" s="871"/>
      <c r="R24" s="871"/>
      <c r="S24" s="871"/>
      <c r="T24" s="871"/>
      <c r="U24" s="871"/>
      <c r="V24" s="871"/>
      <c r="W24" s="871"/>
      <c r="X24" s="872"/>
      <c r="Y24" s="873"/>
      <c r="Z24" s="874"/>
      <c r="AA24" s="874"/>
      <c r="AB24" s="875"/>
      <c r="AC24" s="819"/>
      <c r="AD24" s="820"/>
      <c r="AE24" s="820"/>
      <c r="AF24" s="821"/>
      <c r="AG24" s="819"/>
      <c r="AH24" s="820"/>
      <c r="AI24" s="820"/>
      <c r="AJ24" s="821"/>
      <c r="AK24" s="819"/>
      <c r="AL24" s="820"/>
      <c r="AM24" s="820"/>
      <c r="AN24" s="821"/>
      <c r="AO24" s="868"/>
      <c r="AP24" s="869"/>
      <c r="AQ24" s="869"/>
      <c r="AR24" s="869"/>
      <c r="AS24" s="869"/>
      <c r="AT24" s="225"/>
    </row>
    <row r="25" spans="1:46" s="224" customFormat="1" ht="18.75" customHeight="1">
      <c r="A25" s="851"/>
      <c r="B25" s="852"/>
      <c r="C25" s="852"/>
      <c r="D25" s="853"/>
      <c r="E25" s="221" t="s">
        <v>37</v>
      </c>
      <c r="F25" s="866"/>
      <c r="G25" s="866"/>
      <c r="H25" s="866"/>
      <c r="I25" s="866"/>
      <c r="J25" s="222" t="s">
        <v>38</v>
      </c>
      <c r="K25" s="222" t="s">
        <v>39</v>
      </c>
      <c r="L25" s="866"/>
      <c r="M25" s="866"/>
      <c r="N25" s="866"/>
      <c r="O25" s="867"/>
      <c r="P25" s="867"/>
      <c r="Q25" s="222" t="s">
        <v>39</v>
      </c>
      <c r="R25" s="866"/>
      <c r="S25" s="866"/>
      <c r="T25" s="222"/>
      <c r="U25" s="222" t="s">
        <v>39</v>
      </c>
      <c r="V25" s="866"/>
      <c r="W25" s="866"/>
      <c r="X25" s="223"/>
      <c r="Y25" s="843">
        <f t="shared" ref="Y25" si="15">IF(F25="",0,F25)*IF(L25="",1,L25)*IF(R25="",1,R25)*IF(V25="",1,V25)</f>
        <v>0</v>
      </c>
      <c r="Z25" s="844"/>
      <c r="AA25" s="844"/>
      <c r="AB25" s="845"/>
      <c r="AC25" s="843"/>
      <c r="AD25" s="844"/>
      <c r="AE25" s="844"/>
      <c r="AF25" s="845"/>
      <c r="AG25" s="843"/>
      <c r="AH25" s="844"/>
      <c r="AI25" s="844"/>
      <c r="AJ25" s="845"/>
      <c r="AK25" s="843"/>
      <c r="AL25" s="844"/>
      <c r="AM25" s="844"/>
      <c r="AN25" s="845"/>
      <c r="AO25" s="868">
        <f t="shared" ref="AO25" si="16">SUM(AC25:AN25)</f>
        <v>0</v>
      </c>
      <c r="AP25" s="869"/>
      <c r="AQ25" s="869"/>
      <c r="AR25" s="869"/>
      <c r="AS25" s="869"/>
      <c r="AT25" s="225" t="str">
        <f t="shared" ref="AT25" si="17">IF(Y25=AO25,"○","×")</f>
        <v>○</v>
      </c>
    </row>
    <row r="26" spans="1:46" s="224" customFormat="1" ht="18.75" customHeight="1">
      <c r="A26" s="851"/>
      <c r="B26" s="852"/>
      <c r="C26" s="852"/>
      <c r="D26" s="853"/>
      <c r="E26" s="870" t="s">
        <v>183</v>
      </c>
      <c r="F26" s="871"/>
      <c r="G26" s="871"/>
      <c r="H26" s="871"/>
      <c r="I26" s="871"/>
      <c r="J26" s="871"/>
      <c r="K26" s="871"/>
      <c r="L26" s="871"/>
      <c r="M26" s="871"/>
      <c r="N26" s="871"/>
      <c r="O26" s="871"/>
      <c r="P26" s="871"/>
      <c r="Q26" s="871"/>
      <c r="R26" s="871"/>
      <c r="S26" s="871"/>
      <c r="T26" s="871"/>
      <c r="U26" s="871"/>
      <c r="V26" s="871"/>
      <c r="W26" s="871"/>
      <c r="X26" s="872"/>
      <c r="Y26" s="873"/>
      <c r="Z26" s="874"/>
      <c r="AA26" s="874"/>
      <c r="AB26" s="875"/>
      <c r="AC26" s="819"/>
      <c r="AD26" s="820"/>
      <c r="AE26" s="820"/>
      <c r="AF26" s="821"/>
      <c r="AG26" s="819"/>
      <c r="AH26" s="820"/>
      <c r="AI26" s="820"/>
      <c r="AJ26" s="821"/>
      <c r="AK26" s="819"/>
      <c r="AL26" s="820"/>
      <c r="AM26" s="820"/>
      <c r="AN26" s="821"/>
      <c r="AO26" s="868"/>
      <c r="AP26" s="869"/>
      <c r="AQ26" s="869"/>
      <c r="AR26" s="869"/>
      <c r="AS26" s="869"/>
      <c r="AT26" s="225"/>
    </row>
    <row r="27" spans="1:46" s="224" customFormat="1" ht="18.75" customHeight="1">
      <c r="A27" s="851"/>
      <c r="B27" s="852"/>
      <c r="C27" s="852"/>
      <c r="D27" s="853"/>
      <c r="E27" s="221" t="s">
        <v>37</v>
      </c>
      <c r="F27" s="866"/>
      <c r="G27" s="866"/>
      <c r="H27" s="866"/>
      <c r="I27" s="866"/>
      <c r="J27" s="222" t="s">
        <v>38</v>
      </c>
      <c r="K27" s="222" t="s">
        <v>39</v>
      </c>
      <c r="L27" s="866"/>
      <c r="M27" s="866"/>
      <c r="N27" s="866"/>
      <c r="O27" s="867"/>
      <c r="P27" s="867"/>
      <c r="Q27" s="222" t="s">
        <v>39</v>
      </c>
      <c r="R27" s="866"/>
      <c r="S27" s="866"/>
      <c r="T27" s="222"/>
      <c r="U27" s="222" t="s">
        <v>39</v>
      </c>
      <c r="V27" s="866"/>
      <c r="W27" s="866"/>
      <c r="X27" s="223"/>
      <c r="Y27" s="843">
        <f t="shared" ref="Y27" si="18">IF(F27="",0,F27)*IF(L27="",1,L27)*IF(R27="",1,R27)*IF(V27="",1,V27)</f>
        <v>0</v>
      </c>
      <c r="Z27" s="844"/>
      <c r="AA27" s="844"/>
      <c r="AB27" s="845"/>
      <c r="AC27" s="843"/>
      <c r="AD27" s="844"/>
      <c r="AE27" s="844"/>
      <c r="AF27" s="845"/>
      <c r="AG27" s="843"/>
      <c r="AH27" s="844"/>
      <c r="AI27" s="844"/>
      <c r="AJ27" s="845"/>
      <c r="AK27" s="843"/>
      <c r="AL27" s="844"/>
      <c r="AM27" s="844"/>
      <c r="AN27" s="845"/>
      <c r="AO27" s="868">
        <f t="shared" ref="AO27" si="19">SUM(AC27:AN27)</f>
        <v>0</v>
      </c>
      <c r="AP27" s="869"/>
      <c r="AQ27" s="869"/>
      <c r="AR27" s="869"/>
      <c r="AS27" s="869"/>
      <c r="AT27" s="225" t="str">
        <f t="shared" ref="AT27" si="20">IF(Y27=AO27,"○","×")</f>
        <v>○</v>
      </c>
    </row>
    <row r="28" spans="1:46" s="224" customFormat="1" ht="18.75" customHeight="1">
      <c r="A28" s="851"/>
      <c r="B28" s="852"/>
      <c r="C28" s="852"/>
      <c r="D28" s="853"/>
      <c r="E28" s="870" t="s">
        <v>183</v>
      </c>
      <c r="F28" s="871"/>
      <c r="G28" s="871"/>
      <c r="H28" s="871"/>
      <c r="I28" s="871"/>
      <c r="J28" s="871"/>
      <c r="K28" s="871"/>
      <c r="L28" s="871"/>
      <c r="M28" s="871"/>
      <c r="N28" s="871"/>
      <c r="O28" s="871"/>
      <c r="P28" s="871"/>
      <c r="Q28" s="871"/>
      <c r="R28" s="871"/>
      <c r="S28" s="871"/>
      <c r="T28" s="871"/>
      <c r="U28" s="871"/>
      <c r="V28" s="871"/>
      <c r="W28" s="871"/>
      <c r="X28" s="872"/>
      <c r="Y28" s="873"/>
      <c r="Z28" s="874"/>
      <c r="AA28" s="874"/>
      <c r="AB28" s="875"/>
      <c r="AC28" s="819"/>
      <c r="AD28" s="820"/>
      <c r="AE28" s="820"/>
      <c r="AF28" s="821"/>
      <c r="AG28" s="819"/>
      <c r="AH28" s="820"/>
      <c r="AI28" s="820"/>
      <c r="AJ28" s="821"/>
      <c r="AK28" s="819"/>
      <c r="AL28" s="820"/>
      <c r="AM28" s="820"/>
      <c r="AN28" s="821"/>
      <c r="AO28" s="868"/>
      <c r="AP28" s="869"/>
      <c r="AQ28" s="869"/>
      <c r="AR28" s="869"/>
      <c r="AS28" s="869"/>
      <c r="AT28" s="225"/>
    </row>
    <row r="29" spans="1:46" s="224" customFormat="1" ht="18.75" customHeight="1">
      <c r="A29" s="851"/>
      <c r="B29" s="852"/>
      <c r="C29" s="852"/>
      <c r="D29" s="853"/>
      <c r="E29" s="221" t="s">
        <v>37</v>
      </c>
      <c r="F29" s="866"/>
      <c r="G29" s="866"/>
      <c r="H29" s="866"/>
      <c r="I29" s="866"/>
      <c r="J29" s="222" t="s">
        <v>38</v>
      </c>
      <c r="K29" s="222" t="s">
        <v>39</v>
      </c>
      <c r="L29" s="866"/>
      <c r="M29" s="866"/>
      <c r="N29" s="866"/>
      <c r="O29" s="867"/>
      <c r="P29" s="867"/>
      <c r="Q29" s="222" t="s">
        <v>39</v>
      </c>
      <c r="R29" s="866"/>
      <c r="S29" s="866"/>
      <c r="T29" s="222"/>
      <c r="U29" s="222" t="s">
        <v>39</v>
      </c>
      <c r="V29" s="866"/>
      <c r="W29" s="866"/>
      <c r="X29" s="223"/>
      <c r="Y29" s="843">
        <f t="shared" ref="Y29" si="21">IF(F29="",0,F29)*IF(L29="",1,L29)*IF(R29="",1,R29)*IF(V29="",1,V29)</f>
        <v>0</v>
      </c>
      <c r="Z29" s="844"/>
      <c r="AA29" s="844"/>
      <c r="AB29" s="845"/>
      <c r="AC29" s="843"/>
      <c r="AD29" s="844"/>
      <c r="AE29" s="844"/>
      <c r="AF29" s="845"/>
      <c r="AG29" s="843"/>
      <c r="AH29" s="844"/>
      <c r="AI29" s="844"/>
      <c r="AJ29" s="845"/>
      <c r="AK29" s="843"/>
      <c r="AL29" s="844"/>
      <c r="AM29" s="844"/>
      <c r="AN29" s="845"/>
      <c r="AO29" s="868">
        <f t="shared" ref="AO29" si="22">SUM(AC29:AN29)</f>
        <v>0</v>
      </c>
      <c r="AP29" s="869"/>
      <c r="AQ29" s="869"/>
      <c r="AR29" s="869"/>
      <c r="AS29" s="869"/>
      <c r="AT29" s="225" t="str">
        <f t="shared" ref="AT29" si="23">IF(Y29=AO29,"○","×")</f>
        <v>○</v>
      </c>
    </row>
    <row r="30" spans="1:46" s="224" customFormat="1" ht="18.75" customHeight="1">
      <c r="A30" s="851"/>
      <c r="B30" s="852"/>
      <c r="C30" s="852"/>
      <c r="D30" s="853"/>
      <c r="E30" s="870" t="s">
        <v>183</v>
      </c>
      <c r="F30" s="871"/>
      <c r="G30" s="871"/>
      <c r="H30" s="871"/>
      <c r="I30" s="871"/>
      <c r="J30" s="871"/>
      <c r="K30" s="871"/>
      <c r="L30" s="871"/>
      <c r="M30" s="871"/>
      <c r="N30" s="871"/>
      <c r="O30" s="871"/>
      <c r="P30" s="871"/>
      <c r="Q30" s="871"/>
      <c r="R30" s="871"/>
      <c r="S30" s="871"/>
      <c r="T30" s="871"/>
      <c r="U30" s="871"/>
      <c r="V30" s="871"/>
      <c r="W30" s="871"/>
      <c r="X30" s="872"/>
      <c r="Y30" s="873"/>
      <c r="Z30" s="874"/>
      <c r="AA30" s="874"/>
      <c r="AB30" s="875"/>
      <c r="AC30" s="819"/>
      <c r="AD30" s="820"/>
      <c r="AE30" s="820"/>
      <c r="AF30" s="821"/>
      <c r="AG30" s="819"/>
      <c r="AH30" s="820"/>
      <c r="AI30" s="820"/>
      <c r="AJ30" s="821"/>
      <c r="AK30" s="819"/>
      <c r="AL30" s="820"/>
      <c r="AM30" s="820"/>
      <c r="AN30" s="821"/>
      <c r="AO30" s="868"/>
      <c r="AP30" s="869"/>
      <c r="AQ30" s="869"/>
      <c r="AR30" s="869"/>
      <c r="AS30" s="869"/>
      <c r="AT30" s="225"/>
    </row>
    <row r="31" spans="1:46" s="224" customFormat="1" ht="18.75" customHeight="1">
      <c r="A31" s="851"/>
      <c r="B31" s="852"/>
      <c r="C31" s="852"/>
      <c r="D31" s="853"/>
      <c r="E31" s="221" t="s">
        <v>37</v>
      </c>
      <c r="F31" s="866"/>
      <c r="G31" s="866"/>
      <c r="H31" s="866"/>
      <c r="I31" s="866"/>
      <c r="J31" s="222" t="s">
        <v>38</v>
      </c>
      <c r="K31" s="222" t="s">
        <v>39</v>
      </c>
      <c r="L31" s="866"/>
      <c r="M31" s="866"/>
      <c r="N31" s="866"/>
      <c r="O31" s="867"/>
      <c r="P31" s="867"/>
      <c r="Q31" s="222" t="s">
        <v>39</v>
      </c>
      <c r="R31" s="876"/>
      <c r="S31" s="876"/>
      <c r="T31" s="222"/>
      <c r="U31" s="222" t="s">
        <v>39</v>
      </c>
      <c r="V31" s="866"/>
      <c r="W31" s="866"/>
      <c r="X31" s="223"/>
      <c r="Y31" s="843">
        <f>IF(F31="",0,F31)*IF(L31="",1,L31)*IF(R31="",1,R31)*IF(V31="",1,V31)</f>
        <v>0</v>
      </c>
      <c r="Z31" s="844"/>
      <c r="AA31" s="844"/>
      <c r="AB31" s="845"/>
      <c r="AC31" s="843"/>
      <c r="AD31" s="844"/>
      <c r="AE31" s="844"/>
      <c r="AF31" s="845"/>
      <c r="AG31" s="843"/>
      <c r="AH31" s="844"/>
      <c r="AI31" s="844"/>
      <c r="AJ31" s="845"/>
      <c r="AK31" s="843"/>
      <c r="AL31" s="844"/>
      <c r="AM31" s="844"/>
      <c r="AN31" s="845"/>
      <c r="AO31" s="868">
        <f t="shared" ref="AO31:AO32" si="24">SUM(AC31:AN31)</f>
        <v>0</v>
      </c>
      <c r="AP31" s="869"/>
      <c r="AQ31" s="869"/>
      <c r="AR31" s="869"/>
      <c r="AS31" s="869"/>
      <c r="AT31" s="225" t="str">
        <f t="shared" ref="AT31:AT32" si="25">IF(Y31=AO31,"○","×")</f>
        <v>○</v>
      </c>
    </row>
    <row r="32" spans="1:46" s="224" customFormat="1" ht="18.75" customHeight="1">
      <c r="A32" s="854"/>
      <c r="B32" s="855"/>
      <c r="C32" s="855"/>
      <c r="D32" s="856"/>
      <c r="E32" s="877" t="s">
        <v>42</v>
      </c>
      <c r="F32" s="878"/>
      <c r="G32" s="878"/>
      <c r="H32" s="878"/>
      <c r="I32" s="878"/>
      <c r="J32" s="878"/>
      <c r="K32" s="878"/>
      <c r="L32" s="878"/>
      <c r="M32" s="878"/>
      <c r="N32" s="878"/>
      <c r="O32" s="878"/>
      <c r="P32" s="878"/>
      <c r="Q32" s="878"/>
      <c r="R32" s="878"/>
      <c r="S32" s="878"/>
      <c r="T32" s="878"/>
      <c r="U32" s="878"/>
      <c r="V32" s="878"/>
      <c r="W32" s="878"/>
      <c r="X32" s="879"/>
      <c r="Y32" s="880">
        <f>SUM(Y12:AB31)</f>
        <v>0</v>
      </c>
      <c r="Z32" s="881"/>
      <c r="AA32" s="881"/>
      <c r="AB32" s="882"/>
      <c r="AC32" s="880">
        <f>SUM(AC12:AF31)</f>
        <v>0</v>
      </c>
      <c r="AD32" s="881"/>
      <c r="AE32" s="881"/>
      <c r="AF32" s="882"/>
      <c r="AG32" s="880">
        <f>SUM(AG12:AJ31)</f>
        <v>0</v>
      </c>
      <c r="AH32" s="881"/>
      <c r="AI32" s="881"/>
      <c r="AJ32" s="882"/>
      <c r="AK32" s="880">
        <f>SUM(AK12:AN31)</f>
        <v>0</v>
      </c>
      <c r="AL32" s="881"/>
      <c r="AM32" s="881"/>
      <c r="AN32" s="882"/>
      <c r="AO32" s="868">
        <f t="shared" si="24"/>
        <v>0</v>
      </c>
      <c r="AP32" s="869"/>
      <c r="AQ32" s="869"/>
      <c r="AR32" s="869"/>
      <c r="AS32" s="869"/>
      <c r="AT32" s="225" t="str">
        <f t="shared" si="25"/>
        <v>○</v>
      </c>
    </row>
    <row r="33" spans="1:46" s="224" customFormat="1" ht="18.75" customHeight="1">
      <c r="A33" s="848"/>
      <c r="B33" s="849"/>
      <c r="C33" s="849"/>
      <c r="D33" s="850"/>
      <c r="E33" s="857" t="s">
        <v>183</v>
      </c>
      <c r="F33" s="858"/>
      <c r="G33" s="858"/>
      <c r="H33" s="858"/>
      <c r="I33" s="858"/>
      <c r="J33" s="858"/>
      <c r="K33" s="858"/>
      <c r="L33" s="858"/>
      <c r="M33" s="858"/>
      <c r="N33" s="858"/>
      <c r="O33" s="858"/>
      <c r="P33" s="858"/>
      <c r="Q33" s="858"/>
      <c r="R33" s="858"/>
      <c r="S33" s="858"/>
      <c r="T33" s="858"/>
      <c r="U33" s="858"/>
      <c r="V33" s="858"/>
      <c r="W33" s="858"/>
      <c r="X33" s="859"/>
      <c r="Y33" s="860"/>
      <c r="Z33" s="861"/>
      <c r="AA33" s="861"/>
      <c r="AB33" s="862"/>
      <c r="AC33" s="863"/>
      <c r="AD33" s="864"/>
      <c r="AE33" s="864"/>
      <c r="AF33" s="865"/>
      <c r="AG33" s="863"/>
      <c r="AH33" s="864"/>
      <c r="AI33" s="864"/>
      <c r="AJ33" s="865"/>
      <c r="AK33" s="863"/>
      <c r="AL33" s="864"/>
      <c r="AM33" s="864"/>
      <c r="AN33" s="865"/>
    </row>
    <row r="34" spans="1:46" s="224" customFormat="1" ht="18.75" customHeight="1">
      <c r="A34" s="851"/>
      <c r="B34" s="852"/>
      <c r="C34" s="852"/>
      <c r="D34" s="853"/>
      <c r="E34" s="221" t="s">
        <v>37</v>
      </c>
      <c r="F34" s="866"/>
      <c r="G34" s="866"/>
      <c r="H34" s="866"/>
      <c r="I34" s="866"/>
      <c r="J34" s="222" t="s">
        <v>38</v>
      </c>
      <c r="K34" s="222" t="s">
        <v>39</v>
      </c>
      <c r="L34" s="866"/>
      <c r="M34" s="866"/>
      <c r="N34" s="866"/>
      <c r="O34" s="867"/>
      <c r="P34" s="867"/>
      <c r="Q34" s="222" t="s">
        <v>39</v>
      </c>
      <c r="R34" s="866"/>
      <c r="S34" s="866"/>
      <c r="T34" s="222"/>
      <c r="U34" s="222" t="s">
        <v>39</v>
      </c>
      <c r="V34" s="866"/>
      <c r="W34" s="866"/>
      <c r="X34" s="223"/>
      <c r="Y34" s="843">
        <f>IF(F34="",0,F34)*IF(L34="",1,L34)*IF(R34="",1,R34)*IF(V34="",1,V34)</f>
        <v>0</v>
      </c>
      <c r="Z34" s="844"/>
      <c r="AA34" s="844"/>
      <c r="AB34" s="845"/>
      <c r="AC34" s="843"/>
      <c r="AD34" s="844"/>
      <c r="AE34" s="844"/>
      <c r="AF34" s="845"/>
      <c r="AG34" s="843"/>
      <c r="AH34" s="844"/>
      <c r="AI34" s="844"/>
      <c r="AJ34" s="845"/>
      <c r="AK34" s="843"/>
      <c r="AL34" s="844"/>
      <c r="AM34" s="844"/>
      <c r="AN34" s="845"/>
      <c r="AO34" s="868">
        <f t="shared" ref="AO34" si="26">SUM(AC34:AN34)</f>
        <v>0</v>
      </c>
      <c r="AP34" s="869"/>
      <c r="AQ34" s="869"/>
      <c r="AR34" s="869"/>
      <c r="AS34" s="869"/>
      <c r="AT34" s="225" t="str">
        <f t="shared" ref="AT34" si="27">IF(Y34=AO34,"○","×")</f>
        <v>○</v>
      </c>
    </row>
    <row r="35" spans="1:46" s="224" customFormat="1" ht="18.75" customHeight="1">
      <c r="A35" s="851"/>
      <c r="B35" s="852"/>
      <c r="C35" s="852"/>
      <c r="D35" s="853"/>
      <c r="E35" s="870" t="s">
        <v>183</v>
      </c>
      <c r="F35" s="871"/>
      <c r="G35" s="871"/>
      <c r="H35" s="871"/>
      <c r="I35" s="871"/>
      <c r="J35" s="871"/>
      <c r="K35" s="871"/>
      <c r="L35" s="871"/>
      <c r="M35" s="871"/>
      <c r="N35" s="871"/>
      <c r="O35" s="871"/>
      <c r="P35" s="871"/>
      <c r="Q35" s="871"/>
      <c r="R35" s="871"/>
      <c r="S35" s="871"/>
      <c r="T35" s="871"/>
      <c r="U35" s="871"/>
      <c r="V35" s="871"/>
      <c r="W35" s="871"/>
      <c r="X35" s="872"/>
      <c r="Y35" s="873"/>
      <c r="Z35" s="874"/>
      <c r="AA35" s="874"/>
      <c r="AB35" s="875"/>
      <c r="AC35" s="819"/>
      <c r="AD35" s="820"/>
      <c r="AE35" s="820"/>
      <c r="AF35" s="821"/>
      <c r="AG35" s="819"/>
      <c r="AH35" s="820"/>
      <c r="AI35" s="820"/>
      <c r="AJ35" s="821"/>
      <c r="AK35" s="819"/>
      <c r="AL35" s="820"/>
      <c r="AM35" s="820"/>
      <c r="AN35" s="821"/>
    </row>
    <row r="36" spans="1:46" s="224" customFormat="1" ht="18.75" customHeight="1">
      <c r="A36" s="851"/>
      <c r="B36" s="852"/>
      <c r="C36" s="852"/>
      <c r="D36" s="853"/>
      <c r="E36" s="221" t="s">
        <v>37</v>
      </c>
      <c r="F36" s="866"/>
      <c r="G36" s="866"/>
      <c r="H36" s="866"/>
      <c r="I36" s="866"/>
      <c r="J36" s="222" t="s">
        <v>38</v>
      </c>
      <c r="K36" s="222" t="s">
        <v>39</v>
      </c>
      <c r="L36" s="866"/>
      <c r="M36" s="866"/>
      <c r="N36" s="866"/>
      <c r="O36" s="867"/>
      <c r="P36" s="867"/>
      <c r="Q36" s="222" t="s">
        <v>39</v>
      </c>
      <c r="R36" s="866"/>
      <c r="S36" s="866"/>
      <c r="T36" s="222"/>
      <c r="U36" s="222" t="s">
        <v>39</v>
      </c>
      <c r="V36" s="866"/>
      <c r="W36" s="866"/>
      <c r="X36" s="223"/>
      <c r="Y36" s="843">
        <f t="shared" ref="Y36" si="28">IF(F36="",0,F36)*IF(L36="",1,L36)*IF(R36="",1,R36)*IF(V36="",1,V36)</f>
        <v>0</v>
      </c>
      <c r="Z36" s="844"/>
      <c r="AA36" s="844"/>
      <c r="AB36" s="845"/>
      <c r="AC36" s="843"/>
      <c r="AD36" s="844"/>
      <c r="AE36" s="844"/>
      <c r="AF36" s="845"/>
      <c r="AG36" s="843"/>
      <c r="AH36" s="844"/>
      <c r="AI36" s="844"/>
      <c r="AJ36" s="845"/>
      <c r="AK36" s="843"/>
      <c r="AL36" s="844"/>
      <c r="AM36" s="844"/>
      <c r="AN36" s="845"/>
      <c r="AO36" s="868">
        <f t="shared" ref="AO36" si="29">SUM(AC36:AN36)</f>
        <v>0</v>
      </c>
      <c r="AP36" s="869"/>
      <c r="AQ36" s="869"/>
      <c r="AR36" s="869"/>
      <c r="AS36" s="869"/>
      <c r="AT36" s="225" t="str">
        <f t="shared" ref="AT36" si="30">IF(Y36=AO36,"○","×")</f>
        <v>○</v>
      </c>
    </row>
    <row r="37" spans="1:46" s="224" customFormat="1" ht="18.75" customHeight="1">
      <c r="A37" s="851"/>
      <c r="B37" s="852"/>
      <c r="C37" s="852"/>
      <c r="D37" s="853"/>
      <c r="E37" s="870" t="s">
        <v>183</v>
      </c>
      <c r="F37" s="871"/>
      <c r="G37" s="871"/>
      <c r="H37" s="871"/>
      <c r="I37" s="871"/>
      <c r="J37" s="871"/>
      <c r="K37" s="871"/>
      <c r="L37" s="871"/>
      <c r="M37" s="871"/>
      <c r="N37" s="871"/>
      <c r="O37" s="871"/>
      <c r="P37" s="871"/>
      <c r="Q37" s="871"/>
      <c r="R37" s="871"/>
      <c r="S37" s="871"/>
      <c r="T37" s="871"/>
      <c r="U37" s="871"/>
      <c r="V37" s="871"/>
      <c r="W37" s="871"/>
      <c r="X37" s="872"/>
      <c r="Y37" s="873"/>
      <c r="Z37" s="874"/>
      <c r="AA37" s="874"/>
      <c r="AB37" s="875"/>
      <c r="AC37" s="819"/>
      <c r="AD37" s="820"/>
      <c r="AE37" s="820"/>
      <c r="AF37" s="821"/>
      <c r="AG37" s="819"/>
      <c r="AH37" s="820"/>
      <c r="AI37" s="820"/>
      <c r="AJ37" s="821"/>
      <c r="AK37" s="819"/>
      <c r="AL37" s="820"/>
      <c r="AM37" s="820"/>
      <c r="AN37" s="821"/>
    </row>
    <row r="38" spans="1:46" s="224" customFormat="1" ht="18.75" customHeight="1">
      <c r="A38" s="851"/>
      <c r="B38" s="852"/>
      <c r="C38" s="852"/>
      <c r="D38" s="853"/>
      <c r="E38" s="221" t="s">
        <v>37</v>
      </c>
      <c r="F38" s="866"/>
      <c r="G38" s="866"/>
      <c r="H38" s="866"/>
      <c r="I38" s="866"/>
      <c r="J38" s="222" t="s">
        <v>38</v>
      </c>
      <c r="K38" s="222" t="s">
        <v>39</v>
      </c>
      <c r="L38" s="866"/>
      <c r="M38" s="866"/>
      <c r="N38" s="866"/>
      <c r="O38" s="867"/>
      <c r="P38" s="867"/>
      <c r="Q38" s="222" t="s">
        <v>39</v>
      </c>
      <c r="R38" s="866"/>
      <c r="S38" s="866"/>
      <c r="T38" s="222"/>
      <c r="U38" s="222" t="s">
        <v>39</v>
      </c>
      <c r="V38" s="866"/>
      <c r="W38" s="866"/>
      <c r="X38" s="223"/>
      <c r="Y38" s="843">
        <f t="shared" ref="Y38" si="31">IF(F38="",0,F38)*IF(L38="",1,L38)*IF(R38="",1,R38)*IF(V38="",1,V38)</f>
        <v>0</v>
      </c>
      <c r="Z38" s="844"/>
      <c r="AA38" s="844"/>
      <c r="AB38" s="845"/>
      <c r="AC38" s="843"/>
      <c r="AD38" s="844"/>
      <c r="AE38" s="844"/>
      <c r="AF38" s="845"/>
      <c r="AG38" s="843"/>
      <c r="AH38" s="844"/>
      <c r="AI38" s="844"/>
      <c r="AJ38" s="845"/>
      <c r="AK38" s="843"/>
      <c r="AL38" s="844"/>
      <c r="AM38" s="844"/>
      <c r="AN38" s="845"/>
      <c r="AO38" s="868">
        <f t="shared" ref="AO38" si="32">SUM(AC38:AN38)</f>
        <v>0</v>
      </c>
      <c r="AP38" s="869"/>
      <c r="AQ38" s="869"/>
      <c r="AR38" s="869"/>
      <c r="AS38" s="869"/>
      <c r="AT38" s="225" t="str">
        <f t="shared" ref="AT38" si="33">IF(Y38=AO38,"○","×")</f>
        <v>○</v>
      </c>
    </row>
    <row r="39" spans="1:46" s="224" customFormat="1" ht="18.75" customHeight="1">
      <c r="A39" s="851"/>
      <c r="B39" s="852"/>
      <c r="C39" s="852"/>
      <c r="D39" s="853"/>
      <c r="E39" s="870" t="s">
        <v>183</v>
      </c>
      <c r="F39" s="871"/>
      <c r="G39" s="871"/>
      <c r="H39" s="871"/>
      <c r="I39" s="871"/>
      <c r="J39" s="871"/>
      <c r="K39" s="871"/>
      <c r="L39" s="871"/>
      <c r="M39" s="871"/>
      <c r="N39" s="871"/>
      <c r="O39" s="871"/>
      <c r="P39" s="871"/>
      <c r="Q39" s="871"/>
      <c r="R39" s="871"/>
      <c r="S39" s="871"/>
      <c r="T39" s="871"/>
      <c r="U39" s="871"/>
      <c r="V39" s="871"/>
      <c r="W39" s="871"/>
      <c r="X39" s="872"/>
      <c r="Y39" s="873"/>
      <c r="Z39" s="874"/>
      <c r="AA39" s="874"/>
      <c r="AB39" s="875"/>
      <c r="AC39" s="819"/>
      <c r="AD39" s="820"/>
      <c r="AE39" s="820"/>
      <c r="AF39" s="821"/>
      <c r="AG39" s="819"/>
      <c r="AH39" s="820"/>
      <c r="AI39" s="820"/>
      <c r="AJ39" s="821"/>
      <c r="AK39" s="819"/>
      <c r="AL39" s="820"/>
      <c r="AM39" s="820"/>
      <c r="AN39" s="821"/>
    </row>
    <row r="40" spans="1:46" s="224" customFormat="1" ht="18.75" customHeight="1">
      <c r="A40" s="851"/>
      <c r="B40" s="852"/>
      <c r="C40" s="852"/>
      <c r="D40" s="853"/>
      <c r="E40" s="221" t="s">
        <v>37</v>
      </c>
      <c r="F40" s="866"/>
      <c r="G40" s="866"/>
      <c r="H40" s="866"/>
      <c r="I40" s="866"/>
      <c r="J40" s="222" t="s">
        <v>38</v>
      </c>
      <c r="K40" s="222" t="s">
        <v>39</v>
      </c>
      <c r="L40" s="866"/>
      <c r="M40" s="866"/>
      <c r="N40" s="866"/>
      <c r="O40" s="867"/>
      <c r="P40" s="867"/>
      <c r="Q40" s="222" t="s">
        <v>39</v>
      </c>
      <c r="R40" s="866"/>
      <c r="S40" s="866"/>
      <c r="T40" s="222"/>
      <c r="U40" s="222" t="s">
        <v>39</v>
      </c>
      <c r="V40" s="866"/>
      <c r="W40" s="866"/>
      <c r="X40" s="223"/>
      <c r="Y40" s="843">
        <f t="shared" ref="Y40" si="34">IF(F40="",0,F40)*IF(L40="",1,L40)*IF(R40="",1,R40)*IF(V40="",1,V40)</f>
        <v>0</v>
      </c>
      <c r="Z40" s="844"/>
      <c r="AA40" s="844"/>
      <c r="AB40" s="845"/>
      <c r="AC40" s="843"/>
      <c r="AD40" s="844"/>
      <c r="AE40" s="844"/>
      <c r="AF40" s="845"/>
      <c r="AG40" s="843"/>
      <c r="AH40" s="844"/>
      <c r="AI40" s="844"/>
      <c r="AJ40" s="845"/>
      <c r="AK40" s="843"/>
      <c r="AL40" s="844"/>
      <c r="AM40" s="844"/>
      <c r="AN40" s="845"/>
      <c r="AO40" s="868">
        <f t="shared" ref="AO40" si="35">SUM(AC40:AN40)</f>
        <v>0</v>
      </c>
      <c r="AP40" s="869"/>
      <c r="AQ40" s="869"/>
      <c r="AR40" s="869"/>
      <c r="AS40" s="869"/>
      <c r="AT40" s="225" t="str">
        <f t="shared" ref="AT40" si="36">IF(Y40=AO40,"○","×")</f>
        <v>○</v>
      </c>
    </row>
    <row r="41" spans="1:46" s="224" customFormat="1" ht="18.75" customHeight="1">
      <c r="A41" s="851"/>
      <c r="B41" s="852"/>
      <c r="C41" s="852"/>
      <c r="D41" s="853"/>
      <c r="E41" s="870" t="s">
        <v>183</v>
      </c>
      <c r="F41" s="871"/>
      <c r="G41" s="871"/>
      <c r="H41" s="871"/>
      <c r="I41" s="871"/>
      <c r="J41" s="871"/>
      <c r="K41" s="871"/>
      <c r="L41" s="871"/>
      <c r="M41" s="871"/>
      <c r="N41" s="871"/>
      <c r="O41" s="871"/>
      <c r="P41" s="871"/>
      <c r="Q41" s="871"/>
      <c r="R41" s="871"/>
      <c r="S41" s="871"/>
      <c r="T41" s="871"/>
      <c r="U41" s="871"/>
      <c r="V41" s="871"/>
      <c r="W41" s="871"/>
      <c r="X41" s="872"/>
      <c r="Y41" s="873"/>
      <c r="Z41" s="874"/>
      <c r="AA41" s="874"/>
      <c r="AB41" s="875"/>
      <c r="AC41" s="819"/>
      <c r="AD41" s="820"/>
      <c r="AE41" s="820"/>
      <c r="AF41" s="821"/>
      <c r="AG41" s="819"/>
      <c r="AH41" s="820"/>
      <c r="AI41" s="820"/>
      <c r="AJ41" s="821"/>
      <c r="AK41" s="819"/>
      <c r="AL41" s="820"/>
      <c r="AM41" s="820"/>
      <c r="AN41" s="821"/>
    </row>
    <row r="42" spans="1:46" s="224" customFormat="1" ht="18.75" customHeight="1">
      <c r="A42" s="851"/>
      <c r="B42" s="852"/>
      <c r="C42" s="852"/>
      <c r="D42" s="853"/>
      <c r="E42" s="221" t="s">
        <v>37</v>
      </c>
      <c r="F42" s="866"/>
      <c r="G42" s="866"/>
      <c r="H42" s="866"/>
      <c r="I42" s="866"/>
      <c r="J42" s="222" t="s">
        <v>38</v>
      </c>
      <c r="K42" s="222" t="s">
        <v>39</v>
      </c>
      <c r="L42" s="866"/>
      <c r="M42" s="866"/>
      <c r="N42" s="866"/>
      <c r="O42" s="867"/>
      <c r="P42" s="867"/>
      <c r="Q42" s="222" t="s">
        <v>39</v>
      </c>
      <c r="R42" s="876"/>
      <c r="S42" s="876"/>
      <c r="T42" s="222"/>
      <c r="U42" s="222" t="s">
        <v>39</v>
      </c>
      <c r="V42" s="866"/>
      <c r="W42" s="866"/>
      <c r="X42" s="223"/>
      <c r="Y42" s="843">
        <f t="shared" ref="Y42" si="37">IF(F42="",0,F42)*IF(L42="",1,L42)*IF(R42="",1,R42)*IF(V42="",1,V42)</f>
        <v>0</v>
      </c>
      <c r="Z42" s="844"/>
      <c r="AA42" s="844"/>
      <c r="AB42" s="845"/>
      <c r="AC42" s="843"/>
      <c r="AD42" s="844"/>
      <c r="AE42" s="844"/>
      <c r="AF42" s="845"/>
      <c r="AG42" s="843"/>
      <c r="AH42" s="844"/>
      <c r="AI42" s="844"/>
      <c r="AJ42" s="845"/>
      <c r="AK42" s="843"/>
      <c r="AL42" s="844"/>
      <c r="AM42" s="844"/>
      <c r="AN42" s="845"/>
      <c r="AO42" s="868">
        <f t="shared" ref="AO42" si="38">SUM(AC42:AN42)</f>
        <v>0</v>
      </c>
      <c r="AP42" s="869"/>
      <c r="AQ42" s="869"/>
      <c r="AR42" s="869"/>
      <c r="AS42" s="869"/>
      <c r="AT42" s="225" t="str">
        <f t="shared" ref="AT42" si="39">IF(Y42=AO42,"○","×")</f>
        <v>○</v>
      </c>
    </row>
    <row r="43" spans="1:46" s="224" customFormat="1" ht="18.75" customHeight="1">
      <c r="A43" s="851"/>
      <c r="B43" s="852"/>
      <c r="C43" s="852"/>
      <c r="D43" s="853"/>
      <c r="E43" s="870" t="s">
        <v>183</v>
      </c>
      <c r="F43" s="871"/>
      <c r="G43" s="871"/>
      <c r="H43" s="871"/>
      <c r="I43" s="871"/>
      <c r="J43" s="871"/>
      <c r="K43" s="871"/>
      <c r="L43" s="871"/>
      <c r="M43" s="871"/>
      <c r="N43" s="871"/>
      <c r="O43" s="871"/>
      <c r="P43" s="871"/>
      <c r="Q43" s="871"/>
      <c r="R43" s="871"/>
      <c r="S43" s="871"/>
      <c r="T43" s="871"/>
      <c r="U43" s="871"/>
      <c r="V43" s="871"/>
      <c r="W43" s="871"/>
      <c r="X43" s="872"/>
      <c r="Y43" s="873"/>
      <c r="Z43" s="874"/>
      <c r="AA43" s="874"/>
      <c r="AB43" s="875"/>
      <c r="AC43" s="819"/>
      <c r="AD43" s="820"/>
      <c r="AE43" s="820"/>
      <c r="AF43" s="821"/>
      <c r="AG43" s="819"/>
      <c r="AH43" s="820"/>
      <c r="AI43" s="820"/>
      <c r="AJ43" s="821"/>
      <c r="AK43" s="819"/>
      <c r="AL43" s="820"/>
      <c r="AM43" s="820"/>
      <c r="AN43" s="821"/>
    </row>
    <row r="44" spans="1:46" s="224" customFormat="1" ht="18.75" customHeight="1">
      <c r="A44" s="851"/>
      <c r="B44" s="852"/>
      <c r="C44" s="852"/>
      <c r="D44" s="853"/>
      <c r="E44" s="221" t="s">
        <v>37</v>
      </c>
      <c r="F44" s="866"/>
      <c r="G44" s="866"/>
      <c r="H44" s="866"/>
      <c r="I44" s="866"/>
      <c r="J44" s="222" t="s">
        <v>38</v>
      </c>
      <c r="K44" s="222" t="s">
        <v>39</v>
      </c>
      <c r="L44" s="866"/>
      <c r="M44" s="866"/>
      <c r="N44" s="866"/>
      <c r="O44" s="867"/>
      <c r="P44" s="867"/>
      <c r="Q44" s="222" t="s">
        <v>39</v>
      </c>
      <c r="R44" s="866"/>
      <c r="S44" s="866"/>
      <c r="T44" s="222"/>
      <c r="U44" s="222" t="s">
        <v>39</v>
      </c>
      <c r="V44" s="866"/>
      <c r="W44" s="866"/>
      <c r="X44" s="223"/>
      <c r="Y44" s="843">
        <f t="shared" ref="Y44" si="40">IF(F44="",0,F44)*IF(L44="",1,L44)*IF(R44="",1,R44)*IF(V44="",1,V44)</f>
        <v>0</v>
      </c>
      <c r="Z44" s="844"/>
      <c r="AA44" s="844"/>
      <c r="AB44" s="845"/>
      <c r="AC44" s="843"/>
      <c r="AD44" s="844"/>
      <c r="AE44" s="844"/>
      <c r="AF44" s="845"/>
      <c r="AG44" s="843"/>
      <c r="AH44" s="844"/>
      <c r="AI44" s="844"/>
      <c r="AJ44" s="845"/>
      <c r="AK44" s="843"/>
      <c r="AL44" s="844"/>
      <c r="AM44" s="844"/>
      <c r="AN44" s="845"/>
      <c r="AO44" s="868">
        <f t="shared" ref="AO44" si="41">SUM(AC44:AN44)</f>
        <v>0</v>
      </c>
      <c r="AP44" s="869"/>
      <c r="AQ44" s="869"/>
      <c r="AR44" s="869"/>
      <c r="AS44" s="869"/>
      <c r="AT44" s="225" t="str">
        <f t="shared" ref="AT44" si="42">IF(Y44=AO44,"○","×")</f>
        <v>○</v>
      </c>
    </row>
    <row r="45" spans="1:46" s="224" customFormat="1" ht="18.75" customHeight="1">
      <c r="A45" s="851"/>
      <c r="B45" s="852"/>
      <c r="C45" s="852"/>
      <c r="D45" s="853"/>
      <c r="E45" s="870" t="s">
        <v>183</v>
      </c>
      <c r="F45" s="871"/>
      <c r="G45" s="871"/>
      <c r="H45" s="871"/>
      <c r="I45" s="871"/>
      <c r="J45" s="871"/>
      <c r="K45" s="871"/>
      <c r="L45" s="871"/>
      <c r="M45" s="871"/>
      <c r="N45" s="871"/>
      <c r="O45" s="871"/>
      <c r="P45" s="871"/>
      <c r="Q45" s="871"/>
      <c r="R45" s="871"/>
      <c r="S45" s="871"/>
      <c r="T45" s="871"/>
      <c r="U45" s="871"/>
      <c r="V45" s="871"/>
      <c r="W45" s="871"/>
      <c r="X45" s="872"/>
      <c r="Y45" s="873"/>
      <c r="Z45" s="874"/>
      <c r="AA45" s="874"/>
      <c r="AB45" s="875"/>
      <c r="AC45" s="819"/>
      <c r="AD45" s="820"/>
      <c r="AE45" s="820"/>
      <c r="AF45" s="821"/>
      <c r="AG45" s="819"/>
      <c r="AH45" s="820"/>
      <c r="AI45" s="820"/>
      <c r="AJ45" s="821"/>
      <c r="AK45" s="819"/>
      <c r="AL45" s="820"/>
      <c r="AM45" s="820"/>
      <c r="AN45" s="821"/>
    </row>
    <row r="46" spans="1:46" s="224" customFormat="1" ht="18.75" customHeight="1">
      <c r="A46" s="851"/>
      <c r="B46" s="852"/>
      <c r="C46" s="852"/>
      <c r="D46" s="853"/>
      <c r="E46" s="221" t="s">
        <v>37</v>
      </c>
      <c r="F46" s="866"/>
      <c r="G46" s="866"/>
      <c r="H46" s="866"/>
      <c r="I46" s="866"/>
      <c r="J46" s="222" t="s">
        <v>38</v>
      </c>
      <c r="K46" s="222" t="s">
        <v>39</v>
      </c>
      <c r="L46" s="866"/>
      <c r="M46" s="866"/>
      <c r="N46" s="866"/>
      <c r="O46" s="867"/>
      <c r="P46" s="867"/>
      <c r="Q46" s="222" t="s">
        <v>39</v>
      </c>
      <c r="R46" s="866"/>
      <c r="S46" s="866"/>
      <c r="T46" s="222"/>
      <c r="U46" s="222" t="s">
        <v>39</v>
      </c>
      <c r="V46" s="866"/>
      <c r="W46" s="866"/>
      <c r="X46" s="223"/>
      <c r="Y46" s="843">
        <f t="shared" ref="Y46" si="43">IF(F46="",0,F46)*IF(L46="",1,L46)*IF(R46="",1,R46)*IF(V46="",1,V46)</f>
        <v>0</v>
      </c>
      <c r="Z46" s="844"/>
      <c r="AA46" s="844"/>
      <c r="AB46" s="845"/>
      <c r="AC46" s="843"/>
      <c r="AD46" s="844"/>
      <c r="AE46" s="844"/>
      <c r="AF46" s="845"/>
      <c r="AG46" s="843"/>
      <c r="AH46" s="844"/>
      <c r="AI46" s="844"/>
      <c r="AJ46" s="845"/>
      <c r="AK46" s="843"/>
      <c r="AL46" s="844"/>
      <c r="AM46" s="844"/>
      <c r="AN46" s="845"/>
      <c r="AO46" s="868">
        <f t="shared" ref="AO46" si="44">SUM(AC46:AN46)</f>
        <v>0</v>
      </c>
      <c r="AP46" s="869"/>
      <c r="AQ46" s="869"/>
      <c r="AR46" s="869"/>
      <c r="AS46" s="869"/>
      <c r="AT46" s="225" t="str">
        <f t="shared" ref="AT46" si="45">IF(Y46=AO46,"○","×")</f>
        <v>○</v>
      </c>
    </row>
    <row r="47" spans="1:46" s="224" customFormat="1" ht="18.75" customHeight="1">
      <c r="A47" s="851"/>
      <c r="B47" s="852"/>
      <c r="C47" s="852"/>
      <c r="D47" s="853"/>
      <c r="E47" s="870" t="s">
        <v>183</v>
      </c>
      <c r="F47" s="871"/>
      <c r="G47" s="871"/>
      <c r="H47" s="871"/>
      <c r="I47" s="871"/>
      <c r="J47" s="871"/>
      <c r="K47" s="871"/>
      <c r="L47" s="871"/>
      <c r="M47" s="871"/>
      <c r="N47" s="871"/>
      <c r="O47" s="871"/>
      <c r="P47" s="871"/>
      <c r="Q47" s="871"/>
      <c r="R47" s="871"/>
      <c r="S47" s="871"/>
      <c r="T47" s="871"/>
      <c r="U47" s="871"/>
      <c r="V47" s="871"/>
      <c r="W47" s="871"/>
      <c r="X47" s="872"/>
      <c r="Y47" s="873"/>
      <c r="Z47" s="874"/>
      <c r="AA47" s="874"/>
      <c r="AB47" s="875"/>
      <c r="AC47" s="819"/>
      <c r="AD47" s="820"/>
      <c r="AE47" s="820"/>
      <c r="AF47" s="821"/>
      <c r="AG47" s="819"/>
      <c r="AH47" s="820"/>
      <c r="AI47" s="820"/>
      <c r="AJ47" s="821"/>
      <c r="AK47" s="819"/>
      <c r="AL47" s="820"/>
      <c r="AM47" s="820"/>
      <c r="AN47" s="821"/>
    </row>
    <row r="48" spans="1:46" s="224" customFormat="1" ht="18.75" customHeight="1">
      <c r="A48" s="851"/>
      <c r="B48" s="852"/>
      <c r="C48" s="852"/>
      <c r="D48" s="853"/>
      <c r="E48" s="221" t="s">
        <v>37</v>
      </c>
      <c r="F48" s="866"/>
      <c r="G48" s="866"/>
      <c r="H48" s="866"/>
      <c r="I48" s="866"/>
      <c r="J48" s="222" t="s">
        <v>38</v>
      </c>
      <c r="K48" s="222" t="s">
        <v>39</v>
      </c>
      <c r="L48" s="866"/>
      <c r="M48" s="866"/>
      <c r="N48" s="866"/>
      <c r="O48" s="867"/>
      <c r="P48" s="867"/>
      <c r="Q48" s="222" t="s">
        <v>39</v>
      </c>
      <c r="R48" s="866"/>
      <c r="S48" s="866"/>
      <c r="T48" s="222"/>
      <c r="U48" s="222" t="s">
        <v>39</v>
      </c>
      <c r="V48" s="866"/>
      <c r="W48" s="866"/>
      <c r="X48" s="223"/>
      <c r="Y48" s="843">
        <f t="shared" ref="Y48" si="46">IF(F48="",0,F48)*IF(L48="",1,L48)*IF(R48="",1,R48)*IF(V48="",1,V48)</f>
        <v>0</v>
      </c>
      <c r="Z48" s="844"/>
      <c r="AA48" s="844"/>
      <c r="AB48" s="845"/>
      <c r="AC48" s="843"/>
      <c r="AD48" s="844"/>
      <c r="AE48" s="844"/>
      <c r="AF48" s="845"/>
      <c r="AG48" s="843"/>
      <c r="AH48" s="844"/>
      <c r="AI48" s="844"/>
      <c r="AJ48" s="845"/>
      <c r="AK48" s="843"/>
      <c r="AL48" s="844"/>
      <c r="AM48" s="844"/>
      <c r="AN48" s="845"/>
      <c r="AO48" s="868">
        <f t="shared" ref="AO48" si="47">SUM(AC48:AN48)</f>
        <v>0</v>
      </c>
      <c r="AP48" s="869"/>
      <c r="AQ48" s="869"/>
      <c r="AR48" s="869"/>
      <c r="AS48" s="869"/>
      <c r="AT48" s="225" t="str">
        <f t="shared" ref="AT48" si="48">IF(Y48=AO48,"○","×")</f>
        <v>○</v>
      </c>
    </row>
    <row r="49" spans="1:46" s="224" customFormat="1" ht="18.75" customHeight="1">
      <c r="A49" s="851"/>
      <c r="B49" s="852"/>
      <c r="C49" s="852"/>
      <c r="D49" s="853"/>
      <c r="E49" s="870" t="s">
        <v>183</v>
      </c>
      <c r="F49" s="871"/>
      <c r="G49" s="871"/>
      <c r="H49" s="871"/>
      <c r="I49" s="871"/>
      <c r="J49" s="871"/>
      <c r="K49" s="871"/>
      <c r="L49" s="871"/>
      <c r="M49" s="871"/>
      <c r="N49" s="871"/>
      <c r="O49" s="871"/>
      <c r="P49" s="871"/>
      <c r="Q49" s="871"/>
      <c r="R49" s="871"/>
      <c r="S49" s="871"/>
      <c r="T49" s="871"/>
      <c r="U49" s="871"/>
      <c r="V49" s="871"/>
      <c r="W49" s="871"/>
      <c r="X49" s="872"/>
      <c r="Y49" s="873"/>
      <c r="Z49" s="874"/>
      <c r="AA49" s="874"/>
      <c r="AB49" s="875"/>
      <c r="AC49" s="819"/>
      <c r="AD49" s="820"/>
      <c r="AE49" s="820"/>
      <c r="AF49" s="821"/>
      <c r="AG49" s="819"/>
      <c r="AH49" s="820"/>
      <c r="AI49" s="820"/>
      <c r="AJ49" s="821"/>
      <c r="AK49" s="819"/>
      <c r="AL49" s="820"/>
      <c r="AM49" s="820"/>
      <c r="AN49" s="821"/>
    </row>
    <row r="50" spans="1:46" s="224" customFormat="1" ht="18.75" customHeight="1">
      <c r="A50" s="851"/>
      <c r="B50" s="852"/>
      <c r="C50" s="852"/>
      <c r="D50" s="853"/>
      <c r="E50" s="221" t="s">
        <v>37</v>
      </c>
      <c r="F50" s="866"/>
      <c r="G50" s="866"/>
      <c r="H50" s="866"/>
      <c r="I50" s="866"/>
      <c r="J50" s="222" t="s">
        <v>38</v>
      </c>
      <c r="K50" s="222" t="s">
        <v>39</v>
      </c>
      <c r="L50" s="866"/>
      <c r="M50" s="866"/>
      <c r="N50" s="866"/>
      <c r="O50" s="867"/>
      <c r="P50" s="867"/>
      <c r="Q50" s="222" t="s">
        <v>39</v>
      </c>
      <c r="R50" s="866"/>
      <c r="S50" s="866"/>
      <c r="T50" s="222"/>
      <c r="U50" s="222" t="s">
        <v>39</v>
      </c>
      <c r="V50" s="866"/>
      <c r="W50" s="866"/>
      <c r="X50" s="223"/>
      <c r="Y50" s="843">
        <f t="shared" ref="Y50" si="49">IF(F50="",0,F50)*IF(L50="",1,L50)*IF(R50="",1,R50)*IF(V50="",1,V50)</f>
        <v>0</v>
      </c>
      <c r="Z50" s="844"/>
      <c r="AA50" s="844"/>
      <c r="AB50" s="845"/>
      <c r="AC50" s="843"/>
      <c r="AD50" s="844"/>
      <c r="AE50" s="844"/>
      <c r="AF50" s="845"/>
      <c r="AG50" s="843"/>
      <c r="AH50" s="844"/>
      <c r="AI50" s="844"/>
      <c r="AJ50" s="845"/>
      <c r="AK50" s="843"/>
      <c r="AL50" s="844"/>
      <c r="AM50" s="844"/>
      <c r="AN50" s="845"/>
      <c r="AO50" s="868">
        <f t="shared" ref="AO50" si="50">SUM(AC50:AN50)</f>
        <v>0</v>
      </c>
      <c r="AP50" s="869"/>
      <c r="AQ50" s="869"/>
      <c r="AR50" s="869"/>
      <c r="AS50" s="869"/>
      <c r="AT50" s="225" t="str">
        <f t="shared" ref="AT50" si="51">IF(Y50=AO50,"○","×")</f>
        <v>○</v>
      </c>
    </row>
    <row r="51" spans="1:46" s="224" customFormat="1" ht="18.75" customHeight="1">
      <c r="A51" s="851"/>
      <c r="B51" s="852"/>
      <c r="C51" s="852"/>
      <c r="D51" s="853"/>
      <c r="E51" s="870" t="s">
        <v>183</v>
      </c>
      <c r="F51" s="871"/>
      <c r="G51" s="871"/>
      <c r="H51" s="871"/>
      <c r="I51" s="871"/>
      <c r="J51" s="871"/>
      <c r="K51" s="871"/>
      <c r="L51" s="871"/>
      <c r="M51" s="871"/>
      <c r="N51" s="871"/>
      <c r="O51" s="871"/>
      <c r="P51" s="871"/>
      <c r="Q51" s="871"/>
      <c r="R51" s="871"/>
      <c r="S51" s="871"/>
      <c r="T51" s="871"/>
      <c r="U51" s="871"/>
      <c r="V51" s="871"/>
      <c r="W51" s="871"/>
      <c r="X51" s="872"/>
      <c r="Y51" s="873"/>
      <c r="Z51" s="874"/>
      <c r="AA51" s="874"/>
      <c r="AB51" s="875"/>
      <c r="AC51" s="819"/>
      <c r="AD51" s="820"/>
      <c r="AE51" s="820"/>
      <c r="AF51" s="821"/>
      <c r="AG51" s="819"/>
      <c r="AH51" s="820"/>
      <c r="AI51" s="820"/>
      <c r="AJ51" s="821"/>
      <c r="AK51" s="819"/>
      <c r="AL51" s="820"/>
      <c r="AM51" s="820"/>
      <c r="AN51" s="821"/>
    </row>
    <row r="52" spans="1:46" s="224" customFormat="1" ht="18.75" customHeight="1">
      <c r="A52" s="851"/>
      <c r="B52" s="852"/>
      <c r="C52" s="852"/>
      <c r="D52" s="853"/>
      <c r="E52" s="221" t="s">
        <v>37</v>
      </c>
      <c r="F52" s="866"/>
      <c r="G52" s="866"/>
      <c r="H52" s="866"/>
      <c r="I52" s="866"/>
      <c r="J52" s="222" t="s">
        <v>38</v>
      </c>
      <c r="K52" s="222" t="s">
        <v>39</v>
      </c>
      <c r="L52" s="866"/>
      <c r="M52" s="866"/>
      <c r="N52" s="866"/>
      <c r="O52" s="867"/>
      <c r="P52" s="867"/>
      <c r="Q52" s="222" t="s">
        <v>39</v>
      </c>
      <c r="R52" s="866"/>
      <c r="S52" s="866"/>
      <c r="T52" s="222"/>
      <c r="U52" s="222" t="s">
        <v>39</v>
      </c>
      <c r="V52" s="866"/>
      <c r="W52" s="866"/>
      <c r="X52" s="223"/>
      <c r="Y52" s="843">
        <f>IF(F52="",0,F52)*IF(L52="",1,L52)*IF(R52="",1,R52)*IF(V52="",1,V52)</f>
        <v>0</v>
      </c>
      <c r="Z52" s="844"/>
      <c r="AA52" s="844"/>
      <c r="AB52" s="845"/>
      <c r="AC52" s="843"/>
      <c r="AD52" s="844"/>
      <c r="AE52" s="844"/>
      <c r="AF52" s="845"/>
      <c r="AG52" s="843"/>
      <c r="AH52" s="844"/>
      <c r="AI52" s="844"/>
      <c r="AJ52" s="845"/>
      <c r="AK52" s="843"/>
      <c r="AL52" s="844"/>
      <c r="AM52" s="844"/>
      <c r="AN52" s="845"/>
      <c r="AO52" s="868">
        <f t="shared" ref="AO52" si="52">SUM(AC52:AN52)</f>
        <v>0</v>
      </c>
      <c r="AP52" s="869"/>
      <c r="AQ52" s="869"/>
      <c r="AR52" s="869"/>
      <c r="AS52" s="869"/>
      <c r="AT52" s="225" t="str">
        <f t="shared" ref="AT52:AT54" si="53">IF(Y52=AO52,"○","×")</f>
        <v>○</v>
      </c>
    </row>
    <row r="53" spans="1:46" s="224" customFormat="1" ht="18.75" customHeight="1" thickBot="1">
      <c r="A53" s="883"/>
      <c r="B53" s="884"/>
      <c r="C53" s="884"/>
      <c r="D53" s="885"/>
      <c r="E53" s="887" t="s">
        <v>42</v>
      </c>
      <c r="F53" s="888"/>
      <c r="G53" s="888"/>
      <c r="H53" s="888"/>
      <c r="I53" s="888"/>
      <c r="J53" s="888"/>
      <c r="K53" s="888"/>
      <c r="L53" s="888"/>
      <c r="M53" s="888"/>
      <c r="N53" s="888"/>
      <c r="O53" s="888"/>
      <c r="P53" s="888"/>
      <c r="Q53" s="888"/>
      <c r="R53" s="888"/>
      <c r="S53" s="888"/>
      <c r="T53" s="888"/>
      <c r="U53" s="888"/>
      <c r="V53" s="888"/>
      <c r="W53" s="888"/>
      <c r="X53" s="889"/>
      <c r="Y53" s="890">
        <f>SUM(Y33:AB52)</f>
        <v>0</v>
      </c>
      <c r="Z53" s="891"/>
      <c r="AA53" s="891"/>
      <c r="AB53" s="892"/>
      <c r="AC53" s="890">
        <f>SUM(AC33:AF52)</f>
        <v>0</v>
      </c>
      <c r="AD53" s="891"/>
      <c r="AE53" s="891"/>
      <c r="AF53" s="892"/>
      <c r="AG53" s="890">
        <f>SUM(AG33:AJ52)</f>
        <v>0</v>
      </c>
      <c r="AH53" s="891"/>
      <c r="AI53" s="891"/>
      <c r="AJ53" s="892"/>
      <c r="AK53" s="890">
        <f>SUM(AK33:AN52)</f>
        <v>0</v>
      </c>
      <c r="AL53" s="891"/>
      <c r="AM53" s="891"/>
      <c r="AN53" s="892"/>
      <c r="AO53" s="868">
        <f t="shared" ref="AO53" si="54">SUM(AC53:AN53)</f>
        <v>0</v>
      </c>
      <c r="AP53" s="869"/>
      <c r="AQ53" s="869"/>
      <c r="AR53" s="869"/>
      <c r="AS53" s="869"/>
      <c r="AT53" s="225" t="str">
        <f t="shared" si="53"/>
        <v>○</v>
      </c>
    </row>
    <row r="54" spans="1:46" s="239" customFormat="1" ht="18.75" customHeight="1" thickTop="1">
      <c r="A54" s="893" t="s">
        <v>86</v>
      </c>
      <c r="B54" s="894"/>
      <c r="C54" s="894"/>
      <c r="D54" s="894"/>
      <c r="E54" s="894"/>
      <c r="F54" s="894"/>
      <c r="G54" s="894"/>
      <c r="H54" s="894"/>
      <c r="I54" s="894"/>
      <c r="J54" s="894"/>
      <c r="K54" s="894"/>
      <c r="L54" s="894"/>
      <c r="M54" s="894"/>
      <c r="N54" s="894"/>
      <c r="O54" s="894"/>
      <c r="P54" s="894"/>
      <c r="Q54" s="894"/>
      <c r="R54" s="894"/>
      <c r="S54" s="894"/>
      <c r="T54" s="894"/>
      <c r="U54" s="894"/>
      <c r="V54" s="894"/>
      <c r="W54" s="894"/>
      <c r="X54" s="895"/>
      <c r="Y54" s="896">
        <f>SUMIF($E$12:$E$53,"小　計",Y12:Y53)</f>
        <v>0</v>
      </c>
      <c r="Z54" s="897"/>
      <c r="AA54" s="897"/>
      <c r="AB54" s="898"/>
      <c r="AC54" s="899">
        <f>SUMIF($E$12:$E$53,"小　計",AC12:AC53)</f>
        <v>0</v>
      </c>
      <c r="AD54" s="900"/>
      <c r="AE54" s="900"/>
      <c r="AF54" s="901"/>
      <c r="AG54" s="899">
        <f>SUMIF($E$12:$E$53,"小　計",AG12:AG53)</f>
        <v>0</v>
      </c>
      <c r="AH54" s="900"/>
      <c r="AI54" s="900"/>
      <c r="AJ54" s="901"/>
      <c r="AK54" s="899">
        <f>SUMIF($E$12:$E$53,"小　計",AK12:AK53)</f>
        <v>0</v>
      </c>
      <c r="AL54" s="900"/>
      <c r="AM54" s="900"/>
      <c r="AN54" s="901"/>
      <c r="AO54" s="902">
        <f t="shared" ref="AO54" si="55">SUM(AC54:AN54)</f>
        <v>0</v>
      </c>
      <c r="AP54" s="903"/>
      <c r="AQ54" s="903"/>
      <c r="AR54" s="903"/>
      <c r="AS54" s="903"/>
      <c r="AT54" s="234" t="str">
        <f t="shared" si="53"/>
        <v>○</v>
      </c>
    </row>
    <row r="55" spans="1:46" s="226" customFormat="1" ht="13.5" customHeight="1">
      <c r="A55" s="235" t="s">
        <v>268</v>
      </c>
      <c r="B55" s="236"/>
      <c r="C55" s="236"/>
      <c r="D55" s="236"/>
      <c r="E55" s="237"/>
      <c r="F55" s="236"/>
      <c r="G55" s="236"/>
      <c r="H55" s="236"/>
      <c r="I55" s="236"/>
      <c r="J55" s="237"/>
      <c r="K55" s="237"/>
      <c r="L55" s="236"/>
      <c r="M55" s="236"/>
      <c r="N55" s="236"/>
      <c r="O55" s="236"/>
      <c r="P55" s="236"/>
      <c r="Q55" s="237"/>
      <c r="R55" s="236"/>
      <c r="S55" s="236"/>
      <c r="T55" s="237"/>
      <c r="U55" s="237"/>
      <c r="V55" s="236"/>
      <c r="W55" s="236"/>
      <c r="X55" s="237"/>
      <c r="Y55" s="886" t="str">
        <f>IF(AT54="×","※計算間違いがあります。","")</f>
        <v/>
      </c>
      <c r="Z55" s="886"/>
      <c r="AA55" s="886"/>
      <c r="AB55" s="886"/>
      <c r="AC55" s="886"/>
      <c r="AD55" s="886"/>
      <c r="AE55" s="886"/>
      <c r="AF55" s="886"/>
      <c r="AG55" s="886"/>
      <c r="AH55" s="886"/>
      <c r="AI55" s="886"/>
      <c r="AJ55" s="886"/>
      <c r="AK55" s="886"/>
      <c r="AL55" s="886"/>
      <c r="AM55" s="886"/>
      <c r="AN55" s="886"/>
      <c r="AO55" s="228"/>
      <c r="AP55" s="229"/>
    </row>
  </sheetData>
  <sheetProtection formatCells="0" insertRows="0" deleteRows="0" selectLockedCells="1"/>
  <mergeCells count="356">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G14:AJ14"/>
    <mergeCell ref="AK14:AN14"/>
    <mergeCell ref="D5:R5"/>
    <mergeCell ref="S5:S6"/>
    <mergeCell ref="E6:R6"/>
    <mergeCell ref="A8:D11"/>
    <mergeCell ref="E8:X11"/>
    <mergeCell ref="Y8:AB11"/>
    <mergeCell ref="AC8:AJ9"/>
    <mergeCell ref="AK8:AN9"/>
    <mergeCell ref="AC10:AF11"/>
    <mergeCell ref="AG10:AN11"/>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14:formula1>
            <xm:f>'入力規則等（削除不可）'!$B$35:$B$37</xm:f>
          </x14:formula1>
          <xm:sqref>D5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tabSelected="1" view="pageBreakPreview" zoomScale="60" zoomScaleNormal="100" workbookViewId="0">
      <selection activeCell="K58" sqref="K58:AN58"/>
    </sheetView>
  </sheetViews>
  <sheetFormatPr defaultRowHeight="13.5"/>
  <cols>
    <col min="1" max="47" width="2.875" style="238" customWidth="1"/>
    <col min="48" max="16384" width="9" style="238"/>
  </cols>
  <sheetData>
    <row r="1" spans="1:46" s="226" customFormat="1" ht="13.5" customHeight="1">
      <c r="P1" s="227"/>
      <c r="Q1" s="227"/>
      <c r="R1" s="227"/>
      <c r="S1" s="227"/>
      <c r="AO1" s="228"/>
      <c r="AP1" s="229"/>
    </row>
    <row r="2" spans="1:46" s="226" customFormat="1" ht="13.5" customHeight="1">
      <c r="P2" s="227"/>
      <c r="Q2" s="227"/>
      <c r="R2" s="227"/>
      <c r="S2" s="227"/>
      <c r="AO2" s="228"/>
      <c r="AP2" s="229"/>
    </row>
    <row r="3" spans="1:46" s="226" customFormat="1" ht="13.5" customHeight="1">
      <c r="A3" s="230" t="s">
        <v>31</v>
      </c>
      <c r="P3" s="227"/>
      <c r="Q3" s="227"/>
      <c r="R3" s="227"/>
      <c r="S3" s="227"/>
      <c r="AO3" s="228"/>
      <c r="AP3" s="229"/>
    </row>
    <row r="4" spans="1:46" s="226" customFormat="1" ht="18.75" customHeight="1">
      <c r="P4" s="227"/>
      <c r="Q4" s="227"/>
      <c r="R4" s="227"/>
      <c r="S4" s="227"/>
      <c r="AO4" s="228"/>
      <c r="AP4" s="229"/>
    </row>
    <row r="5" spans="1:46" s="226" customFormat="1" ht="18.75" customHeight="1">
      <c r="A5" s="231"/>
      <c r="B5" s="231"/>
      <c r="C5" s="232" t="s">
        <v>43</v>
      </c>
      <c r="D5" s="822" t="s">
        <v>185</v>
      </c>
      <c r="E5" s="822"/>
      <c r="F5" s="822"/>
      <c r="G5" s="822"/>
      <c r="H5" s="822"/>
      <c r="I5" s="822"/>
      <c r="J5" s="822"/>
      <c r="K5" s="822"/>
      <c r="L5" s="822"/>
      <c r="M5" s="822"/>
      <c r="N5" s="822"/>
      <c r="O5" s="822"/>
      <c r="P5" s="822"/>
      <c r="Q5" s="822"/>
      <c r="R5" s="822"/>
      <c r="S5" s="823"/>
      <c r="W5" s="228"/>
      <c r="X5" s="228"/>
      <c r="Y5" s="228"/>
      <c r="Z5" s="228"/>
      <c r="AA5" s="228"/>
      <c r="AB5" s="228"/>
      <c r="AC5" s="228"/>
      <c r="AO5" s="228"/>
      <c r="AP5" s="229"/>
    </row>
    <row r="6" spans="1:46" s="226" customFormat="1" ht="18.75" customHeight="1">
      <c r="A6" s="228"/>
      <c r="B6" s="233"/>
      <c r="C6" s="233"/>
      <c r="D6" s="232" t="s">
        <v>186</v>
      </c>
      <c r="E6" s="824" t="s">
        <v>189</v>
      </c>
      <c r="F6" s="824"/>
      <c r="G6" s="824"/>
      <c r="H6" s="824"/>
      <c r="I6" s="824"/>
      <c r="J6" s="824"/>
      <c r="K6" s="824"/>
      <c r="L6" s="824"/>
      <c r="M6" s="824"/>
      <c r="N6" s="824"/>
      <c r="O6" s="824"/>
      <c r="P6" s="824"/>
      <c r="Q6" s="824"/>
      <c r="R6" s="824"/>
      <c r="S6" s="823"/>
      <c r="W6" s="228"/>
      <c r="X6" s="228"/>
      <c r="Y6" s="228"/>
      <c r="Z6" s="228"/>
      <c r="AA6" s="228"/>
      <c r="AB6" s="228"/>
      <c r="AC6" s="228"/>
      <c r="AO6" s="228"/>
      <c r="AP6" s="229"/>
    </row>
    <row r="7" spans="1:46" s="226" customFormat="1" ht="13.5" customHeight="1">
      <c r="P7" s="227"/>
      <c r="Q7" s="227"/>
      <c r="R7" s="227"/>
      <c r="S7" s="227"/>
      <c r="AO7" s="228"/>
      <c r="AP7" s="229"/>
    </row>
    <row r="8" spans="1:46" s="226" customFormat="1">
      <c r="A8" s="825" t="s">
        <v>221</v>
      </c>
      <c r="B8" s="826"/>
      <c r="C8" s="826"/>
      <c r="D8" s="827"/>
      <c r="E8" s="825" t="s">
        <v>10</v>
      </c>
      <c r="F8" s="826"/>
      <c r="G8" s="826"/>
      <c r="H8" s="826"/>
      <c r="I8" s="826"/>
      <c r="J8" s="826"/>
      <c r="K8" s="826"/>
      <c r="L8" s="826"/>
      <c r="M8" s="826"/>
      <c r="N8" s="826"/>
      <c r="O8" s="826"/>
      <c r="P8" s="826"/>
      <c r="Q8" s="826"/>
      <c r="R8" s="826"/>
      <c r="S8" s="826"/>
      <c r="T8" s="826"/>
      <c r="U8" s="826"/>
      <c r="V8" s="826"/>
      <c r="W8" s="826"/>
      <c r="X8" s="827"/>
      <c r="Y8" s="834" t="s">
        <v>11</v>
      </c>
      <c r="Z8" s="835"/>
      <c r="AA8" s="835"/>
      <c r="AB8" s="836"/>
      <c r="AC8" s="834" t="s">
        <v>40</v>
      </c>
      <c r="AD8" s="835"/>
      <c r="AE8" s="835"/>
      <c r="AF8" s="835"/>
      <c r="AG8" s="835"/>
      <c r="AH8" s="835"/>
      <c r="AI8" s="835"/>
      <c r="AJ8" s="836"/>
      <c r="AK8" s="834" t="s">
        <v>41</v>
      </c>
      <c r="AL8" s="835"/>
      <c r="AM8" s="835"/>
      <c r="AN8" s="836"/>
    </row>
    <row r="9" spans="1:46" s="226" customFormat="1" ht="13.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40"/>
      <c r="AD9" s="841"/>
      <c r="AE9" s="841"/>
      <c r="AF9" s="841"/>
      <c r="AG9" s="841"/>
      <c r="AH9" s="841"/>
      <c r="AI9" s="841"/>
      <c r="AJ9" s="842"/>
      <c r="AK9" s="840"/>
      <c r="AL9" s="841"/>
      <c r="AM9" s="841"/>
      <c r="AN9" s="842"/>
    </row>
    <row r="10" spans="1:46" s="226" customFormat="1">
      <c r="A10" s="828"/>
      <c r="B10" s="829"/>
      <c r="C10" s="829"/>
      <c r="D10" s="830"/>
      <c r="E10" s="828"/>
      <c r="F10" s="829"/>
      <c r="G10" s="829"/>
      <c r="H10" s="829"/>
      <c r="I10" s="829"/>
      <c r="J10" s="829"/>
      <c r="K10" s="829"/>
      <c r="L10" s="829"/>
      <c r="M10" s="829"/>
      <c r="N10" s="829"/>
      <c r="O10" s="829"/>
      <c r="P10" s="829"/>
      <c r="Q10" s="829"/>
      <c r="R10" s="829"/>
      <c r="S10" s="829"/>
      <c r="T10" s="829"/>
      <c r="U10" s="829"/>
      <c r="V10" s="829"/>
      <c r="W10" s="829"/>
      <c r="X10" s="830"/>
      <c r="Y10" s="837"/>
      <c r="Z10" s="838"/>
      <c r="AA10" s="838"/>
      <c r="AB10" s="839"/>
      <c r="AC10" s="834" t="s">
        <v>284</v>
      </c>
      <c r="AD10" s="835"/>
      <c r="AE10" s="835"/>
      <c r="AF10" s="836"/>
      <c r="AG10" s="834" t="s">
        <v>19</v>
      </c>
      <c r="AH10" s="835"/>
      <c r="AI10" s="835"/>
      <c r="AJ10" s="835"/>
      <c r="AK10" s="835"/>
      <c r="AL10" s="835"/>
      <c r="AM10" s="835"/>
      <c r="AN10" s="836"/>
      <c r="AO10" s="846" t="s">
        <v>215</v>
      </c>
      <c r="AP10" s="847"/>
      <c r="AQ10" s="847"/>
      <c r="AR10" s="847"/>
      <c r="AS10" s="847"/>
      <c r="AT10" s="847"/>
    </row>
    <row r="11" spans="1:46" s="226" customFormat="1" ht="18.75" customHeight="1">
      <c r="A11" s="831"/>
      <c r="B11" s="832"/>
      <c r="C11" s="832"/>
      <c r="D11" s="833"/>
      <c r="E11" s="831"/>
      <c r="F11" s="832"/>
      <c r="G11" s="832"/>
      <c r="H11" s="832"/>
      <c r="I11" s="832"/>
      <c r="J11" s="832"/>
      <c r="K11" s="832"/>
      <c r="L11" s="832"/>
      <c r="M11" s="832"/>
      <c r="N11" s="832"/>
      <c r="O11" s="832"/>
      <c r="P11" s="832"/>
      <c r="Q11" s="832"/>
      <c r="R11" s="832"/>
      <c r="S11" s="832"/>
      <c r="T11" s="832"/>
      <c r="U11" s="832"/>
      <c r="V11" s="832"/>
      <c r="W11" s="832"/>
      <c r="X11" s="833"/>
      <c r="Y11" s="840"/>
      <c r="Z11" s="841"/>
      <c r="AA11" s="841"/>
      <c r="AB11" s="842"/>
      <c r="AC11" s="840"/>
      <c r="AD11" s="841"/>
      <c r="AE11" s="841"/>
      <c r="AF11" s="842"/>
      <c r="AG11" s="840"/>
      <c r="AH11" s="841"/>
      <c r="AI11" s="841"/>
      <c r="AJ11" s="841"/>
      <c r="AK11" s="841"/>
      <c r="AL11" s="841"/>
      <c r="AM11" s="841"/>
      <c r="AN11" s="842"/>
      <c r="AO11" s="846"/>
      <c r="AP11" s="847"/>
      <c r="AQ11" s="847"/>
      <c r="AR11" s="847"/>
      <c r="AS11" s="847"/>
      <c r="AT11" s="847"/>
    </row>
    <row r="12" spans="1:46" s="224" customFormat="1" ht="18.75" customHeight="1">
      <c r="A12" s="848"/>
      <c r="B12" s="849"/>
      <c r="C12" s="849"/>
      <c r="D12" s="850"/>
      <c r="E12" s="857" t="s">
        <v>183</v>
      </c>
      <c r="F12" s="858"/>
      <c r="G12" s="858"/>
      <c r="H12" s="858"/>
      <c r="I12" s="858"/>
      <c r="J12" s="858"/>
      <c r="K12" s="858"/>
      <c r="L12" s="858"/>
      <c r="M12" s="858"/>
      <c r="N12" s="858"/>
      <c r="O12" s="858"/>
      <c r="P12" s="858"/>
      <c r="Q12" s="858"/>
      <c r="R12" s="858"/>
      <c r="S12" s="858"/>
      <c r="T12" s="858"/>
      <c r="U12" s="858"/>
      <c r="V12" s="858"/>
      <c r="W12" s="858"/>
      <c r="X12" s="859"/>
      <c r="Y12" s="860"/>
      <c r="Z12" s="861"/>
      <c r="AA12" s="861"/>
      <c r="AB12" s="862"/>
      <c r="AC12" s="863"/>
      <c r="AD12" s="864"/>
      <c r="AE12" s="864"/>
      <c r="AF12" s="865"/>
      <c r="AG12" s="863"/>
      <c r="AH12" s="864"/>
      <c r="AI12" s="864"/>
      <c r="AJ12" s="865"/>
      <c r="AK12" s="863"/>
      <c r="AL12" s="864"/>
      <c r="AM12" s="864"/>
      <c r="AN12" s="865"/>
    </row>
    <row r="13" spans="1:46" s="224" customFormat="1" ht="18.75" customHeight="1">
      <c r="A13" s="851"/>
      <c r="B13" s="852"/>
      <c r="C13" s="852"/>
      <c r="D13" s="853"/>
      <c r="E13" s="221" t="s">
        <v>37</v>
      </c>
      <c r="F13" s="866"/>
      <c r="G13" s="866"/>
      <c r="H13" s="866"/>
      <c r="I13" s="866"/>
      <c r="J13" s="251" t="s">
        <v>38</v>
      </c>
      <c r="K13" s="251" t="s">
        <v>39</v>
      </c>
      <c r="L13" s="866"/>
      <c r="M13" s="866"/>
      <c r="N13" s="866"/>
      <c r="O13" s="867"/>
      <c r="P13" s="867"/>
      <c r="Q13" s="251" t="s">
        <v>39</v>
      </c>
      <c r="R13" s="866"/>
      <c r="S13" s="866"/>
      <c r="T13" s="251"/>
      <c r="U13" s="251" t="s">
        <v>39</v>
      </c>
      <c r="V13" s="866"/>
      <c r="W13" s="866"/>
      <c r="X13" s="223"/>
      <c r="Y13" s="843">
        <f>IF(F13="",0,F13)*IF(L13="",1,L13)*IF(R13="",1,R13)*IF(V13="",1,V13)</f>
        <v>0</v>
      </c>
      <c r="Z13" s="844"/>
      <c r="AA13" s="844"/>
      <c r="AB13" s="845"/>
      <c r="AC13" s="843"/>
      <c r="AD13" s="844"/>
      <c r="AE13" s="844"/>
      <c r="AF13" s="845"/>
      <c r="AG13" s="843"/>
      <c r="AH13" s="844"/>
      <c r="AI13" s="844"/>
      <c r="AJ13" s="845"/>
      <c r="AK13" s="843"/>
      <c r="AL13" s="844"/>
      <c r="AM13" s="844"/>
      <c r="AN13" s="845"/>
      <c r="AO13" s="868">
        <f>SUM(AC13:AN13)</f>
        <v>0</v>
      </c>
      <c r="AP13" s="869"/>
      <c r="AQ13" s="869"/>
      <c r="AR13" s="869"/>
      <c r="AS13" s="869"/>
      <c r="AT13" s="225" t="str">
        <f>IF(Y13=AO13,"○","×")</f>
        <v>○</v>
      </c>
    </row>
    <row r="14" spans="1:46" s="224" customFormat="1" ht="18.75" customHeight="1">
      <c r="A14" s="851"/>
      <c r="B14" s="852"/>
      <c r="C14" s="852"/>
      <c r="D14" s="853"/>
      <c r="E14" s="870" t="s">
        <v>183</v>
      </c>
      <c r="F14" s="871"/>
      <c r="G14" s="871"/>
      <c r="H14" s="871"/>
      <c r="I14" s="871"/>
      <c r="J14" s="871"/>
      <c r="K14" s="871"/>
      <c r="L14" s="871"/>
      <c r="M14" s="871"/>
      <c r="N14" s="871"/>
      <c r="O14" s="871"/>
      <c r="P14" s="871"/>
      <c r="Q14" s="871"/>
      <c r="R14" s="871"/>
      <c r="S14" s="871"/>
      <c r="T14" s="871"/>
      <c r="U14" s="871"/>
      <c r="V14" s="871"/>
      <c r="W14" s="871"/>
      <c r="X14" s="872"/>
      <c r="Y14" s="873"/>
      <c r="Z14" s="874"/>
      <c r="AA14" s="874"/>
      <c r="AB14" s="875"/>
      <c r="AC14" s="819"/>
      <c r="AD14" s="820"/>
      <c r="AE14" s="820"/>
      <c r="AF14" s="821"/>
      <c r="AG14" s="819"/>
      <c r="AH14" s="820"/>
      <c r="AI14" s="820"/>
      <c r="AJ14" s="821"/>
      <c r="AK14" s="819"/>
      <c r="AL14" s="820"/>
      <c r="AM14" s="820"/>
      <c r="AN14" s="821"/>
    </row>
    <row r="15" spans="1:46" s="224" customFormat="1" ht="18.75" customHeight="1">
      <c r="A15" s="851"/>
      <c r="B15" s="852"/>
      <c r="C15" s="852"/>
      <c r="D15" s="853"/>
      <c r="E15" s="221" t="s">
        <v>37</v>
      </c>
      <c r="F15" s="866"/>
      <c r="G15" s="866"/>
      <c r="H15" s="866"/>
      <c r="I15" s="866"/>
      <c r="J15" s="251" t="s">
        <v>38</v>
      </c>
      <c r="K15" s="251" t="s">
        <v>39</v>
      </c>
      <c r="L15" s="866"/>
      <c r="M15" s="866"/>
      <c r="N15" s="866"/>
      <c r="O15" s="867"/>
      <c r="P15" s="867"/>
      <c r="Q15" s="251" t="s">
        <v>39</v>
      </c>
      <c r="R15" s="866"/>
      <c r="S15" s="866"/>
      <c r="T15" s="251"/>
      <c r="U15" s="251" t="s">
        <v>39</v>
      </c>
      <c r="V15" s="866"/>
      <c r="W15" s="866"/>
      <c r="X15" s="223"/>
      <c r="Y15" s="843">
        <f t="shared" ref="Y15" si="0">IF(F15="",0,F15)*IF(L15="",1,L15)*IF(R15="",1,R15)*IF(V15="",1,V15)</f>
        <v>0</v>
      </c>
      <c r="Z15" s="844"/>
      <c r="AA15" s="844"/>
      <c r="AB15" s="845"/>
      <c r="AC15" s="843"/>
      <c r="AD15" s="844"/>
      <c r="AE15" s="844"/>
      <c r="AF15" s="845"/>
      <c r="AG15" s="843"/>
      <c r="AH15" s="844"/>
      <c r="AI15" s="844"/>
      <c r="AJ15" s="845"/>
      <c r="AK15" s="843"/>
      <c r="AL15" s="844"/>
      <c r="AM15" s="844"/>
      <c r="AN15" s="845"/>
      <c r="AO15" s="868">
        <f t="shared" ref="AO15" si="1">SUM(AC15:AN15)</f>
        <v>0</v>
      </c>
      <c r="AP15" s="869"/>
      <c r="AQ15" s="869"/>
      <c r="AR15" s="869"/>
      <c r="AS15" s="869"/>
      <c r="AT15" s="225" t="str">
        <f t="shared" ref="AT15" si="2">IF(Y15=AO15,"○","×")</f>
        <v>○</v>
      </c>
    </row>
    <row r="16" spans="1:46" s="224" customFormat="1" ht="18.75" customHeight="1">
      <c r="A16" s="851"/>
      <c r="B16" s="852"/>
      <c r="C16" s="852"/>
      <c r="D16" s="853"/>
      <c r="E16" s="870" t="s">
        <v>183</v>
      </c>
      <c r="F16" s="871"/>
      <c r="G16" s="871"/>
      <c r="H16" s="871"/>
      <c r="I16" s="871"/>
      <c r="J16" s="871"/>
      <c r="K16" s="871"/>
      <c r="L16" s="871"/>
      <c r="M16" s="871"/>
      <c r="N16" s="871"/>
      <c r="O16" s="871"/>
      <c r="P16" s="871"/>
      <c r="Q16" s="871"/>
      <c r="R16" s="871"/>
      <c r="S16" s="871"/>
      <c r="T16" s="871"/>
      <c r="U16" s="871"/>
      <c r="V16" s="871"/>
      <c r="W16" s="871"/>
      <c r="X16" s="872"/>
      <c r="Y16" s="873"/>
      <c r="Z16" s="874"/>
      <c r="AA16" s="874"/>
      <c r="AB16" s="875"/>
      <c r="AC16" s="819"/>
      <c r="AD16" s="820"/>
      <c r="AE16" s="820"/>
      <c r="AF16" s="821"/>
      <c r="AG16" s="819"/>
      <c r="AH16" s="820"/>
      <c r="AI16" s="820"/>
      <c r="AJ16" s="821"/>
      <c r="AK16" s="819"/>
      <c r="AL16" s="820"/>
      <c r="AM16" s="820"/>
      <c r="AN16" s="821"/>
    </row>
    <row r="17" spans="1:46" s="224" customFormat="1" ht="18.75" customHeight="1">
      <c r="A17" s="851"/>
      <c r="B17" s="852"/>
      <c r="C17" s="852"/>
      <c r="D17" s="853"/>
      <c r="E17" s="221" t="s">
        <v>37</v>
      </c>
      <c r="F17" s="866"/>
      <c r="G17" s="866"/>
      <c r="H17" s="866"/>
      <c r="I17" s="866"/>
      <c r="J17" s="251" t="s">
        <v>38</v>
      </c>
      <c r="K17" s="251" t="s">
        <v>39</v>
      </c>
      <c r="L17" s="866"/>
      <c r="M17" s="866"/>
      <c r="N17" s="866"/>
      <c r="O17" s="867"/>
      <c r="P17" s="867"/>
      <c r="Q17" s="251" t="s">
        <v>39</v>
      </c>
      <c r="R17" s="866"/>
      <c r="S17" s="866"/>
      <c r="T17" s="251"/>
      <c r="U17" s="251" t="s">
        <v>39</v>
      </c>
      <c r="V17" s="866"/>
      <c r="W17" s="866"/>
      <c r="X17" s="223"/>
      <c r="Y17" s="843">
        <f t="shared" ref="Y17" si="3">IF(F17="",0,F17)*IF(L17="",1,L17)*IF(R17="",1,R17)*IF(V17="",1,V17)</f>
        <v>0</v>
      </c>
      <c r="Z17" s="844"/>
      <c r="AA17" s="844"/>
      <c r="AB17" s="845"/>
      <c r="AC17" s="843"/>
      <c r="AD17" s="844"/>
      <c r="AE17" s="844"/>
      <c r="AF17" s="845"/>
      <c r="AG17" s="843"/>
      <c r="AH17" s="844"/>
      <c r="AI17" s="844"/>
      <c r="AJ17" s="845"/>
      <c r="AK17" s="843"/>
      <c r="AL17" s="844"/>
      <c r="AM17" s="844"/>
      <c r="AN17" s="845"/>
      <c r="AO17" s="868">
        <f t="shared" ref="AO17" si="4">SUM(AC17:AN17)</f>
        <v>0</v>
      </c>
      <c r="AP17" s="869"/>
      <c r="AQ17" s="869"/>
      <c r="AR17" s="869"/>
      <c r="AS17" s="869"/>
      <c r="AT17" s="225" t="str">
        <f t="shared" ref="AT17" si="5">IF(Y17=AO17,"○","×")</f>
        <v>○</v>
      </c>
    </row>
    <row r="18" spans="1:46" s="224" customFormat="1" ht="18.75" customHeight="1">
      <c r="A18" s="851"/>
      <c r="B18" s="852"/>
      <c r="C18" s="852"/>
      <c r="D18" s="853"/>
      <c r="E18" s="870" t="s">
        <v>183</v>
      </c>
      <c r="F18" s="871"/>
      <c r="G18" s="871"/>
      <c r="H18" s="871"/>
      <c r="I18" s="871"/>
      <c r="J18" s="871"/>
      <c r="K18" s="871"/>
      <c r="L18" s="871"/>
      <c r="M18" s="871"/>
      <c r="N18" s="871"/>
      <c r="O18" s="871"/>
      <c r="P18" s="871"/>
      <c r="Q18" s="871"/>
      <c r="R18" s="871"/>
      <c r="S18" s="871"/>
      <c r="T18" s="871"/>
      <c r="U18" s="871"/>
      <c r="V18" s="871"/>
      <c r="W18" s="871"/>
      <c r="X18" s="872"/>
      <c r="Y18" s="873"/>
      <c r="Z18" s="874"/>
      <c r="AA18" s="874"/>
      <c r="AB18" s="875"/>
      <c r="AC18" s="819"/>
      <c r="AD18" s="820"/>
      <c r="AE18" s="820"/>
      <c r="AF18" s="821"/>
      <c r="AG18" s="819"/>
      <c r="AH18" s="820"/>
      <c r="AI18" s="820"/>
      <c r="AJ18" s="821"/>
      <c r="AK18" s="819"/>
      <c r="AL18" s="820"/>
      <c r="AM18" s="820"/>
      <c r="AN18" s="821"/>
    </row>
    <row r="19" spans="1:46" s="224" customFormat="1" ht="18.75" customHeight="1">
      <c r="A19" s="851"/>
      <c r="B19" s="852"/>
      <c r="C19" s="852"/>
      <c r="D19" s="853"/>
      <c r="E19" s="221" t="s">
        <v>37</v>
      </c>
      <c r="F19" s="866"/>
      <c r="G19" s="866"/>
      <c r="H19" s="866"/>
      <c r="I19" s="866"/>
      <c r="J19" s="251" t="s">
        <v>38</v>
      </c>
      <c r="K19" s="251" t="s">
        <v>39</v>
      </c>
      <c r="L19" s="866"/>
      <c r="M19" s="866"/>
      <c r="N19" s="866"/>
      <c r="O19" s="867"/>
      <c r="P19" s="867"/>
      <c r="Q19" s="251" t="s">
        <v>39</v>
      </c>
      <c r="R19" s="866"/>
      <c r="S19" s="866"/>
      <c r="T19" s="251"/>
      <c r="U19" s="251" t="s">
        <v>39</v>
      </c>
      <c r="V19" s="866"/>
      <c r="W19" s="866"/>
      <c r="X19" s="223"/>
      <c r="Y19" s="843">
        <f t="shared" ref="Y19" si="6">IF(F19="",0,F19)*IF(L19="",1,L19)*IF(R19="",1,R19)*IF(V19="",1,V19)</f>
        <v>0</v>
      </c>
      <c r="Z19" s="844"/>
      <c r="AA19" s="844"/>
      <c r="AB19" s="845"/>
      <c r="AC19" s="843"/>
      <c r="AD19" s="844"/>
      <c r="AE19" s="844"/>
      <c r="AF19" s="845"/>
      <c r="AG19" s="843"/>
      <c r="AH19" s="844"/>
      <c r="AI19" s="844"/>
      <c r="AJ19" s="845"/>
      <c r="AK19" s="843"/>
      <c r="AL19" s="844"/>
      <c r="AM19" s="844"/>
      <c r="AN19" s="845"/>
      <c r="AO19" s="868">
        <f t="shared" ref="AO19" si="7">SUM(AC19:AN19)</f>
        <v>0</v>
      </c>
      <c r="AP19" s="869"/>
      <c r="AQ19" s="869"/>
      <c r="AR19" s="869"/>
      <c r="AS19" s="869"/>
      <c r="AT19" s="225" t="str">
        <f t="shared" ref="AT19" si="8">IF(Y19=AO19,"○","×")</f>
        <v>○</v>
      </c>
    </row>
    <row r="20" spans="1:46" s="224" customFormat="1" ht="18.75" customHeight="1">
      <c r="A20" s="851"/>
      <c r="B20" s="852"/>
      <c r="C20" s="852"/>
      <c r="D20" s="853"/>
      <c r="E20" s="870" t="s">
        <v>183</v>
      </c>
      <c r="F20" s="871"/>
      <c r="G20" s="871"/>
      <c r="H20" s="871"/>
      <c r="I20" s="871"/>
      <c r="J20" s="871"/>
      <c r="K20" s="871"/>
      <c r="L20" s="871"/>
      <c r="M20" s="871"/>
      <c r="N20" s="871"/>
      <c r="O20" s="871"/>
      <c r="P20" s="871"/>
      <c r="Q20" s="871"/>
      <c r="R20" s="871"/>
      <c r="S20" s="871"/>
      <c r="T20" s="871"/>
      <c r="U20" s="871"/>
      <c r="V20" s="871"/>
      <c r="W20" s="871"/>
      <c r="X20" s="872"/>
      <c r="Y20" s="873"/>
      <c r="Z20" s="874"/>
      <c r="AA20" s="874"/>
      <c r="AB20" s="875"/>
      <c r="AC20" s="819"/>
      <c r="AD20" s="820"/>
      <c r="AE20" s="820"/>
      <c r="AF20" s="821"/>
      <c r="AG20" s="819"/>
      <c r="AH20" s="820"/>
      <c r="AI20" s="820"/>
      <c r="AJ20" s="821"/>
      <c r="AK20" s="819"/>
      <c r="AL20" s="820"/>
      <c r="AM20" s="820"/>
      <c r="AN20" s="821"/>
    </row>
    <row r="21" spans="1:46" s="224" customFormat="1" ht="18.75" customHeight="1">
      <c r="A21" s="851"/>
      <c r="B21" s="852"/>
      <c r="C21" s="852"/>
      <c r="D21" s="853"/>
      <c r="E21" s="221" t="s">
        <v>37</v>
      </c>
      <c r="F21" s="866"/>
      <c r="G21" s="866"/>
      <c r="H21" s="866"/>
      <c r="I21" s="866"/>
      <c r="J21" s="251" t="s">
        <v>38</v>
      </c>
      <c r="K21" s="251" t="s">
        <v>39</v>
      </c>
      <c r="L21" s="866"/>
      <c r="M21" s="866"/>
      <c r="N21" s="866"/>
      <c r="O21" s="867"/>
      <c r="P21" s="867"/>
      <c r="Q21" s="251" t="s">
        <v>39</v>
      </c>
      <c r="R21" s="866"/>
      <c r="S21" s="866"/>
      <c r="T21" s="251"/>
      <c r="U21" s="251" t="s">
        <v>39</v>
      </c>
      <c r="V21" s="866"/>
      <c r="W21" s="866"/>
      <c r="X21" s="223"/>
      <c r="Y21" s="843">
        <f t="shared" ref="Y21" si="9">IF(F21="",0,F21)*IF(L21="",1,L21)*IF(R21="",1,R21)*IF(V21="",1,V21)</f>
        <v>0</v>
      </c>
      <c r="Z21" s="844"/>
      <c r="AA21" s="844"/>
      <c r="AB21" s="845"/>
      <c r="AC21" s="843"/>
      <c r="AD21" s="844"/>
      <c r="AE21" s="844"/>
      <c r="AF21" s="845"/>
      <c r="AG21" s="843"/>
      <c r="AH21" s="844"/>
      <c r="AI21" s="844"/>
      <c r="AJ21" s="845"/>
      <c r="AK21" s="843"/>
      <c r="AL21" s="844"/>
      <c r="AM21" s="844"/>
      <c r="AN21" s="845"/>
      <c r="AO21" s="868">
        <f t="shared" ref="AO21" si="10">SUM(AC21:AN21)</f>
        <v>0</v>
      </c>
      <c r="AP21" s="869"/>
      <c r="AQ21" s="869"/>
      <c r="AR21" s="869"/>
      <c r="AS21" s="869"/>
      <c r="AT21" s="225" t="str">
        <f t="shared" ref="AT21" si="11">IF(Y21=AO21,"○","×")</f>
        <v>○</v>
      </c>
    </row>
    <row r="22" spans="1:46" s="224" customFormat="1" ht="18.75" customHeight="1">
      <c r="A22" s="851"/>
      <c r="B22" s="852"/>
      <c r="C22" s="852"/>
      <c r="D22" s="853"/>
      <c r="E22" s="870" t="s">
        <v>183</v>
      </c>
      <c r="F22" s="871"/>
      <c r="G22" s="871"/>
      <c r="H22" s="871"/>
      <c r="I22" s="871"/>
      <c r="J22" s="871"/>
      <c r="K22" s="871"/>
      <c r="L22" s="871"/>
      <c r="M22" s="871"/>
      <c r="N22" s="871"/>
      <c r="O22" s="871"/>
      <c r="P22" s="871"/>
      <c r="Q22" s="871"/>
      <c r="R22" s="871"/>
      <c r="S22" s="871"/>
      <c r="T22" s="871"/>
      <c r="U22" s="871"/>
      <c r="V22" s="871"/>
      <c r="W22" s="871"/>
      <c r="X22" s="872"/>
      <c r="Y22" s="873"/>
      <c r="Z22" s="874"/>
      <c r="AA22" s="874"/>
      <c r="AB22" s="875"/>
      <c r="AC22" s="819"/>
      <c r="AD22" s="820"/>
      <c r="AE22" s="820"/>
      <c r="AF22" s="821"/>
      <c r="AG22" s="819"/>
      <c r="AH22" s="820"/>
      <c r="AI22" s="820"/>
      <c r="AJ22" s="821"/>
      <c r="AK22" s="819"/>
      <c r="AL22" s="820"/>
      <c r="AM22" s="820"/>
      <c r="AN22" s="821"/>
    </row>
    <row r="23" spans="1:46" s="224" customFormat="1" ht="19.5" customHeight="1">
      <c r="A23" s="851"/>
      <c r="B23" s="852"/>
      <c r="C23" s="852"/>
      <c r="D23" s="853"/>
      <c r="E23" s="221" t="s">
        <v>37</v>
      </c>
      <c r="F23" s="866"/>
      <c r="G23" s="866"/>
      <c r="H23" s="866"/>
      <c r="I23" s="866"/>
      <c r="J23" s="251" t="s">
        <v>38</v>
      </c>
      <c r="K23" s="251" t="s">
        <v>39</v>
      </c>
      <c r="L23" s="866"/>
      <c r="M23" s="866"/>
      <c r="N23" s="866"/>
      <c r="O23" s="867"/>
      <c r="P23" s="867"/>
      <c r="Q23" s="251" t="s">
        <v>39</v>
      </c>
      <c r="R23" s="866"/>
      <c r="S23" s="866"/>
      <c r="T23" s="251"/>
      <c r="U23" s="251" t="s">
        <v>39</v>
      </c>
      <c r="V23" s="866"/>
      <c r="W23" s="866"/>
      <c r="X23" s="223"/>
      <c r="Y23" s="843">
        <f t="shared" ref="Y23" si="12">IF(F23="",0,F23)*IF(L23="",1,L23)*IF(R23="",1,R23)*IF(V23="",1,V23)</f>
        <v>0</v>
      </c>
      <c r="Z23" s="844"/>
      <c r="AA23" s="844"/>
      <c r="AB23" s="845"/>
      <c r="AC23" s="843"/>
      <c r="AD23" s="844"/>
      <c r="AE23" s="844"/>
      <c r="AF23" s="845"/>
      <c r="AG23" s="843"/>
      <c r="AH23" s="844"/>
      <c r="AI23" s="844"/>
      <c r="AJ23" s="845"/>
      <c r="AK23" s="843"/>
      <c r="AL23" s="844"/>
      <c r="AM23" s="844"/>
      <c r="AN23" s="845"/>
      <c r="AO23" s="868">
        <f t="shared" ref="AO23" si="13">SUM(AC23:AN23)</f>
        <v>0</v>
      </c>
      <c r="AP23" s="869"/>
      <c r="AQ23" s="869"/>
      <c r="AR23" s="869"/>
      <c r="AS23" s="869"/>
      <c r="AT23" s="225" t="str">
        <f t="shared" ref="AT23" si="14">IF(Y23=AO23,"○","×")</f>
        <v>○</v>
      </c>
    </row>
    <row r="24" spans="1:46" s="224" customFormat="1" ht="18.75" customHeight="1">
      <c r="A24" s="851"/>
      <c r="B24" s="852"/>
      <c r="C24" s="852"/>
      <c r="D24" s="853"/>
      <c r="E24" s="870" t="s">
        <v>183</v>
      </c>
      <c r="F24" s="871"/>
      <c r="G24" s="871"/>
      <c r="H24" s="871"/>
      <c r="I24" s="871"/>
      <c r="J24" s="871"/>
      <c r="K24" s="871"/>
      <c r="L24" s="871"/>
      <c r="M24" s="871"/>
      <c r="N24" s="871"/>
      <c r="O24" s="871"/>
      <c r="P24" s="871"/>
      <c r="Q24" s="871"/>
      <c r="R24" s="871"/>
      <c r="S24" s="871"/>
      <c r="T24" s="871"/>
      <c r="U24" s="871"/>
      <c r="V24" s="871"/>
      <c r="W24" s="871"/>
      <c r="X24" s="872"/>
      <c r="Y24" s="873"/>
      <c r="Z24" s="874"/>
      <c r="AA24" s="874"/>
      <c r="AB24" s="875"/>
      <c r="AC24" s="819"/>
      <c r="AD24" s="820"/>
      <c r="AE24" s="820"/>
      <c r="AF24" s="821"/>
      <c r="AG24" s="819"/>
      <c r="AH24" s="820"/>
      <c r="AI24" s="820"/>
      <c r="AJ24" s="821"/>
      <c r="AK24" s="819"/>
      <c r="AL24" s="820"/>
      <c r="AM24" s="820"/>
      <c r="AN24" s="821"/>
      <c r="AO24" s="868"/>
      <c r="AP24" s="869"/>
      <c r="AQ24" s="869"/>
      <c r="AR24" s="869"/>
      <c r="AS24" s="869"/>
      <c r="AT24" s="225"/>
    </row>
    <row r="25" spans="1:46" s="224" customFormat="1" ht="18.75" customHeight="1">
      <c r="A25" s="851"/>
      <c r="B25" s="852"/>
      <c r="C25" s="852"/>
      <c r="D25" s="853"/>
      <c r="E25" s="221" t="s">
        <v>37</v>
      </c>
      <c r="F25" s="866"/>
      <c r="G25" s="866"/>
      <c r="H25" s="866"/>
      <c r="I25" s="866"/>
      <c r="J25" s="251" t="s">
        <v>38</v>
      </c>
      <c r="K25" s="251" t="s">
        <v>39</v>
      </c>
      <c r="L25" s="866"/>
      <c r="M25" s="866"/>
      <c r="N25" s="866"/>
      <c r="O25" s="867"/>
      <c r="P25" s="867"/>
      <c r="Q25" s="251" t="s">
        <v>39</v>
      </c>
      <c r="R25" s="866"/>
      <c r="S25" s="866"/>
      <c r="T25" s="251"/>
      <c r="U25" s="251" t="s">
        <v>39</v>
      </c>
      <c r="V25" s="866"/>
      <c r="W25" s="866"/>
      <c r="X25" s="223"/>
      <c r="Y25" s="843">
        <f t="shared" ref="Y25" si="15">IF(F25="",0,F25)*IF(L25="",1,L25)*IF(R25="",1,R25)*IF(V25="",1,V25)</f>
        <v>0</v>
      </c>
      <c r="Z25" s="844"/>
      <c r="AA25" s="844"/>
      <c r="AB25" s="845"/>
      <c r="AC25" s="843"/>
      <c r="AD25" s="844"/>
      <c r="AE25" s="844"/>
      <c r="AF25" s="845"/>
      <c r="AG25" s="843"/>
      <c r="AH25" s="844"/>
      <c r="AI25" s="844"/>
      <c r="AJ25" s="845"/>
      <c r="AK25" s="843"/>
      <c r="AL25" s="844"/>
      <c r="AM25" s="844"/>
      <c r="AN25" s="845"/>
      <c r="AO25" s="868">
        <f t="shared" ref="AO25:AO32" si="16">SUM(AC25:AN25)</f>
        <v>0</v>
      </c>
      <c r="AP25" s="869"/>
      <c r="AQ25" s="869"/>
      <c r="AR25" s="869"/>
      <c r="AS25" s="869"/>
      <c r="AT25" s="225" t="str">
        <f t="shared" ref="AT25:AT32" si="17">IF(Y25=AO25,"○","×")</f>
        <v>○</v>
      </c>
    </row>
    <row r="26" spans="1:46" s="224" customFormat="1" ht="18.75" customHeight="1">
      <c r="A26" s="851"/>
      <c r="B26" s="852"/>
      <c r="C26" s="852"/>
      <c r="D26" s="853"/>
      <c r="E26" s="870" t="s">
        <v>183</v>
      </c>
      <c r="F26" s="871"/>
      <c r="G26" s="871"/>
      <c r="H26" s="871"/>
      <c r="I26" s="871"/>
      <c r="J26" s="871"/>
      <c r="K26" s="871"/>
      <c r="L26" s="871"/>
      <c r="M26" s="871"/>
      <c r="N26" s="871"/>
      <c r="O26" s="871"/>
      <c r="P26" s="871"/>
      <c r="Q26" s="871"/>
      <c r="R26" s="871"/>
      <c r="S26" s="871"/>
      <c r="T26" s="871"/>
      <c r="U26" s="871"/>
      <c r="V26" s="871"/>
      <c r="W26" s="871"/>
      <c r="X26" s="872"/>
      <c r="Y26" s="873"/>
      <c r="Z26" s="874"/>
      <c r="AA26" s="874"/>
      <c r="AB26" s="875"/>
      <c r="AC26" s="819"/>
      <c r="AD26" s="820"/>
      <c r="AE26" s="820"/>
      <c r="AF26" s="821"/>
      <c r="AG26" s="819"/>
      <c r="AH26" s="820"/>
      <c r="AI26" s="820"/>
      <c r="AJ26" s="821"/>
      <c r="AK26" s="819"/>
      <c r="AL26" s="820"/>
      <c r="AM26" s="820"/>
      <c r="AN26" s="821"/>
      <c r="AO26" s="868"/>
      <c r="AP26" s="869"/>
      <c r="AQ26" s="869"/>
      <c r="AR26" s="869"/>
      <c r="AS26" s="869"/>
      <c r="AT26" s="225"/>
    </row>
    <row r="27" spans="1:46" s="224" customFormat="1" ht="18.75" customHeight="1">
      <c r="A27" s="851"/>
      <c r="B27" s="852"/>
      <c r="C27" s="852"/>
      <c r="D27" s="853"/>
      <c r="E27" s="221" t="s">
        <v>37</v>
      </c>
      <c r="F27" s="866"/>
      <c r="G27" s="866"/>
      <c r="H27" s="866"/>
      <c r="I27" s="866"/>
      <c r="J27" s="251" t="s">
        <v>38</v>
      </c>
      <c r="K27" s="251" t="s">
        <v>39</v>
      </c>
      <c r="L27" s="866"/>
      <c r="M27" s="866"/>
      <c r="N27" s="866"/>
      <c r="O27" s="867"/>
      <c r="P27" s="867"/>
      <c r="Q27" s="251" t="s">
        <v>39</v>
      </c>
      <c r="R27" s="866"/>
      <c r="S27" s="866"/>
      <c r="T27" s="251"/>
      <c r="U27" s="251" t="s">
        <v>39</v>
      </c>
      <c r="V27" s="866"/>
      <c r="W27" s="866"/>
      <c r="X27" s="223"/>
      <c r="Y27" s="843">
        <f t="shared" ref="Y27" si="18">IF(F27="",0,F27)*IF(L27="",1,L27)*IF(R27="",1,R27)*IF(V27="",1,V27)</f>
        <v>0</v>
      </c>
      <c r="Z27" s="844"/>
      <c r="AA27" s="844"/>
      <c r="AB27" s="845"/>
      <c r="AC27" s="843"/>
      <c r="AD27" s="844"/>
      <c r="AE27" s="844"/>
      <c r="AF27" s="845"/>
      <c r="AG27" s="843"/>
      <c r="AH27" s="844"/>
      <c r="AI27" s="844"/>
      <c r="AJ27" s="845"/>
      <c r="AK27" s="843"/>
      <c r="AL27" s="844"/>
      <c r="AM27" s="844"/>
      <c r="AN27" s="845"/>
      <c r="AO27" s="868">
        <f t="shared" si="16"/>
        <v>0</v>
      </c>
      <c r="AP27" s="869"/>
      <c r="AQ27" s="869"/>
      <c r="AR27" s="869"/>
      <c r="AS27" s="869"/>
      <c r="AT27" s="225" t="str">
        <f t="shared" si="17"/>
        <v>○</v>
      </c>
    </row>
    <row r="28" spans="1:46" s="224" customFormat="1" ht="18.75" customHeight="1">
      <c r="A28" s="851"/>
      <c r="B28" s="852"/>
      <c r="C28" s="852"/>
      <c r="D28" s="853"/>
      <c r="E28" s="870" t="s">
        <v>183</v>
      </c>
      <c r="F28" s="871"/>
      <c r="G28" s="871"/>
      <c r="H28" s="871"/>
      <c r="I28" s="871"/>
      <c r="J28" s="871"/>
      <c r="K28" s="871"/>
      <c r="L28" s="871"/>
      <c r="M28" s="871"/>
      <c r="N28" s="871"/>
      <c r="O28" s="871"/>
      <c r="P28" s="871"/>
      <c r="Q28" s="871"/>
      <c r="R28" s="871"/>
      <c r="S28" s="871"/>
      <c r="T28" s="871"/>
      <c r="U28" s="871"/>
      <c r="V28" s="871"/>
      <c r="W28" s="871"/>
      <c r="X28" s="872"/>
      <c r="Y28" s="873"/>
      <c r="Z28" s="874"/>
      <c r="AA28" s="874"/>
      <c r="AB28" s="875"/>
      <c r="AC28" s="819"/>
      <c r="AD28" s="820"/>
      <c r="AE28" s="820"/>
      <c r="AF28" s="821"/>
      <c r="AG28" s="819"/>
      <c r="AH28" s="820"/>
      <c r="AI28" s="820"/>
      <c r="AJ28" s="821"/>
      <c r="AK28" s="819"/>
      <c r="AL28" s="820"/>
      <c r="AM28" s="820"/>
      <c r="AN28" s="821"/>
      <c r="AO28" s="868"/>
      <c r="AP28" s="869"/>
      <c r="AQ28" s="869"/>
      <c r="AR28" s="869"/>
      <c r="AS28" s="869"/>
      <c r="AT28" s="225"/>
    </row>
    <row r="29" spans="1:46" s="224" customFormat="1" ht="18.75" customHeight="1">
      <c r="A29" s="851"/>
      <c r="B29" s="852"/>
      <c r="C29" s="852"/>
      <c r="D29" s="853"/>
      <c r="E29" s="221" t="s">
        <v>37</v>
      </c>
      <c r="F29" s="866"/>
      <c r="G29" s="866"/>
      <c r="H29" s="866"/>
      <c r="I29" s="866"/>
      <c r="J29" s="251" t="s">
        <v>38</v>
      </c>
      <c r="K29" s="251" t="s">
        <v>39</v>
      </c>
      <c r="L29" s="866"/>
      <c r="M29" s="866"/>
      <c r="N29" s="866"/>
      <c r="O29" s="867"/>
      <c r="P29" s="867"/>
      <c r="Q29" s="251" t="s">
        <v>39</v>
      </c>
      <c r="R29" s="866"/>
      <c r="S29" s="866"/>
      <c r="T29" s="251"/>
      <c r="U29" s="251" t="s">
        <v>39</v>
      </c>
      <c r="V29" s="866"/>
      <c r="W29" s="866"/>
      <c r="X29" s="223"/>
      <c r="Y29" s="843">
        <f t="shared" ref="Y29" si="19">IF(F29="",0,F29)*IF(L29="",1,L29)*IF(R29="",1,R29)*IF(V29="",1,V29)</f>
        <v>0</v>
      </c>
      <c r="Z29" s="844"/>
      <c r="AA29" s="844"/>
      <c r="AB29" s="845"/>
      <c r="AC29" s="843"/>
      <c r="AD29" s="844"/>
      <c r="AE29" s="844"/>
      <c r="AF29" s="845"/>
      <c r="AG29" s="843"/>
      <c r="AH29" s="844"/>
      <c r="AI29" s="844"/>
      <c r="AJ29" s="845"/>
      <c r="AK29" s="843"/>
      <c r="AL29" s="844"/>
      <c r="AM29" s="844"/>
      <c r="AN29" s="845"/>
      <c r="AO29" s="868">
        <f t="shared" si="16"/>
        <v>0</v>
      </c>
      <c r="AP29" s="869"/>
      <c r="AQ29" s="869"/>
      <c r="AR29" s="869"/>
      <c r="AS29" s="869"/>
      <c r="AT29" s="225" t="str">
        <f t="shared" si="17"/>
        <v>○</v>
      </c>
    </row>
    <row r="30" spans="1:46" s="224" customFormat="1" ht="18.75" customHeight="1">
      <c r="A30" s="851"/>
      <c r="B30" s="852"/>
      <c r="C30" s="852"/>
      <c r="D30" s="853"/>
      <c r="E30" s="870" t="s">
        <v>183</v>
      </c>
      <c r="F30" s="871"/>
      <c r="G30" s="871"/>
      <c r="H30" s="871"/>
      <c r="I30" s="871"/>
      <c r="J30" s="871"/>
      <c r="K30" s="871"/>
      <c r="L30" s="871"/>
      <c r="M30" s="871"/>
      <c r="N30" s="871"/>
      <c r="O30" s="871"/>
      <c r="P30" s="871"/>
      <c r="Q30" s="871"/>
      <c r="R30" s="871"/>
      <c r="S30" s="871"/>
      <c r="T30" s="871"/>
      <c r="U30" s="871"/>
      <c r="V30" s="871"/>
      <c r="W30" s="871"/>
      <c r="X30" s="872"/>
      <c r="Y30" s="873"/>
      <c r="Z30" s="874"/>
      <c r="AA30" s="874"/>
      <c r="AB30" s="875"/>
      <c r="AC30" s="819"/>
      <c r="AD30" s="820"/>
      <c r="AE30" s="820"/>
      <c r="AF30" s="821"/>
      <c r="AG30" s="819"/>
      <c r="AH30" s="820"/>
      <c r="AI30" s="820"/>
      <c r="AJ30" s="821"/>
      <c r="AK30" s="819"/>
      <c r="AL30" s="820"/>
      <c r="AM30" s="820"/>
      <c r="AN30" s="821"/>
      <c r="AO30" s="868"/>
      <c r="AP30" s="869"/>
      <c r="AQ30" s="869"/>
      <c r="AR30" s="869"/>
      <c r="AS30" s="869"/>
      <c r="AT30" s="225"/>
    </row>
    <row r="31" spans="1:46" s="224" customFormat="1" ht="18.75" customHeight="1">
      <c r="A31" s="851"/>
      <c r="B31" s="852"/>
      <c r="C31" s="852"/>
      <c r="D31" s="853"/>
      <c r="E31" s="221" t="s">
        <v>37</v>
      </c>
      <c r="F31" s="866"/>
      <c r="G31" s="866"/>
      <c r="H31" s="866"/>
      <c r="I31" s="866"/>
      <c r="J31" s="251" t="s">
        <v>38</v>
      </c>
      <c r="K31" s="251" t="s">
        <v>39</v>
      </c>
      <c r="L31" s="866"/>
      <c r="M31" s="866"/>
      <c r="N31" s="866"/>
      <c r="O31" s="867"/>
      <c r="P31" s="867"/>
      <c r="Q31" s="251" t="s">
        <v>39</v>
      </c>
      <c r="R31" s="876"/>
      <c r="S31" s="876"/>
      <c r="T31" s="251"/>
      <c r="U31" s="251" t="s">
        <v>39</v>
      </c>
      <c r="V31" s="866"/>
      <c r="W31" s="866"/>
      <c r="X31" s="223"/>
      <c r="Y31" s="843">
        <f>IF(F31="",0,F31)*IF(L31="",1,L31)*IF(R31="",1,R31)*IF(V31="",1,V31)</f>
        <v>0</v>
      </c>
      <c r="Z31" s="844"/>
      <c r="AA31" s="844"/>
      <c r="AB31" s="845"/>
      <c r="AC31" s="843"/>
      <c r="AD31" s="844"/>
      <c r="AE31" s="844"/>
      <c r="AF31" s="845"/>
      <c r="AG31" s="843"/>
      <c r="AH31" s="844"/>
      <c r="AI31" s="844"/>
      <c r="AJ31" s="845"/>
      <c r="AK31" s="843"/>
      <c r="AL31" s="844"/>
      <c r="AM31" s="844"/>
      <c r="AN31" s="845"/>
      <c r="AO31" s="868">
        <f t="shared" si="16"/>
        <v>0</v>
      </c>
      <c r="AP31" s="869"/>
      <c r="AQ31" s="869"/>
      <c r="AR31" s="869"/>
      <c r="AS31" s="869"/>
      <c r="AT31" s="225" t="str">
        <f t="shared" si="17"/>
        <v>○</v>
      </c>
    </row>
    <row r="32" spans="1:46" s="224" customFormat="1" ht="18.75" customHeight="1">
      <c r="A32" s="854"/>
      <c r="B32" s="855"/>
      <c r="C32" s="855"/>
      <c r="D32" s="856"/>
      <c r="E32" s="877" t="s">
        <v>42</v>
      </c>
      <c r="F32" s="878"/>
      <c r="G32" s="878"/>
      <c r="H32" s="878"/>
      <c r="I32" s="878"/>
      <c r="J32" s="878"/>
      <c r="K32" s="878"/>
      <c r="L32" s="878"/>
      <c r="M32" s="878"/>
      <c r="N32" s="878"/>
      <c r="O32" s="878"/>
      <c r="P32" s="878"/>
      <c r="Q32" s="878"/>
      <c r="R32" s="878"/>
      <c r="S32" s="878"/>
      <c r="T32" s="878"/>
      <c r="U32" s="878"/>
      <c r="V32" s="878"/>
      <c r="W32" s="878"/>
      <c r="X32" s="879"/>
      <c r="Y32" s="880">
        <f>SUM(Y12:AB31)</f>
        <v>0</v>
      </c>
      <c r="Z32" s="881"/>
      <c r="AA32" s="881"/>
      <c r="AB32" s="882"/>
      <c r="AC32" s="880">
        <f>SUM(AC12:AF31)</f>
        <v>0</v>
      </c>
      <c r="AD32" s="881"/>
      <c r="AE32" s="881"/>
      <c r="AF32" s="882"/>
      <c r="AG32" s="880">
        <f>SUM(AG12:AJ31)</f>
        <v>0</v>
      </c>
      <c r="AH32" s="881"/>
      <c r="AI32" s="881"/>
      <c r="AJ32" s="882"/>
      <c r="AK32" s="880">
        <f>SUM(AK12:AN31)</f>
        <v>0</v>
      </c>
      <c r="AL32" s="881"/>
      <c r="AM32" s="881"/>
      <c r="AN32" s="882"/>
      <c r="AO32" s="868">
        <f t="shared" si="16"/>
        <v>0</v>
      </c>
      <c r="AP32" s="869"/>
      <c r="AQ32" s="869"/>
      <c r="AR32" s="869"/>
      <c r="AS32" s="869"/>
      <c r="AT32" s="225" t="str">
        <f t="shared" si="17"/>
        <v>○</v>
      </c>
    </row>
    <row r="33" spans="1:46" s="224" customFormat="1" ht="18.75" customHeight="1">
      <c r="A33" s="848"/>
      <c r="B33" s="849"/>
      <c r="C33" s="849"/>
      <c r="D33" s="850"/>
      <c r="E33" s="857" t="s">
        <v>183</v>
      </c>
      <c r="F33" s="858"/>
      <c r="G33" s="858"/>
      <c r="H33" s="858"/>
      <c r="I33" s="858"/>
      <c r="J33" s="858"/>
      <c r="K33" s="858"/>
      <c r="L33" s="858"/>
      <c r="M33" s="858"/>
      <c r="N33" s="858"/>
      <c r="O33" s="858"/>
      <c r="P33" s="858"/>
      <c r="Q33" s="858"/>
      <c r="R33" s="858"/>
      <c r="S33" s="858"/>
      <c r="T33" s="858"/>
      <c r="U33" s="858"/>
      <c r="V33" s="858"/>
      <c r="W33" s="858"/>
      <c r="X33" s="859"/>
      <c r="Y33" s="860"/>
      <c r="Z33" s="861"/>
      <c r="AA33" s="861"/>
      <c r="AB33" s="862"/>
      <c r="AC33" s="863"/>
      <c r="AD33" s="864"/>
      <c r="AE33" s="864"/>
      <c r="AF33" s="865"/>
      <c r="AG33" s="863"/>
      <c r="AH33" s="864"/>
      <c r="AI33" s="864"/>
      <c r="AJ33" s="865"/>
      <c r="AK33" s="863"/>
      <c r="AL33" s="864"/>
      <c r="AM33" s="864"/>
      <c r="AN33" s="865"/>
    </row>
    <row r="34" spans="1:46" s="224" customFormat="1" ht="18.75" customHeight="1">
      <c r="A34" s="851"/>
      <c r="B34" s="852"/>
      <c r="C34" s="852"/>
      <c r="D34" s="853"/>
      <c r="E34" s="221" t="s">
        <v>37</v>
      </c>
      <c r="F34" s="866"/>
      <c r="G34" s="866"/>
      <c r="H34" s="866"/>
      <c r="I34" s="866"/>
      <c r="J34" s="222" t="s">
        <v>38</v>
      </c>
      <c r="K34" s="222" t="s">
        <v>39</v>
      </c>
      <c r="L34" s="866"/>
      <c r="M34" s="866"/>
      <c r="N34" s="866"/>
      <c r="O34" s="867"/>
      <c r="P34" s="867"/>
      <c r="Q34" s="222" t="s">
        <v>39</v>
      </c>
      <c r="R34" s="866"/>
      <c r="S34" s="866"/>
      <c r="T34" s="222"/>
      <c r="U34" s="222" t="s">
        <v>39</v>
      </c>
      <c r="V34" s="866"/>
      <c r="W34" s="866"/>
      <c r="X34" s="223"/>
      <c r="Y34" s="843">
        <f>IF(F34="",0,F34)*IF(L34="",1,L34)*IF(R34="",1,R34)*IF(V34="",1,V34)</f>
        <v>0</v>
      </c>
      <c r="Z34" s="844"/>
      <c r="AA34" s="844"/>
      <c r="AB34" s="845"/>
      <c r="AC34" s="843"/>
      <c r="AD34" s="844"/>
      <c r="AE34" s="844"/>
      <c r="AF34" s="845"/>
      <c r="AG34" s="843"/>
      <c r="AH34" s="844"/>
      <c r="AI34" s="844"/>
      <c r="AJ34" s="845"/>
      <c r="AK34" s="843"/>
      <c r="AL34" s="844"/>
      <c r="AM34" s="844"/>
      <c r="AN34" s="845"/>
      <c r="AO34" s="868">
        <f t="shared" ref="AO34" si="20">SUM(AC34:AN34)</f>
        <v>0</v>
      </c>
      <c r="AP34" s="869"/>
      <c r="AQ34" s="869"/>
      <c r="AR34" s="869"/>
      <c r="AS34" s="869"/>
      <c r="AT34" s="225" t="str">
        <f t="shared" ref="AT34" si="21">IF(Y34=AO34,"○","×")</f>
        <v>○</v>
      </c>
    </row>
    <row r="35" spans="1:46" s="224" customFormat="1" ht="18.75" customHeight="1">
      <c r="A35" s="851"/>
      <c r="B35" s="852"/>
      <c r="C35" s="852"/>
      <c r="D35" s="853"/>
      <c r="E35" s="870" t="s">
        <v>183</v>
      </c>
      <c r="F35" s="871"/>
      <c r="G35" s="871"/>
      <c r="H35" s="871"/>
      <c r="I35" s="871"/>
      <c r="J35" s="871"/>
      <c r="K35" s="871"/>
      <c r="L35" s="871"/>
      <c r="M35" s="871"/>
      <c r="N35" s="871"/>
      <c r="O35" s="871"/>
      <c r="P35" s="871"/>
      <c r="Q35" s="871"/>
      <c r="R35" s="871"/>
      <c r="S35" s="871"/>
      <c r="T35" s="871"/>
      <c r="U35" s="871"/>
      <c r="V35" s="871"/>
      <c r="W35" s="871"/>
      <c r="X35" s="872"/>
      <c r="Y35" s="873"/>
      <c r="Z35" s="874"/>
      <c r="AA35" s="874"/>
      <c r="AB35" s="875"/>
      <c r="AC35" s="819"/>
      <c r="AD35" s="820"/>
      <c r="AE35" s="820"/>
      <c r="AF35" s="821"/>
      <c r="AG35" s="819"/>
      <c r="AH35" s="820"/>
      <c r="AI35" s="820"/>
      <c r="AJ35" s="821"/>
      <c r="AK35" s="819"/>
      <c r="AL35" s="820"/>
      <c r="AM35" s="820"/>
      <c r="AN35" s="821"/>
    </row>
    <row r="36" spans="1:46" s="224" customFormat="1" ht="18.75" customHeight="1">
      <c r="A36" s="851"/>
      <c r="B36" s="852"/>
      <c r="C36" s="852"/>
      <c r="D36" s="853"/>
      <c r="E36" s="221" t="s">
        <v>37</v>
      </c>
      <c r="F36" s="866"/>
      <c r="G36" s="866"/>
      <c r="H36" s="866"/>
      <c r="I36" s="866"/>
      <c r="J36" s="222" t="s">
        <v>38</v>
      </c>
      <c r="K36" s="222" t="s">
        <v>39</v>
      </c>
      <c r="L36" s="866"/>
      <c r="M36" s="866"/>
      <c r="N36" s="866"/>
      <c r="O36" s="867"/>
      <c r="P36" s="867"/>
      <c r="Q36" s="222" t="s">
        <v>39</v>
      </c>
      <c r="R36" s="866"/>
      <c r="S36" s="866"/>
      <c r="T36" s="222"/>
      <c r="U36" s="222" t="s">
        <v>39</v>
      </c>
      <c r="V36" s="866"/>
      <c r="W36" s="866"/>
      <c r="X36" s="223"/>
      <c r="Y36" s="843">
        <f t="shared" ref="Y36" si="22">IF(F36="",0,F36)*IF(L36="",1,L36)*IF(R36="",1,R36)*IF(V36="",1,V36)</f>
        <v>0</v>
      </c>
      <c r="Z36" s="844"/>
      <c r="AA36" s="844"/>
      <c r="AB36" s="845"/>
      <c r="AC36" s="843"/>
      <c r="AD36" s="844"/>
      <c r="AE36" s="844"/>
      <c r="AF36" s="845"/>
      <c r="AG36" s="843"/>
      <c r="AH36" s="844"/>
      <c r="AI36" s="844"/>
      <c r="AJ36" s="845"/>
      <c r="AK36" s="843"/>
      <c r="AL36" s="844"/>
      <c r="AM36" s="844"/>
      <c r="AN36" s="845"/>
      <c r="AO36" s="868">
        <f t="shared" ref="AO36" si="23">SUM(AC36:AN36)</f>
        <v>0</v>
      </c>
      <c r="AP36" s="869"/>
      <c r="AQ36" s="869"/>
      <c r="AR36" s="869"/>
      <c r="AS36" s="869"/>
      <c r="AT36" s="225" t="str">
        <f t="shared" ref="AT36" si="24">IF(Y36=AO36,"○","×")</f>
        <v>○</v>
      </c>
    </row>
    <row r="37" spans="1:46" s="224" customFormat="1" ht="18.75" customHeight="1">
      <c r="A37" s="851"/>
      <c r="B37" s="852"/>
      <c r="C37" s="852"/>
      <c r="D37" s="853"/>
      <c r="E37" s="870" t="s">
        <v>183</v>
      </c>
      <c r="F37" s="871"/>
      <c r="G37" s="871"/>
      <c r="H37" s="871"/>
      <c r="I37" s="871"/>
      <c r="J37" s="871"/>
      <c r="K37" s="871"/>
      <c r="L37" s="871"/>
      <c r="M37" s="871"/>
      <c r="N37" s="871"/>
      <c r="O37" s="871"/>
      <c r="P37" s="871"/>
      <c r="Q37" s="871"/>
      <c r="R37" s="871"/>
      <c r="S37" s="871"/>
      <c r="T37" s="871"/>
      <c r="U37" s="871"/>
      <c r="V37" s="871"/>
      <c r="W37" s="871"/>
      <c r="X37" s="872"/>
      <c r="Y37" s="873"/>
      <c r="Z37" s="874"/>
      <c r="AA37" s="874"/>
      <c r="AB37" s="875"/>
      <c r="AC37" s="819"/>
      <c r="AD37" s="820"/>
      <c r="AE37" s="820"/>
      <c r="AF37" s="821"/>
      <c r="AG37" s="819"/>
      <c r="AH37" s="820"/>
      <c r="AI37" s="820"/>
      <c r="AJ37" s="821"/>
      <c r="AK37" s="819"/>
      <c r="AL37" s="820"/>
      <c r="AM37" s="820"/>
      <c r="AN37" s="821"/>
    </row>
    <row r="38" spans="1:46" s="224" customFormat="1" ht="18.75" customHeight="1">
      <c r="A38" s="851"/>
      <c r="B38" s="852"/>
      <c r="C38" s="852"/>
      <c r="D38" s="853"/>
      <c r="E38" s="221" t="s">
        <v>37</v>
      </c>
      <c r="F38" s="866"/>
      <c r="G38" s="866"/>
      <c r="H38" s="866"/>
      <c r="I38" s="866"/>
      <c r="J38" s="222" t="s">
        <v>38</v>
      </c>
      <c r="K38" s="222" t="s">
        <v>39</v>
      </c>
      <c r="L38" s="866"/>
      <c r="M38" s="866"/>
      <c r="N38" s="866"/>
      <c r="O38" s="867"/>
      <c r="P38" s="867"/>
      <c r="Q38" s="222" t="s">
        <v>39</v>
      </c>
      <c r="R38" s="866"/>
      <c r="S38" s="866"/>
      <c r="T38" s="222"/>
      <c r="U38" s="222" t="s">
        <v>39</v>
      </c>
      <c r="V38" s="866"/>
      <c r="W38" s="866"/>
      <c r="X38" s="223"/>
      <c r="Y38" s="843">
        <f t="shared" ref="Y38" si="25">IF(F38="",0,F38)*IF(L38="",1,L38)*IF(R38="",1,R38)*IF(V38="",1,V38)</f>
        <v>0</v>
      </c>
      <c r="Z38" s="844"/>
      <c r="AA38" s="844"/>
      <c r="AB38" s="845"/>
      <c r="AC38" s="843"/>
      <c r="AD38" s="844"/>
      <c r="AE38" s="844"/>
      <c r="AF38" s="845"/>
      <c r="AG38" s="843"/>
      <c r="AH38" s="844"/>
      <c r="AI38" s="844"/>
      <c r="AJ38" s="845"/>
      <c r="AK38" s="843"/>
      <c r="AL38" s="844"/>
      <c r="AM38" s="844"/>
      <c r="AN38" s="845"/>
      <c r="AO38" s="868">
        <f t="shared" ref="AO38" si="26">SUM(AC38:AN38)</f>
        <v>0</v>
      </c>
      <c r="AP38" s="869"/>
      <c r="AQ38" s="869"/>
      <c r="AR38" s="869"/>
      <c r="AS38" s="869"/>
      <c r="AT38" s="225" t="str">
        <f t="shared" ref="AT38" si="27">IF(Y38=AO38,"○","×")</f>
        <v>○</v>
      </c>
    </row>
    <row r="39" spans="1:46" s="224" customFormat="1" ht="18.75" customHeight="1">
      <c r="A39" s="851"/>
      <c r="B39" s="852"/>
      <c r="C39" s="852"/>
      <c r="D39" s="853"/>
      <c r="E39" s="870" t="s">
        <v>183</v>
      </c>
      <c r="F39" s="871"/>
      <c r="G39" s="871"/>
      <c r="H39" s="871"/>
      <c r="I39" s="871"/>
      <c r="J39" s="871"/>
      <c r="K39" s="871"/>
      <c r="L39" s="871"/>
      <c r="M39" s="871"/>
      <c r="N39" s="871"/>
      <c r="O39" s="871"/>
      <c r="P39" s="871"/>
      <c r="Q39" s="871"/>
      <c r="R39" s="871"/>
      <c r="S39" s="871"/>
      <c r="T39" s="871"/>
      <c r="U39" s="871"/>
      <c r="V39" s="871"/>
      <c r="W39" s="871"/>
      <c r="X39" s="872"/>
      <c r="Y39" s="873"/>
      <c r="Z39" s="874"/>
      <c r="AA39" s="874"/>
      <c r="AB39" s="875"/>
      <c r="AC39" s="819"/>
      <c r="AD39" s="820"/>
      <c r="AE39" s="820"/>
      <c r="AF39" s="821"/>
      <c r="AG39" s="819"/>
      <c r="AH39" s="820"/>
      <c r="AI39" s="820"/>
      <c r="AJ39" s="821"/>
      <c r="AK39" s="819"/>
      <c r="AL39" s="820"/>
      <c r="AM39" s="820"/>
      <c r="AN39" s="821"/>
    </row>
    <row r="40" spans="1:46" s="224" customFormat="1" ht="18.75" customHeight="1">
      <c r="A40" s="851"/>
      <c r="B40" s="852"/>
      <c r="C40" s="852"/>
      <c r="D40" s="853"/>
      <c r="E40" s="221" t="s">
        <v>37</v>
      </c>
      <c r="F40" s="866"/>
      <c r="G40" s="866"/>
      <c r="H40" s="866"/>
      <c r="I40" s="866"/>
      <c r="J40" s="222" t="s">
        <v>38</v>
      </c>
      <c r="K40" s="222" t="s">
        <v>39</v>
      </c>
      <c r="L40" s="866"/>
      <c r="M40" s="866"/>
      <c r="N40" s="866"/>
      <c r="O40" s="867"/>
      <c r="P40" s="867"/>
      <c r="Q40" s="222" t="s">
        <v>39</v>
      </c>
      <c r="R40" s="866"/>
      <c r="S40" s="866"/>
      <c r="T40" s="222"/>
      <c r="U40" s="222" t="s">
        <v>39</v>
      </c>
      <c r="V40" s="866"/>
      <c r="W40" s="866"/>
      <c r="X40" s="223"/>
      <c r="Y40" s="843">
        <f t="shared" ref="Y40" si="28">IF(F40="",0,F40)*IF(L40="",1,L40)*IF(R40="",1,R40)*IF(V40="",1,V40)</f>
        <v>0</v>
      </c>
      <c r="Z40" s="844"/>
      <c r="AA40" s="844"/>
      <c r="AB40" s="845"/>
      <c r="AC40" s="843"/>
      <c r="AD40" s="844"/>
      <c r="AE40" s="844"/>
      <c r="AF40" s="845"/>
      <c r="AG40" s="843"/>
      <c r="AH40" s="844"/>
      <c r="AI40" s="844"/>
      <c r="AJ40" s="845"/>
      <c r="AK40" s="843"/>
      <c r="AL40" s="844"/>
      <c r="AM40" s="844"/>
      <c r="AN40" s="845"/>
      <c r="AO40" s="868">
        <f t="shared" ref="AO40" si="29">SUM(AC40:AN40)</f>
        <v>0</v>
      </c>
      <c r="AP40" s="869"/>
      <c r="AQ40" s="869"/>
      <c r="AR40" s="869"/>
      <c r="AS40" s="869"/>
      <c r="AT40" s="225" t="str">
        <f t="shared" ref="AT40" si="30">IF(Y40=AO40,"○","×")</f>
        <v>○</v>
      </c>
    </row>
    <row r="41" spans="1:46" s="224" customFormat="1" ht="18.75" customHeight="1">
      <c r="A41" s="851"/>
      <c r="B41" s="852"/>
      <c r="C41" s="852"/>
      <c r="D41" s="853"/>
      <c r="E41" s="870" t="s">
        <v>183</v>
      </c>
      <c r="F41" s="871"/>
      <c r="G41" s="871"/>
      <c r="H41" s="871"/>
      <c r="I41" s="871"/>
      <c r="J41" s="871"/>
      <c r="K41" s="871"/>
      <c r="L41" s="871"/>
      <c r="M41" s="871"/>
      <c r="N41" s="871"/>
      <c r="O41" s="871"/>
      <c r="P41" s="871"/>
      <c r="Q41" s="871"/>
      <c r="R41" s="871"/>
      <c r="S41" s="871"/>
      <c r="T41" s="871"/>
      <c r="U41" s="871"/>
      <c r="V41" s="871"/>
      <c r="W41" s="871"/>
      <c r="X41" s="872"/>
      <c r="Y41" s="873"/>
      <c r="Z41" s="874"/>
      <c r="AA41" s="874"/>
      <c r="AB41" s="875"/>
      <c r="AC41" s="819"/>
      <c r="AD41" s="820"/>
      <c r="AE41" s="820"/>
      <c r="AF41" s="821"/>
      <c r="AG41" s="819"/>
      <c r="AH41" s="820"/>
      <c r="AI41" s="820"/>
      <c r="AJ41" s="821"/>
      <c r="AK41" s="819"/>
      <c r="AL41" s="820"/>
      <c r="AM41" s="820"/>
      <c r="AN41" s="821"/>
    </row>
    <row r="42" spans="1:46" s="224" customFormat="1" ht="18.75" customHeight="1">
      <c r="A42" s="851"/>
      <c r="B42" s="852"/>
      <c r="C42" s="852"/>
      <c r="D42" s="853"/>
      <c r="E42" s="221" t="s">
        <v>37</v>
      </c>
      <c r="F42" s="866"/>
      <c r="G42" s="866"/>
      <c r="H42" s="866"/>
      <c r="I42" s="866"/>
      <c r="J42" s="222" t="s">
        <v>38</v>
      </c>
      <c r="K42" s="222" t="s">
        <v>39</v>
      </c>
      <c r="L42" s="866"/>
      <c r="M42" s="866"/>
      <c r="N42" s="866"/>
      <c r="O42" s="867"/>
      <c r="P42" s="867"/>
      <c r="Q42" s="222" t="s">
        <v>39</v>
      </c>
      <c r="R42" s="876"/>
      <c r="S42" s="876"/>
      <c r="T42" s="222"/>
      <c r="U42" s="222" t="s">
        <v>39</v>
      </c>
      <c r="V42" s="866"/>
      <c r="W42" s="866"/>
      <c r="X42" s="223"/>
      <c r="Y42" s="843">
        <f t="shared" ref="Y42" si="31">IF(F42="",0,F42)*IF(L42="",1,L42)*IF(R42="",1,R42)*IF(V42="",1,V42)</f>
        <v>0</v>
      </c>
      <c r="Z42" s="844"/>
      <c r="AA42" s="844"/>
      <c r="AB42" s="845"/>
      <c r="AC42" s="843"/>
      <c r="AD42" s="844"/>
      <c r="AE42" s="844"/>
      <c r="AF42" s="845"/>
      <c r="AG42" s="843"/>
      <c r="AH42" s="844"/>
      <c r="AI42" s="844"/>
      <c r="AJ42" s="845"/>
      <c r="AK42" s="843"/>
      <c r="AL42" s="844"/>
      <c r="AM42" s="844"/>
      <c r="AN42" s="845"/>
      <c r="AO42" s="868">
        <f t="shared" ref="AO42" si="32">SUM(AC42:AN42)</f>
        <v>0</v>
      </c>
      <c r="AP42" s="869"/>
      <c r="AQ42" s="869"/>
      <c r="AR42" s="869"/>
      <c r="AS42" s="869"/>
      <c r="AT42" s="225" t="str">
        <f t="shared" ref="AT42" si="33">IF(Y42=AO42,"○","×")</f>
        <v>○</v>
      </c>
    </row>
    <row r="43" spans="1:46" s="224" customFormat="1" ht="18.75" customHeight="1">
      <c r="A43" s="851"/>
      <c r="B43" s="852"/>
      <c r="C43" s="852"/>
      <c r="D43" s="853"/>
      <c r="E43" s="870" t="s">
        <v>183</v>
      </c>
      <c r="F43" s="871"/>
      <c r="G43" s="871"/>
      <c r="H43" s="871"/>
      <c r="I43" s="871"/>
      <c r="J43" s="871"/>
      <c r="K43" s="871"/>
      <c r="L43" s="871"/>
      <c r="M43" s="871"/>
      <c r="N43" s="871"/>
      <c r="O43" s="871"/>
      <c r="P43" s="871"/>
      <c r="Q43" s="871"/>
      <c r="R43" s="871"/>
      <c r="S43" s="871"/>
      <c r="T43" s="871"/>
      <c r="U43" s="871"/>
      <c r="V43" s="871"/>
      <c r="W43" s="871"/>
      <c r="X43" s="872"/>
      <c r="Y43" s="873"/>
      <c r="Z43" s="874"/>
      <c r="AA43" s="874"/>
      <c r="AB43" s="875"/>
      <c r="AC43" s="819"/>
      <c r="AD43" s="820"/>
      <c r="AE43" s="820"/>
      <c r="AF43" s="821"/>
      <c r="AG43" s="819"/>
      <c r="AH43" s="820"/>
      <c r="AI43" s="820"/>
      <c r="AJ43" s="821"/>
      <c r="AK43" s="819"/>
      <c r="AL43" s="820"/>
      <c r="AM43" s="820"/>
      <c r="AN43" s="821"/>
    </row>
    <row r="44" spans="1:46" s="224" customFormat="1" ht="18.75" customHeight="1">
      <c r="A44" s="851"/>
      <c r="B44" s="852"/>
      <c r="C44" s="852"/>
      <c r="D44" s="853"/>
      <c r="E44" s="221" t="s">
        <v>37</v>
      </c>
      <c r="F44" s="866"/>
      <c r="G44" s="866"/>
      <c r="H44" s="866"/>
      <c r="I44" s="866"/>
      <c r="J44" s="222" t="s">
        <v>38</v>
      </c>
      <c r="K44" s="222" t="s">
        <v>39</v>
      </c>
      <c r="L44" s="866"/>
      <c r="M44" s="866"/>
      <c r="N44" s="866"/>
      <c r="O44" s="867"/>
      <c r="P44" s="867"/>
      <c r="Q44" s="222" t="s">
        <v>39</v>
      </c>
      <c r="R44" s="866"/>
      <c r="S44" s="866"/>
      <c r="T44" s="222"/>
      <c r="U44" s="222" t="s">
        <v>39</v>
      </c>
      <c r="V44" s="866"/>
      <c r="W44" s="866"/>
      <c r="X44" s="223"/>
      <c r="Y44" s="843">
        <f t="shared" ref="Y44" si="34">IF(F44="",0,F44)*IF(L44="",1,L44)*IF(R44="",1,R44)*IF(V44="",1,V44)</f>
        <v>0</v>
      </c>
      <c r="Z44" s="844"/>
      <c r="AA44" s="844"/>
      <c r="AB44" s="845"/>
      <c r="AC44" s="843"/>
      <c r="AD44" s="844"/>
      <c r="AE44" s="844"/>
      <c r="AF44" s="845"/>
      <c r="AG44" s="843"/>
      <c r="AH44" s="844"/>
      <c r="AI44" s="844"/>
      <c r="AJ44" s="845"/>
      <c r="AK44" s="843"/>
      <c r="AL44" s="844"/>
      <c r="AM44" s="844"/>
      <c r="AN44" s="845"/>
      <c r="AO44" s="868">
        <f t="shared" ref="AO44" si="35">SUM(AC44:AN44)</f>
        <v>0</v>
      </c>
      <c r="AP44" s="869"/>
      <c r="AQ44" s="869"/>
      <c r="AR44" s="869"/>
      <c r="AS44" s="869"/>
      <c r="AT44" s="225" t="str">
        <f t="shared" ref="AT44" si="36">IF(Y44=AO44,"○","×")</f>
        <v>○</v>
      </c>
    </row>
    <row r="45" spans="1:46" s="224" customFormat="1" ht="18.75" customHeight="1">
      <c r="A45" s="851"/>
      <c r="B45" s="852"/>
      <c r="C45" s="852"/>
      <c r="D45" s="853"/>
      <c r="E45" s="870" t="s">
        <v>183</v>
      </c>
      <c r="F45" s="871"/>
      <c r="G45" s="871"/>
      <c r="H45" s="871"/>
      <c r="I45" s="871"/>
      <c r="J45" s="871"/>
      <c r="K45" s="871"/>
      <c r="L45" s="871"/>
      <c r="M45" s="871"/>
      <c r="N45" s="871"/>
      <c r="O45" s="871"/>
      <c r="P45" s="871"/>
      <c r="Q45" s="871"/>
      <c r="R45" s="871"/>
      <c r="S45" s="871"/>
      <c r="T45" s="871"/>
      <c r="U45" s="871"/>
      <c r="V45" s="871"/>
      <c r="W45" s="871"/>
      <c r="X45" s="872"/>
      <c r="Y45" s="873"/>
      <c r="Z45" s="874"/>
      <c r="AA45" s="874"/>
      <c r="AB45" s="875"/>
      <c r="AC45" s="819"/>
      <c r="AD45" s="820"/>
      <c r="AE45" s="820"/>
      <c r="AF45" s="821"/>
      <c r="AG45" s="819"/>
      <c r="AH45" s="820"/>
      <c r="AI45" s="820"/>
      <c r="AJ45" s="821"/>
      <c r="AK45" s="819"/>
      <c r="AL45" s="820"/>
      <c r="AM45" s="820"/>
      <c r="AN45" s="821"/>
    </row>
    <row r="46" spans="1:46" s="224" customFormat="1" ht="18.75" customHeight="1">
      <c r="A46" s="851"/>
      <c r="B46" s="852"/>
      <c r="C46" s="852"/>
      <c r="D46" s="853"/>
      <c r="E46" s="221" t="s">
        <v>37</v>
      </c>
      <c r="F46" s="866"/>
      <c r="G46" s="866"/>
      <c r="H46" s="866"/>
      <c r="I46" s="866"/>
      <c r="J46" s="222" t="s">
        <v>38</v>
      </c>
      <c r="K46" s="222" t="s">
        <v>39</v>
      </c>
      <c r="L46" s="866"/>
      <c r="M46" s="866"/>
      <c r="N46" s="866"/>
      <c r="O46" s="867"/>
      <c r="P46" s="867"/>
      <c r="Q46" s="222" t="s">
        <v>39</v>
      </c>
      <c r="R46" s="866"/>
      <c r="S46" s="866"/>
      <c r="T46" s="222"/>
      <c r="U46" s="222" t="s">
        <v>39</v>
      </c>
      <c r="V46" s="866"/>
      <c r="W46" s="866"/>
      <c r="X46" s="223"/>
      <c r="Y46" s="843">
        <f t="shared" ref="Y46" si="37">IF(F46="",0,F46)*IF(L46="",1,L46)*IF(R46="",1,R46)*IF(V46="",1,V46)</f>
        <v>0</v>
      </c>
      <c r="Z46" s="844"/>
      <c r="AA46" s="844"/>
      <c r="AB46" s="845"/>
      <c r="AC46" s="843"/>
      <c r="AD46" s="844"/>
      <c r="AE46" s="844"/>
      <c r="AF46" s="845"/>
      <c r="AG46" s="843"/>
      <c r="AH46" s="844"/>
      <c r="AI46" s="844"/>
      <c r="AJ46" s="845"/>
      <c r="AK46" s="843"/>
      <c r="AL46" s="844"/>
      <c r="AM46" s="844"/>
      <c r="AN46" s="845"/>
      <c r="AO46" s="868">
        <f t="shared" ref="AO46" si="38">SUM(AC46:AN46)</f>
        <v>0</v>
      </c>
      <c r="AP46" s="869"/>
      <c r="AQ46" s="869"/>
      <c r="AR46" s="869"/>
      <c r="AS46" s="869"/>
      <c r="AT46" s="225" t="str">
        <f t="shared" ref="AT46" si="39">IF(Y46=AO46,"○","×")</f>
        <v>○</v>
      </c>
    </row>
    <row r="47" spans="1:46" s="224" customFormat="1" ht="18.75" customHeight="1">
      <c r="A47" s="851"/>
      <c r="B47" s="852"/>
      <c r="C47" s="852"/>
      <c r="D47" s="853"/>
      <c r="E47" s="870" t="s">
        <v>183</v>
      </c>
      <c r="F47" s="871"/>
      <c r="G47" s="871"/>
      <c r="H47" s="871"/>
      <c r="I47" s="871"/>
      <c r="J47" s="871"/>
      <c r="K47" s="871"/>
      <c r="L47" s="871"/>
      <c r="M47" s="871"/>
      <c r="N47" s="871"/>
      <c r="O47" s="871"/>
      <c r="P47" s="871"/>
      <c r="Q47" s="871"/>
      <c r="R47" s="871"/>
      <c r="S47" s="871"/>
      <c r="T47" s="871"/>
      <c r="U47" s="871"/>
      <c r="V47" s="871"/>
      <c r="W47" s="871"/>
      <c r="X47" s="872"/>
      <c r="Y47" s="873"/>
      <c r="Z47" s="874"/>
      <c r="AA47" s="874"/>
      <c r="AB47" s="875"/>
      <c r="AC47" s="819"/>
      <c r="AD47" s="820"/>
      <c r="AE47" s="820"/>
      <c r="AF47" s="821"/>
      <c r="AG47" s="819"/>
      <c r="AH47" s="820"/>
      <c r="AI47" s="820"/>
      <c r="AJ47" s="821"/>
      <c r="AK47" s="819"/>
      <c r="AL47" s="820"/>
      <c r="AM47" s="820"/>
      <c r="AN47" s="821"/>
    </row>
    <row r="48" spans="1:46" s="224" customFormat="1" ht="18.75" customHeight="1">
      <c r="A48" s="851"/>
      <c r="B48" s="852"/>
      <c r="C48" s="852"/>
      <c r="D48" s="853"/>
      <c r="E48" s="221" t="s">
        <v>37</v>
      </c>
      <c r="F48" s="866"/>
      <c r="G48" s="866"/>
      <c r="H48" s="866"/>
      <c r="I48" s="866"/>
      <c r="J48" s="222" t="s">
        <v>38</v>
      </c>
      <c r="K48" s="222" t="s">
        <v>39</v>
      </c>
      <c r="L48" s="866"/>
      <c r="M48" s="866"/>
      <c r="N48" s="866"/>
      <c r="O48" s="867"/>
      <c r="P48" s="867"/>
      <c r="Q48" s="222" t="s">
        <v>39</v>
      </c>
      <c r="R48" s="866"/>
      <c r="S48" s="866"/>
      <c r="T48" s="222"/>
      <c r="U48" s="222" t="s">
        <v>39</v>
      </c>
      <c r="V48" s="866"/>
      <c r="W48" s="866"/>
      <c r="X48" s="223"/>
      <c r="Y48" s="843">
        <f t="shared" ref="Y48" si="40">IF(F48="",0,F48)*IF(L48="",1,L48)*IF(R48="",1,R48)*IF(V48="",1,V48)</f>
        <v>0</v>
      </c>
      <c r="Z48" s="844"/>
      <c r="AA48" s="844"/>
      <c r="AB48" s="845"/>
      <c r="AC48" s="843"/>
      <c r="AD48" s="844"/>
      <c r="AE48" s="844"/>
      <c r="AF48" s="845"/>
      <c r="AG48" s="843"/>
      <c r="AH48" s="844"/>
      <c r="AI48" s="844"/>
      <c r="AJ48" s="845"/>
      <c r="AK48" s="843"/>
      <c r="AL48" s="844"/>
      <c r="AM48" s="844"/>
      <c r="AN48" s="845"/>
      <c r="AO48" s="868">
        <f t="shared" ref="AO48" si="41">SUM(AC48:AN48)</f>
        <v>0</v>
      </c>
      <c r="AP48" s="869"/>
      <c r="AQ48" s="869"/>
      <c r="AR48" s="869"/>
      <c r="AS48" s="869"/>
      <c r="AT48" s="225" t="str">
        <f t="shared" ref="AT48" si="42">IF(Y48=AO48,"○","×")</f>
        <v>○</v>
      </c>
    </row>
    <row r="49" spans="1:46" s="224" customFormat="1" ht="18.75" customHeight="1">
      <c r="A49" s="851"/>
      <c r="B49" s="852"/>
      <c r="C49" s="852"/>
      <c r="D49" s="853"/>
      <c r="E49" s="870" t="s">
        <v>183</v>
      </c>
      <c r="F49" s="871"/>
      <c r="G49" s="871"/>
      <c r="H49" s="871"/>
      <c r="I49" s="871"/>
      <c r="J49" s="871"/>
      <c r="K49" s="871"/>
      <c r="L49" s="871"/>
      <c r="M49" s="871"/>
      <c r="N49" s="871"/>
      <c r="O49" s="871"/>
      <c r="P49" s="871"/>
      <c r="Q49" s="871"/>
      <c r="R49" s="871"/>
      <c r="S49" s="871"/>
      <c r="T49" s="871"/>
      <c r="U49" s="871"/>
      <c r="V49" s="871"/>
      <c r="W49" s="871"/>
      <c r="X49" s="872"/>
      <c r="Y49" s="873"/>
      <c r="Z49" s="874"/>
      <c r="AA49" s="874"/>
      <c r="AB49" s="875"/>
      <c r="AC49" s="819"/>
      <c r="AD49" s="820"/>
      <c r="AE49" s="820"/>
      <c r="AF49" s="821"/>
      <c r="AG49" s="819"/>
      <c r="AH49" s="820"/>
      <c r="AI49" s="820"/>
      <c r="AJ49" s="821"/>
      <c r="AK49" s="819"/>
      <c r="AL49" s="820"/>
      <c r="AM49" s="820"/>
      <c r="AN49" s="821"/>
    </row>
    <row r="50" spans="1:46" s="224" customFormat="1" ht="18.75" customHeight="1">
      <c r="A50" s="851"/>
      <c r="B50" s="852"/>
      <c r="C50" s="852"/>
      <c r="D50" s="853"/>
      <c r="E50" s="221" t="s">
        <v>37</v>
      </c>
      <c r="F50" s="866"/>
      <c r="G50" s="866"/>
      <c r="H50" s="866"/>
      <c r="I50" s="866"/>
      <c r="J50" s="222" t="s">
        <v>38</v>
      </c>
      <c r="K50" s="222" t="s">
        <v>39</v>
      </c>
      <c r="L50" s="866"/>
      <c r="M50" s="866"/>
      <c r="N50" s="866"/>
      <c r="O50" s="867"/>
      <c r="P50" s="867"/>
      <c r="Q50" s="222" t="s">
        <v>39</v>
      </c>
      <c r="R50" s="866"/>
      <c r="S50" s="866"/>
      <c r="T50" s="222"/>
      <c r="U50" s="222" t="s">
        <v>39</v>
      </c>
      <c r="V50" s="866"/>
      <c r="W50" s="866"/>
      <c r="X50" s="223"/>
      <c r="Y50" s="843">
        <f t="shared" ref="Y50" si="43">IF(F50="",0,F50)*IF(L50="",1,L50)*IF(R50="",1,R50)*IF(V50="",1,V50)</f>
        <v>0</v>
      </c>
      <c r="Z50" s="844"/>
      <c r="AA50" s="844"/>
      <c r="AB50" s="845"/>
      <c r="AC50" s="843"/>
      <c r="AD50" s="844"/>
      <c r="AE50" s="844"/>
      <c r="AF50" s="845"/>
      <c r="AG50" s="843"/>
      <c r="AH50" s="844"/>
      <c r="AI50" s="844"/>
      <c r="AJ50" s="845"/>
      <c r="AK50" s="843"/>
      <c r="AL50" s="844"/>
      <c r="AM50" s="844"/>
      <c r="AN50" s="845"/>
      <c r="AO50" s="868">
        <f t="shared" ref="AO50" si="44">SUM(AC50:AN50)</f>
        <v>0</v>
      </c>
      <c r="AP50" s="869"/>
      <c r="AQ50" s="869"/>
      <c r="AR50" s="869"/>
      <c r="AS50" s="869"/>
      <c r="AT50" s="225" t="str">
        <f t="shared" ref="AT50" si="45">IF(Y50=AO50,"○","×")</f>
        <v>○</v>
      </c>
    </row>
    <row r="51" spans="1:46" s="224" customFormat="1" ht="18.75" customHeight="1">
      <c r="A51" s="851"/>
      <c r="B51" s="852"/>
      <c r="C51" s="852"/>
      <c r="D51" s="853"/>
      <c r="E51" s="870" t="s">
        <v>183</v>
      </c>
      <c r="F51" s="871"/>
      <c r="G51" s="871"/>
      <c r="H51" s="871"/>
      <c r="I51" s="871"/>
      <c r="J51" s="871"/>
      <c r="K51" s="871"/>
      <c r="L51" s="871"/>
      <c r="M51" s="871"/>
      <c r="N51" s="871"/>
      <c r="O51" s="871"/>
      <c r="P51" s="871"/>
      <c r="Q51" s="871"/>
      <c r="R51" s="871"/>
      <c r="S51" s="871"/>
      <c r="T51" s="871"/>
      <c r="U51" s="871"/>
      <c r="V51" s="871"/>
      <c r="W51" s="871"/>
      <c r="X51" s="872"/>
      <c r="Y51" s="873"/>
      <c r="Z51" s="874"/>
      <c r="AA51" s="874"/>
      <c r="AB51" s="875"/>
      <c r="AC51" s="819"/>
      <c r="AD51" s="820"/>
      <c r="AE51" s="820"/>
      <c r="AF51" s="821"/>
      <c r="AG51" s="819"/>
      <c r="AH51" s="820"/>
      <c r="AI51" s="820"/>
      <c r="AJ51" s="821"/>
      <c r="AK51" s="819"/>
      <c r="AL51" s="820"/>
      <c r="AM51" s="820"/>
      <c r="AN51" s="821"/>
    </row>
    <row r="52" spans="1:46" s="224" customFormat="1" ht="18.75" customHeight="1">
      <c r="A52" s="851"/>
      <c r="B52" s="852"/>
      <c r="C52" s="852"/>
      <c r="D52" s="853"/>
      <c r="E52" s="221" t="s">
        <v>37</v>
      </c>
      <c r="F52" s="866"/>
      <c r="G52" s="866"/>
      <c r="H52" s="866"/>
      <c r="I52" s="866"/>
      <c r="J52" s="222" t="s">
        <v>38</v>
      </c>
      <c r="K52" s="222" t="s">
        <v>39</v>
      </c>
      <c r="L52" s="866"/>
      <c r="M52" s="866"/>
      <c r="N52" s="866"/>
      <c r="O52" s="867"/>
      <c r="P52" s="867"/>
      <c r="Q52" s="222" t="s">
        <v>39</v>
      </c>
      <c r="R52" s="866"/>
      <c r="S52" s="866"/>
      <c r="T52" s="222"/>
      <c r="U52" s="222" t="s">
        <v>39</v>
      </c>
      <c r="V52" s="866"/>
      <c r="W52" s="866"/>
      <c r="X52" s="223"/>
      <c r="Y52" s="843">
        <f>IF(F52="",0,F52)*IF(L52="",1,L52)*IF(R52="",1,R52)*IF(V52="",1,V52)</f>
        <v>0</v>
      </c>
      <c r="Z52" s="844"/>
      <c r="AA52" s="844"/>
      <c r="AB52" s="845"/>
      <c r="AC52" s="843"/>
      <c r="AD52" s="844"/>
      <c r="AE52" s="844"/>
      <c r="AF52" s="845"/>
      <c r="AG52" s="843"/>
      <c r="AH52" s="844"/>
      <c r="AI52" s="844"/>
      <c r="AJ52" s="845"/>
      <c r="AK52" s="843"/>
      <c r="AL52" s="844"/>
      <c r="AM52" s="844"/>
      <c r="AN52" s="845"/>
      <c r="AO52" s="868">
        <f t="shared" ref="AO52" si="46">SUM(AC52:AN52)</f>
        <v>0</v>
      </c>
      <c r="AP52" s="869"/>
      <c r="AQ52" s="869"/>
      <c r="AR52" s="869"/>
      <c r="AS52" s="869"/>
      <c r="AT52" s="225" t="str">
        <f t="shared" ref="AT52:AT53" si="47">IF(Y52=AO52,"○","×")</f>
        <v>○</v>
      </c>
    </row>
    <row r="53" spans="1:46" s="224" customFormat="1" ht="13.5" customHeight="1" thickBot="1">
      <c r="A53" s="883"/>
      <c r="B53" s="884"/>
      <c r="C53" s="884"/>
      <c r="D53" s="885"/>
      <c r="E53" s="887" t="s">
        <v>42</v>
      </c>
      <c r="F53" s="888"/>
      <c r="G53" s="888"/>
      <c r="H53" s="888"/>
      <c r="I53" s="888"/>
      <c r="J53" s="888"/>
      <c r="K53" s="888"/>
      <c r="L53" s="888"/>
      <c r="M53" s="888"/>
      <c r="N53" s="888"/>
      <c r="O53" s="888"/>
      <c r="P53" s="888"/>
      <c r="Q53" s="888"/>
      <c r="R53" s="888"/>
      <c r="S53" s="888"/>
      <c r="T53" s="888"/>
      <c r="U53" s="888"/>
      <c r="V53" s="888"/>
      <c r="W53" s="888"/>
      <c r="X53" s="889"/>
      <c r="Y53" s="890">
        <f>SUM(Y33:AB52)</f>
        <v>0</v>
      </c>
      <c r="Z53" s="891"/>
      <c r="AA53" s="891"/>
      <c r="AB53" s="892"/>
      <c r="AC53" s="890">
        <f>SUM(AC33:AF52)</f>
        <v>0</v>
      </c>
      <c r="AD53" s="891"/>
      <c r="AE53" s="891"/>
      <c r="AF53" s="892"/>
      <c r="AG53" s="890">
        <f>SUM(AG33:AJ52)</f>
        <v>0</v>
      </c>
      <c r="AH53" s="891"/>
      <c r="AI53" s="891"/>
      <c r="AJ53" s="892"/>
      <c r="AK53" s="890">
        <f>SUM(AK33:AN52)</f>
        <v>0</v>
      </c>
      <c r="AL53" s="891"/>
      <c r="AM53" s="891"/>
      <c r="AN53" s="892"/>
      <c r="AO53" s="868">
        <f t="shared" ref="AO53" si="48">SUM(AC53:AN53)</f>
        <v>0</v>
      </c>
      <c r="AP53" s="869"/>
      <c r="AQ53" s="869"/>
      <c r="AR53" s="869"/>
      <c r="AS53" s="869"/>
      <c r="AT53" s="225" t="str">
        <f t="shared" si="47"/>
        <v>○</v>
      </c>
    </row>
    <row r="54" spans="1:46" s="226" customFormat="1" ht="18.75" customHeight="1" thickTop="1">
      <c r="A54" s="893" t="s">
        <v>86</v>
      </c>
      <c r="B54" s="894"/>
      <c r="C54" s="894"/>
      <c r="D54" s="894"/>
      <c r="E54" s="894"/>
      <c r="F54" s="894"/>
      <c r="G54" s="894"/>
      <c r="H54" s="894"/>
      <c r="I54" s="894"/>
      <c r="J54" s="894"/>
      <c r="K54" s="894"/>
      <c r="L54" s="894"/>
      <c r="M54" s="894"/>
      <c r="N54" s="894"/>
      <c r="O54" s="894"/>
      <c r="P54" s="894"/>
      <c r="Q54" s="894"/>
      <c r="R54" s="894"/>
      <c r="S54" s="894"/>
      <c r="T54" s="894"/>
      <c r="U54" s="894"/>
      <c r="V54" s="894"/>
      <c r="W54" s="894"/>
      <c r="X54" s="895"/>
      <c r="Y54" s="896">
        <f>SUMIF($E$12:$E$53,"小　計",Y12:Y53)</f>
        <v>0</v>
      </c>
      <c r="Z54" s="897"/>
      <c r="AA54" s="897"/>
      <c r="AB54" s="898"/>
      <c r="AC54" s="899">
        <f>SUMIF($E$12:$E$53,"小　計",AC12:AC53)</f>
        <v>0</v>
      </c>
      <c r="AD54" s="900"/>
      <c r="AE54" s="900"/>
      <c r="AF54" s="901"/>
      <c r="AG54" s="899">
        <f>SUMIF($E$12:$E$53,"小　計",AG12:AG53)</f>
        <v>0</v>
      </c>
      <c r="AH54" s="900"/>
      <c r="AI54" s="900"/>
      <c r="AJ54" s="901"/>
      <c r="AK54" s="899">
        <f>SUMIF($E$12:$E$53,"小　計",AK12:AK53)</f>
        <v>0</v>
      </c>
      <c r="AL54" s="900"/>
      <c r="AM54" s="900"/>
      <c r="AN54" s="901"/>
      <c r="AO54" s="902">
        <f t="shared" ref="AO54" si="49">SUM(AC54:AN54)</f>
        <v>0</v>
      </c>
      <c r="AP54" s="903"/>
      <c r="AQ54" s="903"/>
      <c r="AR54" s="903"/>
      <c r="AS54" s="903"/>
      <c r="AT54" s="234" t="str">
        <f>IF(Y54=AO54,"○","×")</f>
        <v>○</v>
      </c>
    </row>
    <row r="55" spans="1:46" s="226" customFormat="1" ht="18.75" customHeight="1">
      <c r="A55" s="235" t="s">
        <v>268</v>
      </c>
      <c r="B55" s="236"/>
      <c r="C55" s="236"/>
      <c r="D55" s="236"/>
      <c r="E55" s="237"/>
      <c r="F55" s="236"/>
      <c r="G55" s="236"/>
      <c r="H55" s="236"/>
      <c r="I55" s="236"/>
      <c r="J55" s="237"/>
      <c r="K55" s="237"/>
      <c r="L55" s="236"/>
      <c r="M55" s="236"/>
      <c r="N55" s="236"/>
      <c r="O55" s="236"/>
      <c r="P55" s="236"/>
      <c r="Q55" s="237"/>
      <c r="R55" s="236"/>
      <c r="S55" s="236"/>
      <c r="T55" s="237"/>
      <c r="U55" s="237"/>
      <c r="V55" s="236"/>
      <c r="W55" s="236"/>
      <c r="X55" s="237"/>
      <c r="Y55" s="886" t="str">
        <f>IF(AT54="×","※計算間違いがあります。","")</f>
        <v/>
      </c>
      <c r="Z55" s="886"/>
      <c r="AA55" s="886"/>
      <c r="AB55" s="886"/>
      <c r="AC55" s="886"/>
      <c r="AD55" s="886"/>
      <c r="AE55" s="886"/>
      <c r="AF55" s="886"/>
      <c r="AG55" s="886"/>
      <c r="AH55" s="886"/>
      <c r="AI55" s="886"/>
      <c r="AJ55" s="886"/>
      <c r="AK55" s="886"/>
      <c r="AL55" s="886"/>
      <c r="AM55" s="886"/>
      <c r="AN55" s="886"/>
      <c r="AO55" s="228"/>
      <c r="AP55" s="229"/>
    </row>
  </sheetData>
  <sheetProtection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E33:H33 E51:H51 E49:H49 E47:H47 E45:H45 E43:H43 E41:H41 E39:H39 E37:H37 E35:H35 E30:H30 E14:H14 E28:H28 E26:H26 E24:H24 E22:H22 E20:H20 E18:H18 E16:H16 E12:H12</xm:sqref>
        </x14:dataValidation>
        <x14:dataValidation type="list" allowBlank="1" showInputMessage="1" showErrorMessage="1">
          <x14:formula1>
            <xm:f>'入力規則等（削除不可）'!$B$35:$B$37</xm:f>
          </x14:formula1>
          <xm:sqref>D5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tabSelected="1" view="pageBreakPreview" zoomScale="80" zoomScaleNormal="100" zoomScaleSheetLayoutView="80" workbookViewId="0">
      <selection activeCell="K58" sqref="K58:AN58"/>
    </sheetView>
  </sheetViews>
  <sheetFormatPr defaultRowHeight="13.5"/>
  <cols>
    <col min="1" max="47" width="2.875" style="238" customWidth="1"/>
    <col min="48" max="16384" width="9" style="238"/>
  </cols>
  <sheetData>
    <row r="1" spans="1:46" s="226" customFormat="1" ht="13.5" customHeight="1">
      <c r="P1" s="227"/>
      <c r="Q1" s="227"/>
      <c r="R1" s="227"/>
      <c r="S1" s="227"/>
      <c r="AO1" s="228"/>
      <c r="AP1" s="229"/>
    </row>
    <row r="2" spans="1:46" s="226" customFormat="1" ht="13.5" customHeight="1">
      <c r="P2" s="227"/>
      <c r="Q2" s="227"/>
      <c r="R2" s="227"/>
      <c r="S2" s="227"/>
      <c r="AO2" s="228"/>
      <c r="AP2" s="229"/>
    </row>
    <row r="3" spans="1:46" s="226" customFormat="1" ht="13.5" customHeight="1">
      <c r="A3" s="230" t="s">
        <v>31</v>
      </c>
      <c r="P3" s="227"/>
      <c r="Q3" s="227"/>
      <c r="R3" s="227"/>
      <c r="S3" s="227"/>
      <c r="AO3" s="228"/>
      <c r="AP3" s="229"/>
    </row>
    <row r="4" spans="1:46" s="226" customFormat="1" ht="13.5" customHeight="1">
      <c r="P4" s="227"/>
      <c r="Q4" s="227"/>
      <c r="R4" s="227"/>
      <c r="S4" s="227"/>
      <c r="AO4" s="228"/>
      <c r="AP4" s="229"/>
    </row>
    <row r="5" spans="1:46" s="226" customFormat="1" ht="18" customHeight="1">
      <c r="A5" s="231"/>
      <c r="B5" s="231"/>
      <c r="C5" s="232" t="s">
        <v>43</v>
      </c>
      <c r="D5" s="822" t="s">
        <v>185</v>
      </c>
      <c r="E5" s="822"/>
      <c r="F5" s="822"/>
      <c r="G5" s="822"/>
      <c r="H5" s="822"/>
      <c r="I5" s="822"/>
      <c r="J5" s="822"/>
      <c r="K5" s="822"/>
      <c r="L5" s="822"/>
      <c r="M5" s="822"/>
      <c r="N5" s="822"/>
      <c r="O5" s="822"/>
      <c r="P5" s="822"/>
      <c r="Q5" s="822"/>
      <c r="R5" s="822"/>
      <c r="S5" s="823"/>
      <c r="W5" s="228"/>
      <c r="X5" s="228"/>
      <c r="Y5" s="228"/>
      <c r="Z5" s="228"/>
      <c r="AA5" s="228"/>
      <c r="AB5" s="228"/>
      <c r="AC5" s="228"/>
      <c r="AO5" s="228"/>
      <c r="AP5" s="229"/>
    </row>
    <row r="6" spans="1:46" s="226" customFormat="1" ht="18" customHeight="1">
      <c r="A6" s="228"/>
      <c r="B6" s="233"/>
      <c r="C6" s="233"/>
      <c r="D6" s="232" t="s">
        <v>186</v>
      </c>
      <c r="E6" s="906" t="s">
        <v>187</v>
      </c>
      <c r="F6" s="906"/>
      <c r="G6" s="906"/>
      <c r="H6" s="906"/>
      <c r="I6" s="906"/>
      <c r="J6" s="906"/>
      <c r="K6" s="906"/>
      <c r="L6" s="906"/>
      <c r="M6" s="906"/>
      <c r="N6" s="906"/>
      <c r="O6" s="906"/>
      <c r="P6" s="906"/>
      <c r="Q6" s="906"/>
      <c r="R6" s="906"/>
      <c r="S6" s="823"/>
      <c r="W6" s="228"/>
      <c r="X6" s="228"/>
      <c r="Y6" s="228"/>
      <c r="Z6" s="228"/>
      <c r="AA6" s="228"/>
      <c r="AB6" s="228"/>
      <c r="AC6" s="228"/>
      <c r="AO6" s="228"/>
      <c r="AP6" s="229"/>
    </row>
    <row r="7" spans="1:46" s="226" customFormat="1" ht="18.75" customHeight="1">
      <c r="P7" s="227"/>
      <c r="Q7" s="227"/>
      <c r="R7" s="227"/>
      <c r="S7" s="227"/>
      <c r="AO7" s="228"/>
      <c r="AP7" s="229"/>
    </row>
    <row r="8" spans="1:46" s="226" customFormat="1" ht="18.75" customHeight="1">
      <c r="A8" s="825" t="s">
        <v>221</v>
      </c>
      <c r="B8" s="826"/>
      <c r="C8" s="826"/>
      <c r="D8" s="827"/>
      <c r="E8" s="825" t="s">
        <v>10</v>
      </c>
      <c r="F8" s="826"/>
      <c r="G8" s="826"/>
      <c r="H8" s="826"/>
      <c r="I8" s="826"/>
      <c r="J8" s="826"/>
      <c r="K8" s="826"/>
      <c r="L8" s="826"/>
      <c r="M8" s="826"/>
      <c r="N8" s="826"/>
      <c r="O8" s="826"/>
      <c r="P8" s="826"/>
      <c r="Q8" s="826"/>
      <c r="R8" s="826"/>
      <c r="S8" s="826"/>
      <c r="T8" s="826"/>
      <c r="U8" s="826"/>
      <c r="V8" s="826"/>
      <c r="W8" s="826"/>
      <c r="X8" s="827"/>
      <c r="Y8" s="834" t="s">
        <v>11</v>
      </c>
      <c r="Z8" s="835"/>
      <c r="AA8" s="835"/>
      <c r="AB8" s="836"/>
      <c r="AC8" s="834" t="s">
        <v>40</v>
      </c>
      <c r="AD8" s="835"/>
      <c r="AE8" s="835"/>
      <c r="AF8" s="835"/>
      <c r="AG8" s="835"/>
      <c r="AH8" s="835"/>
      <c r="AI8" s="835"/>
      <c r="AJ8" s="836"/>
      <c r="AK8" s="834" t="s">
        <v>41</v>
      </c>
      <c r="AL8" s="835"/>
      <c r="AM8" s="835"/>
      <c r="AN8" s="836"/>
    </row>
    <row r="9" spans="1:46" s="226" customFormat="1" ht="18.75" customHeight="1">
      <c r="A9" s="828"/>
      <c r="B9" s="829"/>
      <c r="C9" s="829"/>
      <c r="D9" s="830"/>
      <c r="E9" s="828"/>
      <c r="F9" s="829"/>
      <c r="G9" s="829"/>
      <c r="H9" s="829"/>
      <c r="I9" s="829"/>
      <c r="J9" s="829"/>
      <c r="K9" s="829"/>
      <c r="L9" s="829"/>
      <c r="M9" s="829"/>
      <c r="N9" s="829"/>
      <c r="O9" s="829"/>
      <c r="P9" s="829"/>
      <c r="Q9" s="829"/>
      <c r="R9" s="829"/>
      <c r="S9" s="829"/>
      <c r="T9" s="829"/>
      <c r="U9" s="829"/>
      <c r="V9" s="829"/>
      <c r="W9" s="829"/>
      <c r="X9" s="830"/>
      <c r="Y9" s="837"/>
      <c r="Z9" s="838"/>
      <c r="AA9" s="838"/>
      <c r="AB9" s="839"/>
      <c r="AC9" s="840"/>
      <c r="AD9" s="841"/>
      <c r="AE9" s="841"/>
      <c r="AF9" s="841"/>
      <c r="AG9" s="841"/>
      <c r="AH9" s="841"/>
      <c r="AI9" s="841"/>
      <c r="AJ9" s="842"/>
      <c r="AK9" s="840"/>
      <c r="AL9" s="841"/>
      <c r="AM9" s="841"/>
      <c r="AN9" s="842"/>
    </row>
    <row r="10" spans="1:46" s="226" customFormat="1" ht="13.5" customHeight="1">
      <c r="A10" s="828"/>
      <c r="B10" s="829"/>
      <c r="C10" s="829"/>
      <c r="D10" s="830"/>
      <c r="E10" s="828"/>
      <c r="F10" s="829"/>
      <c r="G10" s="829"/>
      <c r="H10" s="829"/>
      <c r="I10" s="829"/>
      <c r="J10" s="829"/>
      <c r="K10" s="829"/>
      <c r="L10" s="829"/>
      <c r="M10" s="829"/>
      <c r="N10" s="829"/>
      <c r="O10" s="829"/>
      <c r="P10" s="829"/>
      <c r="Q10" s="829"/>
      <c r="R10" s="829"/>
      <c r="S10" s="829"/>
      <c r="T10" s="829"/>
      <c r="U10" s="829"/>
      <c r="V10" s="829"/>
      <c r="W10" s="829"/>
      <c r="X10" s="830"/>
      <c r="Y10" s="837"/>
      <c r="Z10" s="838"/>
      <c r="AA10" s="838"/>
      <c r="AB10" s="839"/>
      <c r="AC10" s="834" t="s">
        <v>284</v>
      </c>
      <c r="AD10" s="835"/>
      <c r="AE10" s="835"/>
      <c r="AF10" s="836"/>
      <c r="AG10" s="834" t="s">
        <v>19</v>
      </c>
      <c r="AH10" s="835"/>
      <c r="AI10" s="835"/>
      <c r="AJ10" s="835"/>
      <c r="AK10" s="835"/>
      <c r="AL10" s="835"/>
      <c r="AM10" s="835"/>
      <c r="AN10" s="836"/>
      <c r="AO10" s="846" t="s">
        <v>215</v>
      </c>
      <c r="AP10" s="847"/>
      <c r="AQ10" s="847"/>
      <c r="AR10" s="847"/>
      <c r="AS10" s="847"/>
      <c r="AT10" s="847"/>
    </row>
    <row r="11" spans="1:46" s="226" customFormat="1">
      <c r="A11" s="831"/>
      <c r="B11" s="832"/>
      <c r="C11" s="832"/>
      <c r="D11" s="833"/>
      <c r="E11" s="831"/>
      <c r="F11" s="832"/>
      <c r="G11" s="832"/>
      <c r="H11" s="832"/>
      <c r="I11" s="832"/>
      <c r="J11" s="832"/>
      <c r="K11" s="832"/>
      <c r="L11" s="832"/>
      <c r="M11" s="832"/>
      <c r="N11" s="832"/>
      <c r="O11" s="832"/>
      <c r="P11" s="832"/>
      <c r="Q11" s="832"/>
      <c r="R11" s="832"/>
      <c r="S11" s="832"/>
      <c r="T11" s="832"/>
      <c r="U11" s="832"/>
      <c r="V11" s="832"/>
      <c r="W11" s="832"/>
      <c r="X11" s="833"/>
      <c r="Y11" s="840"/>
      <c r="Z11" s="841"/>
      <c r="AA11" s="841"/>
      <c r="AB11" s="842"/>
      <c r="AC11" s="840"/>
      <c r="AD11" s="841"/>
      <c r="AE11" s="841"/>
      <c r="AF11" s="842"/>
      <c r="AG11" s="840"/>
      <c r="AH11" s="841"/>
      <c r="AI11" s="841"/>
      <c r="AJ11" s="841"/>
      <c r="AK11" s="841"/>
      <c r="AL11" s="841"/>
      <c r="AM11" s="841"/>
      <c r="AN11" s="842"/>
      <c r="AO11" s="846"/>
      <c r="AP11" s="847"/>
      <c r="AQ11" s="847"/>
      <c r="AR11" s="847"/>
      <c r="AS11" s="847"/>
      <c r="AT11" s="847"/>
    </row>
    <row r="12" spans="1:46" s="224" customFormat="1" ht="13.5" customHeight="1">
      <c r="A12" s="848"/>
      <c r="B12" s="849"/>
      <c r="C12" s="849"/>
      <c r="D12" s="850"/>
      <c r="E12" s="857" t="s">
        <v>183</v>
      </c>
      <c r="F12" s="858"/>
      <c r="G12" s="858"/>
      <c r="H12" s="858"/>
      <c r="I12" s="858"/>
      <c r="J12" s="858"/>
      <c r="K12" s="858"/>
      <c r="L12" s="858"/>
      <c r="M12" s="858"/>
      <c r="N12" s="858"/>
      <c r="O12" s="858"/>
      <c r="P12" s="858"/>
      <c r="Q12" s="858"/>
      <c r="R12" s="858"/>
      <c r="S12" s="858"/>
      <c r="T12" s="858"/>
      <c r="U12" s="858"/>
      <c r="V12" s="858"/>
      <c r="W12" s="858"/>
      <c r="X12" s="859"/>
      <c r="Y12" s="860"/>
      <c r="Z12" s="861"/>
      <c r="AA12" s="861"/>
      <c r="AB12" s="862"/>
      <c r="AC12" s="863"/>
      <c r="AD12" s="864"/>
      <c r="AE12" s="864"/>
      <c r="AF12" s="865"/>
      <c r="AG12" s="863"/>
      <c r="AH12" s="864"/>
      <c r="AI12" s="864"/>
      <c r="AJ12" s="865"/>
      <c r="AK12" s="863"/>
      <c r="AL12" s="864"/>
      <c r="AM12" s="864"/>
      <c r="AN12" s="865"/>
    </row>
    <row r="13" spans="1:46" s="224" customFormat="1">
      <c r="A13" s="851"/>
      <c r="B13" s="852"/>
      <c r="C13" s="852"/>
      <c r="D13" s="853"/>
      <c r="E13" s="240" t="s">
        <v>37</v>
      </c>
      <c r="F13" s="905"/>
      <c r="G13" s="905"/>
      <c r="H13" s="905"/>
      <c r="I13" s="866"/>
      <c r="J13" s="222" t="s">
        <v>38</v>
      </c>
      <c r="K13" s="222" t="s">
        <v>39</v>
      </c>
      <c r="L13" s="866"/>
      <c r="M13" s="866"/>
      <c r="N13" s="866"/>
      <c r="O13" s="867"/>
      <c r="P13" s="867"/>
      <c r="Q13" s="222" t="s">
        <v>39</v>
      </c>
      <c r="R13" s="866"/>
      <c r="S13" s="866"/>
      <c r="T13" s="222"/>
      <c r="U13" s="222" t="s">
        <v>39</v>
      </c>
      <c r="V13" s="866"/>
      <c r="W13" s="866"/>
      <c r="X13" s="223"/>
      <c r="Y13" s="843">
        <f>IF(F13="",0,F13)*IF(L13="",1,L13)*IF(R13="",1,R13)*IF(V13="",1,V13)</f>
        <v>0</v>
      </c>
      <c r="Z13" s="844"/>
      <c r="AA13" s="844"/>
      <c r="AB13" s="845"/>
      <c r="AC13" s="843"/>
      <c r="AD13" s="844"/>
      <c r="AE13" s="844"/>
      <c r="AF13" s="845"/>
      <c r="AG13" s="843"/>
      <c r="AH13" s="844"/>
      <c r="AI13" s="844"/>
      <c r="AJ13" s="845"/>
      <c r="AK13" s="843"/>
      <c r="AL13" s="844"/>
      <c r="AM13" s="844"/>
      <c r="AN13" s="845"/>
      <c r="AO13" s="868">
        <f>SUM(AC13:AN13)</f>
        <v>0</v>
      </c>
      <c r="AP13" s="869"/>
      <c r="AQ13" s="869"/>
      <c r="AR13" s="869"/>
      <c r="AS13" s="869"/>
      <c r="AT13" s="225" t="str">
        <f>IF(Y13=AO13,"○","×")</f>
        <v>○</v>
      </c>
    </row>
    <row r="14" spans="1:46" s="224" customFormat="1" ht="18.75" customHeight="1">
      <c r="A14" s="851"/>
      <c r="B14" s="852"/>
      <c r="C14" s="852"/>
      <c r="D14" s="853"/>
      <c r="E14" s="870" t="s">
        <v>183</v>
      </c>
      <c r="F14" s="871"/>
      <c r="G14" s="871"/>
      <c r="H14" s="871"/>
      <c r="I14" s="871"/>
      <c r="J14" s="871"/>
      <c r="K14" s="871"/>
      <c r="L14" s="871"/>
      <c r="M14" s="871"/>
      <c r="N14" s="871"/>
      <c r="O14" s="871"/>
      <c r="P14" s="871"/>
      <c r="Q14" s="871"/>
      <c r="R14" s="871"/>
      <c r="S14" s="871"/>
      <c r="T14" s="871"/>
      <c r="U14" s="871"/>
      <c r="V14" s="871"/>
      <c r="W14" s="871"/>
      <c r="X14" s="872"/>
      <c r="Y14" s="873"/>
      <c r="Z14" s="874"/>
      <c r="AA14" s="874"/>
      <c r="AB14" s="875"/>
      <c r="AC14" s="819"/>
      <c r="AD14" s="820"/>
      <c r="AE14" s="820"/>
      <c r="AF14" s="821"/>
      <c r="AG14" s="819"/>
      <c r="AH14" s="820"/>
      <c r="AI14" s="820"/>
      <c r="AJ14" s="821"/>
      <c r="AK14" s="819"/>
      <c r="AL14" s="820"/>
      <c r="AM14" s="820"/>
      <c r="AN14" s="821"/>
    </row>
    <row r="15" spans="1:46" s="224" customFormat="1" ht="18.75" customHeight="1">
      <c r="A15" s="851"/>
      <c r="B15" s="852"/>
      <c r="C15" s="852"/>
      <c r="D15" s="853"/>
      <c r="E15" s="240" t="s">
        <v>37</v>
      </c>
      <c r="F15" s="905"/>
      <c r="G15" s="905"/>
      <c r="H15" s="905"/>
      <c r="I15" s="866"/>
      <c r="J15" s="222" t="s">
        <v>38</v>
      </c>
      <c r="K15" s="222" t="s">
        <v>39</v>
      </c>
      <c r="L15" s="866"/>
      <c r="M15" s="866"/>
      <c r="N15" s="866"/>
      <c r="O15" s="867"/>
      <c r="P15" s="867"/>
      <c r="Q15" s="222" t="s">
        <v>39</v>
      </c>
      <c r="R15" s="866"/>
      <c r="S15" s="866"/>
      <c r="T15" s="222"/>
      <c r="U15" s="222" t="s">
        <v>39</v>
      </c>
      <c r="V15" s="866"/>
      <c r="W15" s="866"/>
      <c r="X15" s="223"/>
      <c r="Y15" s="843">
        <f t="shared" ref="Y15" si="0">IF(F15="",0,F15)*IF(L15="",1,L15)*IF(R15="",1,R15)*IF(V15="",1,V15)</f>
        <v>0</v>
      </c>
      <c r="Z15" s="844"/>
      <c r="AA15" s="844"/>
      <c r="AB15" s="845"/>
      <c r="AC15" s="843"/>
      <c r="AD15" s="844"/>
      <c r="AE15" s="844"/>
      <c r="AF15" s="845"/>
      <c r="AG15" s="843"/>
      <c r="AH15" s="844"/>
      <c r="AI15" s="844"/>
      <c r="AJ15" s="845"/>
      <c r="AK15" s="843"/>
      <c r="AL15" s="844"/>
      <c r="AM15" s="844"/>
      <c r="AN15" s="845"/>
      <c r="AO15" s="868">
        <f t="shared" ref="AO15" si="1">SUM(AC15:AN15)</f>
        <v>0</v>
      </c>
      <c r="AP15" s="869"/>
      <c r="AQ15" s="869"/>
      <c r="AR15" s="869"/>
      <c r="AS15" s="869"/>
      <c r="AT15" s="225" t="str">
        <f t="shared" ref="AT15" si="2">IF(Y15=AO15,"○","×")</f>
        <v>○</v>
      </c>
    </row>
    <row r="16" spans="1:46" s="224" customFormat="1" ht="18.75" customHeight="1">
      <c r="A16" s="851"/>
      <c r="B16" s="852"/>
      <c r="C16" s="852"/>
      <c r="D16" s="853"/>
      <c r="E16" s="870" t="s">
        <v>183</v>
      </c>
      <c r="F16" s="871"/>
      <c r="G16" s="871"/>
      <c r="H16" s="871"/>
      <c r="I16" s="871"/>
      <c r="J16" s="871"/>
      <c r="K16" s="871"/>
      <c r="L16" s="871"/>
      <c r="M16" s="871"/>
      <c r="N16" s="871"/>
      <c r="O16" s="871"/>
      <c r="P16" s="871"/>
      <c r="Q16" s="871"/>
      <c r="R16" s="871"/>
      <c r="S16" s="871"/>
      <c r="T16" s="871"/>
      <c r="U16" s="871"/>
      <c r="V16" s="871"/>
      <c r="W16" s="871"/>
      <c r="X16" s="872"/>
      <c r="Y16" s="873"/>
      <c r="Z16" s="874"/>
      <c r="AA16" s="874"/>
      <c r="AB16" s="875"/>
      <c r="AC16" s="819"/>
      <c r="AD16" s="820"/>
      <c r="AE16" s="820"/>
      <c r="AF16" s="821"/>
      <c r="AG16" s="819"/>
      <c r="AH16" s="820"/>
      <c r="AI16" s="820"/>
      <c r="AJ16" s="821"/>
      <c r="AK16" s="819"/>
      <c r="AL16" s="820"/>
      <c r="AM16" s="820"/>
      <c r="AN16" s="821"/>
    </row>
    <row r="17" spans="1:46" s="224" customFormat="1" ht="18.75" customHeight="1">
      <c r="A17" s="851"/>
      <c r="B17" s="852"/>
      <c r="C17" s="852"/>
      <c r="D17" s="853"/>
      <c r="E17" s="240" t="s">
        <v>37</v>
      </c>
      <c r="F17" s="905"/>
      <c r="G17" s="905"/>
      <c r="H17" s="905"/>
      <c r="I17" s="866"/>
      <c r="J17" s="222" t="s">
        <v>38</v>
      </c>
      <c r="K17" s="222" t="s">
        <v>39</v>
      </c>
      <c r="L17" s="866"/>
      <c r="M17" s="866"/>
      <c r="N17" s="866"/>
      <c r="O17" s="867"/>
      <c r="P17" s="867"/>
      <c r="Q17" s="222" t="s">
        <v>39</v>
      </c>
      <c r="R17" s="866"/>
      <c r="S17" s="866"/>
      <c r="T17" s="222"/>
      <c r="U17" s="222" t="s">
        <v>39</v>
      </c>
      <c r="V17" s="866"/>
      <c r="W17" s="866"/>
      <c r="X17" s="223"/>
      <c r="Y17" s="843">
        <f t="shared" ref="Y17" si="3">IF(F17="",0,F17)*IF(L17="",1,L17)*IF(R17="",1,R17)*IF(V17="",1,V17)</f>
        <v>0</v>
      </c>
      <c r="Z17" s="844"/>
      <c r="AA17" s="844"/>
      <c r="AB17" s="845"/>
      <c r="AC17" s="843"/>
      <c r="AD17" s="844"/>
      <c r="AE17" s="844"/>
      <c r="AF17" s="845"/>
      <c r="AG17" s="843"/>
      <c r="AH17" s="844"/>
      <c r="AI17" s="844"/>
      <c r="AJ17" s="845"/>
      <c r="AK17" s="843"/>
      <c r="AL17" s="844"/>
      <c r="AM17" s="844"/>
      <c r="AN17" s="845"/>
      <c r="AO17" s="868">
        <f t="shared" ref="AO17" si="4">SUM(AC17:AN17)</f>
        <v>0</v>
      </c>
      <c r="AP17" s="869"/>
      <c r="AQ17" s="869"/>
      <c r="AR17" s="869"/>
      <c r="AS17" s="869"/>
      <c r="AT17" s="225" t="str">
        <f t="shared" ref="AT17" si="5">IF(Y17=AO17,"○","×")</f>
        <v>○</v>
      </c>
    </row>
    <row r="18" spans="1:46" s="224" customFormat="1" ht="18.75" customHeight="1">
      <c r="A18" s="851"/>
      <c r="B18" s="852"/>
      <c r="C18" s="852"/>
      <c r="D18" s="853"/>
      <c r="E18" s="870" t="s">
        <v>183</v>
      </c>
      <c r="F18" s="871"/>
      <c r="G18" s="871"/>
      <c r="H18" s="871"/>
      <c r="I18" s="871"/>
      <c r="J18" s="871"/>
      <c r="K18" s="871"/>
      <c r="L18" s="871"/>
      <c r="M18" s="871"/>
      <c r="N18" s="871"/>
      <c r="O18" s="871"/>
      <c r="P18" s="871"/>
      <c r="Q18" s="871"/>
      <c r="R18" s="871"/>
      <c r="S18" s="871"/>
      <c r="T18" s="871"/>
      <c r="U18" s="871"/>
      <c r="V18" s="871"/>
      <c r="W18" s="871"/>
      <c r="X18" s="872"/>
      <c r="Y18" s="873"/>
      <c r="Z18" s="874"/>
      <c r="AA18" s="874"/>
      <c r="AB18" s="875"/>
      <c r="AC18" s="819"/>
      <c r="AD18" s="820"/>
      <c r="AE18" s="820"/>
      <c r="AF18" s="821"/>
      <c r="AG18" s="819"/>
      <c r="AH18" s="820"/>
      <c r="AI18" s="820"/>
      <c r="AJ18" s="821"/>
      <c r="AK18" s="819"/>
      <c r="AL18" s="820"/>
      <c r="AM18" s="820"/>
      <c r="AN18" s="821"/>
    </row>
    <row r="19" spans="1:46" s="224" customFormat="1" ht="18.75" customHeight="1">
      <c r="A19" s="851"/>
      <c r="B19" s="852"/>
      <c r="C19" s="852"/>
      <c r="D19" s="853"/>
      <c r="E19" s="240" t="s">
        <v>37</v>
      </c>
      <c r="F19" s="905"/>
      <c r="G19" s="905"/>
      <c r="H19" s="905"/>
      <c r="I19" s="866"/>
      <c r="J19" s="222" t="s">
        <v>270</v>
      </c>
      <c r="K19" s="222" t="s">
        <v>39</v>
      </c>
      <c r="L19" s="866"/>
      <c r="M19" s="866"/>
      <c r="N19" s="866"/>
      <c r="O19" s="867"/>
      <c r="P19" s="867"/>
      <c r="Q19" s="222" t="s">
        <v>39</v>
      </c>
      <c r="R19" s="866"/>
      <c r="S19" s="866"/>
      <c r="T19" s="222"/>
      <c r="U19" s="222" t="s">
        <v>39</v>
      </c>
      <c r="V19" s="866"/>
      <c r="W19" s="866"/>
      <c r="X19" s="223"/>
      <c r="Y19" s="843">
        <f t="shared" ref="Y19" si="6">IF(F19="",0,F19)*IF(L19="",1,L19)*IF(R19="",1,R19)*IF(V19="",1,V19)</f>
        <v>0</v>
      </c>
      <c r="Z19" s="844"/>
      <c r="AA19" s="844"/>
      <c r="AB19" s="845"/>
      <c r="AC19" s="843"/>
      <c r="AD19" s="844"/>
      <c r="AE19" s="844"/>
      <c r="AF19" s="845"/>
      <c r="AG19" s="843"/>
      <c r="AH19" s="844"/>
      <c r="AI19" s="844"/>
      <c r="AJ19" s="845"/>
      <c r="AK19" s="843"/>
      <c r="AL19" s="844"/>
      <c r="AM19" s="844"/>
      <c r="AN19" s="845"/>
      <c r="AO19" s="868">
        <f t="shared" ref="AO19" si="7">SUM(AC19:AN19)</f>
        <v>0</v>
      </c>
      <c r="AP19" s="869"/>
      <c r="AQ19" s="869"/>
      <c r="AR19" s="869"/>
      <c r="AS19" s="869"/>
      <c r="AT19" s="225" t="str">
        <f t="shared" ref="AT19" si="8">IF(Y19=AO19,"○","×")</f>
        <v>○</v>
      </c>
    </row>
    <row r="20" spans="1:46" s="224" customFormat="1" ht="18.75" customHeight="1">
      <c r="A20" s="851"/>
      <c r="B20" s="852"/>
      <c r="C20" s="852"/>
      <c r="D20" s="853"/>
      <c r="E20" s="870" t="s">
        <v>183</v>
      </c>
      <c r="F20" s="871"/>
      <c r="G20" s="871"/>
      <c r="H20" s="871"/>
      <c r="I20" s="871"/>
      <c r="J20" s="871"/>
      <c r="K20" s="871"/>
      <c r="L20" s="871"/>
      <c r="M20" s="871"/>
      <c r="N20" s="871"/>
      <c r="O20" s="871"/>
      <c r="P20" s="871"/>
      <c r="Q20" s="871"/>
      <c r="R20" s="871"/>
      <c r="S20" s="871"/>
      <c r="T20" s="871"/>
      <c r="U20" s="871"/>
      <c r="V20" s="871"/>
      <c r="W20" s="871"/>
      <c r="X20" s="872"/>
      <c r="Y20" s="873"/>
      <c r="Z20" s="874"/>
      <c r="AA20" s="874"/>
      <c r="AB20" s="875"/>
      <c r="AC20" s="819"/>
      <c r="AD20" s="820"/>
      <c r="AE20" s="820"/>
      <c r="AF20" s="821"/>
      <c r="AG20" s="819"/>
      <c r="AH20" s="820"/>
      <c r="AI20" s="820"/>
      <c r="AJ20" s="821"/>
      <c r="AK20" s="819"/>
      <c r="AL20" s="820"/>
      <c r="AM20" s="820"/>
      <c r="AN20" s="821"/>
    </row>
    <row r="21" spans="1:46" s="224" customFormat="1" ht="18.75" customHeight="1">
      <c r="A21" s="851"/>
      <c r="B21" s="852"/>
      <c r="C21" s="852"/>
      <c r="D21" s="853"/>
      <c r="E21" s="240" t="s">
        <v>37</v>
      </c>
      <c r="F21" s="905"/>
      <c r="G21" s="905"/>
      <c r="H21" s="905"/>
      <c r="I21" s="866"/>
      <c r="J21" s="222" t="s">
        <v>38</v>
      </c>
      <c r="K21" s="222" t="s">
        <v>39</v>
      </c>
      <c r="L21" s="866"/>
      <c r="M21" s="866"/>
      <c r="N21" s="866"/>
      <c r="O21" s="867"/>
      <c r="P21" s="867"/>
      <c r="Q21" s="222" t="s">
        <v>39</v>
      </c>
      <c r="R21" s="866"/>
      <c r="S21" s="866"/>
      <c r="T21" s="222"/>
      <c r="U21" s="222" t="s">
        <v>39</v>
      </c>
      <c r="V21" s="866"/>
      <c r="W21" s="866"/>
      <c r="X21" s="223"/>
      <c r="Y21" s="843">
        <f t="shared" ref="Y21" si="9">IF(F21="",0,F21)*IF(L21="",1,L21)*IF(R21="",1,R21)*IF(V21="",1,V21)</f>
        <v>0</v>
      </c>
      <c r="Z21" s="844"/>
      <c r="AA21" s="844"/>
      <c r="AB21" s="845"/>
      <c r="AC21" s="843"/>
      <c r="AD21" s="844"/>
      <c r="AE21" s="844"/>
      <c r="AF21" s="845"/>
      <c r="AG21" s="843"/>
      <c r="AH21" s="844"/>
      <c r="AI21" s="844"/>
      <c r="AJ21" s="845"/>
      <c r="AK21" s="843"/>
      <c r="AL21" s="844"/>
      <c r="AM21" s="844"/>
      <c r="AN21" s="845"/>
      <c r="AO21" s="868">
        <f t="shared" ref="AO21" si="10">SUM(AC21:AN21)</f>
        <v>0</v>
      </c>
      <c r="AP21" s="869"/>
      <c r="AQ21" s="869"/>
      <c r="AR21" s="869"/>
      <c r="AS21" s="869"/>
      <c r="AT21" s="225" t="str">
        <f t="shared" ref="AT21" si="11">IF(Y21=AO21,"○","×")</f>
        <v>○</v>
      </c>
    </row>
    <row r="22" spans="1:46" s="224" customFormat="1" ht="18.75" customHeight="1">
      <c r="A22" s="851"/>
      <c r="B22" s="852"/>
      <c r="C22" s="852"/>
      <c r="D22" s="853"/>
      <c r="E22" s="870" t="s">
        <v>183</v>
      </c>
      <c r="F22" s="871"/>
      <c r="G22" s="871"/>
      <c r="H22" s="871"/>
      <c r="I22" s="871"/>
      <c r="J22" s="871"/>
      <c r="K22" s="871"/>
      <c r="L22" s="871"/>
      <c r="M22" s="871"/>
      <c r="N22" s="871"/>
      <c r="O22" s="871"/>
      <c r="P22" s="871"/>
      <c r="Q22" s="871"/>
      <c r="R22" s="871"/>
      <c r="S22" s="871"/>
      <c r="T22" s="871"/>
      <c r="U22" s="871"/>
      <c r="V22" s="871"/>
      <c r="W22" s="871"/>
      <c r="X22" s="872"/>
      <c r="Y22" s="873"/>
      <c r="Z22" s="874"/>
      <c r="AA22" s="874"/>
      <c r="AB22" s="875"/>
      <c r="AC22" s="819"/>
      <c r="AD22" s="820"/>
      <c r="AE22" s="820"/>
      <c r="AF22" s="821"/>
      <c r="AG22" s="819"/>
      <c r="AH22" s="820"/>
      <c r="AI22" s="820"/>
      <c r="AJ22" s="821"/>
      <c r="AK22" s="819"/>
      <c r="AL22" s="820"/>
      <c r="AM22" s="820"/>
      <c r="AN22" s="821"/>
    </row>
    <row r="23" spans="1:46" s="224" customFormat="1" ht="18.75" customHeight="1">
      <c r="A23" s="851"/>
      <c r="B23" s="852"/>
      <c r="C23" s="852"/>
      <c r="D23" s="853"/>
      <c r="E23" s="240" t="s">
        <v>37</v>
      </c>
      <c r="F23" s="905"/>
      <c r="G23" s="905"/>
      <c r="H23" s="905"/>
      <c r="I23" s="866"/>
      <c r="J23" s="222" t="s">
        <v>38</v>
      </c>
      <c r="K23" s="222" t="s">
        <v>39</v>
      </c>
      <c r="L23" s="866"/>
      <c r="M23" s="866"/>
      <c r="N23" s="866"/>
      <c r="O23" s="867"/>
      <c r="P23" s="867"/>
      <c r="Q23" s="222" t="s">
        <v>39</v>
      </c>
      <c r="R23" s="866"/>
      <c r="S23" s="866"/>
      <c r="T23" s="222"/>
      <c r="U23" s="222" t="s">
        <v>39</v>
      </c>
      <c r="V23" s="866"/>
      <c r="W23" s="866"/>
      <c r="X23" s="223"/>
      <c r="Y23" s="843">
        <f t="shared" ref="Y23" si="12">IF(F23="",0,F23)*IF(L23="",1,L23)*IF(R23="",1,R23)*IF(V23="",1,V23)</f>
        <v>0</v>
      </c>
      <c r="Z23" s="844"/>
      <c r="AA23" s="844"/>
      <c r="AB23" s="845"/>
      <c r="AC23" s="843"/>
      <c r="AD23" s="844"/>
      <c r="AE23" s="844"/>
      <c r="AF23" s="845"/>
      <c r="AG23" s="843"/>
      <c r="AH23" s="844"/>
      <c r="AI23" s="844"/>
      <c r="AJ23" s="845"/>
      <c r="AK23" s="843"/>
      <c r="AL23" s="844"/>
      <c r="AM23" s="844"/>
      <c r="AN23" s="845"/>
      <c r="AO23" s="868">
        <f t="shared" ref="AO23" si="13">SUM(AC23:AN23)</f>
        <v>0</v>
      </c>
      <c r="AP23" s="869"/>
      <c r="AQ23" s="869"/>
      <c r="AR23" s="869"/>
      <c r="AS23" s="869"/>
      <c r="AT23" s="225" t="str">
        <f t="shared" ref="AT23" si="14">IF(Y23=AO23,"○","×")</f>
        <v>○</v>
      </c>
    </row>
    <row r="24" spans="1:46" s="224" customFormat="1" ht="18.75" customHeight="1">
      <c r="A24" s="851"/>
      <c r="B24" s="852"/>
      <c r="C24" s="852"/>
      <c r="D24" s="853"/>
      <c r="E24" s="870" t="s">
        <v>183</v>
      </c>
      <c r="F24" s="871"/>
      <c r="G24" s="871"/>
      <c r="H24" s="871"/>
      <c r="I24" s="871"/>
      <c r="J24" s="871"/>
      <c r="K24" s="871"/>
      <c r="L24" s="871"/>
      <c r="M24" s="871"/>
      <c r="N24" s="871"/>
      <c r="O24" s="871"/>
      <c r="P24" s="871"/>
      <c r="Q24" s="871"/>
      <c r="R24" s="871"/>
      <c r="S24" s="871"/>
      <c r="T24" s="871"/>
      <c r="U24" s="871"/>
      <c r="V24" s="871"/>
      <c r="W24" s="871"/>
      <c r="X24" s="872"/>
      <c r="Y24" s="873"/>
      <c r="Z24" s="874"/>
      <c r="AA24" s="874"/>
      <c r="AB24" s="875"/>
      <c r="AC24" s="819"/>
      <c r="AD24" s="820"/>
      <c r="AE24" s="820"/>
      <c r="AF24" s="821"/>
      <c r="AG24" s="819"/>
      <c r="AH24" s="820"/>
      <c r="AI24" s="820"/>
      <c r="AJ24" s="821"/>
      <c r="AK24" s="819"/>
      <c r="AL24" s="820"/>
      <c r="AM24" s="820"/>
      <c r="AN24" s="821"/>
      <c r="AO24" s="868"/>
      <c r="AP24" s="869"/>
      <c r="AQ24" s="869"/>
      <c r="AR24" s="869"/>
      <c r="AS24" s="869"/>
      <c r="AT24" s="225"/>
    </row>
    <row r="25" spans="1:46" s="224" customFormat="1" ht="18.75" customHeight="1">
      <c r="A25" s="851"/>
      <c r="B25" s="852"/>
      <c r="C25" s="852"/>
      <c r="D25" s="853"/>
      <c r="E25" s="240" t="s">
        <v>37</v>
      </c>
      <c r="F25" s="905"/>
      <c r="G25" s="905"/>
      <c r="H25" s="905"/>
      <c r="I25" s="866"/>
      <c r="J25" s="222" t="s">
        <v>38</v>
      </c>
      <c r="K25" s="222" t="s">
        <v>39</v>
      </c>
      <c r="L25" s="866"/>
      <c r="M25" s="866"/>
      <c r="N25" s="866"/>
      <c r="O25" s="867"/>
      <c r="P25" s="867"/>
      <c r="Q25" s="222" t="s">
        <v>39</v>
      </c>
      <c r="R25" s="866"/>
      <c r="S25" s="866"/>
      <c r="T25" s="222"/>
      <c r="U25" s="222" t="s">
        <v>39</v>
      </c>
      <c r="V25" s="866"/>
      <c r="W25" s="866"/>
      <c r="X25" s="223"/>
      <c r="Y25" s="843">
        <f t="shared" ref="Y25" si="15">IF(F25="",0,F25)*IF(L25="",1,L25)*IF(R25="",1,R25)*IF(V25="",1,V25)</f>
        <v>0</v>
      </c>
      <c r="Z25" s="844"/>
      <c r="AA25" s="844"/>
      <c r="AB25" s="845"/>
      <c r="AC25" s="843"/>
      <c r="AD25" s="844"/>
      <c r="AE25" s="844"/>
      <c r="AF25" s="845"/>
      <c r="AG25" s="843"/>
      <c r="AH25" s="844"/>
      <c r="AI25" s="844"/>
      <c r="AJ25" s="845"/>
      <c r="AK25" s="843"/>
      <c r="AL25" s="844"/>
      <c r="AM25" s="844"/>
      <c r="AN25" s="845"/>
      <c r="AO25" s="868">
        <f t="shared" ref="AO25" si="16">SUM(AC25:AN25)</f>
        <v>0</v>
      </c>
      <c r="AP25" s="869"/>
      <c r="AQ25" s="869"/>
      <c r="AR25" s="869"/>
      <c r="AS25" s="869"/>
      <c r="AT25" s="225" t="str">
        <f t="shared" ref="AT25" si="17">IF(Y25=AO25,"○","×")</f>
        <v>○</v>
      </c>
    </row>
    <row r="26" spans="1:46" s="224" customFormat="1" ht="18.75" customHeight="1">
      <c r="A26" s="851"/>
      <c r="B26" s="852"/>
      <c r="C26" s="852"/>
      <c r="D26" s="853"/>
      <c r="E26" s="870" t="s">
        <v>183</v>
      </c>
      <c r="F26" s="871"/>
      <c r="G26" s="871"/>
      <c r="H26" s="871"/>
      <c r="I26" s="871"/>
      <c r="J26" s="871"/>
      <c r="K26" s="871"/>
      <c r="L26" s="871"/>
      <c r="M26" s="871"/>
      <c r="N26" s="871"/>
      <c r="O26" s="871"/>
      <c r="P26" s="871"/>
      <c r="Q26" s="871"/>
      <c r="R26" s="871"/>
      <c r="S26" s="871"/>
      <c r="T26" s="871"/>
      <c r="U26" s="871"/>
      <c r="V26" s="871"/>
      <c r="W26" s="871"/>
      <c r="X26" s="872"/>
      <c r="Y26" s="873"/>
      <c r="Z26" s="874"/>
      <c r="AA26" s="874"/>
      <c r="AB26" s="875"/>
      <c r="AC26" s="819"/>
      <c r="AD26" s="820"/>
      <c r="AE26" s="820"/>
      <c r="AF26" s="821"/>
      <c r="AG26" s="819"/>
      <c r="AH26" s="820"/>
      <c r="AI26" s="820"/>
      <c r="AJ26" s="821"/>
      <c r="AK26" s="819"/>
      <c r="AL26" s="820"/>
      <c r="AM26" s="820"/>
      <c r="AN26" s="821"/>
      <c r="AO26" s="868"/>
      <c r="AP26" s="869"/>
      <c r="AQ26" s="869"/>
      <c r="AR26" s="869"/>
      <c r="AS26" s="869"/>
      <c r="AT26" s="225"/>
    </row>
    <row r="27" spans="1:46" s="224" customFormat="1" ht="18.75" customHeight="1">
      <c r="A27" s="851"/>
      <c r="B27" s="852"/>
      <c r="C27" s="852"/>
      <c r="D27" s="853"/>
      <c r="E27" s="240" t="s">
        <v>37</v>
      </c>
      <c r="F27" s="905"/>
      <c r="G27" s="905"/>
      <c r="H27" s="905"/>
      <c r="I27" s="866"/>
      <c r="J27" s="222" t="s">
        <v>38</v>
      </c>
      <c r="K27" s="222" t="s">
        <v>39</v>
      </c>
      <c r="L27" s="866"/>
      <c r="M27" s="866"/>
      <c r="N27" s="866"/>
      <c r="O27" s="867"/>
      <c r="P27" s="867"/>
      <c r="Q27" s="222" t="s">
        <v>39</v>
      </c>
      <c r="R27" s="866"/>
      <c r="S27" s="866"/>
      <c r="T27" s="222"/>
      <c r="U27" s="222" t="s">
        <v>39</v>
      </c>
      <c r="V27" s="866"/>
      <c r="W27" s="866"/>
      <c r="X27" s="223"/>
      <c r="Y27" s="843">
        <f t="shared" ref="Y27" si="18">IF(F27="",0,F27)*IF(L27="",1,L27)*IF(R27="",1,R27)*IF(V27="",1,V27)</f>
        <v>0</v>
      </c>
      <c r="Z27" s="844"/>
      <c r="AA27" s="844"/>
      <c r="AB27" s="845"/>
      <c r="AC27" s="843"/>
      <c r="AD27" s="844"/>
      <c r="AE27" s="844"/>
      <c r="AF27" s="845"/>
      <c r="AG27" s="843"/>
      <c r="AH27" s="844"/>
      <c r="AI27" s="844"/>
      <c r="AJ27" s="845"/>
      <c r="AK27" s="843"/>
      <c r="AL27" s="844"/>
      <c r="AM27" s="844"/>
      <c r="AN27" s="845"/>
      <c r="AO27" s="868">
        <f t="shared" ref="AO27" si="19">SUM(AC27:AN27)</f>
        <v>0</v>
      </c>
      <c r="AP27" s="869"/>
      <c r="AQ27" s="869"/>
      <c r="AR27" s="869"/>
      <c r="AS27" s="869"/>
      <c r="AT27" s="225" t="str">
        <f t="shared" ref="AT27" si="20">IF(Y27=AO27,"○","×")</f>
        <v>○</v>
      </c>
    </row>
    <row r="28" spans="1:46" s="224" customFormat="1" ht="18.75" customHeight="1">
      <c r="A28" s="851"/>
      <c r="B28" s="852"/>
      <c r="C28" s="852"/>
      <c r="D28" s="853"/>
      <c r="E28" s="870" t="s">
        <v>183</v>
      </c>
      <c r="F28" s="871"/>
      <c r="G28" s="871"/>
      <c r="H28" s="871"/>
      <c r="I28" s="871"/>
      <c r="J28" s="871"/>
      <c r="K28" s="871"/>
      <c r="L28" s="871"/>
      <c r="M28" s="871"/>
      <c r="N28" s="871"/>
      <c r="O28" s="871"/>
      <c r="P28" s="871"/>
      <c r="Q28" s="871"/>
      <c r="R28" s="871"/>
      <c r="S28" s="871"/>
      <c r="T28" s="871"/>
      <c r="U28" s="871"/>
      <c r="V28" s="871"/>
      <c r="W28" s="871"/>
      <c r="X28" s="872"/>
      <c r="Y28" s="873"/>
      <c r="Z28" s="874"/>
      <c r="AA28" s="874"/>
      <c r="AB28" s="875"/>
      <c r="AC28" s="819"/>
      <c r="AD28" s="820"/>
      <c r="AE28" s="820"/>
      <c r="AF28" s="821"/>
      <c r="AG28" s="819"/>
      <c r="AH28" s="820"/>
      <c r="AI28" s="820"/>
      <c r="AJ28" s="821"/>
      <c r="AK28" s="819"/>
      <c r="AL28" s="820"/>
      <c r="AM28" s="820"/>
      <c r="AN28" s="821"/>
      <c r="AO28" s="868"/>
      <c r="AP28" s="869"/>
      <c r="AQ28" s="869"/>
      <c r="AR28" s="869"/>
      <c r="AS28" s="869"/>
      <c r="AT28" s="225"/>
    </row>
    <row r="29" spans="1:46" s="224" customFormat="1" ht="18.75" customHeight="1">
      <c r="A29" s="851"/>
      <c r="B29" s="852"/>
      <c r="C29" s="852"/>
      <c r="D29" s="853"/>
      <c r="E29" s="240" t="s">
        <v>37</v>
      </c>
      <c r="F29" s="905"/>
      <c r="G29" s="905"/>
      <c r="H29" s="905"/>
      <c r="I29" s="866"/>
      <c r="J29" s="222" t="s">
        <v>38</v>
      </c>
      <c r="K29" s="222" t="s">
        <v>39</v>
      </c>
      <c r="L29" s="866"/>
      <c r="M29" s="866"/>
      <c r="N29" s="866"/>
      <c r="O29" s="867"/>
      <c r="P29" s="867"/>
      <c r="Q29" s="222" t="s">
        <v>39</v>
      </c>
      <c r="R29" s="866"/>
      <c r="S29" s="866"/>
      <c r="T29" s="222"/>
      <c r="U29" s="222" t="s">
        <v>39</v>
      </c>
      <c r="V29" s="866"/>
      <c r="W29" s="866"/>
      <c r="X29" s="223"/>
      <c r="Y29" s="843">
        <f t="shared" ref="Y29" si="21">IF(F29="",0,F29)*IF(L29="",1,L29)*IF(R29="",1,R29)*IF(V29="",1,V29)</f>
        <v>0</v>
      </c>
      <c r="Z29" s="844"/>
      <c r="AA29" s="844"/>
      <c r="AB29" s="845"/>
      <c r="AC29" s="843"/>
      <c r="AD29" s="844"/>
      <c r="AE29" s="844"/>
      <c r="AF29" s="845"/>
      <c r="AG29" s="843"/>
      <c r="AH29" s="844"/>
      <c r="AI29" s="844"/>
      <c r="AJ29" s="845"/>
      <c r="AK29" s="843"/>
      <c r="AL29" s="844"/>
      <c r="AM29" s="844"/>
      <c r="AN29" s="845"/>
      <c r="AO29" s="868">
        <f t="shared" ref="AO29" si="22">SUM(AC29:AN29)</f>
        <v>0</v>
      </c>
      <c r="AP29" s="869"/>
      <c r="AQ29" s="869"/>
      <c r="AR29" s="869"/>
      <c r="AS29" s="869"/>
      <c r="AT29" s="225" t="str">
        <f t="shared" ref="AT29" si="23">IF(Y29=AO29,"○","×")</f>
        <v>○</v>
      </c>
    </row>
    <row r="30" spans="1:46" s="224" customFormat="1" ht="18.75" customHeight="1">
      <c r="A30" s="851"/>
      <c r="B30" s="852"/>
      <c r="C30" s="852"/>
      <c r="D30" s="853"/>
      <c r="E30" s="870" t="s">
        <v>183</v>
      </c>
      <c r="F30" s="871"/>
      <c r="G30" s="871"/>
      <c r="H30" s="871"/>
      <c r="I30" s="871"/>
      <c r="J30" s="871"/>
      <c r="K30" s="871"/>
      <c r="L30" s="871"/>
      <c r="M30" s="871"/>
      <c r="N30" s="871"/>
      <c r="O30" s="871"/>
      <c r="P30" s="871"/>
      <c r="Q30" s="871"/>
      <c r="R30" s="871"/>
      <c r="S30" s="871"/>
      <c r="T30" s="871"/>
      <c r="U30" s="871"/>
      <c r="V30" s="871"/>
      <c r="W30" s="871"/>
      <c r="X30" s="872"/>
      <c r="Y30" s="873"/>
      <c r="Z30" s="874"/>
      <c r="AA30" s="874"/>
      <c r="AB30" s="875"/>
      <c r="AC30" s="819"/>
      <c r="AD30" s="820"/>
      <c r="AE30" s="820"/>
      <c r="AF30" s="821"/>
      <c r="AG30" s="819"/>
      <c r="AH30" s="820"/>
      <c r="AI30" s="820"/>
      <c r="AJ30" s="821"/>
      <c r="AK30" s="819"/>
      <c r="AL30" s="820"/>
      <c r="AM30" s="820"/>
      <c r="AN30" s="821"/>
      <c r="AO30" s="868"/>
      <c r="AP30" s="869"/>
      <c r="AQ30" s="869"/>
      <c r="AR30" s="869"/>
      <c r="AS30" s="869"/>
      <c r="AT30" s="225"/>
    </row>
    <row r="31" spans="1:46" s="224" customFormat="1" ht="18.75" customHeight="1">
      <c r="A31" s="851"/>
      <c r="B31" s="852"/>
      <c r="C31" s="852"/>
      <c r="D31" s="853"/>
      <c r="E31" s="221" t="s">
        <v>37</v>
      </c>
      <c r="F31" s="866"/>
      <c r="G31" s="866"/>
      <c r="H31" s="866"/>
      <c r="I31" s="866"/>
      <c r="J31" s="222" t="s">
        <v>38</v>
      </c>
      <c r="K31" s="222" t="s">
        <v>39</v>
      </c>
      <c r="L31" s="866"/>
      <c r="M31" s="866"/>
      <c r="N31" s="866"/>
      <c r="O31" s="867"/>
      <c r="P31" s="867"/>
      <c r="Q31" s="222" t="s">
        <v>39</v>
      </c>
      <c r="R31" s="876"/>
      <c r="S31" s="876"/>
      <c r="T31" s="222"/>
      <c r="U31" s="222" t="s">
        <v>39</v>
      </c>
      <c r="V31" s="866"/>
      <c r="W31" s="866"/>
      <c r="X31" s="223"/>
      <c r="Y31" s="843">
        <f>IF(F31="",0,F31)*IF(L31="",1,L31)*IF(R31="",1,R31)*IF(V31="",1,V31)</f>
        <v>0</v>
      </c>
      <c r="Z31" s="844"/>
      <c r="AA31" s="844"/>
      <c r="AB31" s="845"/>
      <c r="AC31" s="843"/>
      <c r="AD31" s="844"/>
      <c r="AE31" s="844"/>
      <c r="AF31" s="845"/>
      <c r="AG31" s="843"/>
      <c r="AH31" s="844"/>
      <c r="AI31" s="844"/>
      <c r="AJ31" s="845"/>
      <c r="AK31" s="843"/>
      <c r="AL31" s="844"/>
      <c r="AM31" s="844"/>
      <c r="AN31" s="845"/>
      <c r="AO31" s="868">
        <f t="shared" ref="AO31:AO32" si="24">SUM(AC31:AN31)</f>
        <v>0</v>
      </c>
      <c r="AP31" s="869"/>
      <c r="AQ31" s="869"/>
      <c r="AR31" s="869"/>
      <c r="AS31" s="869"/>
      <c r="AT31" s="225" t="str">
        <f t="shared" ref="AT31:AT32" si="25">IF(Y31=AO31,"○","×")</f>
        <v>○</v>
      </c>
    </row>
    <row r="32" spans="1:46" s="224" customFormat="1" ht="18.75" customHeight="1">
      <c r="A32" s="854"/>
      <c r="B32" s="855"/>
      <c r="C32" s="855"/>
      <c r="D32" s="856"/>
      <c r="E32" s="877" t="s">
        <v>42</v>
      </c>
      <c r="F32" s="878"/>
      <c r="G32" s="878"/>
      <c r="H32" s="878"/>
      <c r="I32" s="878"/>
      <c r="J32" s="878"/>
      <c r="K32" s="878"/>
      <c r="L32" s="878"/>
      <c r="M32" s="878"/>
      <c r="N32" s="878"/>
      <c r="O32" s="878"/>
      <c r="P32" s="878"/>
      <c r="Q32" s="878"/>
      <c r="R32" s="878"/>
      <c r="S32" s="878"/>
      <c r="T32" s="878"/>
      <c r="U32" s="878"/>
      <c r="V32" s="878"/>
      <c r="W32" s="878"/>
      <c r="X32" s="879"/>
      <c r="Y32" s="880">
        <f>SUM(Y12:AB31)</f>
        <v>0</v>
      </c>
      <c r="Z32" s="881"/>
      <c r="AA32" s="881"/>
      <c r="AB32" s="882"/>
      <c r="AC32" s="880">
        <f>SUM(AC12:AF31)</f>
        <v>0</v>
      </c>
      <c r="AD32" s="881"/>
      <c r="AE32" s="881"/>
      <c r="AF32" s="882"/>
      <c r="AG32" s="880">
        <f>SUM(AG12:AJ31)</f>
        <v>0</v>
      </c>
      <c r="AH32" s="881"/>
      <c r="AI32" s="881"/>
      <c r="AJ32" s="882"/>
      <c r="AK32" s="880">
        <f>SUM(AK12:AN31)</f>
        <v>0</v>
      </c>
      <c r="AL32" s="881"/>
      <c r="AM32" s="881"/>
      <c r="AN32" s="882"/>
      <c r="AO32" s="868">
        <f t="shared" si="24"/>
        <v>0</v>
      </c>
      <c r="AP32" s="869"/>
      <c r="AQ32" s="869"/>
      <c r="AR32" s="869"/>
      <c r="AS32" s="869"/>
      <c r="AT32" s="225" t="str">
        <f t="shared" si="25"/>
        <v>○</v>
      </c>
    </row>
    <row r="33" spans="1:46" s="224" customFormat="1" ht="18.75" customHeight="1">
      <c r="A33" s="848"/>
      <c r="B33" s="849"/>
      <c r="C33" s="849"/>
      <c r="D33" s="850"/>
      <c r="E33" s="857" t="s">
        <v>183</v>
      </c>
      <c r="F33" s="858"/>
      <c r="G33" s="858"/>
      <c r="H33" s="858"/>
      <c r="I33" s="858"/>
      <c r="J33" s="858"/>
      <c r="K33" s="858"/>
      <c r="L33" s="858"/>
      <c r="M33" s="858"/>
      <c r="N33" s="858"/>
      <c r="O33" s="858"/>
      <c r="P33" s="858"/>
      <c r="Q33" s="858"/>
      <c r="R33" s="858"/>
      <c r="S33" s="858"/>
      <c r="T33" s="858"/>
      <c r="U33" s="858"/>
      <c r="V33" s="858"/>
      <c r="W33" s="858"/>
      <c r="X33" s="859"/>
      <c r="Y33" s="860"/>
      <c r="Z33" s="861"/>
      <c r="AA33" s="861"/>
      <c r="AB33" s="862"/>
      <c r="AC33" s="863"/>
      <c r="AD33" s="864"/>
      <c r="AE33" s="864"/>
      <c r="AF33" s="865"/>
      <c r="AG33" s="863"/>
      <c r="AH33" s="864"/>
      <c r="AI33" s="864"/>
      <c r="AJ33" s="865"/>
      <c r="AK33" s="863"/>
      <c r="AL33" s="864"/>
      <c r="AM33" s="864"/>
      <c r="AN33" s="865"/>
    </row>
    <row r="34" spans="1:46" s="224" customFormat="1" ht="18.75" customHeight="1">
      <c r="A34" s="851"/>
      <c r="B34" s="852"/>
      <c r="C34" s="852"/>
      <c r="D34" s="853"/>
      <c r="E34" s="221" t="s">
        <v>37</v>
      </c>
      <c r="F34" s="866"/>
      <c r="G34" s="866"/>
      <c r="H34" s="866"/>
      <c r="I34" s="866"/>
      <c r="J34" s="222" t="s">
        <v>270</v>
      </c>
      <c r="K34" s="222" t="s">
        <v>39</v>
      </c>
      <c r="L34" s="866"/>
      <c r="M34" s="866"/>
      <c r="N34" s="866"/>
      <c r="O34" s="867"/>
      <c r="P34" s="867"/>
      <c r="Q34" s="222" t="s">
        <v>39</v>
      </c>
      <c r="R34" s="866"/>
      <c r="S34" s="866"/>
      <c r="T34" s="222"/>
      <c r="U34" s="222" t="s">
        <v>39</v>
      </c>
      <c r="V34" s="866"/>
      <c r="W34" s="866"/>
      <c r="X34" s="223"/>
      <c r="Y34" s="843">
        <f>IF(F34="",0,F34)*IF(L34="",1,L34)*IF(R34="",1,R34)*IF(V34="",1,V34)</f>
        <v>0</v>
      </c>
      <c r="Z34" s="844"/>
      <c r="AA34" s="844"/>
      <c r="AB34" s="845"/>
      <c r="AC34" s="843"/>
      <c r="AD34" s="844"/>
      <c r="AE34" s="844"/>
      <c r="AF34" s="845"/>
      <c r="AG34" s="843"/>
      <c r="AH34" s="844"/>
      <c r="AI34" s="844"/>
      <c r="AJ34" s="845"/>
      <c r="AK34" s="843"/>
      <c r="AL34" s="844"/>
      <c r="AM34" s="844"/>
      <c r="AN34" s="845"/>
      <c r="AO34" s="868">
        <f t="shared" ref="AO34" si="26">SUM(AC34:AN34)</f>
        <v>0</v>
      </c>
      <c r="AP34" s="869"/>
      <c r="AQ34" s="869"/>
      <c r="AR34" s="869"/>
      <c r="AS34" s="869"/>
      <c r="AT34" s="225" t="str">
        <f t="shared" ref="AT34" si="27">IF(Y34=AO34,"○","×")</f>
        <v>○</v>
      </c>
    </row>
    <row r="35" spans="1:46" s="224" customFormat="1" ht="18.75" customHeight="1">
      <c r="A35" s="851"/>
      <c r="B35" s="852"/>
      <c r="C35" s="852"/>
      <c r="D35" s="853"/>
      <c r="E35" s="870" t="s">
        <v>183</v>
      </c>
      <c r="F35" s="871"/>
      <c r="G35" s="871"/>
      <c r="H35" s="871"/>
      <c r="I35" s="871"/>
      <c r="J35" s="871"/>
      <c r="K35" s="871"/>
      <c r="L35" s="871"/>
      <c r="M35" s="871"/>
      <c r="N35" s="871"/>
      <c r="O35" s="871"/>
      <c r="P35" s="871"/>
      <c r="Q35" s="871"/>
      <c r="R35" s="871"/>
      <c r="S35" s="871"/>
      <c r="T35" s="871"/>
      <c r="U35" s="871"/>
      <c r="V35" s="871"/>
      <c r="W35" s="871"/>
      <c r="X35" s="872"/>
      <c r="Y35" s="873"/>
      <c r="Z35" s="874"/>
      <c r="AA35" s="874"/>
      <c r="AB35" s="875"/>
      <c r="AC35" s="819"/>
      <c r="AD35" s="820"/>
      <c r="AE35" s="820"/>
      <c r="AF35" s="821"/>
      <c r="AG35" s="819"/>
      <c r="AH35" s="820"/>
      <c r="AI35" s="820"/>
      <c r="AJ35" s="821"/>
      <c r="AK35" s="819"/>
      <c r="AL35" s="820"/>
      <c r="AM35" s="820"/>
      <c r="AN35" s="821"/>
    </row>
    <row r="36" spans="1:46" s="224" customFormat="1" ht="18.75" customHeight="1">
      <c r="A36" s="851"/>
      <c r="B36" s="852"/>
      <c r="C36" s="852"/>
      <c r="D36" s="853"/>
      <c r="E36" s="221" t="s">
        <v>37</v>
      </c>
      <c r="F36" s="866"/>
      <c r="G36" s="866"/>
      <c r="H36" s="866"/>
      <c r="I36" s="866"/>
      <c r="J36" s="222" t="s">
        <v>270</v>
      </c>
      <c r="K36" s="222" t="s">
        <v>39</v>
      </c>
      <c r="L36" s="866"/>
      <c r="M36" s="866"/>
      <c r="N36" s="866"/>
      <c r="O36" s="867"/>
      <c r="P36" s="867"/>
      <c r="Q36" s="222" t="s">
        <v>39</v>
      </c>
      <c r="R36" s="866"/>
      <c r="S36" s="866"/>
      <c r="T36" s="222"/>
      <c r="U36" s="222" t="s">
        <v>39</v>
      </c>
      <c r="V36" s="866"/>
      <c r="W36" s="866"/>
      <c r="X36" s="223"/>
      <c r="Y36" s="843">
        <f t="shared" ref="Y36" si="28">IF(F36="",0,F36)*IF(L36="",1,L36)*IF(R36="",1,R36)*IF(V36="",1,V36)</f>
        <v>0</v>
      </c>
      <c r="Z36" s="844"/>
      <c r="AA36" s="844"/>
      <c r="AB36" s="845"/>
      <c r="AC36" s="843"/>
      <c r="AD36" s="844"/>
      <c r="AE36" s="844"/>
      <c r="AF36" s="845"/>
      <c r="AG36" s="843"/>
      <c r="AH36" s="844"/>
      <c r="AI36" s="844"/>
      <c r="AJ36" s="845"/>
      <c r="AK36" s="843"/>
      <c r="AL36" s="844"/>
      <c r="AM36" s="844"/>
      <c r="AN36" s="845"/>
      <c r="AO36" s="868">
        <f t="shared" ref="AO36" si="29">SUM(AC36:AN36)</f>
        <v>0</v>
      </c>
      <c r="AP36" s="869"/>
      <c r="AQ36" s="869"/>
      <c r="AR36" s="869"/>
      <c r="AS36" s="869"/>
      <c r="AT36" s="225" t="str">
        <f t="shared" ref="AT36" si="30">IF(Y36=AO36,"○","×")</f>
        <v>○</v>
      </c>
    </row>
    <row r="37" spans="1:46" s="224" customFormat="1" ht="18.75" customHeight="1">
      <c r="A37" s="851"/>
      <c r="B37" s="852"/>
      <c r="C37" s="852"/>
      <c r="D37" s="853"/>
      <c r="E37" s="870" t="s">
        <v>183</v>
      </c>
      <c r="F37" s="871"/>
      <c r="G37" s="871"/>
      <c r="H37" s="871"/>
      <c r="I37" s="871"/>
      <c r="J37" s="871"/>
      <c r="K37" s="871"/>
      <c r="L37" s="871"/>
      <c r="M37" s="871"/>
      <c r="N37" s="871"/>
      <c r="O37" s="871"/>
      <c r="P37" s="871"/>
      <c r="Q37" s="871"/>
      <c r="R37" s="871"/>
      <c r="S37" s="871"/>
      <c r="T37" s="871"/>
      <c r="U37" s="871"/>
      <c r="V37" s="871"/>
      <c r="W37" s="871"/>
      <c r="X37" s="872"/>
      <c r="Y37" s="873"/>
      <c r="Z37" s="874"/>
      <c r="AA37" s="874"/>
      <c r="AB37" s="875"/>
      <c r="AC37" s="819"/>
      <c r="AD37" s="820"/>
      <c r="AE37" s="820"/>
      <c r="AF37" s="821"/>
      <c r="AG37" s="819"/>
      <c r="AH37" s="820"/>
      <c r="AI37" s="820"/>
      <c r="AJ37" s="821"/>
      <c r="AK37" s="819"/>
      <c r="AL37" s="820"/>
      <c r="AM37" s="820"/>
      <c r="AN37" s="821"/>
    </row>
    <row r="38" spans="1:46" s="224" customFormat="1" ht="18.75" customHeight="1">
      <c r="A38" s="851"/>
      <c r="B38" s="852"/>
      <c r="C38" s="852"/>
      <c r="D38" s="853"/>
      <c r="E38" s="221" t="s">
        <v>37</v>
      </c>
      <c r="F38" s="866"/>
      <c r="G38" s="866"/>
      <c r="H38" s="866"/>
      <c r="I38" s="866"/>
      <c r="J38" s="222" t="s">
        <v>270</v>
      </c>
      <c r="K38" s="222" t="s">
        <v>39</v>
      </c>
      <c r="L38" s="866"/>
      <c r="M38" s="866"/>
      <c r="N38" s="866"/>
      <c r="O38" s="867"/>
      <c r="P38" s="867"/>
      <c r="Q38" s="222" t="s">
        <v>39</v>
      </c>
      <c r="R38" s="866"/>
      <c r="S38" s="866"/>
      <c r="T38" s="222"/>
      <c r="U38" s="222" t="s">
        <v>39</v>
      </c>
      <c r="V38" s="866"/>
      <c r="W38" s="866"/>
      <c r="X38" s="223"/>
      <c r="Y38" s="843">
        <f t="shared" ref="Y38" si="31">IF(F38="",0,F38)*IF(L38="",1,L38)*IF(R38="",1,R38)*IF(V38="",1,V38)</f>
        <v>0</v>
      </c>
      <c r="Z38" s="844"/>
      <c r="AA38" s="844"/>
      <c r="AB38" s="845"/>
      <c r="AC38" s="843"/>
      <c r="AD38" s="844"/>
      <c r="AE38" s="844"/>
      <c r="AF38" s="845"/>
      <c r="AG38" s="843"/>
      <c r="AH38" s="844"/>
      <c r="AI38" s="844"/>
      <c r="AJ38" s="845"/>
      <c r="AK38" s="843"/>
      <c r="AL38" s="844"/>
      <c r="AM38" s="844"/>
      <c r="AN38" s="845"/>
      <c r="AO38" s="868">
        <f t="shared" ref="AO38" si="32">SUM(AC38:AN38)</f>
        <v>0</v>
      </c>
      <c r="AP38" s="869"/>
      <c r="AQ38" s="869"/>
      <c r="AR38" s="869"/>
      <c r="AS38" s="869"/>
      <c r="AT38" s="225" t="str">
        <f t="shared" ref="AT38" si="33">IF(Y38=AO38,"○","×")</f>
        <v>○</v>
      </c>
    </row>
    <row r="39" spans="1:46" s="224" customFormat="1" ht="18.75" customHeight="1">
      <c r="A39" s="851"/>
      <c r="B39" s="852"/>
      <c r="C39" s="852"/>
      <c r="D39" s="853"/>
      <c r="E39" s="870" t="s">
        <v>183</v>
      </c>
      <c r="F39" s="871"/>
      <c r="G39" s="871"/>
      <c r="H39" s="871"/>
      <c r="I39" s="871"/>
      <c r="J39" s="871"/>
      <c r="K39" s="871"/>
      <c r="L39" s="871"/>
      <c r="M39" s="871"/>
      <c r="N39" s="871"/>
      <c r="O39" s="871"/>
      <c r="P39" s="871"/>
      <c r="Q39" s="871"/>
      <c r="R39" s="871"/>
      <c r="S39" s="871"/>
      <c r="T39" s="871"/>
      <c r="U39" s="871"/>
      <c r="V39" s="871"/>
      <c r="W39" s="871"/>
      <c r="X39" s="872"/>
      <c r="Y39" s="873"/>
      <c r="Z39" s="874"/>
      <c r="AA39" s="874"/>
      <c r="AB39" s="875"/>
      <c r="AC39" s="819"/>
      <c r="AD39" s="820"/>
      <c r="AE39" s="820"/>
      <c r="AF39" s="821"/>
      <c r="AG39" s="819"/>
      <c r="AH39" s="820"/>
      <c r="AI39" s="820"/>
      <c r="AJ39" s="821"/>
      <c r="AK39" s="819"/>
      <c r="AL39" s="820"/>
      <c r="AM39" s="820"/>
      <c r="AN39" s="821"/>
    </row>
    <row r="40" spans="1:46" s="224" customFormat="1" ht="18.75" customHeight="1">
      <c r="A40" s="851"/>
      <c r="B40" s="852"/>
      <c r="C40" s="852"/>
      <c r="D40" s="853"/>
      <c r="E40" s="221" t="s">
        <v>37</v>
      </c>
      <c r="F40" s="866"/>
      <c r="G40" s="866"/>
      <c r="H40" s="866"/>
      <c r="I40" s="866"/>
      <c r="J40" s="222" t="s">
        <v>270</v>
      </c>
      <c r="K40" s="222" t="s">
        <v>39</v>
      </c>
      <c r="L40" s="866"/>
      <c r="M40" s="866"/>
      <c r="N40" s="866"/>
      <c r="O40" s="867"/>
      <c r="P40" s="867"/>
      <c r="Q40" s="222" t="s">
        <v>39</v>
      </c>
      <c r="R40" s="866"/>
      <c r="S40" s="866"/>
      <c r="T40" s="222"/>
      <c r="U40" s="222" t="s">
        <v>39</v>
      </c>
      <c r="V40" s="866"/>
      <c r="W40" s="866"/>
      <c r="X40" s="223"/>
      <c r="Y40" s="843">
        <f t="shared" ref="Y40" si="34">IF(F40="",0,F40)*IF(L40="",1,L40)*IF(R40="",1,R40)*IF(V40="",1,V40)</f>
        <v>0</v>
      </c>
      <c r="Z40" s="844"/>
      <c r="AA40" s="844"/>
      <c r="AB40" s="845"/>
      <c r="AC40" s="843"/>
      <c r="AD40" s="844"/>
      <c r="AE40" s="844"/>
      <c r="AF40" s="845"/>
      <c r="AG40" s="843"/>
      <c r="AH40" s="844"/>
      <c r="AI40" s="844"/>
      <c r="AJ40" s="845"/>
      <c r="AK40" s="843"/>
      <c r="AL40" s="844"/>
      <c r="AM40" s="844"/>
      <c r="AN40" s="845"/>
      <c r="AO40" s="868">
        <f t="shared" ref="AO40" si="35">SUM(AC40:AN40)</f>
        <v>0</v>
      </c>
      <c r="AP40" s="869"/>
      <c r="AQ40" s="869"/>
      <c r="AR40" s="869"/>
      <c r="AS40" s="869"/>
      <c r="AT40" s="225" t="str">
        <f t="shared" ref="AT40" si="36">IF(Y40=AO40,"○","×")</f>
        <v>○</v>
      </c>
    </row>
    <row r="41" spans="1:46" s="224" customFormat="1" ht="18.75" customHeight="1">
      <c r="A41" s="851"/>
      <c r="B41" s="852"/>
      <c r="C41" s="852"/>
      <c r="D41" s="853"/>
      <c r="E41" s="870" t="s">
        <v>183</v>
      </c>
      <c r="F41" s="871"/>
      <c r="G41" s="871"/>
      <c r="H41" s="871"/>
      <c r="I41" s="871"/>
      <c r="J41" s="871"/>
      <c r="K41" s="871"/>
      <c r="L41" s="871"/>
      <c r="M41" s="871"/>
      <c r="N41" s="871"/>
      <c r="O41" s="871"/>
      <c r="P41" s="871"/>
      <c r="Q41" s="871"/>
      <c r="R41" s="871"/>
      <c r="S41" s="871"/>
      <c r="T41" s="871"/>
      <c r="U41" s="871"/>
      <c r="V41" s="871"/>
      <c r="W41" s="871"/>
      <c r="X41" s="872"/>
      <c r="Y41" s="873"/>
      <c r="Z41" s="874"/>
      <c r="AA41" s="874"/>
      <c r="AB41" s="875"/>
      <c r="AC41" s="819"/>
      <c r="AD41" s="820"/>
      <c r="AE41" s="820"/>
      <c r="AF41" s="821"/>
      <c r="AG41" s="819"/>
      <c r="AH41" s="820"/>
      <c r="AI41" s="820"/>
      <c r="AJ41" s="821"/>
      <c r="AK41" s="819"/>
      <c r="AL41" s="820"/>
      <c r="AM41" s="820"/>
      <c r="AN41" s="821"/>
    </row>
    <row r="42" spans="1:46" s="224" customFormat="1" ht="18.75" customHeight="1">
      <c r="A42" s="851"/>
      <c r="B42" s="852"/>
      <c r="C42" s="852"/>
      <c r="D42" s="853"/>
      <c r="E42" s="221" t="s">
        <v>37</v>
      </c>
      <c r="F42" s="866"/>
      <c r="G42" s="866"/>
      <c r="H42" s="866"/>
      <c r="I42" s="866"/>
      <c r="J42" s="222" t="s">
        <v>270</v>
      </c>
      <c r="K42" s="222" t="s">
        <v>39</v>
      </c>
      <c r="L42" s="866"/>
      <c r="M42" s="866"/>
      <c r="N42" s="866"/>
      <c r="O42" s="867"/>
      <c r="P42" s="867"/>
      <c r="Q42" s="222" t="s">
        <v>39</v>
      </c>
      <c r="R42" s="866"/>
      <c r="S42" s="866"/>
      <c r="T42" s="222"/>
      <c r="U42" s="222" t="s">
        <v>39</v>
      </c>
      <c r="V42" s="866"/>
      <c r="W42" s="866"/>
      <c r="X42" s="223"/>
      <c r="Y42" s="843">
        <f t="shared" ref="Y42" si="37">IF(F42="",0,F42)*IF(L42="",1,L42)*IF(R42="",1,R42)*IF(V42="",1,V42)</f>
        <v>0</v>
      </c>
      <c r="Z42" s="844"/>
      <c r="AA42" s="844"/>
      <c r="AB42" s="845"/>
      <c r="AC42" s="843"/>
      <c r="AD42" s="844"/>
      <c r="AE42" s="844"/>
      <c r="AF42" s="845"/>
      <c r="AG42" s="843"/>
      <c r="AH42" s="844"/>
      <c r="AI42" s="844"/>
      <c r="AJ42" s="845"/>
      <c r="AK42" s="843"/>
      <c r="AL42" s="844"/>
      <c r="AM42" s="844"/>
      <c r="AN42" s="845"/>
      <c r="AO42" s="868">
        <f t="shared" ref="AO42" si="38">SUM(AC42:AN42)</f>
        <v>0</v>
      </c>
      <c r="AP42" s="869"/>
      <c r="AQ42" s="869"/>
      <c r="AR42" s="869"/>
      <c r="AS42" s="869"/>
      <c r="AT42" s="225" t="str">
        <f t="shared" ref="AT42" si="39">IF(Y42=AO42,"○","×")</f>
        <v>○</v>
      </c>
    </row>
    <row r="43" spans="1:46" s="224" customFormat="1" ht="18.75" customHeight="1">
      <c r="A43" s="851"/>
      <c r="B43" s="852"/>
      <c r="C43" s="852"/>
      <c r="D43" s="853"/>
      <c r="E43" s="870" t="s">
        <v>183</v>
      </c>
      <c r="F43" s="871"/>
      <c r="G43" s="871"/>
      <c r="H43" s="871"/>
      <c r="I43" s="871"/>
      <c r="J43" s="871"/>
      <c r="K43" s="871"/>
      <c r="L43" s="871"/>
      <c r="M43" s="871"/>
      <c r="N43" s="871"/>
      <c r="O43" s="871"/>
      <c r="P43" s="871"/>
      <c r="Q43" s="871"/>
      <c r="R43" s="871"/>
      <c r="S43" s="871"/>
      <c r="T43" s="871"/>
      <c r="U43" s="871"/>
      <c r="V43" s="871"/>
      <c r="W43" s="871"/>
      <c r="X43" s="872"/>
      <c r="Y43" s="873"/>
      <c r="Z43" s="874"/>
      <c r="AA43" s="874"/>
      <c r="AB43" s="875"/>
      <c r="AC43" s="819"/>
      <c r="AD43" s="820"/>
      <c r="AE43" s="820"/>
      <c r="AF43" s="821"/>
      <c r="AG43" s="819"/>
      <c r="AH43" s="820"/>
      <c r="AI43" s="820"/>
      <c r="AJ43" s="821"/>
      <c r="AK43" s="819"/>
      <c r="AL43" s="820"/>
      <c r="AM43" s="820"/>
      <c r="AN43" s="821"/>
    </row>
    <row r="44" spans="1:46" s="224" customFormat="1" ht="18.75" customHeight="1">
      <c r="A44" s="851"/>
      <c r="B44" s="852"/>
      <c r="C44" s="852"/>
      <c r="D44" s="853"/>
      <c r="E44" s="221" t="s">
        <v>37</v>
      </c>
      <c r="F44" s="866"/>
      <c r="G44" s="866"/>
      <c r="H44" s="866"/>
      <c r="I44" s="866"/>
      <c r="J44" s="222" t="s">
        <v>38</v>
      </c>
      <c r="K44" s="222" t="s">
        <v>39</v>
      </c>
      <c r="L44" s="866"/>
      <c r="M44" s="866"/>
      <c r="N44" s="866"/>
      <c r="O44" s="867"/>
      <c r="P44" s="867"/>
      <c r="Q44" s="222" t="s">
        <v>39</v>
      </c>
      <c r="R44" s="866"/>
      <c r="S44" s="866"/>
      <c r="T44" s="222"/>
      <c r="U44" s="222" t="s">
        <v>39</v>
      </c>
      <c r="V44" s="866"/>
      <c r="W44" s="866"/>
      <c r="X44" s="223"/>
      <c r="Y44" s="843">
        <f t="shared" ref="Y44" si="40">IF(F44="",0,F44)*IF(L44="",1,L44)*IF(R44="",1,R44)*IF(V44="",1,V44)</f>
        <v>0</v>
      </c>
      <c r="Z44" s="844"/>
      <c r="AA44" s="844"/>
      <c r="AB44" s="845"/>
      <c r="AC44" s="843"/>
      <c r="AD44" s="844"/>
      <c r="AE44" s="844"/>
      <c r="AF44" s="845"/>
      <c r="AG44" s="843"/>
      <c r="AH44" s="844"/>
      <c r="AI44" s="844"/>
      <c r="AJ44" s="845"/>
      <c r="AK44" s="843"/>
      <c r="AL44" s="844"/>
      <c r="AM44" s="844"/>
      <c r="AN44" s="845"/>
      <c r="AO44" s="868">
        <f t="shared" ref="AO44" si="41">SUM(AC44:AN44)</f>
        <v>0</v>
      </c>
      <c r="AP44" s="869"/>
      <c r="AQ44" s="869"/>
      <c r="AR44" s="869"/>
      <c r="AS44" s="869"/>
      <c r="AT44" s="225" t="str">
        <f t="shared" ref="AT44" si="42">IF(Y44=AO44,"○","×")</f>
        <v>○</v>
      </c>
    </row>
    <row r="45" spans="1:46" s="224" customFormat="1" ht="18.75" customHeight="1">
      <c r="A45" s="851"/>
      <c r="B45" s="852"/>
      <c r="C45" s="852"/>
      <c r="D45" s="853"/>
      <c r="E45" s="870" t="s">
        <v>183</v>
      </c>
      <c r="F45" s="871"/>
      <c r="G45" s="871"/>
      <c r="H45" s="871"/>
      <c r="I45" s="871"/>
      <c r="J45" s="871"/>
      <c r="K45" s="871"/>
      <c r="L45" s="871"/>
      <c r="M45" s="871"/>
      <c r="N45" s="871"/>
      <c r="O45" s="871"/>
      <c r="P45" s="871"/>
      <c r="Q45" s="871"/>
      <c r="R45" s="871"/>
      <c r="S45" s="871"/>
      <c r="T45" s="871"/>
      <c r="U45" s="871"/>
      <c r="V45" s="871"/>
      <c r="W45" s="871"/>
      <c r="X45" s="872"/>
      <c r="Y45" s="873"/>
      <c r="Z45" s="874"/>
      <c r="AA45" s="874"/>
      <c r="AB45" s="875"/>
      <c r="AC45" s="819"/>
      <c r="AD45" s="820"/>
      <c r="AE45" s="820"/>
      <c r="AF45" s="821"/>
      <c r="AG45" s="819"/>
      <c r="AH45" s="820"/>
      <c r="AI45" s="820"/>
      <c r="AJ45" s="821"/>
      <c r="AK45" s="819"/>
      <c r="AL45" s="820"/>
      <c r="AM45" s="820"/>
      <c r="AN45" s="821"/>
    </row>
    <row r="46" spans="1:46" s="224" customFormat="1" ht="18.75" customHeight="1">
      <c r="A46" s="851"/>
      <c r="B46" s="852"/>
      <c r="C46" s="852"/>
      <c r="D46" s="853"/>
      <c r="E46" s="221" t="s">
        <v>37</v>
      </c>
      <c r="F46" s="866"/>
      <c r="G46" s="866"/>
      <c r="H46" s="866"/>
      <c r="I46" s="866"/>
      <c r="J46" s="222" t="s">
        <v>38</v>
      </c>
      <c r="K46" s="222" t="s">
        <v>39</v>
      </c>
      <c r="L46" s="866"/>
      <c r="M46" s="866"/>
      <c r="N46" s="866"/>
      <c r="O46" s="867"/>
      <c r="P46" s="867"/>
      <c r="Q46" s="222" t="s">
        <v>39</v>
      </c>
      <c r="R46" s="866"/>
      <c r="S46" s="866"/>
      <c r="T46" s="222"/>
      <c r="U46" s="222" t="s">
        <v>39</v>
      </c>
      <c r="V46" s="866"/>
      <c r="W46" s="866"/>
      <c r="X46" s="223"/>
      <c r="Y46" s="843">
        <f t="shared" ref="Y46" si="43">IF(F46="",0,F46)*IF(L46="",1,L46)*IF(R46="",1,R46)*IF(V46="",1,V46)</f>
        <v>0</v>
      </c>
      <c r="Z46" s="844"/>
      <c r="AA46" s="844"/>
      <c r="AB46" s="845"/>
      <c r="AC46" s="843"/>
      <c r="AD46" s="844"/>
      <c r="AE46" s="844"/>
      <c r="AF46" s="845"/>
      <c r="AG46" s="843"/>
      <c r="AH46" s="844"/>
      <c r="AI46" s="844"/>
      <c r="AJ46" s="845"/>
      <c r="AK46" s="843"/>
      <c r="AL46" s="844"/>
      <c r="AM46" s="844"/>
      <c r="AN46" s="845"/>
      <c r="AO46" s="868">
        <f t="shared" ref="AO46" si="44">SUM(AC46:AN46)</f>
        <v>0</v>
      </c>
      <c r="AP46" s="869"/>
      <c r="AQ46" s="869"/>
      <c r="AR46" s="869"/>
      <c r="AS46" s="869"/>
      <c r="AT46" s="225" t="str">
        <f t="shared" ref="AT46" si="45">IF(Y46=AO46,"○","×")</f>
        <v>○</v>
      </c>
    </row>
    <row r="47" spans="1:46" s="224" customFormat="1" ht="18.75" customHeight="1">
      <c r="A47" s="851"/>
      <c r="B47" s="852"/>
      <c r="C47" s="852"/>
      <c r="D47" s="853"/>
      <c r="E47" s="870" t="s">
        <v>183</v>
      </c>
      <c r="F47" s="871"/>
      <c r="G47" s="871"/>
      <c r="H47" s="871"/>
      <c r="I47" s="871"/>
      <c r="J47" s="871"/>
      <c r="K47" s="871"/>
      <c r="L47" s="871"/>
      <c r="M47" s="871"/>
      <c r="N47" s="871"/>
      <c r="O47" s="871"/>
      <c r="P47" s="871"/>
      <c r="Q47" s="871"/>
      <c r="R47" s="871"/>
      <c r="S47" s="871"/>
      <c r="T47" s="871"/>
      <c r="U47" s="871"/>
      <c r="V47" s="871"/>
      <c r="W47" s="871"/>
      <c r="X47" s="872"/>
      <c r="Y47" s="873"/>
      <c r="Z47" s="874"/>
      <c r="AA47" s="874"/>
      <c r="AB47" s="875"/>
      <c r="AC47" s="819"/>
      <c r="AD47" s="820"/>
      <c r="AE47" s="820"/>
      <c r="AF47" s="821"/>
      <c r="AG47" s="819"/>
      <c r="AH47" s="820"/>
      <c r="AI47" s="820"/>
      <c r="AJ47" s="821"/>
      <c r="AK47" s="819"/>
      <c r="AL47" s="820"/>
      <c r="AM47" s="820"/>
      <c r="AN47" s="821"/>
    </row>
    <row r="48" spans="1:46" s="224" customFormat="1" ht="18.75" customHeight="1">
      <c r="A48" s="851"/>
      <c r="B48" s="852"/>
      <c r="C48" s="852"/>
      <c r="D48" s="853"/>
      <c r="E48" s="221" t="s">
        <v>37</v>
      </c>
      <c r="F48" s="866"/>
      <c r="G48" s="866"/>
      <c r="H48" s="866"/>
      <c r="I48" s="866"/>
      <c r="J48" s="222" t="s">
        <v>38</v>
      </c>
      <c r="K48" s="222" t="s">
        <v>39</v>
      </c>
      <c r="L48" s="866"/>
      <c r="M48" s="866"/>
      <c r="N48" s="866"/>
      <c r="O48" s="867"/>
      <c r="P48" s="867"/>
      <c r="Q48" s="222" t="s">
        <v>39</v>
      </c>
      <c r="R48" s="866"/>
      <c r="S48" s="866"/>
      <c r="T48" s="222"/>
      <c r="U48" s="222" t="s">
        <v>39</v>
      </c>
      <c r="V48" s="866"/>
      <c r="W48" s="866"/>
      <c r="X48" s="223"/>
      <c r="Y48" s="843">
        <f t="shared" ref="Y48" si="46">IF(F48="",0,F48)*IF(L48="",1,L48)*IF(R48="",1,R48)*IF(V48="",1,V48)</f>
        <v>0</v>
      </c>
      <c r="Z48" s="844"/>
      <c r="AA48" s="844"/>
      <c r="AB48" s="845"/>
      <c r="AC48" s="843"/>
      <c r="AD48" s="844"/>
      <c r="AE48" s="844"/>
      <c r="AF48" s="845"/>
      <c r="AG48" s="843"/>
      <c r="AH48" s="844"/>
      <c r="AI48" s="844"/>
      <c r="AJ48" s="845"/>
      <c r="AK48" s="843"/>
      <c r="AL48" s="844"/>
      <c r="AM48" s="844"/>
      <c r="AN48" s="845"/>
      <c r="AO48" s="868">
        <f t="shared" ref="AO48" si="47">SUM(AC48:AN48)</f>
        <v>0</v>
      </c>
      <c r="AP48" s="869"/>
      <c r="AQ48" s="869"/>
      <c r="AR48" s="869"/>
      <c r="AS48" s="869"/>
      <c r="AT48" s="225" t="str">
        <f t="shared" ref="AT48" si="48">IF(Y48=AO48,"○","×")</f>
        <v>○</v>
      </c>
    </row>
    <row r="49" spans="1:46" s="224" customFormat="1" ht="18.75" customHeight="1">
      <c r="A49" s="851"/>
      <c r="B49" s="852"/>
      <c r="C49" s="852"/>
      <c r="D49" s="853"/>
      <c r="E49" s="870" t="s">
        <v>183</v>
      </c>
      <c r="F49" s="871"/>
      <c r="G49" s="871"/>
      <c r="H49" s="871"/>
      <c r="I49" s="871"/>
      <c r="J49" s="871"/>
      <c r="K49" s="871"/>
      <c r="L49" s="871"/>
      <c r="M49" s="871"/>
      <c r="N49" s="871"/>
      <c r="O49" s="871"/>
      <c r="P49" s="871"/>
      <c r="Q49" s="871"/>
      <c r="R49" s="871"/>
      <c r="S49" s="871"/>
      <c r="T49" s="871"/>
      <c r="U49" s="871"/>
      <c r="V49" s="871"/>
      <c r="W49" s="871"/>
      <c r="X49" s="872"/>
      <c r="Y49" s="873"/>
      <c r="Z49" s="874"/>
      <c r="AA49" s="874"/>
      <c r="AB49" s="875"/>
      <c r="AC49" s="819"/>
      <c r="AD49" s="820"/>
      <c r="AE49" s="820"/>
      <c r="AF49" s="821"/>
      <c r="AG49" s="819"/>
      <c r="AH49" s="820"/>
      <c r="AI49" s="820"/>
      <c r="AJ49" s="821"/>
      <c r="AK49" s="819"/>
      <c r="AL49" s="820"/>
      <c r="AM49" s="820"/>
      <c r="AN49" s="821"/>
    </row>
    <row r="50" spans="1:46" s="224" customFormat="1" ht="18.75" customHeight="1">
      <c r="A50" s="851"/>
      <c r="B50" s="852"/>
      <c r="C50" s="852"/>
      <c r="D50" s="853"/>
      <c r="E50" s="221" t="s">
        <v>37</v>
      </c>
      <c r="F50" s="866"/>
      <c r="G50" s="866"/>
      <c r="H50" s="866"/>
      <c r="I50" s="866"/>
      <c r="J50" s="222" t="s">
        <v>38</v>
      </c>
      <c r="K50" s="222" t="s">
        <v>39</v>
      </c>
      <c r="L50" s="866"/>
      <c r="M50" s="866"/>
      <c r="N50" s="866"/>
      <c r="O50" s="867"/>
      <c r="P50" s="867"/>
      <c r="Q50" s="222" t="s">
        <v>39</v>
      </c>
      <c r="R50" s="866"/>
      <c r="S50" s="866"/>
      <c r="T50" s="222"/>
      <c r="U50" s="222" t="s">
        <v>39</v>
      </c>
      <c r="V50" s="866"/>
      <c r="W50" s="866"/>
      <c r="X50" s="223"/>
      <c r="Y50" s="843">
        <f t="shared" ref="Y50" si="49">IF(F50="",0,F50)*IF(L50="",1,L50)*IF(R50="",1,R50)*IF(V50="",1,V50)</f>
        <v>0</v>
      </c>
      <c r="Z50" s="844"/>
      <c r="AA50" s="844"/>
      <c r="AB50" s="845"/>
      <c r="AC50" s="843"/>
      <c r="AD50" s="844"/>
      <c r="AE50" s="844"/>
      <c r="AF50" s="845"/>
      <c r="AG50" s="843"/>
      <c r="AH50" s="844"/>
      <c r="AI50" s="844"/>
      <c r="AJ50" s="845"/>
      <c r="AK50" s="843"/>
      <c r="AL50" s="844"/>
      <c r="AM50" s="844"/>
      <c r="AN50" s="845"/>
      <c r="AO50" s="868">
        <f t="shared" ref="AO50" si="50">SUM(AC50:AN50)</f>
        <v>0</v>
      </c>
      <c r="AP50" s="869"/>
      <c r="AQ50" s="869"/>
      <c r="AR50" s="869"/>
      <c r="AS50" s="869"/>
      <c r="AT50" s="225" t="str">
        <f t="shared" ref="AT50" si="51">IF(Y50=AO50,"○","×")</f>
        <v>○</v>
      </c>
    </row>
    <row r="51" spans="1:46" s="224" customFormat="1" ht="18.75" customHeight="1">
      <c r="A51" s="851"/>
      <c r="B51" s="852"/>
      <c r="C51" s="852"/>
      <c r="D51" s="853"/>
      <c r="E51" s="870" t="s">
        <v>183</v>
      </c>
      <c r="F51" s="871"/>
      <c r="G51" s="871"/>
      <c r="H51" s="871"/>
      <c r="I51" s="871"/>
      <c r="J51" s="871"/>
      <c r="K51" s="871"/>
      <c r="L51" s="871"/>
      <c r="M51" s="871"/>
      <c r="N51" s="871"/>
      <c r="O51" s="871"/>
      <c r="P51" s="871"/>
      <c r="Q51" s="871"/>
      <c r="R51" s="871"/>
      <c r="S51" s="871"/>
      <c r="T51" s="871"/>
      <c r="U51" s="871"/>
      <c r="V51" s="871"/>
      <c r="W51" s="871"/>
      <c r="X51" s="872"/>
      <c r="Y51" s="873"/>
      <c r="Z51" s="874"/>
      <c r="AA51" s="874"/>
      <c r="AB51" s="875"/>
      <c r="AC51" s="819"/>
      <c r="AD51" s="820"/>
      <c r="AE51" s="820"/>
      <c r="AF51" s="821"/>
      <c r="AG51" s="819"/>
      <c r="AH51" s="820"/>
      <c r="AI51" s="820"/>
      <c r="AJ51" s="821"/>
      <c r="AK51" s="819"/>
      <c r="AL51" s="820"/>
      <c r="AM51" s="820"/>
      <c r="AN51" s="821"/>
    </row>
    <row r="52" spans="1:46" s="224" customFormat="1" ht="18.75" customHeight="1">
      <c r="A52" s="851"/>
      <c r="B52" s="852"/>
      <c r="C52" s="852"/>
      <c r="D52" s="853"/>
      <c r="E52" s="221" t="s">
        <v>37</v>
      </c>
      <c r="F52" s="866"/>
      <c r="G52" s="866"/>
      <c r="H52" s="866"/>
      <c r="I52" s="866"/>
      <c r="J52" s="222" t="s">
        <v>38</v>
      </c>
      <c r="K52" s="222" t="s">
        <v>39</v>
      </c>
      <c r="L52" s="866"/>
      <c r="M52" s="866"/>
      <c r="N52" s="866"/>
      <c r="O52" s="867"/>
      <c r="P52" s="867"/>
      <c r="Q52" s="222" t="s">
        <v>39</v>
      </c>
      <c r="R52" s="866"/>
      <c r="S52" s="866"/>
      <c r="T52" s="222"/>
      <c r="U52" s="222" t="s">
        <v>39</v>
      </c>
      <c r="V52" s="866"/>
      <c r="W52" s="866"/>
      <c r="X52" s="223"/>
      <c r="Y52" s="843">
        <f>IF(F52="",0,F52)*IF(L52="",1,L52)*IF(R52="",1,R52)*IF(V52="",1,V52)</f>
        <v>0</v>
      </c>
      <c r="Z52" s="844"/>
      <c r="AA52" s="844"/>
      <c r="AB52" s="845"/>
      <c r="AC52" s="843"/>
      <c r="AD52" s="844"/>
      <c r="AE52" s="844"/>
      <c r="AF52" s="845"/>
      <c r="AG52" s="843"/>
      <c r="AH52" s="844"/>
      <c r="AI52" s="844"/>
      <c r="AJ52" s="845"/>
      <c r="AK52" s="843"/>
      <c r="AL52" s="844"/>
      <c r="AM52" s="844"/>
      <c r="AN52" s="845"/>
      <c r="AO52" s="868">
        <f t="shared" ref="AO52" si="52">SUM(AC52:AN52)</f>
        <v>0</v>
      </c>
      <c r="AP52" s="869"/>
      <c r="AQ52" s="869"/>
      <c r="AR52" s="869"/>
      <c r="AS52" s="869"/>
      <c r="AT52" s="225" t="str">
        <f t="shared" ref="AT52:AT54" si="53">IF(Y52=AO52,"○","×")</f>
        <v>○</v>
      </c>
    </row>
    <row r="53" spans="1:46" s="224" customFormat="1" ht="18.75" customHeight="1" thickBot="1">
      <c r="A53" s="883"/>
      <c r="B53" s="884"/>
      <c r="C53" s="884"/>
      <c r="D53" s="885"/>
      <c r="E53" s="887" t="s">
        <v>42</v>
      </c>
      <c r="F53" s="888"/>
      <c r="G53" s="888"/>
      <c r="H53" s="888"/>
      <c r="I53" s="888"/>
      <c r="J53" s="888"/>
      <c r="K53" s="888"/>
      <c r="L53" s="888"/>
      <c r="M53" s="888"/>
      <c r="N53" s="888"/>
      <c r="O53" s="888"/>
      <c r="P53" s="888"/>
      <c r="Q53" s="888"/>
      <c r="R53" s="888"/>
      <c r="S53" s="888"/>
      <c r="T53" s="888"/>
      <c r="U53" s="888"/>
      <c r="V53" s="888"/>
      <c r="W53" s="888"/>
      <c r="X53" s="889"/>
      <c r="Y53" s="890">
        <f>SUM(Y33:AB52)</f>
        <v>0</v>
      </c>
      <c r="Z53" s="891"/>
      <c r="AA53" s="891"/>
      <c r="AB53" s="892"/>
      <c r="AC53" s="890">
        <f>SUM(AC33:AF52)</f>
        <v>0</v>
      </c>
      <c r="AD53" s="891"/>
      <c r="AE53" s="891"/>
      <c r="AF53" s="892"/>
      <c r="AG53" s="890">
        <f>SUM(AG33:AJ52)</f>
        <v>0</v>
      </c>
      <c r="AH53" s="891"/>
      <c r="AI53" s="891"/>
      <c r="AJ53" s="892"/>
      <c r="AK53" s="890">
        <f>SUM(AK33:AN52)</f>
        <v>0</v>
      </c>
      <c r="AL53" s="891"/>
      <c r="AM53" s="891"/>
      <c r="AN53" s="892"/>
      <c r="AO53" s="868">
        <f t="shared" ref="AO53" si="54">SUM(AC53:AN53)</f>
        <v>0</v>
      </c>
      <c r="AP53" s="869"/>
      <c r="AQ53" s="869"/>
      <c r="AR53" s="869"/>
      <c r="AS53" s="869"/>
      <c r="AT53" s="225" t="str">
        <f t="shared" si="53"/>
        <v>○</v>
      </c>
    </row>
    <row r="54" spans="1:46" s="226" customFormat="1" ht="18.75" customHeight="1" thickTop="1">
      <c r="A54" s="904" t="s">
        <v>86</v>
      </c>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896">
        <f>SUMIF($E$12:$E$53,"小　計",Y12:Y53)</f>
        <v>0</v>
      </c>
      <c r="Z54" s="897"/>
      <c r="AA54" s="897"/>
      <c r="AB54" s="898"/>
      <c r="AC54" s="899">
        <f>SUMIF($E$12:$E$53,"小　計",AC12:AC53)</f>
        <v>0</v>
      </c>
      <c r="AD54" s="900"/>
      <c r="AE54" s="900"/>
      <c r="AF54" s="901"/>
      <c r="AG54" s="899">
        <f>SUMIF($E$12:$E$53,"小　計",AG12:AG53)</f>
        <v>0</v>
      </c>
      <c r="AH54" s="900"/>
      <c r="AI54" s="900"/>
      <c r="AJ54" s="901"/>
      <c r="AK54" s="899">
        <f>SUMIF($E$12:$E$53,"小　計",AK12:AK53)</f>
        <v>0</v>
      </c>
      <c r="AL54" s="900"/>
      <c r="AM54" s="900"/>
      <c r="AN54" s="901"/>
      <c r="AO54" s="902">
        <f t="shared" ref="AO54" si="55">SUM(AC54:AN54)</f>
        <v>0</v>
      </c>
      <c r="AP54" s="903"/>
      <c r="AQ54" s="903"/>
      <c r="AR54" s="903"/>
      <c r="AS54" s="903"/>
      <c r="AT54" s="234" t="str">
        <f t="shared" si="53"/>
        <v>○</v>
      </c>
    </row>
    <row r="55" spans="1:46" s="226" customFormat="1" ht="18.75" customHeight="1">
      <c r="A55" s="235" t="s">
        <v>268</v>
      </c>
      <c r="B55" s="236"/>
      <c r="C55" s="236"/>
      <c r="D55" s="236"/>
      <c r="E55" s="237"/>
      <c r="F55" s="236"/>
      <c r="G55" s="236"/>
      <c r="H55" s="236"/>
      <c r="I55" s="236"/>
      <c r="J55" s="237"/>
      <c r="K55" s="237"/>
      <c r="L55" s="236"/>
      <c r="M55" s="236"/>
      <c r="N55" s="236"/>
      <c r="O55" s="236"/>
      <c r="P55" s="236"/>
      <c r="Q55" s="237"/>
      <c r="R55" s="236"/>
      <c r="S55" s="236"/>
      <c r="T55" s="237"/>
      <c r="U55" s="237"/>
      <c r="V55" s="236"/>
      <c r="W55" s="236"/>
      <c r="X55" s="237"/>
      <c r="Y55" s="886" t="str">
        <f>IF(AT54="×","※計算間違いがあります。","")</f>
        <v/>
      </c>
      <c r="Z55" s="886"/>
      <c r="AA55" s="886"/>
      <c r="AB55" s="886"/>
      <c r="AC55" s="886"/>
      <c r="AD55" s="886"/>
      <c r="AE55" s="886"/>
      <c r="AF55" s="886"/>
      <c r="AG55" s="886"/>
      <c r="AH55" s="886"/>
      <c r="AI55" s="886"/>
      <c r="AJ55" s="886"/>
      <c r="AK55" s="886"/>
      <c r="AL55" s="886"/>
      <c r="AM55" s="886"/>
      <c r="AN55" s="886"/>
      <c r="AO55" s="228"/>
      <c r="AP55" s="229"/>
    </row>
  </sheetData>
  <sheetProtection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'入力規則等（削除不可）'!$B$35:$B$37</xm:f>
          </x14:formula1>
          <xm:sqref>D5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tabSelected="1" view="pageBreakPreview" zoomScaleNormal="100" zoomScaleSheetLayoutView="100" workbookViewId="0">
      <selection activeCell="K58" sqref="K58:AN58"/>
    </sheetView>
  </sheetViews>
  <sheetFormatPr defaultRowHeight="13.5"/>
  <cols>
    <col min="1" max="47" width="2.875" style="181" customWidth="1"/>
    <col min="48" max="16384" width="9" style="181"/>
  </cols>
  <sheetData>
    <row r="1" spans="1:46" s="2" customFormat="1" ht="13.5" customHeight="1">
      <c r="P1" s="3"/>
      <c r="Q1" s="3"/>
      <c r="R1" s="3"/>
      <c r="S1" s="3"/>
      <c r="AO1" s="8"/>
      <c r="AP1" s="217"/>
    </row>
    <row r="2" spans="1:46" s="2" customFormat="1" ht="13.5" customHeight="1">
      <c r="P2" s="3"/>
      <c r="Q2" s="3"/>
      <c r="R2" s="3"/>
      <c r="S2" s="3"/>
      <c r="AO2" s="8"/>
      <c r="AP2" s="217"/>
    </row>
    <row r="3" spans="1:46" s="2" customFormat="1" ht="13.5" customHeight="1">
      <c r="A3" s="91" t="s">
        <v>31</v>
      </c>
      <c r="P3" s="3"/>
      <c r="Q3" s="3"/>
      <c r="R3" s="3"/>
      <c r="S3" s="3"/>
      <c r="AO3" s="8"/>
      <c r="AP3" s="217"/>
    </row>
    <row r="4" spans="1:46" s="2" customFormat="1" ht="13.5" customHeight="1">
      <c r="P4" s="3"/>
      <c r="Q4" s="3"/>
      <c r="R4" s="3"/>
      <c r="S4" s="3"/>
      <c r="AO4" s="8"/>
      <c r="AP4" s="217"/>
    </row>
    <row r="5" spans="1:46" s="2" customFormat="1" ht="18" customHeight="1">
      <c r="A5" s="7"/>
      <c r="B5" s="7"/>
      <c r="C5" s="93" t="s">
        <v>43</v>
      </c>
      <c r="D5" s="910" t="s">
        <v>254</v>
      </c>
      <c r="E5" s="910"/>
      <c r="F5" s="910"/>
      <c r="G5" s="910"/>
      <c r="H5" s="910"/>
      <c r="I5" s="910"/>
      <c r="J5" s="910"/>
      <c r="K5" s="910"/>
      <c r="L5" s="910"/>
      <c r="M5" s="910"/>
      <c r="N5" s="910"/>
      <c r="O5" s="910"/>
      <c r="P5" s="910"/>
      <c r="Q5" s="910"/>
      <c r="R5" s="910"/>
      <c r="S5" s="911"/>
      <c r="W5" s="8"/>
      <c r="X5" s="8"/>
      <c r="Y5" s="8"/>
      <c r="Z5" s="8"/>
      <c r="AA5" s="8"/>
      <c r="AB5" s="8"/>
      <c r="AC5" s="8"/>
      <c r="AO5" s="8"/>
      <c r="AP5" s="217"/>
    </row>
    <row r="6" spans="1:46" s="2" customFormat="1" ht="18" customHeight="1">
      <c r="A6" s="8"/>
      <c r="B6" s="70"/>
      <c r="C6" s="70"/>
      <c r="D6" s="93" t="s">
        <v>186</v>
      </c>
      <c r="E6" s="912" t="s">
        <v>190</v>
      </c>
      <c r="F6" s="912"/>
      <c r="G6" s="912"/>
      <c r="H6" s="912"/>
      <c r="I6" s="912"/>
      <c r="J6" s="912"/>
      <c r="K6" s="912"/>
      <c r="L6" s="912"/>
      <c r="M6" s="912"/>
      <c r="N6" s="912"/>
      <c r="O6" s="912"/>
      <c r="P6" s="912"/>
      <c r="Q6" s="912"/>
      <c r="R6" s="912"/>
      <c r="S6" s="911"/>
      <c r="W6" s="8"/>
      <c r="X6" s="8"/>
      <c r="Y6" s="8"/>
      <c r="Z6" s="8"/>
      <c r="AA6" s="8"/>
      <c r="AB6" s="8"/>
      <c r="AC6" s="8"/>
      <c r="AO6" s="8"/>
      <c r="AP6" s="217"/>
    </row>
    <row r="7" spans="1:46" s="2" customFormat="1" ht="18.75" customHeight="1">
      <c r="P7" s="3"/>
      <c r="Q7" s="3"/>
      <c r="R7" s="3"/>
      <c r="S7" s="3"/>
      <c r="AO7" s="8"/>
      <c r="AP7" s="217"/>
    </row>
    <row r="8" spans="1:46" s="2" customFormat="1" ht="18.75" customHeight="1">
      <c r="A8" s="670" t="s">
        <v>221</v>
      </c>
      <c r="B8" s="671"/>
      <c r="C8" s="671"/>
      <c r="D8" s="672"/>
      <c r="E8" s="670" t="s">
        <v>10</v>
      </c>
      <c r="F8" s="671"/>
      <c r="G8" s="671"/>
      <c r="H8" s="671"/>
      <c r="I8" s="671"/>
      <c r="J8" s="671"/>
      <c r="K8" s="671"/>
      <c r="L8" s="671"/>
      <c r="M8" s="671"/>
      <c r="N8" s="671"/>
      <c r="O8" s="671"/>
      <c r="P8" s="671"/>
      <c r="Q8" s="671"/>
      <c r="R8" s="671"/>
      <c r="S8" s="671"/>
      <c r="T8" s="671"/>
      <c r="U8" s="671"/>
      <c r="V8" s="671"/>
      <c r="W8" s="671"/>
      <c r="X8" s="672"/>
      <c r="Y8" s="913" t="s">
        <v>11</v>
      </c>
      <c r="Z8" s="914"/>
      <c r="AA8" s="914"/>
      <c r="AB8" s="915"/>
      <c r="AC8" s="913" t="s">
        <v>40</v>
      </c>
      <c r="AD8" s="914"/>
      <c r="AE8" s="914"/>
      <c r="AF8" s="914"/>
      <c r="AG8" s="914"/>
      <c r="AH8" s="914"/>
      <c r="AI8" s="914"/>
      <c r="AJ8" s="915"/>
      <c r="AK8" s="913" t="s">
        <v>41</v>
      </c>
      <c r="AL8" s="914"/>
      <c r="AM8" s="914"/>
      <c r="AN8" s="915"/>
    </row>
    <row r="9" spans="1:46" s="2" customFormat="1" ht="18.75" customHeight="1">
      <c r="A9" s="673"/>
      <c r="B9" s="665"/>
      <c r="C9" s="665"/>
      <c r="D9" s="666"/>
      <c r="E9" s="673"/>
      <c r="F9" s="665"/>
      <c r="G9" s="665"/>
      <c r="H9" s="665"/>
      <c r="I9" s="665"/>
      <c r="J9" s="665"/>
      <c r="K9" s="665"/>
      <c r="L9" s="665"/>
      <c r="M9" s="665"/>
      <c r="N9" s="665"/>
      <c r="O9" s="665"/>
      <c r="P9" s="665"/>
      <c r="Q9" s="665"/>
      <c r="R9" s="665"/>
      <c r="S9" s="665"/>
      <c r="T9" s="665"/>
      <c r="U9" s="665"/>
      <c r="V9" s="665"/>
      <c r="W9" s="665"/>
      <c r="X9" s="666"/>
      <c r="Y9" s="916"/>
      <c r="Z9" s="917"/>
      <c r="AA9" s="917"/>
      <c r="AB9" s="918"/>
      <c r="AC9" s="919"/>
      <c r="AD9" s="920"/>
      <c r="AE9" s="920"/>
      <c r="AF9" s="920"/>
      <c r="AG9" s="920"/>
      <c r="AH9" s="920"/>
      <c r="AI9" s="920"/>
      <c r="AJ9" s="921"/>
      <c r="AK9" s="919"/>
      <c r="AL9" s="920"/>
      <c r="AM9" s="920"/>
      <c r="AN9" s="921"/>
    </row>
    <row r="10" spans="1:46" s="2" customFormat="1" ht="13.5" customHeight="1">
      <c r="A10" s="673"/>
      <c r="B10" s="665"/>
      <c r="C10" s="665"/>
      <c r="D10" s="666"/>
      <c r="E10" s="673"/>
      <c r="F10" s="665"/>
      <c r="G10" s="665"/>
      <c r="H10" s="665"/>
      <c r="I10" s="665"/>
      <c r="J10" s="665"/>
      <c r="K10" s="665"/>
      <c r="L10" s="665"/>
      <c r="M10" s="665"/>
      <c r="N10" s="665"/>
      <c r="O10" s="665"/>
      <c r="P10" s="665"/>
      <c r="Q10" s="665"/>
      <c r="R10" s="665"/>
      <c r="S10" s="665"/>
      <c r="T10" s="665"/>
      <c r="U10" s="665"/>
      <c r="V10" s="665"/>
      <c r="W10" s="665"/>
      <c r="X10" s="666"/>
      <c r="Y10" s="916"/>
      <c r="Z10" s="917"/>
      <c r="AA10" s="917"/>
      <c r="AB10" s="918"/>
      <c r="AC10" s="913" t="s">
        <v>284</v>
      </c>
      <c r="AD10" s="914"/>
      <c r="AE10" s="914"/>
      <c r="AF10" s="915"/>
      <c r="AG10" s="913" t="s">
        <v>19</v>
      </c>
      <c r="AH10" s="914"/>
      <c r="AI10" s="914"/>
      <c r="AJ10" s="914"/>
      <c r="AK10" s="914"/>
      <c r="AL10" s="914"/>
      <c r="AM10" s="914"/>
      <c r="AN10" s="915"/>
      <c r="AO10" s="439" t="s">
        <v>215</v>
      </c>
      <c r="AP10" s="265"/>
      <c r="AQ10" s="265"/>
      <c r="AR10" s="265"/>
      <c r="AS10" s="265"/>
      <c r="AT10" s="265"/>
    </row>
    <row r="11" spans="1:46" s="2" customFormat="1">
      <c r="A11" s="711"/>
      <c r="B11" s="712"/>
      <c r="C11" s="712"/>
      <c r="D11" s="713"/>
      <c r="E11" s="711"/>
      <c r="F11" s="712"/>
      <c r="G11" s="712"/>
      <c r="H11" s="712"/>
      <c r="I11" s="712"/>
      <c r="J11" s="712"/>
      <c r="K11" s="712"/>
      <c r="L11" s="712"/>
      <c r="M11" s="712"/>
      <c r="N11" s="712"/>
      <c r="O11" s="712"/>
      <c r="P11" s="712"/>
      <c r="Q11" s="712"/>
      <c r="R11" s="712"/>
      <c r="S11" s="712"/>
      <c r="T11" s="712"/>
      <c r="U11" s="712"/>
      <c r="V11" s="712"/>
      <c r="W11" s="712"/>
      <c r="X11" s="713"/>
      <c r="Y11" s="919"/>
      <c r="Z11" s="920"/>
      <c r="AA11" s="920"/>
      <c r="AB11" s="921"/>
      <c r="AC11" s="919"/>
      <c r="AD11" s="920"/>
      <c r="AE11" s="920"/>
      <c r="AF11" s="921"/>
      <c r="AG11" s="919"/>
      <c r="AH11" s="920"/>
      <c r="AI11" s="920"/>
      <c r="AJ11" s="920"/>
      <c r="AK11" s="920"/>
      <c r="AL11" s="920"/>
      <c r="AM11" s="920"/>
      <c r="AN11" s="921"/>
      <c r="AO11" s="439"/>
      <c r="AP11" s="265"/>
      <c r="AQ11" s="265"/>
      <c r="AR11" s="265"/>
      <c r="AS11" s="265"/>
      <c r="AT11" s="265"/>
    </row>
    <row r="12" spans="1:46" s="224" customFormat="1" ht="13.5" customHeight="1">
      <c r="A12" s="848"/>
      <c r="B12" s="849"/>
      <c r="C12" s="849"/>
      <c r="D12" s="850"/>
      <c r="E12" s="857" t="s">
        <v>183</v>
      </c>
      <c r="F12" s="858"/>
      <c r="G12" s="858"/>
      <c r="H12" s="858"/>
      <c r="I12" s="858"/>
      <c r="J12" s="858"/>
      <c r="K12" s="858"/>
      <c r="L12" s="858"/>
      <c r="M12" s="858"/>
      <c r="N12" s="858"/>
      <c r="O12" s="858"/>
      <c r="P12" s="858"/>
      <c r="Q12" s="858"/>
      <c r="R12" s="858"/>
      <c r="S12" s="858"/>
      <c r="T12" s="858"/>
      <c r="U12" s="858"/>
      <c r="V12" s="858"/>
      <c r="W12" s="858"/>
      <c r="X12" s="859"/>
      <c r="Y12" s="860"/>
      <c r="Z12" s="861"/>
      <c r="AA12" s="861"/>
      <c r="AB12" s="862"/>
      <c r="AC12" s="863"/>
      <c r="AD12" s="864"/>
      <c r="AE12" s="864"/>
      <c r="AF12" s="865"/>
      <c r="AG12" s="863"/>
      <c r="AH12" s="864"/>
      <c r="AI12" s="864"/>
      <c r="AJ12" s="865"/>
      <c r="AK12" s="863"/>
      <c r="AL12" s="864"/>
      <c r="AM12" s="864"/>
      <c r="AN12" s="865"/>
    </row>
    <row r="13" spans="1:46" s="224" customFormat="1">
      <c r="A13" s="851"/>
      <c r="B13" s="852"/>
      <c r="C13" s="852"/>
      <c r="D13" s="853"/>
      <c r="E13" s="240" t="s">
        <v>37</v>
      </c>
      <c r="F13" s="905"/>
      <c r="G13" s="905"/>
      <c r="H13" s="905"/>
      <c r="I13" s="866"/>
      <c r="J13" s="222" t="s">
        <v>38</v>
      </c>
      <c r="K13" s="222" t="s">
        <v>39</v>
      </c>
      <c r="L13" s="866"/>
      <c r="M13" s="866"/>
      <c r="N13" s="866"/>
      <c r="O13" s="867"/>
      <c r="P13" s="867"/>
      <c r="Q13" s="222" t="s">
        <v>39</v>
      </c>
      <c r="R13" s="866"/>
      <c r="S13" s="866"/>
      <c r="T13" s="222"/>
      <c r="U13" s="222" t="s">
        <v>39</v>
      </c>
      <c r="V13" s="866"/>
      <c r="W13" s="866"/>
      <c r="X13" s="223"/>
      <c r="Y13" s="843">
        <f>IF(F13="",0,F13)*IF(L13="",1,L13)*IF(R13="",1,R13)*IF(V13="",1,V13)</f>
        <v>0</v>
      </c>
      <c r="Z13" s="844"/>
      <c r="AA13" s="844"/>
      <c r="AB13" s="845"/>
      <c r="AC13" s="843"/>
      <c r="AD13" s="844"/>
      <c r="AE13" s="844"/>
      <c r="AF13" s="845"/>
      <c r="AG13" s="843"/>
      <c r="AH13" s="844"/>
      <c r="AI13" s="844"/>
      <c r="AJ13" s="845"/>
      <c r="AK13" s="843"/>
      <c r="AL13" s="844"/>
      <c r="AM13" s="844"/>
      <c r="AN13" s="845"/>
      <c r="AO13" s="868">
        <f>SUM(AC13:AN13)</f>
        <v>0</v>
      </c>
      <c r="AP13" s="869"/>
      <c r="AQ13" s="869"/>
      <c r="AR13" s="869"/>
      <c r="AS13" s="869"/>
      <c r="AT13" s="225" t="str">
        <f>IF(Y13=AO13,"○","×")</f>
        <v>○</v>
      </c>
    </row>
    <row r="14" spans="1:46" s="224" customFormat="1" ht="18.75" customHeight="1">
      <c r="A14" s="851"/>
      <c r="B14" s="852"/>
      <c r="C14" s="852"/>
      <c r="D14" s="853"/>
      <c r="E14" s="870" t="s">
        <v>183</v>
      </c>
      <c r="F14" s="871"/>
      <c r="G14" s="871"/>
      <c r="H14" s="871"/>
      <c r="I14" s="871"/>
      <c r="J14" s="871"/>
      <c r="K14" s="871"/>
      <c r="L14" s="871"/>
      <c r="M14" s="871"/>
      <c r="N14" s="871"/>
      <c r="O14" s="871"/>
      <c r="P14" s="871"/>
      <c r="Q14" s="871"/>
      <c r="R14" s="871"/>
      <c r="S14" s="871"/>
      <c r="T14" s="871"/>
      <c r="U14" s="871"/>
      <c r="V14" s="871"/>
      <c r="W14" s="871"/>
      <c r="X14" s="872"/>
      <c r="Y14" s="873"/>
      <c r="Z14" s="874"/>
      <c r="AA14" s="874"/>
      <c r="AB14" s="875"/>
      <c r="AC14" s="819"/>
      <c r="AD14" s="820"/>
      <c r="AE14" s="820"/>
      <c r="AF14" s="821"/>
      <c r="AG14" s="819"/>
      <c r="AH14" s="820"/>
      <c r="AI14" s="820"/>
      <c r="AJ14" s="821"/>
      <c r="AK14" s="819"/>
      <c r="AL14" s="820"/>
      <c r="AM14" s="820"/>
      <c r="AN14" s="821"/>
    </row>
    <row r="15" spans="1:46" s="224" customFormat="1" ht="18.75" customHeight="1">
      <c r="A15" s="851"/>
      <c r="B15" s="852"/>
      <c r="C15" s="852"/>
      <c r="D15" s="853"/>
      <c r="E15" s="240" t="s">
        <v>37</v>
      </c>
      <c r="F15" s="905"/>
      <c r="G15" s="905"/>
      <c r="H15" s="905"/>
      <c r="I15" s="866"/>
      <c r="J15" s="222" t="s">
        <v>38</v>
      </c>
      <c r="K15" s="222" t="s">
        <v>39</v>
      </c>
      <c r="L15" s="866"/>
      <c r="M15" s="866"/>
      <c r="N15" s="866"/>
      <c r="O15" s="867"/>
      <c r="P15" s="867"/>
      <c r="Q15" s="222" t="s">
        <v>39</v>
      </c>
      <c r="R15" s="866"/>
      <c r="S15" s="866"/>
      <c r="T15" s="222"/>
      <c r="U15" s="222" t="s">
        <v>39</v>
      </c>
      <c r="V15" s="866"/>
      <c r="W15" s="866"/>
      <c r="X15" s="223"/>
      <c r="Y15" s="843">
        <f t="shared" ref="Y15" si="0">IF(F15="",0,F15)*IF(L15="",1,L15)*IF(R15="",1,R15)*IF(V15="",1,V15)</f>
        <v>0</v>
      </c>
      <c r="Z15" s="844"/>
      <c r="AA15" s="844"/>
      <c r="AB15" s="845"/>
      <c r="AC15" s="843"/>
      <c r="AD15" s="844"/>
      <c r="AE15" s="844"/>
      <c r="AF15" s="845"/>
      <c r="AG15" s="843"/>
      <c r="AH15" s="844"/>
      <c r="AI15" s="844"/>
      <c r="AJ15" s="845"/>
      <c r="AK15" s="843"/>
      <c r="AL15" s="844"/>
      <c r="AM15" s="844"/>
      <c r="AN15" s="845"/>
      <c r="AO15" s="868">
        <f t="shared" ref="AO15" si="1">SUM(AC15:AN15)</f>
        <v>0</v>
      </c>
      <c r="AP15" s="869"/>
      <c r="AQ15" s="869"/>
      <c r="AR15" s="869"/>
      <c r="AS15" s="869"/>
      <c r="AT15" s="225" t="str">
        <f t="shared" ref="AT15" si="2">IF(Y15=AO15,"○","×")</f>
        <v>○</v>
      </c>
    </row>
    <row r="16" spans="1:46" s="224" customFormat="1" ht="18.75" customHeight="1">
      <c r="A16" s="851"/>
      <c r="B16" s="852"/>
      <c r="C16" s="852"/>
      <c r="D16" s="853"/>
      <c r="E16" s="870" t="s">
        <v>183</v>
      </c>
      <c r="F16" s="871"/>
      <c r="G16" s="871"/>
      <c r="H16" s="871"/>
      <c r="I16" s="871"/>
      <c r="J16" s="871"/>
      <c r="K16" s="871"/>
      <c r="L16" s="871"/>
      <c r="M16" s="871"/>
      <c r="N16" s="871"/>
      <c r="O16" s="871"/>
      <c r="P16" s="871"/>
      <c r="Q16" s="871"/>
      <c r="R16" s="871"/>
      <c r="S16" s="871"/>
      <c r="T16" s="871"/>
      <c r="U16" s="871"/>
      <c r="V16" s="871"/>
      <c r="W16" s="871"/>
      <c r="X16" s="872"/>
      <c r="Y16" s="873"/>
      <c r="Z16" s="874"/>
      <c r="AA16" s="874"/>
      <c r="AB16" s="875"/>
      <c r="AC16" s="819"/>
      <c r="AD16" s="820"/>
      <c r="AE16" s="820"/>
      <c r="AF16" s="821"/>
      <c r="AG16" s="819"/>
      <c r="AH16" s="820"/>
      <c r="AI16" s="820"/>
      <c r="AJ16" s="821"/>
      <c r="AK16" s="819"/>
      <c r="AL16" s="820"/>
      <c r="AM16" s="820"/>
      <c r="AN16" s="821"/>
    </row>
    <row r="17" spans="1:46" s="224" customFormat="1" ht="18.75" customHeight="1">
      <c r="A17" s="851"/>
      <c r="B17" s="852"/>
      <c r="C17" s="852"/>
      <c r="D17" s="853"/>
      <c r="E17" s="240" t="s">
        <v>37</v>
      </c>
      <c r="F17" s="905"/>
      <c r="G17" s="905"/>
      <c r="H17" s="905"/>
      <c r="I17" s="866"/>
      <c r="J17" s="222" t="s">
        <v>38</v>
      </c>
      <c r="K17" s="222" t="s">
        <v>39</v>
      </c>
      <c r="L17" s="866"/>
      <c r="M17" s="866"/>
      <c r="N17" s="866"/>
      <c r="O17" s="867"/>
      <c r="P17" s="867"/>
      <c r="Q17" s="222" t="s">
        <v>39</v>
      </c>
      <c r="R17" s="866"/>
      <c r="S17" s="866"/>
      <c r="T17" s="222"/>
      <c r="U17" s="222" t="s">
        <v>39</v>
      </c>
      <c r="V17" s="866"/>
      <c r="W17" s="866"/>
      <c r="X17" s="223"/>
      <c r="Y17" s="843">
        <f t="shared" ref="Y17" si="3">IF(F17="",0,F17)*IF(L17="",1,L17)*IF(R17="",1,R17)*IF(V17="",1,V17)</f>
        <v>0</v>
      </c>
      <c r="Z17" s="844"/>
      <c r="AA17" s="844"/>
      <c r="AB17" s="845"/>
      <c r="AC17" s="843"/>
      <c r="AD17" s="844"/>
      <c r="AE17" s="844"/>
      <c r="AF17" s="845"/>
      <c r="AG17" s="843"/>
      <c r="AH17" s="844"/>
      <c r="AI17" s="844"/>
      <c r="AJ17" s="845"/>
      <c r="AK17" s="843"/>
      <c r="AL17" s="844"/>
      <c r="AM17" s="844"/>
      <c r="AN17" s="845"/>
      <c r="AO17" s="868">
        <f t="shared" ref="AO17" si="4">SUM(AC17:AN17)</f>
        <v>0</v>
      </c>
      <c r="AP17" s="869"/>
      <c r="AQ17" s="869"/>
      <c r="AR17" s="869"/>
      <c r="AS17" s="869"/>
      <c r="AT17" s="225" t="str">
        <f t="shared" ref="AT17" si="5">IF(Y17=AO17,"○","×")</f>
        <v>○</v>
      </c>
    </row>
    <row r="18" spans="1:46" s="224" customFormat="1" ht="18.75" customHeight="1">
      <c r="A18" s="851"/>
      <c r="B18" s="852"/>
      <c r="C18" s="852"/>
      <c r="D18" s="853"/>
      <c r="E18" s="870" t="s">
        <v>183</v>
      </c>
      <c r="F18" s="871"/>
      <c r="G18" s="871"/>
      <c r="H18" s="871"/>
      <c r="I18" s="871"/>
      <c r="J18" s="871"/>
      <c r="K18" s="871"/>
      <c r="L18" s="871"/>
      <c r="M18" s="871"/>
      <c r="N18" s="871"/>
      <c r="O18" s="871"/>
      <c r="P18" s="871"/>
      <c r="Q18" s="871"/>
      <c r="R18" s="871"/>
      <c r="S18" s="871"/>
      <c r="T18" s="871"/>
      <c r="U18" s="871"/>
      <c r="V18" s="871"/>
      <c r="W18" s="871"/>
      <c r="X18" s="872"/>
      <c r="Y18" s="873"/>
      <c r="Z18" s="874"/>
      <c r="AA18" s="874"/>
      <c r="AB18" s="875"/>
      <c r="AC18" s="819"/>
      <c r="AD18" s="820"/>
      <c r="AE18" s="820"/>
      <c r="AF18" s="821"/>
      <c r="AG18" s="819"/>
      <c r="AH18" s="820"/>
      <c r="AI18" s="820"/>
      <c r="AJ18" s="821"/>
      <c r="AK18" s="819"/>
      <c r="AL18" s="820"/>
      <c r="AM18" s="820"/>
      <c r="AN18" s="821"/>
    </row>
    <row r="19" spans="1:46" s="224" customFormat="1" ht="18.75" customHeight="1">
      <c r="A19" s="851"/>
      <c r="B19" s="852"/>
      <c r="C19" s="852"/>
      <c r="D19" s="853"/>
      <c r="E19" s="240" t="s">
        <v>37</v>
      </c>
      <c r="F19" s="905"/>
      <c r="G19" s="905"/>
      <c r="H19" s="905"/>
      <c r="I19" s="866"/>
      <c r="J19" s="222" t="s">
        <v>270</v>
      </c>
      <c r="K19" s="222" t="s">
        <v>39</v>
      </c>
      <c r="L19" s="866"/>
      <c r="M19" s="866"/>
      <c r="N19" s="866"/>
      <c r="O19" s="867"/>
      <c r="P19" s="867"/>
      <c r="Q19" s="222" t="s">
        <v>39</v>
      </c>
      <c r="R19" s="866"/>
      <c r="S19" s="866"/>
      <c r="T19" s="222"/>
      <c r="U19" s="222" t="s">
        <v>39</v>
      </c>
      <c r="V19" s="866"/>
      <c r="W19" s="866"/>
      <c r="X19" s="223"/>
      <c r="Y19" s="843">
        <f t="shared" ref="Y19" si="6">IF(F19="",0,F19)*IF(L19="",1,L19)*IF(R19="",1,R19)*IF(V19="",1,V19)</f>
        <v>0</v>
      </c>
      <c r="Z19" s="844"/>
      <c r="AA19" s="844"/>
      <c r="AB19" s="845"/>
      <c r="AC19" s="843"/>
      <c r="AD19" s="844"/>
      <c r="AE19" s="844"/>
      <c r="AF19" s="845"/>
      <c r="AG19" s="843"/>
      <c r="AH19" s="844"/>
      <c r="AI19" s="844"/>
      <c r="AJ19" s="845"/>
      <c r="AK19" s="843"/>
      <c r="AL19" s="844"/>
      <c r="AM19" s="844"/>
      <c r="AN19" s="845"/>
      <c r="AO19" s="868">
        <f t="shared" ref="AO19" si="7">SUM(AC19:AN19)</f>
        <v>0</v>
      </c>
      <c r="AP19" s="869"/>
      <c r="AQ19" s="869"/>
      <c r="AR19" s="869"/>
      <c r="AS19" s="869"/>
      <c r="AT19" s="225" t="str">
        <f t="shared" ref="AT19" si="8">IF(Y19=AO19,"○","×")</f>
        <v>○</v>
      </c>
    </row>
    <row r="20" spans="1:46" s="224" customFormat="1" ht="18.75" customHeight="1">
      <c r="A20" s="851"/>
      <c r="B20" s="852"/>
      <c r="C20" s="852"/>
      <c r="D20" s="853"/>
      <c r="E20" s="870" t="s">
        <v>183</v>
      </c>
      <c r="F20" s="871"/>
      <c r="G20" s="871"/>
      <c r="H20" s="871"/>
      <c r="I20" s="871"/>
      <c r="J20" s="871"/>
      <c r="K20" s="871"/>
      <c r="L20" s="871"/>
      <c r="M20" s="871"/>
      <c r="N20" s="871"/>
      <c r="O20" s="871"/>
      <c r="P20" s="871"/>
      <c r="Q20" s="871"/>
      <c r="R20" s="871"/>
      <c r="S20" s="871"/>
      <c r="T20" s="871"/>
      <c r="U20" s="871"/>
      <c r="V20" s="871"/>
      <c r="W20" s="871"/>
      <c r="X20" s="872"/>
      <c r="Y20" s="873"/>
      <c r="Z20" s="874"/>
      <c r="AA20" s="874"/>
      <c r="AB20" s="875"/>
      <c r="AC20" s="819"/>
      <c r="AD20" s="820"/>
      <c r="AE20" s="820"/>
      <c r="AF20" s="821"/>
      <c r="AG20" s="819"/>
      <c r="AH20" s="820"/>
      <c r="AI20" s="820"/>
      <c r="AJ20" s="821"/>
      <c r="AK20" s="819"/>
      <c r="AL20" s="820"/>
      <c r="AM20" s="820"/>
      <c r="AN20" s="821"/>
    </row>
    <row r="21" spans="1:46" s="224" customFormat="1" ht="18.75" customHeight="1">
      <c r="A21" s="851"/>
      <c r="B21" s="852"/>
      <c r="C21" s="852"/>
      <c r="D21" s="853"/>
      <c r="E21" s="240" t="s">
        <v>37</v>
      </c>
      <c r="F21" s="905"/>
      <c r="G21" s="905"/>
      <c r="H21" s="905"/>
      <c r="I21" s="866"/>
      <c r="J21" s="222" t="s">
        <v>38</v>
      </c>
      <c r="K21" s="222" t="s">
        <v>39</v>
      </c>
      <c r="L21" s="866"/>
      <c r="M21" s="866"/>
      <c r="N21" s="866"/>
      <c r="O21" s="867"/>
      <c r="P21" s="867"/>
      <c r="Q21" s="222" t="s">
        <v>39</v>
      </c>
      <c r="R21" s="866"/>
      <c r="S21" s="866"/>
      <c r="T21" s="222"/>
      <c r="U21" s="222" t="s">
        <v>39</v>
      </c>
      <c r="V21" s="866"/>
      <c r="W21" s="866"/>
      <c r="X21" s="223"/>
      <c r="Y21" s="843">
        <f t="shared" ref="Y21" si="9">IF(F21="",0,F21)*IF(L21="",1,L21)*IF(R21="",1,R21)*IF(V21="",1,V21)</f>
        <v>0</v>
      </c>
      <c r="Z21" s="844"/>
      <c r="AA21" s="844"/>
      <c r="AB21" s="845"/>
      <c r="AC21" s="843"/>
      <c r="AD21" s="844"/>
      <c r="AE21" s="844"/>
      <c r="AF21" s="845"/>
      <c r="AG21" s="843"/>
      <c r="AH21" s="844"/>
      <c r="AI21" s="844"/>
      <c r="AJ21" s="845"/>
      <c r="AK21" s="843"/>
      <c r="AL21" s="844"/>
      <c r="AM21" s="844"/>
      <c r="AN21" s="845"/>
      <c r="AO21" s="868">
        <f t="shared" ref="AO21" si="10">SUM(AC21:AN21)</f>
        <v>0</v>
      </c>
      <c r="AP21" s="869"/>
      <c r="AQ21" s="869"/>
      <c r="AR21" s="869"/>
      <c r="AS21" s="869"/>
      <c r="AT21" s="225" t="str">
        <f t="shared" ref="AT21" si="11">IF(Y21=AO21,"○","×")</f>
        <v>○</v>
      </c>
    </row>
    <row r="22" spans="1:46" s="224" customFormat="1" ht="18.75" customHeight="1">
      <c r="A22" s="851"/>
      <c r="B22" s="852"/>
      <c r="C22" s="852"/>
      <c r="D22" s="853"/>
      <c r="E22" s="870" t="s">
        <v>183</v>
      </c>
      <c r="F22" s="871"/>
      <c r="G22" s="871"/>
      <c r="H22" s="871"/>
      <c r="I22" s="871"/>
      <c r="J22" s="871"/>
      <c r="K22" s="871"/>
      <c r="L22" s="871"/>
      <c r="M22" s="871"/>
      <c r="N22" s="871"/>
      <c r="O22" s="871"/>
      <c r="P22" s="871"/>
      <c r="Q22" s="871"/>
      <c r="R22" s="871"/>
      <c r="S22" s="871"/>
      <c r="T22" s="871"/>
      <c r="U22" s="871"/>
      <c r="V22" s="871"/>
      <c r="W22" s="871"/>
      <c r="X22" s="872"/>
      <c r="Y22" s="873"/>
      <c r="Z22" s="874"/>
      <c r="AA22" s="874"/>
      <c r="AB22" s="875"/>
      <c r="AC22" s="819"/>
      <c r="AD22" s="820"/>
      <c r="AE22" s="820"/>
      <c r="AF22" s="821"/>
      <c r="AG22" s="819"/>
      <c r="AH22" s="820"/>
      <c r="AI22" s="820"/>
      <c r="AJ22" s="821"/>
      <c r="AK22" s="819"/>
      <c r="AL22" s="820"/>
      <c r="AM22" s="820"/>
      <c r="AN22" s="821"/>
    </row>
    <row r="23" spans="1:46" s="224" customFormat="1" ht="18.75" customHeight="1">
      <c r="A23" s="851"/>
      <c r="B23" s="852"/>
      <c r="C23" s="852"/>
      <c r="D23" s="853"/>
      <c r="E23" s="240" t="s">
        <v>37</v>
      </c>
      <c r="F23" s="905"/>
      <c r="G23" s="905"/>
      <c r="H23" s="905"/>
      <c r="I23" s="866"/>
      <c r="J23" s="222" t="s">
        <v>38</v>
      </c>
      <c r="K23" s="222" t="s">
        <v>39</v>
      </c>
      <c r="L23" s="866"/>
      <c r="M23" s="866"/>
      <c r="N23" s="866"/>
      <c r="O23" s="867"/>
      <c r="P23" s="867"/>
      <c r="Q23" s="222" t="s">
        <v>39</v>
      </c>
      <c r="R23" s="866"/>
      <c r="S23" s="866"/>
      <c r="T23" s="222"/>
      <c r="U23" s="222" t="s">
        <v>39</v>
      </c>
      <c r="V23" s="866"/>
      <c r="W23" s="866"/>
      <c r="X23" s="223"/>
      <c r="Y23" s="843">
        <f t="shared" ref="Y23" si="12">IF(F23="",0,F23)*IF(L23="",1,L23)*IF(R23="",1,R23)*IF(V23="",1,V23)</f>
        <v>0</v>
      </c>
      <c r="Z23" s="844"/>
      <c r="AA23" s="844"/>
      <c r="AB23" s="845"/>
      <c r="AC23" s="843"/>
      <c r="AD23" s="844"/>
      <c r="AE23" s="844"/>
      <c r="AF23" s="845"/>
      <c r="AG23" s="843"/>
      <c r="AH23" s="844"/>
      <c r="AI23" s="844"/>
      <c r="AJ23" s="845"/>
      <c r="AK23" s="843"/>
      <c r="AL23" s="844"/>
      <c r="AM23" s="844"/>
      <c r="AN23" s="845"/>
      <c r="AO23" s="868">
        <f t="shared" ref="AO23" si="13">SUM(AC23:AN23)</f>
        <v>0</v>
      </c>
      <c r="AP23" s="869"/>
      <c r="AQ23" s="869"/>
      <c r="AR23" s="869"/>
      <c r="AS23" s="869"/>
      <c r="AT23" s="225" t="str">
        <f t="shared" ref="AT23" si="14">IF(Y23=AO23,"○","×")</f>
        <v>○</v>
      </c>
    </row>
    <row r="24" spans="1:46" s="224" customFormat="1" ht="18.75" customHeight="1">
      <c r="A24" s="851"/>
      <c r="B24" s="852"/>
      <c r="C24" s="852"/>
      <c r="D24" s="853"/>
      <c r="E24" s="870" t="s">
        <v>183</v>
      </c>
      <c r="F24" s="871"/>
      <c r="G24" s="871"/>
      <c r="H24" s="871"/>
      <c r="I24" s="871"/>
      <c r="J24" s="871"/>
      <c r="K24" s="871"/>
      <c r="L24" s="871"/>
      <c r="M24" s="871"/>
      <c r="N24" s="871"/>
      <c r="O24" s="871"/>
      <c r="P24" s="871"/>
      <c r="Q24" s="871"/>
      <c r="R24" s="871"/>
      <c r="S24" s="871"/>
      <c r="T24" s="871"/>
      <c r="U24" s="871"/>
      <c r="V24" s="871"/>
      <c r="W24" s="871"/>
      <c r="X24" s="872"/>
      <c r="Y24" s="873"/>
      <c r="Z24" s="874"/>
      <c r="AA24" s="874"/>
      <c r="AB24" s="875"/>
      <c r="AC24" s="819"/>
      <c r="AD24" s="820"/>
      <c r="AE24" s="820"/>
      <c r="AF24" s="821"/>
      <c r="AG24" s="819"/>
      <c r="AH24" s="820"/>
      <c r="AI24" s="820"/>
      <c r="AJ24" s="821"/>
      <c r="AK24" s="819"/>
      <c r="AL24" s="820"/>
      <c r="AM24" s="820"/>
      <c r="AN24" s="821"/>
      <c r="AO24" s="868"/>
      <c r="AP24" s="869"/>
      <c r="AQ24" s="869"/>
      <c r="AR24" s="869"/>
      <c r="AS24" s="869"/>
      <c r="AT24" s="225"/>
    </row>
    <row r="25" spans="1:46" s="224" customFormat="1" ht="18.75" customHeight="1">
      <c r="A25" s="851"/>
      <c r="B25" s="852"/>
      <c r="C25" s="852"/>
      <c r="D25" s="853"/>
      <c r="E25" s="240" t="s">
        <v>37</v>
      </c>
      <c r="F25" s="905"/>
      <c r="G25" s="905"/>
      <c r="H25" s="905"/>
      <c r="I25" s="866"/>
      <c r="J25" s="222" t="s">
        <v>38</v>
      </c>
      <c r="K25" s="222" t="s">
        <v>39</v>
      </c>
      <c r="L25" s="866"/>
      <c r="M25" s="866"/>
      <c r="N25" s="866"/>
      <c r="O25" s="867"/>
      <c r="P25" s="867"/>
      <c r="Q25" s="222" t="s">
        <v>39</v>
      </c>
      <c r="R25" s="866"/>
      <c r="S25" s="866"/>
      <c r="T25" s="222"/>
      <c r="U25" s="222" t="s">
        <v>39</v>
      </c>
      <c r="V25" s="866"/>
      <c r="W25" s="866"/>
      <c r="X25" s="223"/>
      <c r="Y25" s="843">
        <f t="shared" ref="Y25" si="15">IF(F25="",0,F25)*IF(L25="",1,L25)*IF(R25="",1,R25)*IF(V25="",1,V25)</f>
        <v>0</v>
      </c>
      <c r="Z25" s="844"/>
      <c r="AA25" s="844"/>
      <c r="AB25" s="845"/>
      <c r="AC25" s="843"/>
      <c r="AD25" s="844"/>
      <c r="AE25" s="844"/>
      <c r="AF25" s="845"/>
      <c r="AG25" s="843"/>
      <c r="AH25" s="844"/>
      <c r="AI25" s="844"/>
      <c r="AJ25" s="845"/>
      <c r="AK25" s="843"/>
      <c r="AL25" s="844"/>
      <c r="AM25" s="844"/>
      <c r="AN25" s="845"/>
      <c r="AO25" s="868">
        <f t="shared" ref="AO25" si="16">SUM(AC25:AN25)</f>
        <v>0</v>
      </c>
      <c r="AP25" s="869"/>
      <c r="AQ25" s="869"/>
      <c r="AR25" s="869"/>
      <c r="AS25" s="869"/>
      <c r="AT25" s="225" t="str">
        <f t="shared" ref="AT25" si="17">IF(Y25=AO25,"○","×")</f>
        <v>○</v>
      </c>
    </row>
    <row r="26" spans="1:46" s="224" customFormat="1" ht="18.75" customHeight="1">
      <c r="A26" s="851"/>
      <c r="B26" s="852"/>
      <c r="C26" s="852"/>
      <c r="D26" s="853"/>
      <c r="E26" s="870" t="s">
        <v>183</v>
      </c>
      <c r="F26" s="871"/>
      <c r="G26" s="871"/>
      <c r="H26" s="871"/>
      <c r="I26" s="871"/>
      <c r="J26" s="871"/>
      <c r="K26" s="871"/>
      <c r="L26" s="871"/>
      <c r="M26" s="871"/>
      <c r="N26" s="871"/>
      <c r="O26" s="871"/>
      <c r="P26" s="871"/>
      <c r="Q26" s="871"/>
      <c r="R26" s="871"/>
      <c r="S26" s="871"/>
      <c r="T26" s="871"/>
      <c r="U26" s="871"/>
      <c r="V26" s="871"/>
      <c r="W26" s="871"/>
      <c r="X26" s="872"/>
      <c r="Y26" s="873"/>
      <c r="Z26" s="874"/>
      <c r="AA26" s="874"/>
      <c r="AB26" s="875"/>
      <c r="AC26" s="819"/>
      <c r="AD26" s="820"/>
      <c r="AE26" s="820"/>
      <c r="AF26" s="821"/>
      <c r="AG26" s="819"/>
      <c r="AH26" s="820"/>
      <c r="AI26" s="820"/>
      <c r="AJ26" s="821"/>
      <c r="AK26" s="819"/>
      <c r="AL26" s="820"/>
      <c r="AM26" s="820"/>
      <c r="AN26" s="821"/>
      <c r="AO26" s="868"/>
      <c r="AP26" s="869"/>
      <c r="AQ26" s="869"/>
      <c r="AR26" s="869"/>
      <c r="AS26" s="869"/>
      <c r="AT26" s="225"/>
    </row>
    <row r="27" spans="1:46" s="224" customFormat="1" ht="18.75" customHeight="1">
      <c r="A27" s="851"/>
      <c r="B27" s="852"/>
      <c r="C27" s="852"/>
      <c r="D27" s="853"/>
      <c r="E27" s="240" t="s">
        <v>37</v>
      </c>
      <c r="F27" s="905"/>
      <c r="G27" s="905"/>
      <c r="H27" s="905"/>
      <c r="I27" s="866"/>
      <c r="J27" s="222" t="s">
        <v>38</v>
      </c>
      <c r="K27" s="222" t="s">
        <v>39</v>
      </c>
      <c r="L27" s="866"/>
      <c r="M27" s="866"/>
      <c r="N27" s="866"/>
      <c r="O27" s="867"/>
      <c r="P27" s="867"/>
      <c r="Q27" s="222" t="s">
        <v>39</v>
      </c>
      <c r="R27" s="866"/>
      <c r="S27" s="866"/>
      <c r="T27" s="222"/>
      <c r="U27" s="222" t="s">
        <v>39</v>
      </c>
      <c r="V27" s="866"/>
      <c r="W27" s="866"/>
      <c r="X27" s="223"/>
      <c r="Y27" s="843">
        <f t="shared" ref="Y27" si="18">IF(F27="",0,F27)*IF(L27="",1,L27)*IF(R27="",1,R27)*IF(V27="",1,V27)</f>
        <v>0</v>
      </c>
      <c r="Z27" s="844"/>
      <c r="AA27" s="844"/>
      <c r="AB27" s="845"/>
      <c r="AC27" s="843"/>
      <c r="AD27" s="844"/>
      <c r="AE27" s="844"/>
      <c r="AF27" s="845"/>
      <c r="AG27" s="843"/>
      <c r="AH27" s="844"/>
      <c r="AI27" s="844"/>
      <c r="AJ27" s="845"/>
      <c r="AK27" s="843"/>
      <c r="AL27" s="844"/>
      <c r="AM27" s="844"/>
      <c r="AN27" s="845"/>
      <c r="AO27" s="868">
        <f t="shared" ref="AO27" si="19">SUM(AC27:AN27)</f>
        <v>0</v>
      </c>
      <c r="AP27" s="869"/>
      <c r="AQ27" s="869"/>
      <c r="AR27" s="869"/>
      <c r="AS27" s="869"/>
      <c r="AT27" s="225" t="str">
        <f t="shared" ref="AT27" si="20">IF(Y27=AO27,"○","×")</f>
        <v>○</v>
      </c>
    </row>
    <row r="28" spans="1:46" s="224" customFormat="1" ht="18.75" customHeight="1">
      <c r="A28" s="851"/>
      <c r="B28" s="852"/>
      <c r="C28" s="852"/>
      <c r="D28" s="853"/>
      <c r="E28" s="870" t="s">
        <v>183</v>
      </c>
      <c r="F28" s="871"/>
      <c r="G28" s="871"/>
      <c r="H28" s="871"/>
      <c r="I28" s="871"/>
      <c r="J28" s="871"/>
      <c r="K28" s="871"/>
      <c r="L28" s="871"/>
      <c r="M28" s="871"/>
      <c r="N28" s="871"/>
      <c r="O28" s="871"/>
      <c r="P28" s="871"/>
      <c r="Q28" s="871"/>
      <c r="R28" s="871"/>
      <c r="S28" s="871"/>
      <c r="T28" s="871"/>
      <c r="U28" s="871"/>
      <c r="V28" s="871"/>
      <c r="W28" s="871"/>
      <c r="X28" s="872"/>
      <c r="Y28" s="873"/>
      <c r="Z28" s="874"/>
      <c r="AA28" s="874"/>
      <c r="AB28" s="875"/>
      <c r="AC28" s="819"/>
      <c r="AD28" s="820"/>
      <c r="AE28" s="820"/>
      <c r="AF28" s="821"/>
      <c r="AG28" s="819"/>
      <c r="AH28" s="820"/>
      <c r="AI28" s="820"/>
      <c r="AJ28" s="821"/>
      <c r="AK28" s="819"/>
      <c r="AL28" s="820"/>
      <c r="AM28" s="820"/>
      <c r="AN28" s="821"/>
      <c r="AO28" s="868"/>
      <c r="AP28" s="869"/>
      <c r="AQ28" s="869"/>
      <c r="AR28" s="869"/>
      <c r="AS28" s="869"/>
      <c r="AT28" s="225"/>
    </row>
    <row r="29" spans="1:46" s="224" customFormat="1" ht="18.75" customHeight="1">
      <c r="A29" s="851"/>
      <c r="B29" s="852"/>
      <c r="C29" s="852"/>
      <c r="D29" s="853"/>
      <c r="E29" s="240" t="s">
        <v>37</v>
      </c>
      <c r="F29" s="905"/>
      <c r="G29" s="905"/>
      <c r="H29" s="905"/>
      <c r="I29" s="866"/>
      <c r="J29" s="222" t="s">
        <v>38</v>
      </c>
      <c r="K29" s="222" t="s">
        <v>39</v>
      </c>
      <c r="L29" s="866"/>
      <c r="M29" s="866"/>
      <c r="N29" s="866"/>
      <c r="O29" s="867"/>
      <c r="P29" s="867"/>
      <c r="Q29" s="222" t="s">
        <v>39</v>
      </c>
      <c r="R29" s="866"/>
      <c r="S29" s="866"/>
      <c r="T29" s="222"/>
      <c r="U29" s="222" t="s">
        <v>39</v>
      </c>
      <c r="V29" s="866"/>
      <c r="W29" s="866"/>
      <c r="X29" s="223"/>
      <c r="Y29" s="843">
        <f t="shared" ref="Y29" si="21">IF(F29="",0,F29)*IF(L29="",1,L29)*IF(R29="",1,R29)*IF(V29="",1,V29)</f>
        <v>0</v>
      </c>
      <c r="Z29" s="844"/>
      <c r="AA29" s="844"/>
      <c r="AB29" s="845"/>
      <c r="AC29" s="843"/>
      <c r="AD29" s="844"/>
      <c r="AE29" s="844"/>
      <c r="AF29" s="845"/>
      <c r="AG29" s="843"/>
      <c r="AH29" s="844"/>
      <c r="AI29" s="844"/>
      <c r="AJ29" s="845"/>
      <c r="AK29" s="843"/>
      <c r="AL29" s="844"/>
      <c r="AM29" s="844"/>
      <c r="AN29" s="845"/>
      <c r="AO29" s="868">
        <f t="shared" ref="AO29" si="22">SUM(AC29:AN29)</f>
        <v>0</v>
      </c>
      <c r="AP29" s="869"/>
      <c r="AQ29" s="869"/>
      <c r="AR29" s="869"/>
      <c r="AS29" s="869"/>
      <c r="AT29" s="225" t="str">
        <f t="shared" ref="AT29" si="23">IF(Y29=AO29,"○","×")</f>
        <v>○</v>
      </c>
    </row>
    <row r="30" spans="1:46" s="224" customFormat="1" ht="18.75" customHeight="1">
      <c r="A30" s="851"/>
      <c r="B30" s="852"/>
      <c r="C30" s="852"/>
      <c r="D30" s="853"/>
      <c r="E30" s="870" t="s">
        <v>183</v>
      </c>
      <c r="F30" s="871"/>
      <c r="G30" s="871"/>
      <c r="H30" s="871"/>
      <c r="I30" s="871"/>
      <c r="J30" s="871"/>
      <c r="K30" s="871"/>
      <c r="L30" s="871"/>
      <c r="M30" s="871"/>
      <c r="N30" s="871"/>
      <c r="O30" s="871"/>
      <c r="P30" s="871"/>
      <c r="Q30" s="871"/>
      <c r="R30" s="871"/>
      <c r="S30" s="871"/>
      <c r="T30" s="871"/>
      <c r="U30" s="871"/>
      <c r="V30" s="871"/>
      <c r="W30" s="871"/>
      <c r="X30" s="872"/>
      <c r="Y30" s="873"/>
      <c r="Z30" s="874"/>
      <c r="AA30" s="874"/>
      <c r="AB30" s="875"/>
      <c r="AC30" s="819"/>
      <c r="AD30" s="820"/>
      <c r="AE30" s="820"/>
      <c r="AF30" s="821"/>
      <c r="AG30" s="819"/>
      <c r="AH30" s="820"/>
      <c r="AI30" s="820"/>
      <c r="AJ30" s="821"/>
      <c r="AK30" s="819"/>
      <c r="AL30" s="820"/>
      <c r="AM30" s="820"/>
      <c r="AN30" s="821"/>
      <c r="AO30" s="868"/>
      <c r="AP30" s="869"/>
      <c r="AQ30" s="869"/>
      <c r="AR30" s="869"/>
      <c r="AS30" s="869"/>
      <c r="AT30" s="225"/>
    </row>
    <row r="31" spans="1:46" s="224" customFormat="1" ht="18.75" customHeight="1">
      <c r="A31" s="851"/>
      <c r="B31" s="852"/>
      <c r="C31" s="852"/>
      <c r="D31" s="853"/>
      <c r="E31" s="221" t="s">
        <v>37</v>
      </c>
      <c r="F31" s="866"/>
      <c r="G31" s="866"/>
      <c r="H31" s="866"/>
      <c r="I31" s="866"/>
      <c r="J31" s="222" t="s">
        <v>38</v>
      </c>
      <c r="K31" s="222" t="s">
        <v>39</v>
      </c>
      <c r="L31" s="866"/>
      <c r="M31" s="866"/>
      <c r="N31" s="866"/>
      <c r="O31" s="867"/>
      <c r="P31" s="867"/>
      <c r="Q31" s="222" t="s">
        <v>39</v>
      </c>
      <c r="R31" s="876"/>
      <c r="S31" s="876"/>
      <c r="T31" s="222"/>
      <c r="U31" s="222" t="s">
        <v>39</v>
      </c>
      <c r="V31" s="866"/>
      <c r="W31" s="866"/>
      <c r="X31" s="223"/>
      <c r="Y31" s="843">
        <f>IF(F31="",0,F31)*IF(L31="",1,L31)*IF(R31="",1,R31)*IF(V31="",1,V31)</f>
        <v>0</v>
      </c>
      <c r="Z31" s="844"/>
      <c r="AA31" s="844"/>
      <c r="AB31" s="845"/>
      <c r="AC31" s="843"/>
      <c r="AD31" s="844"/>
      <c r="AE31" s="844"/>
      <c r="AF31" s="845"/>
      <c r="AG31" s="843"/>
      <c r="AH31" s="844"/>
      <c r="AI31" s="844"/>
      <c r="AJ31" s="845"/>
      <c r="AK31" s="843"/>
      <c r="AL31" s="844"/>
      <c r="AM31" s="844"/>
      <c r="AN31" s="845"/>
      <c r="AO31" s="868">
        <f t="shared" ref="AO31:AO32" si="24">SUM(AC31:AN31)</f>
        <v>0</v>
      </c>
      <c r="AP31" s="869"/>
      <c r="AQ31" s="869"/>
      <c r="AR31" s="869"/>
      <c r="AS31" s="869"/>
      <c r="AT31" s="225" t="str">
        <f t="shared" ref="AT31:AT32" si="25">IF(Y31=AO31,"○","×")</f>
        <v>○</v>
      </c>
    </row>
    <row r="32" spans="1:46" s="224" customFormat="1" ht="18.75" customHeight="1">
      <c r="A32" s="854"/>
      <c r="B32" s="855"/>
      <c r="C32" s="855"/>
      <c r="D32" s="856"/>
      <c r="E32" s="877" t="s">
        <v>42</v>
      </c>
      <c r="F32" s="878"/>
      <c r="G32" s="878"/>
      <c r="H32" s="878"/>
      <c r="I32" s="878"/>
      <c r="J32" s="878"/>
      <c r="K32" s="878"/>
      <c r="L32" s="878"/>
      <c r="M32" s="878"/>
      <c r="N32" s="878"/>
      <c r="O32" s="878"/>
      <c r="P32" s="878"/>
      <c r="Q32" s="878"/>
      <c r="R32" s="878"/>
      <c r="S32" s="878"/>
      <c r="T32" s="878"/>
      <c r="U32" s="878"/>
      <c r="V32" s="878"/>
      <c r="W32" s="878"/>
      <c r="X32" s="879"/>
      <c r="Y32" s="880">
        <f>SUM(Y12:AB31)</f>
        <v>0</v>
      </c>
      <c r="Z32" s="881"/>
      <c r="AA32" s="881"/>
      <c r="AB32" s="882"/>
      <c r="AC32" s="880">
        <f>SUM(AC12:AF31)</f>
        <v>0</v>
      </c>
      <c r="AD32" s="881"/>
      <c r="AE32" s="881"/>
      <c r="AF32" s="882"/>
      <c r="AG32" s="880">
        <f>SUM(AG12:AJ31)</f>
        <v>0</v>
      </c>
      <c r="AH32" s="881"/>
      <c r="AI32" s="881"/>
      <c r="AJ32" s="882"/>
      <c r="AK32" s="880">
        <f>SUM(AK12:AN31)</f>
        <v>0</v>
      </c>
      <c r="AL32" s="881"/>
      <c r="AM32" s="881"/>
      <c r="AN32" s="882"/>
      <c r="AO32" s="868">
        <f t="shared" si="24"/>
        <v>0</v>
      </c>
      <c r="AP32" s="869"/>
      <c r="AQ32" s="869"/>
      <c r="AR32" s="869"/>
      <c r="AS32" s="869"/>
      <c r="AT32" s="225" t="str">
        <f t="shared" si="25"/>
        <v>○</v>
      </c>
    </row>
    <row r="33" spans="1:46" s="224" customFormat="1" ht="18.75" customHeight="1">
      <c r="A33" s="848"/>
      <c r="B33" s="849"/>
      <c r="C33" s="849"/>
      <c r="D33" s="850"/>
      <c r="E33" s="857" t="s">
        <v>183</v>
      </c>
      <c r="F33" s="858"/>
      <c r="G33" s="858"/>
      <c r="H33" s="858"/>
      <c r="I33" s="858"/>
      <c r="J33" s="858"/>
      <c r="K33" s="858"/>
      <c r="L33" s="858"/>
      <c r="M33" s="858"/>
      <c r="N33" s="858"/>
      <c r="O33" s="858"/>
      <c r="P33" s="858"/>
      <c r="Q33" s="858"/>
      <c r="R33" s="858"/>
      <c r="S33" s="858"/>
      <c r="T33" s="858"/>
      <c r="U33" s="858"/>
      <c r="V33" s="858"/>
      <c r="W33" s="858"/>
      <c r="X33" s="859"/>
      <c r="Y33" s="860"/>
      <c r="Z33" s="861"/>
      <c r="AA33" s="861"/>
      <c r="AB33" s="862"/>
      <c r="AC33" s="863"/>
      <c r="AD33" s="864"/>
      <c r="AE33" s="864"/>
      <c r="AF33" s="865"/>
      <c r="AG33" s="863"/>
      <c r="AH33" s="864"/>
      <c r="AI33" s="864"/>
      <c r="AJ33" s="865"/>
      <c r="AK33" s="863"/>
      <c r="AL33" s="864"/>
      <c r="AM33" s="864"/>
      <c r="AN33" s="865"/>
    </row>
    <row r="34" spans="1:46" s="224" customFormat="1" ht="18.75" customHeight="1">
      <c r="A34" s="851"/>
      <c r="B34" s="852"/>
      <c r="C34" s="852"/>
      <c r="D34" s="853"/>
      <c r="E34" s="221" t="s">
        <v>37</v>
      </c>
      <c r="F34" s="866"/>
      <c r="G34" s="866"/>
      <c r="H34" s="866"/>
      <c r="I34" s="866"/>
      <c r="J34" s="222" t="s">
        <v>270</v>
      </c>
      <c r="K34" s="222" t="s">
        <v>39</v>
      </c>
      <c r="L34" s="866"/>
      <c r="M34" s="866"/>
      <c r="N34" s="866"/>
      <c r="O34" s="867"/>
      <c r="P34" s="867"/>
      <c r="Q34" s="222" t="s">
        <v>39</v>
      </c>
      <c r="R34" s="866"/>
      <c r="S34" s="866"/>
      <c r="T34" s="222"/>
      <c r="U34" s="222" t="s">
        <v>39</v>
      </c>
      <c r="V34" s="866"/>
      <c r="W34" s="866"/>
      <c r="X34" s="223"/>
      <c r="Y34" s="843">
        <f>IF(F34="",0,F34)*IF(L34="",1,L34)*IF(R34="",1,R34)*IF(V34="",1,V34)</f>
        <v>0</v>
      </c>
      <c r="Z34" s="844"/>
      <c r="AA34" s="844"/>
      <c r="AB34" s="845"/>
      <c r="AC34" s="843"/>
      <c r="AD34" s="844"/>
      <c r="AE34" s="844"/>
      <c r="AF34" s="845"/>
      <c r="AG34" s="843"/>
      <c r="AH34" s="844"/>
      <c r="AI34" s="844"/>
      <c r="AJ34" s="845"/>
      <c r="AK34" s="843"/>
      <c r="AL34" s="844"/>
      <c r="AM34" s="844"/>
      <c r="AN34" s="845"/>
      <c r="AO34" s="868">
        <f t="shared" ref="AO34" si="26">SUM(AC34:AN34)</f>
        <v>0</v>
      </c>
      <c r="AP34" s="869"/>
      <c r="AQ34" s="869"/>
      <c r="AR34" s="869"/>
      <c r="AS34" s="869"/>
      <c r="AT34" s="225" t="str">
        <f t="shared" ref="AT34" si="27">IF(Y34=AO34,"○","×")</f>
        <v>○</v>
      </c>
    </row>
    <row r="35" spans="1:46" s="224" customFormat="1" ht="18.75" customHeight="1">
      <c r="A35" s="851"/>
      <c r="B35" s="852"/>
      <c r="C35" s="852"/>
      <c r="D35" s="853"/>
      <c r="E35" s="870" t="s">
        <v>183</v>
      </c>
      <c r="F35" s="871"/>
      <c r="G35" s="871"/>
      <c r="H35" s="871"/>
      <c r="I35" s="871"/>
      <c r="J35" s="871"/>
      <c r="K35" s="871"/>
      <c r="L35" s="871"/>
      <c r="M35" s="871"/>
      <c r="N35" s="871"/>
      <c r="O35" s="871"/>
      <c r="P35" s="871"/>
      <c r="Q35" s="871"/>
      <c r="R35" s="871"/>
      <c r="S35" s="871"/>
      <c r="T35" s="871"/>
      <c r="U35" s="871"/>
      <c r="V35" s="871"/>
      <c r="W35" s="871"/>
      <c r="X35" s="872"/>
      <c r="Y35" s="873"/>
      <c r="Z35" s="874"/>
      <c r="AA35" s="874"/>
      <c r="AB35" s="875"/>
      <c r="AC35" s="819"/>
      <c r="AD35" s="820"/>
      <c r="AE35" s="820"/>
      <c r="AF35" s="821"/>
      <c r="AG35" s="819"/>
      <c r="AH35" s="820"/>
      <c r="AI35" s="820"/>
      <c r="AJ35" s="821"/>
      <c r="AK35" s="819"/>
      <c r="AL35" s="820"/>
      <c r="AM35" s="820"/>
      <c r="AN35" s="821"/>
    </row>
    <row r="36" spans="1:46" s="224" customFormat="1" ht="18.75" customHeight="1">
      <c r="A36" s="851"/>
      <c r="B36" s="852"/>
      <c r="C36" s="852"/>
      <c r="D36" s="853"/>
      <c r="E36" s="221" t="s">
        <v>37</v>
      </c>
      <c r="F36" s="866"/>
      <c r="G36" s="866"/>
      <c r="H36" s="866"/>
      <c r="I36" s="866"/>
      <c r="J36" s="222" t="s">
        <v>270</v>
      </c>
      <c r="K36" s="222" t="s">
        <v>39</v>
      </c>
      <c r="L36" s="866"/>
      <c r="M36" s="866"/>
      <c r="N36" s="866"/>
      <c r="O36" s="867"/>
      <c r="P36" s="867"/>
      <c r="Q36" s="222" t="s">
        <v>39</v>
      </c>
      <c r="R36" s="866"/>
      <c r="S36" s="866"/>
      <c r="T36" s="222"/>
      <c r="U36" s="222" t="s">
        <v>39</v>
      </c>
      <c r="V36" s="866"/>
      <c r="W36" s="866"/>
      <c r="X36" s="223"/>
      <c r="Y36" s="843">
        <f t="shared" ref="Y36" si="28">IF(F36="",0,F36)*IF(L36="",1,L36)*IF(R36="",1,R36)*IF(V36="",1,V36)</f>
        <v>0</v>
      </c>
      <c r="Z36" s="844"/>
      <c r="AA36" s="844"/>
      <c r="AB36" s="845"/>
      <c r="AC36" s="843"/>
      <c r="AD36" s="844"/>
      <c r="AE36" s="844"/>
      <c r="AF36" s="845"/>
      <c r="AG36" s="843"/>
      <c r="AH36" s="844"/>
      <c r="AI36" s="844"/>
      <c r="AJ36" s="845"/>
      <c r="AK36" s="843"/>
      <c r="AL36" s="844"/>
      <c r="AM36" s="844"/>
      <c r="AN36" s="845"/>
      <c r="AO36" s="868">
        <f t="shared" ref="AO36" si="29">SUM(AC36:AN36)</f>
        <v>0</v>
      </c>
      <c r="AP36" s="869"/>
      <c r="AQ36" s="869"/>
      <c r="AR36" s="869"/>
      <c r="AS36" s="869"/>
      <c r="AT36" s="225" t="str">
        <f t="shared" ref="AT36" si="30">IF(Y36=AO36,"○","×")</f>
        <v>○</v>
      </c>
    </row>
    <row r="37" spans="1:46" s="224" customFormat="1" ht="18.75" customHeight="1">
      <c r="A37" s="851"/>
      <c r="B37" s="852"/>
      <c r="C37" s="852"/>
      <c r="D37" s="853"/>
      <c r="E37" s="870" t="s">
        <v>183</v>
      </c>
      <c r="F37" s="871"/>
      <c r="G37" s="871"/>
      <c r="H37" s="871"/>
      <c r="I37" s="871"/>
      <c r="J37" s="871"/>
      <c r="K37" s="871"/>
      <c r="L37" s="871"/>
      <c r="M37" s="871"/>
      <c r="N37" s="871"/>
      <c r="O37" s="871"/>
      <c r="P37" s="871"/>
      <c r="Q37" s="871"/>
      <c r="R37" s="871"/>
      <c r="S37" s="871"/>
      <c r="T37" s="871"/>
      <c r="U37" s="871"/>
      <c r="V37" s="871"/>
      <c r="W37" s="871"/>
      <c r="X37" s="872"/>
      <c r="Y37" s="873"/>
      <c r="Z37" s="874"/>
      <c r="AA37" s="874"/>
      <c r="AB37" s="875"/>
      <c r="AC37" s="819"/>
      <c r="AD37" s="820"/>
      <c r="AE37" s="820"/>
      <c r="AF37" s="821"/>
      <c r="AG37" s="819"/>
      <c r="AH37" s="820"/>
      <c r="AI37" s="820"/>
      <c r="AJ37" s="821"/>
      <c r="AK37" s="819"/>
      <c r="AL37" s="820"/>
      <c r="AM37" s="820"/>
      <c r="AN37" s="821"/>
    </row>
    <row r="38" spans="1:46" s="224" customFormat="1" ht="18.75" customHeight="1">
      <c r="A38" s="851"/>
      <c r="B38" s="852"/>
      <c r="C38" s="852"/>
      <c r="D38" s="853"/>
      <c r="E38" s="221" t="s">
        <v>37</v>
      </c>
      <c r="F38" s="866"/>
      <c r="G38" s="866"/>
      <c r="H38" s="866"/>
      <c r="I38" s="866"/>
      <c r="J38" s="222" t="s">
        <v>270</v>
      </c>
      <c r="K38" s="222" t="s">
        <v>39</v>
      </c>
      <c r="L38" s="866"/>
      <c r="M38" s="866"/>
      <c r="N38" s="866"/>
      <c r="O38" s="867"/>
      <c r="P38" s="867"/>
      <c r="Q38" s="222" t="s">
        <v>39</v>
      </c>
      <c r="R38" s="866"/>
      <c r="S38" s="866"/>
      <c r="T38" s="222"/>
      <c r="U38" s="222" t="s">
        <v>39</v>
      </c>
      <c r="V38" s="866"/>
      <c r="W38" s="866"/>
      <c r="X38" s="223"/>
      <c r="Y38" s="843">
        <f t="shared" ref="Y38" si="31">IF(F38="",0,F38)*IF(L38="",1,L38)*IF(R38="",1,R38)*IF(V38="",1,V38)</f>
        <v>0</v>
      </c>
      <c r="Z38" s="844"/>
      <c r="AA38" s="844"/>
      <c r="AB38" s="845"/>
      <c r="AC38" s="843"/>
      <c r="AD38" s="844"/>
      <c r="AE38" s="844"/>
      <c r="AF38" s="845"/>
      <c r="AG38" s="843"/>
      <c r="AH38" s="844"/>
      <c r="AI38" s="844"/>
      <c r="AJ38" s="845"/>
      <c r="AK38" s="843"/>
      <c r="AL38" s="844"/>
      <c r="AM38" s="844"/>
      <c r="AN38" s="845"/>
      <c r="AO38" s="868">
        <f t="shared" ref="AO38" si="32">SUM(AC38:AN38)</f>
        <v>0</v>
      </c>
      <c r="AP38" s="869"/>
      <c r="AQ38" s="869"/>
      <c r="AR38" s="869"/>
      <c r="AS38" s="869"/>
      <c r="AT38" s="225" t="str">
        <f t="shared" ref="AT38" si="33">IF(Y38=AO38,"○","×")</f>
        <v>○</v>
      </c>
    </row>
    <row r="39" spans="1:46" s="224" customFormat="1" ht="18.75" customHeight="1">
      <c r="A39" s="851"/>
      <c r="B39" s="852"/>
      <c r="C39" s="852"/>
      <c r="D39" s="853"/>
      <c r="E39" s="870" t="s">
        <v>183</v>
      </c>
      <c r="F39" s="871"/>
      <c r="G39" s="871"/>
      <c r="H39" s="871"/>
      <c r="I39" s="871"/>
      <c r="J39" s="871"/>
      <c r="K39" s="871"/>
      <c r="L39" s="871"/>
      <c r="M39" s="871"/>
      <c r="N39" s="871"/>
      <c r="O39" s="871"/>
      <c r="P39" s="871"/>
      <c r="Q39" s="871"/>
      <c r="R39" s="871"/>
      <c r="S39" s="871"/>
      <c r="T39" s="871"/>
      <c r="U39" s="871"/>
      <c r="V39" s="871"/>
      <c r="W39" s="871"/>
      <c r="X39" s="872"/>
      <c r="Y39" s="873"/>
      <c r="Z39" s="874"/>
      <c r="AA39" s="874"/>
      <c r="AB39" s="875"/>
      <c r="AC39" s="819"/>
      <c r="AD39" s="820"/>
      <c r="AE39" s="820"/>
      <c r="AF39" s="821"/>
      <c r="AG39" s="819"/>
      <c r="AH39" s="820"/>
      <c r="AI39" s="820"/>
      <c r="AJ39" s="821"/>
      <c r="AK39" s="819"/>
      <c r="AL39" s="820"/>
      <c r="AM39" s="820"/>
      <c r="AN39" s="821"/>
    </row>
    <row r="40" spans="1:46" s="224" customFormat="1" ht="18.75" customHeight="1">
      <c r="A40" s="851"/>
      <c r="B40" s="852"/>
      <c r="C40" s="852"/>
      <c r="D40" s="853"/>
      <c r="E40" s="221" t="s">
        <v>37</v>
      </c>
      <c r="F40" s="866"/>
      <c r="G40" s="866"/>
      <c r="H40" s="866"/>
      <c r="I40" s="866"/>
      <c r="J40" s="222" t="s">
        <v>270</v>
      </c>
      <c r="K40" s="222" t="s">
        <v>39</v>
      </c>
      <c r="L40" s="866"/>
      <c r="M40" s="866"/>
      <c r="N40" s="866"/>
      <c r="O40" s="867"/>
      <c r="P40" s="867"/>
      <c r="Q40" s="222" t="s">
        <v>39</v>
      </c>
      <c r="R40" s="866"/>
      <c r="S40" s="866"/>
      <c r="T40" s="222"/>
      <c r="U40" s="222" t="s">
        <v>39</v>
      </c>
      <c r="V40" s="866"/>
      <c r="W40" s="866"/>
      <c r="X40" s="223"/>
      <c r="Y40" s="843">
        <f t="shared" ref="Y40" si="34">IF(F40="",0,F40)*IF(L40="",1,L40)*IF(R40="",1,R40)*IF(V40="",1,V40)</f>
        <v>0</v>
      </c>
      <c r="Z40" s="844"/>
      <c r="AA40" s="844"/>
      <c r="AB40" s="845"/>
      <c r="AC40" s="843"/>
      <c r="AD40" s="844"/>
      <c r="AE40" s="844"/>
      <c r="AF40" s="845"/>
      <c r="AG40" s="843"/>
      <c r="AH40" s="844"/>
      <c r="AI40" s="844"/>
      <c r="AJ40" s="845"/>
      <c r="AK40" s="843"/>
      <c r="AL40" s="844"/>
      <c r="AM40" s="844"/>
      <c r="AN40" s="845"/>
      <c r="AO40" s="868">
        <f t="shared" ref="AO40" si="35">SUM(AC40:AN40)</f>
        <v>0</v>
      </c>
      <c r="AP40" s="869"/>
      <c r="AQ40" s="869"/>
      <c r="AR40" s="869"/>
      <c r="AS40" s="869"/>
      <c r="AT40" s="225" t="str">
        <f t="shared" ref="AT40" si="36">IF(Y40=AO40,"○","×")</f>
        <v>○</v>
      </c>
    </row>
    <row r="41" spans="1:46" s="224" customFormat="1" ht="18.75" customHeight="1">
      <c r="A41" s="851"/>
      <c r="B41" s="852"/>
      <c r="C41" s="852"/>
      <c r="D41" s="853"/>
      <c r="E41" s="870" t="s">
        <v>183</v>
      </c>
      <c r="F41" s="871"/>
      <c r="G41" s="871"/>
      <c r="H41" s="871"/>
      <c r="I41" s="871"/>
      <c r="J41" s="871"/>
      <c r="K41" s="871"/>
      <c r="L41" s="871"/>
      <c r="M41" s="871"/>
      <c r="N41" s="871"/>
      <c r="O41" s="871"/>
      <c r="P41" s="871"/>
      <c r="Q41" s="871"/>
      <c r="R41" s="871"/>
      <c r="S41" s="871"/>
      <c r="T41" s="871"/>
      <c r="U41" s="871"/>
      <c r="V41" s="871"/>
      <c r="W41" s="871"/>
      <c r="X41" s="872"/>
      <c r="Y41" s="873"/>
      <c r="Z41" s="874"/>
      <c r="AA41" s="874"/>
      <c r="AB41" s="875"/>
      <c r="AC41" s="819"/>
      <c r="AD41" s="820"/>
      <c r="AE41" s="820"/>
      <c r="AF41" s="821"/>
      <c r="AG41" s="819"/>
      <c r="AH41" s="820"/>
      <c r="AI41" s="820"/>
      <c r="AJ41" s="821"/>
      <c r="AK41" s="819"/>
      <c r="AL41" s="820"/>
      <c r="AM41" s="820"/>
      <c r="AN41" s="821"/>
    </row>
    <row r="42" spans="1:46" s="224" customFormat="1" ht="18.75" customHeight="1">
      <c r="A42" s="851"/>
      <c r="B42" s="852"/>
      <c r="C42" s="852"/>
      <c r="D42" s="853"/>
      <c r="E42" s="221" t="s">
        <v>37</v>
      </c>
      <c r="F42" s="866"/>
      <c r="G42" s="866"/>
      <c r="H42" s="866"/>
      <c r="I42" s="866"/>
      <c r="J42" s="222" t="s">
        <v>270</v>
      </c>
      <c r="K42" s="222" t="s">
        <v>39</v>
      </c>
      <c r="L42" s="866"/>
      <c r="M42" s="866"/>
      <c r="N42" s="866"/>
      <c r="O42" s="867"/>
      <c r="P42" s="867"/>
      <c r="Q42" s="222" t="s">
        <v>39</v>
      </c>
      <c r="R42" s="866"/>
      <c r="S42" s="866"/>
      <c r="T42" s="222"/>
      <c r="U42" s="222" t="s">
        <v>39</v>
      </c>
      <c r="V42" s="866"/>
      <c r="W42" s="866"/>
      <c r="X42" s="223"/>
      <c r="Y42" s="843">
        <f t="shared" ref="Y42" si="37">IF(F42="",0,F42)*IF(L42="",1,L42)*IF(R42="",1,R42)*IF(V42="",1,V42)</f>
        <v>0</v>
      </c>
      <c r="Z42" s="844"/>
      <c r="AA42" s="844"/>
      <c r="AB42" s="845"/>
      <c r="AC42" s="843"/>
      <c r="AD42" s="844"/>
      <c r="AE42" s="844"/>
      <c r="AF42" s="845"/>
      <c r="AG42" s="843"/>
      <c r="AH42" s="844"/>
      <c r="AI42" s="844"/>
      <c r="AJ42" s="845"/>
      <c r="AK42" s="843"/>
      <c r="AL42" s="844"/>
      <c r="AM42" s="844"/>
      <c r="AN42" s="845"/>
      <c r="AO42" s="868">
        <f t="shared" ref="AO42" si="38">SUM(AC42:AN42)</f>
        <v>0</v>
      </c>
      <c r="AP42" s="869"/>
      <c r="AQ42" s="869"/>
      <c r="AR42" s="869"/>
      <c r="AS42" s="869"/>
      <c r="AT42" s="225" t="str">
        <f t="shared" ref="AT42" si="39">IF(Y42=AO42,"○","×")</f>
        <v>○</v>
      </c>
    </row>
    <row r="43" spans="1:46" s="224" customFormat="1" ht="18.75" customHeight="1">
      <c r="A43" s="851"/>
      <c r="B43" s="852"/>
      <c r="C43" s="852"/>
      <c r="D43" s="853"/>
      <c r="E43" s="870" t="s">
        <v>183</v>
      </c>
      <c r="F43" s="871"/>
      <c r="G43" s="871"/>
      <c r="H43" s="871"/>
      <c r="I43" s="871"/>
      <c r="J43" s="871"/>
      <c r="K43" s="871"/>
      <c r="L43" s="871"/>
      <c r="M43" s="871"/>
      <c r="N43" s="871"/>
      <c r="O43" s="871"/>
      <c r="P43" s="871"/>
      <c r="Q43" s="871"/>
      <c r="R43" s="871"/>
      <c r="S43" s="871"/>
      <c r="T43" s="871"/>
      <c r="U43" s="871"/>
      <c r="V43" s="871"/>
      <c r="W43" s="871"/>
      <c r="X43" s="872"/>
      <c r="Y43" s="873"/>
      <c r="Z43" s="874"/>
      <c r="AA43" s="874"/>
      <c r="AB43" s="875"/>
      <c r="AC43" s="819"/>
      <c r="AD43" s="820"/>
      <c r="AE43" s="820"/>
      <c r="AF43" s="821"/>
      <c r="AG43" s="819"/>
      <c r="AH43" s="820"/>
      <c r="AI43" s="820"/>
      <c r="AJ43" s="821"/>
      <c r="AK43" s="819"/>
      <c r="AL43" s="820"/>
      <c r="AM43" s="820"/>
      <c r="AN43" s="821"/>
    </row>
    <row r="44" spans="1:46" s="224" customFormat="1" ht="18.75" customHeight="1">
      <c r="A44" s="851"/>
      <c r="B44" s="852"/>
      <c r="C44" s="852"/>
      <c r="D44" s="853"/>
      <c r="E44" s="221" t="s">
        <v>37</v>
      </c>
      <c r="F44" s="866"/>
      <c r="G44" s="866"/>
      <c r="H44" s="866"/>
      <c r="I44" s="866"/>
      <c r="J44" s="222" t="s">
        <v>38</v>
      </c>
      <c r="K44" s="222" t="s">
        <v>39</v>
      </c>
      <c r="L44" s="866"/>
      <c r="M44" s="866"/>
      <c r="N44" s="866"/>
      <c r="O44" s="867"/>
      <c r="P44" s="867"/>
      <c r="Q44" s="222" t="s">
        <v>39</v>
      </c>
      <c r="R44" s="866"/>
      <c r="S44" s="866"/>
      <c r="T44" s="222"/>
      <c r="U44" s="222" t="s">
        <v>39</v>
      </c>
      <c r="V44" s="866"/>
      <c r="W44" s="866"/>
      <c r="X44" s="223"/>
      <c r="Y44" s="843">
        <f t="shared" ref="Y44" si="40">IF(F44="",0,F44)*IF(L44="",1,L44)*IF(R44="",1,R44)*IF(V44="",1,V44)</f>
        <v>0</v>
      </c>
      <c r="Z44" s="844"/>
      <c r="AA44" s="844"/>
      <c r="AB44" s="845"/>
      <c r="AC44" s="843"/>
      <c r="AD44" s="844"/>
      <c r="AE44" s="844"/>
      <c r="AF44" s="845"/>
      <c r="AG44" s="843"/>
      <c r="AH44" s="844"/>
      <c r="AI44" s="844"/>
      <c r="AJ44" s="845"/>
      <c r="AK44" s="843"/>
      <c r="AL44" s="844"/>
      <c r="AM44" s="844"/>
      <c r="AN44" s="845"/>
      <c r="AO44" s="868">
        <f t="shared" ref="AO44" si="41">SUM(AC44:AN44)</f>
        <v>0</v>
      </c>
      <c r="AP44" s="869"/>
      <c r="AQ44" s="869"/>
      <c r="AR44" s="869"/>
      <c r="AS44" s="869"/>
      <c r="AT44" s="225" t="str">
        <f t="shared" ref="AT44" si="42">IF(Y44=AO44,"○","×")</f>
        <v>○</v>
      </c>
    </row>
    <row r="45" spans="1:46" s="224" customFormat="1" ht="18.75" customHeight="1">
      <c r="A45" s="851"/>
      <c r="B45" s="852"/>
      <c r="C45" s="852"/>
      <c r="D45" s="853"/>
      <c r="E45" s="870" t="s">
        <v>183</v>
      </c>
      <c r="F45" s="871"/>
      <c r="G45" s="871"/>
      <c r="H45" s="871"/>
      <c r="I45" s="871"/>
      <c r="J45" s="871"/>
      <c r="K45" s="871"/>
      <c r="L45" s="871"/>
      <c r="M45" s="871"/>
      <c r="N45" s="871"/>
      <c r="O45" s="871"/>
      <c r="P45" s="871"/>
      <c r="Q45" s="871"/>
      <c r="R45" s="871"/>
      <c r="S45" s="871"/>
      <c r="T45" s="871"/>
      <c r="U45" s="871"/>
      <c r="V45" s="871"/>
      <c r="W45" s="871"/>
      <c r="X45" s="872"/>
      <c r="Y45" s="873"/>
      <c r="Z45" s="874"/>
      <c r="AA45" s="874"/>
      <c r="AB45" s="875"/>
      <c r="AC45" s="819"/>
      <c r="AD45" s="820"/>
      <c r="AE45" s="820"/>
      <c r="AF45" s="821"/>
      <c r="AG45" s="819"/>
      <c r="AH45" s="820"/>
      <c r="AI45" s="820"/>
      <c r="AJ45" s="821"/>
      <c r="AK45" s="819"/>
      <c r="AL45" s="820"/>
      <c r="AM45" s="820"/>
      <c r="AN45" s="821"/>
    </row>
    <row r="46" spans="1:46" s="224" customFormat="1" ht="18.75" customHeight="1">
      <c r="A46" s="851"/>
      <c r="B46" s="852"/>
      <c r="C46" s="852"/>
      <c r="D46" s="853"/>
      <c r="E46" s="221" t="s">
        <v>37</v>
      </c>
      <c r="F46" s="866"/>
      <c r="G46" s="866"/>
      <c r="H46" s="866"/>
      <c r="I46" s="866"/>
      <c r="J46" s="222" t="s">
        <v>38</v>
      </c>
      <c r="K46" s="222" t="s">
        <v>39</v>
      </c>
      <c r="L46" s="866"/>
      <c r="M46" s="866"/>
      <c r="N46" s="866"/>
      <c r="O46" s="867"/>
      <c r="P46" s="867"/>
      <c r="Q46" s="222" t="s">
        <v>39</v>
      </c>
      <c r="R46" s="866"/>
      <c r="S46" s="866"/>
      <c r="T46" s="222"/>
      <c r="U46" s="222" t="s">
        <v>39</v>
      </c>
      <c r="V46" s="866"/>
      <c r="W46" s="866"/>
      <c r="X46" s="223"/>
      <c r="Y46" s="843">
        <f t="shared" ref="Y46" si="43">IF(F46="",0,F46)*IF(L46="",1,L46)*IF(R46="",1,R46)*IF(V46="",1,V46)</f>
        <v>0</v>
      </c>
      <c r="Z46" s="844"/>
      <c r="AA46" s="844"/>
      <c r="AB46" s="845"/>
      <c r="AC46" s="843"/>
      <c r="AD46" s="844"/>
      <c r="AE46" s="844"/>
      <c r="AF46" s="845"/>
      <c r="AG46" s="843"/>
      <c r="AH46" s="844"/>
      <c r="AI46" s="844"/>
      <c r="AJ46" s="845"/>
      <c r="AK46" s="843"/>
      <c r="AL46" s="844"/>
      <c r="AM46" s="844"/>
      <c r="AN46" s="845"/>
      <c r="AO46" s="868">
        <f t="shared" ref="AO46" si="44">SUM(AC46:AN46)</f>
        <v>0</v>
      </c>
      <c r="AP46" s="869"/>
      <c r="AQ46" s="869"/>
      <c r="AR46" s="869"/>
      <c r="AS46" s="869"/>
      <c r="AT46" s="225" t="str">
        <f t="shared" ref="AT46" si="45">IF(Y46=AO46,"○","×")</f>
        <v>○</v>
      </c>
    </row>
    <row r="47" spans="1:46" s="224" customFormat="1" ht="18.75" customHeight="1">
      <c r="A47" s="851"/>
      <c r="B47" s="852"/>
      <c r="C47" s="852"/>
      <c r="D47" s="853"/>
      <c r="E47" s="870" t="s">
        <v>183</v>
      </c>
      <c r="F47" s="871"/>
      <c r="G47" s="871"/>
      <c r="H47" s="871"/>
      <c r="I47" s="871"/>
      <c r="J47" s="871"/>
      <c r="K47" s="871"/>
      <c r="L47" s="871"/>
      <c r="M47" s="871"/>
      <c r="N47" s="871"/>
      <c r="O47" s="871"/>
      <c r="P47" s="871"/>
      <c r="Q47" s="871"/>
      <c r="R47" s="871"/>
      <c r="S47" s="871"/>
      <c r="T47" s="871"/>
      <c r="U47" s="871"/>
      <c r="V47" s="871"/>
      <c r="W47" s="871"/>
      <c r="X47" s="872"/>
      <c r="Y47" s="873"/>
      <c r="Z47" s="874"/>
      <c r="AA47" s="874"/>
      <c r="AB47" s="875"/>
      <c r="AC47" s="819"/>
      <c r="AD47" s="820"/>
      <c r="AE47" s="820"/>
      <c r="AF47" s="821"/>
      <c r="AG47" s="819"/>
      <c r="AH47" s="820"/>
      <c r="AI47" s="820"/>
      <c r="AJ47" s="821"/>
      <c r="AK47" s="819"/>
      <c r="AL47" s="820"/>
      <c r="AM47" s="820"/>
      <c r="AN47" s="821"/>
    </row>
    <row r="48" spans="1:46" s="224" customFormat="1" ht="18.75" customHeight="1">
      <c r="A48" s="851"/>
      <c r="B48" s="852"/>
      <c r="C48" s="852"/>
      <c r="D48" s="853"/>
      <c r="E48" s="221" t="s">
        <v>37</v>
      </c>
      <c r="F48" s="866"/>
      <c r="G48" s="866"/>
      <c r="H48" s="866"/>
      <c r="I48" s="866"/>
      <c r="J48" s="222" t="s">
        <v>38</v>
      </c>
      <c r="K48" s="222" t="s">
        <v>39</v>
      </c>
      <c r="L48" s="866"/>
      <c r="M48" s="866"/>
      <c r="N48" s="866"/>
      <c r="O48" s="867"/>
      <c r="P48" s="867"/>
      <c r="Q48" s="222" t="s">
        <v>39</v>
      </c>
      <c r="R48" s="866"/>
      <c r="S48" s="866"/>
      <c r="T48" s="222"/>
      <c r="U48" s="222" t="s">
        <v>39</v>
      </c>
      <c r="V48" s="866"/>
      <c r="W48" s="866"/>
      <c r="X48" s="223"/>
      <c r="Y48" s="843">
        <f t="shared" ref="Y48" si="46">IF(F48="",0,F48)*IF(L48="",1,L48)*IF(R48="",1,R48)*IF(V48="",1,V48)</f>
        <v>0</v>
      </c>
      <c r="Z48" s="844"/>
      <c r="AA48" s="844"/>
      <c r="AB48" s="845"/>
      <c r="AC48" s="843"/>
      <c r="AD48" s="844"/>
      <c r="AE48" s="844"/>
      <c r="AF48" s="845"/>
      <c r="AG48" s="843"/>
      <c r="AH48" s="844"/>
      <c r="AI48" s="844"/>
      <c r="AJ48" s="845"/>
      <c r="AK48" s="843"/>
      <c r="AL48" s="844"/>
      <c r="AM48" s="844"/>
      <c r="AN48" s="845"/>
      <c r="AO48" s="868">
        <f t="shared" ref="AO48" si="47">SUM(AC48:AN48)</f>
        <v>0</v>
      </c>
      <c r="AP48" s="869"/>
      <c r="AQ48" s="869"/>
      <c r="AR48" s="869"/>
      <c r="AS48" s="869"/>
      <c r="AT48" s="225" t="str">
        <f t="shared" ref="AT48" si="48">IF(Y48=AO48,"○","×")</f>
        <v>○</v>
      </c>
    </row>
    <row r="49" spans="1:46" s="224" customFormat="1" ht="18.75" customHeight="1">
      <c r="A49" s="851"/>
      <c r="B49" s="852"/>
      <c r="C49" s="852"/>
      <c r="D49" s="853"/>
      <c r="E49" s="870" t="s">
        <v>183</v>
      </c>
      <c r="F49" s="871"/>
      <c r="G49" s="871"/>
      <c r="H49" s="871"/>
      <c r="I49" s="871"/>
      <c r="J49" s="871"/>
      <c r="K49" s="871"/>
      <c r="L49" s="871"/>
      <c r="M49" s="871"/>
      <c r="N49" s="871"/>
      <c r="O49" s="871"/>
      <c r="P49" s="871"/>
      <c r="Q49" s="871"/>
      <c r="R49" s="871"/>
      <c r="S49" s="871"/>
      <c r="T49" s="871"/>
      <c r="U49" s="871"/>
      <c r="V49" s="871"/>
      <c r="W49" s="871"/>
      <c r="X49" s="872"/>
      <c r="Y49" s="873"/>
      <c r="Z49" s="874"/>
      <c r="AA49" s="874"/>
      <c r="AB49" s="875"/>
      <c r="AC49" s="819"/>
      <c r="AD49" s="820"/>
      <c r="AE49" s="820"/>
      <c r="AF49" s="821"/>
      <c r="AG49" s="819"/>
      <c r="AH49" s="820"/>
      <c r="AI49" s="820"/>
      <c r="AJ49" s="821"/>
      <c r="AK49" s="819"/>
      <c r="AL49" s="820"/>
      <c r="AM49" s="820"/>
      <c r="AN49" s="821"/>
    </row>
    <row r="50" spans="1:46" s="224" customFormat="1" ht="18.75" customHeight="1">
      <c r="A50" s="851"/>
      <c r="B50" s="852"/>
      <c r="C50" s="852"/>
      <c r="D50" s="853"/>
      <c r="E50" s="221" t="s">
        <v>37</v>
      </c>
      <c r="F50" s="866"/>
      <c r="G50" s="866"/>
      <c r="H50" s="866"/>
      <c r="I50" s="866"/>
      <c r="J50" s="222" t="s">
        <v>38</v>
      </c>
      <c r="K50" s="222" t="s">
        <v>39</v>
      </c>
      <c r="L50" s="866"/>
      <c r="M50" s="866"/>
      <c r="N50" s="866"/>
      <c r="O50" s="867"/>
      <c r="P50" s="867"/>
      <c r="Q50" s="222" t="s">
        <v>39</v>
      </c>
      <c r="R50" s="866"/>
      <c r="S50" s="866"/>
      <c r="T50" s="222"/>
      <c r="U50" s="222" t="s">
        <v>39</v>
      </c>
      <c r="V50" s="866"/>
      <c r="W50" s="866"/>
      <c r="X50" s="223"/>
      <c r="Y50" s="843">
        <f t="shared" ref="Y50" si="49">IF(F50="",0,F50)*IF(L50="",1,L50)*IF(R50="",1,R50)*IF(V50="",1,V50)</f>
        <v>0</v>
      </c>
      <c r="Z50" s="844"/>
      <c r="AA50" s="844"/>
      <c r="AB50" s="845"/>
      <c r="AC50" s="843"/>
      <c r="AD50" s="844"/>
      <c r="AE50" s="844"/>
      <c r="AF50" s="845"/>
      <c r="AG50" s="843"/>
      <c r="AH50" s="844"/>
      <c r="AI50" s="844"/>
      <c r="AJ50" s="845"/>
      <c r="AK50" s="843"/>
      <c r="AL50" s="844"/>
      <c r="AM50" s="844"/>
      <c r="AN50" s="845"/>
      <c r="AO50" s="868">
        <f t="shared" ref="AO50" si="50">SUM(AC50:AN50)</f>
        <v>0</v>
      </c>
      <c r="AP50" s="869"/>
      <c r="AQ50" s="869"/>
      <c r="AR50" s="869"/>
      <c r="AS50" s="869"/>
      <c r="AT50" s="225" t="str">
        <f t="shared" ref="AT50" si="51">IF(Y50=AO50,"○","×")</f>
        <v>○</v>
      </c>
    </row>
    <row r="51" spans="1:46" s="224" customFormat="1" ht="18.75" customHeight="1">
      <c r="A51" s="851"/>
      <c r="B51" s="852"/>
      <c r="C51" s="852"/>
      <c r="D51" s="853"/>
      <c r="E51" s="870" t="s">
        <v>183</v>
      </c>
      <c r="F51" s="871"/>
      <c r="G51" s="871"/>
      <c r="H51" s="871"/>
      <c r="I51" s="871"/>
      <c r="J51" s="871"/>
      <c r="K51" s="871"/>
      <c r="L51" s="871"/>
      <c r="M51" s="871"/>
      <c r="N51" s="871"/>
      <c r="O51" s="871"/>
      <c r="P51" s="871"/>
      <c r="Q51" s="871"/>
      <c r="R51" s="871"/>
      <c r="S51" s="871"/>
      <c r="T51" s="871"/>
      <c r="U51" s="871"/>
      <c r="V51" s="871"/>
      <c r="W51" s="871"/>
      <c r="X51" s="872"/>
      <c r="Y51" s="873"/>
      <c r="Z51" s="874"/>
      <c r="AA51" s="874"/>
      <c r="AB51" s="875"/>
      <c r="AC51" s="819"/>
      <c r="AD51" s="820"/>
      <c r="AE51" s="820"/>
      <c r="AF51" s="821"/>
      <c r="AG51" s="819"/>
      <c r="AH51" s="820"/>
      <c r="AI51" s="820"/>
      <c r="AJ51" s="821"/>
      <c r="AK51" s="819"/>
      <c r="AL51" s="820"/>
      <c r="AM51" s="820"/>
      <c r="AN51" s="821"/>
    </row>
    <row r="52" spans="1:46" s="224" customFormat="1" ht="18.75" customHeight="1">
      <c r="A52" s="851"/>
      <c r="B52" s="852"/>
      <c r="C52" s="852"/>
      <c r="D52" s="853"/>
      <c r="E52" s="221" t="s">
        <v>37</v>
      </c>
      <c r="F52" s="866"/>
      <c r="G52" s="866"/>
      <c r="H52" s="866"/>
      <c r="I52" s="866"/>
      <c r="J52" s="222" t="s">
        <v>38</v>
      </c>
      <c r="K52" s="222" t="s">
        <v>39</v>
      </c>
      <c r="L52" s="866"/>
      <c r="M52" s="866"/>
      <c r="N52" s="866"/>
      <c r="O52" s="867"/>
      <c r="P52" s="867"/>
      <c r="Q52" s="222" t="s">
        <v>39</v>
      </c>
      <c r="R52" s="866"/>
      <c r="S52" s="866"/>
      <c r="T52" s="222"/>
      <c r="U52" s="222" t="s">
        <v>39</v>
      </c>
      <c r="V52" s="866"/>
      <c r="W52" s="866"/>
      <c r="X52" s="223"/>
      <c r="Y52" s="843">
        <f>IF(F52="",0,F52)*IF(L52="",1,L52)*IF(R52="",1,R52)*IF(V52="",1,V52)</f>
        <v>0</v>
      </c>
      <c r="Z52" s="844"/>
      <c r="AA52" s="844"/>
      <c r="AB52" s="845"/>
      <c r="AC52" s="843"/>
      <c r="AD52" s="844"/>
      <c r="AE52" s="844"/>
      <c r="AF52" s="845"/>
      <c r="AG52" s="843"/>
      <c r="AH52" s="844"/>
      <c r="AI52" s="844"/>
      <c r="AJ52" s="845"/>
      <c r="AK52" s="843"/>
      <c r="AL52" s="844"/>
      <c r="AM52" s="844"/>
      <c r="AN52" s="845"/>
      <c r="AO52" s="868">
        <f t="shared" ref="AO52" si="52">SUM(AC52:AN52)</f>
        <v>0</v>
      </c>
      <c r="AP52" s="869"/>
      <c r="AQ52" s="869"/>
      <c r="AR52" s="869"/>
      <c r="AS52" s="869"/>
      <c r="AT52" s="225" t="str">
        <f t="shared" ref="AT52:AT54" si="53">IF(Y52=AO52,"○","×")</f>
        <v>○</v>
      </c>
    </row>
    <row r="53" spans="1:46" s="224" customFormat="1" ht="18.75" customHeight="1" thickBot="1">
      <c r="A53" s="883"/>
      <c r="B53" s="884"/>
      <c r="C53" s="884"/>
      <c r="D53" s="885"/>
      <c r="E53" s="887" t="s">
        <v>42</v>
      </c>
      <c r="F53" s="888"/>
      <c r="G53" s="888"/>
      <c r="H53" s="888"/>
      <c r="I53" s="888"/>
      <c r="J53" s="888"/>
      <c r="K53" s="888"/>
      <c r="L53" s="888"/>
      <c r="M53" s="888"/>
      <c r="N53" s="888"/>
      <c r="O53" s="888"/>
      <c r="P53" s="888"/>
      <c r="Q53" s="888"/>
      <c r="R53" s="888"/>
      <c r="S53" s="888"/>
      <c r="T53" s="888"/>
      <c r="U53" s="888"/>
      <c r="V53" s="888"/>
      <c r="W53" s="888"/>
      <c r="X53" s="889"/>
      <c r="Y53" s="890">
        <f>SUM(Y33:AB52)</f>
        <v>0</v>
      </c>
      <c r="Z53" s="891"/>
      <c r="AA53" s="891"/>
      <c r="AB53" s="892"/>
      <c r="AC53" s="890">
        <f>SUM(AC33:AF52)</f>
        <v>0</v>
      </c>
      <c r="AD53" s="891"/>
      <c r="AE53" s="891"/>
      <c r="AF53" s="892"/>
      <c r="AG53" s="890">
        <f>SUM(AG33:AJ52)</f>
        <v>0</v>
      </c>
      <c r="AH53" s="891"/>
      <c r="AI53" s="891"/>
      <c r="AJ53" s="892"/>
      <c r="AK53" s="890">
        <f>SUM(AK33:AN52)</f>
        <v>0</v>
      </c>
      <c r="AL53" s="891"/>
      <c r="AM53" s="891"/>
      <c r="AN53" s="892"/>
      <c r="AO53" s="868">
        <f t="shared" ref="AO53" si="54">SUM(AC53:AN53)</f>
        <v>0</v>
      </c>
      <c r="AP53" s="869"/>
      <c r="AQ53" s="869"/>
      <c r="AR53" s="869"/>
      <c r="AS53" s="869"/>
      <c r="AT53" s="225" t="str">
        <f t="shared" si="53"/>
        <v>○</v>
      </c>
    </row>
    <row r="54" spans="1:46" s="2" customFormat="1" ht="18.75" customHeight="1" thickTop="1">
      <c r="A54" s="907" t="s">
        <v>86</v>
      </c>
      <c r="B54" s="907"/>
      <c r="C54" s="907"/>
      <c r="D54" s="907"/>
      <c r="E54" s="907"/>
      <c r="F54" s="907"/>
      <c r="G54" s="907"/>
      <c r="H54" s="907"/>
      <c r="I54" s="907"/>
      <c r="J54" s="907"/>
      <c r="K54" s="907"/>
      <c r="L54" s="907"/>
      <c r="M54" s="907"/>
      <c r="N54" s="907"/>
      <c r="O54" s="907"/>
      <c r="P54" s="907"/>
      <c r="Q54" s="907"/>
      <c r="R54" s="907"/>
      <c r="S54" s="907"/>
      <c r="T54" s="907"/>
      <c r="U54" s="907"/>
      <c r="V54" s="907"/>
      <c r="W54" s="907"/>
      <c r="X54" s="907"/>
      <c r="Y54" s="896">
        <f>SUMIF($E$12:$E$53,"小　計",Y12:Y53)</f>
        <v>0</v>
      </c>
      <c r="Z54" s="897"/>
      <c r="AA54" s="897"/>
      <c r="AB54" s="898"/>
      <c r="AC54" s="899">
        <f>SUMIF($E$12:$E$53,"小　計",AC12:AC53)</f>
        <v>0</v>
      </c>
      <c r="AD54" s="900"/>
      <c r="AE54" s="900"/>
      <c r="AF54" s="901"/>
      <c r="AG54" s="899">
        <f>SUMIF($E$12:$E$53,"小　計",AG12:AG53)</f>
        <v>0</v>
      </c>
      <c r="AH54" s="900"/>
      <c r="AI54" s="900"/>
      <c r="AJ54" s="901"/>
      <c r="AK54" s="899">
        <f>SUMIF($E$12:$E$53,"小　計",AK12:AK53)</f>
        <v>0</v>
      </c>
      <c r="AL54" s="900"/>
      <c r="AM54" s="900"/>
      <c r="AN54" s="901"/>
      <c r="AO54" s="908">
        <f t="shared" ref="AO54" si="55">SUM(AC54:AN54)</f>
        <v>0</v>
      </c>
      <c r="AP54" s="909"/>
      <c r="AQ54" s="909"/>
      <c r="AR54" s="909"/>
      <c r="AS54" s="909"/>
      <c r="AT54" s="134" t="str">
        <f t="shared" si="53"/>
        <v>○</v>
      </c>
    </row>
    <row r="55" spans="1:46" s="2" customFormat="1" ht="18.75" customHeight="1">
      <c r="A55" s="92" t="s">
        <v>268</v>
      </c>
      <c r="B55" s="57"/>
      <c r="C55" s="57"/>
      <c r="D55" s="57"/>
      <c r="E55" s="218"/>
      <c r="F55" s="57"/>
      <c r="G55" s="57"/>
      <c r="H55" s="57"/>
      <c r="I55" s="57"/>
      <c r="J55" s="218"/>
      <c r="K55" s="218"/>
      <c r="L55" s="57"/>
      <c r="M55" s="57"/>
      <c r="N55" s="57"/>
      <c r="O55" s="57"/>
      <c r="P55" s="57"/>
      <c r="Q55" s="218"/>
      <c r="R55" s="57"/>
      <c r="S55" s="57"/>
      <c r="T55" s="218"/>
      <c r="U55" s="218"/>
      <c r="V55" s="57"/>
      <c r="W55" s="57"/>
      <c r="X55" s="218"/>
      <c r="Y55" s="886" t="str">
        <f>IF(AT54="×","※計算間違いがあります。","")</f>
        <v/>
      </c>
      <c r="Z55" s="886"/>
      <c r="AA55" s="886"/>
      <c r="AB55" s="886"/>
      <c r="AC55" s="886"/>
      <c r="AD55" s="886"/>
      <c r="AE55" s="886"/>
      <c r="AF55" s="886"/>
      <c r="AG55" s="886"/>
      <c r="AH55" s="886"/>
      <c r="AI55" s="886"/>
      <c r="AJ55" s="886"/>
      <c r="AK55" s="886"/>
      <c r="AL55" s="886"/>
      <c r="AM55" s="886"/>
      <c r="AN55" s="886"/>
      <c r="AO55" s="8"/>
      <c r="AP55" s="217"/>
    </row>
  </sheetData>
  <sheetProtection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'入力規則等（削除不可）'!$B$37</xm:f>
          </x14:formula1>
          <xm:sqref>D5:R5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5"/>
  <sheetViews>
    <sheetView tabSelected="1" view="pageBreakPreview" zoomScaleNormal="100" zoomScaleSheetLayoutView="100" workbookViewId="0">
      <selection activeCell="K58" sqref="K58:AN58"/>
    </sheetView>
  </sheetViews>
  <sheetFormatPr defaultRowHeight="13.5"/>
  <cols>
    <col min="1" max="47" width="2.875" style="181" customWidth="1"/>
    <col min="48" max="16384" width="9" style="181"/>
  </cols>
  <sheetData>
    <row r="1" spans="1:46" s="2" customFormat="1" ht="13.5" customHeight="1">
      <c r="P1" s="3"/>
      <c r="Q1" s="3"/>
      <c r="R1" s="3"/>
      <c r="S1" s="3"/>
      <c r="AO1" s="8"/>
      <c r="AP1" s="215"/>
    </row>
    <row r="2" spans="1:46" s="2" customFormat="1" ht="13.5" customHeight="1">
      <c r="P2" s="3"/>
      <c r="Q2" s="3"/>
      <c r="R2" s="3"/>
      <c r="S2" s="3"/>
      <c r="AO2" s="8"/>
      <c r="AP2" s="215"/>
    </row>
    <row r="3" spans="1:46" s="2" customFormat="1" ht="13.5" customHeight="1">
      <c r="A3" s="91" t="s">
        <v>31</v>
      </c>
      <c r="P3" s="3"/>
      <c r="Q3" s="3"/>
      <c r="R3" s="3"/>
      <c r="S3" s="3"/>
      <c r="AO3" s="8"/>
      <c r="AP3" s="215"/>
    </row>
    <row r="4" spans="1:46" s="2" customFormat="1" ht="13.5" customHeight="1">
      <c r="P4" s="3"/>
      <c r="Q4" s="3"/>
      <c r="R4" s="3"/>
      <c r="S4" s="3"/>
      <c r="AO4" s="8"/>
      <c r="AP4" s="215"/>
    </row>
    <row r="5" spans="1:46" s="2" customFormat="1" ht="18" customHeight="1">
      <c r="A5" s="7"/>
      <c r="B5" s="7"/>
      <c r="C5" s="93" t="s">
        <v>43</v>
      </c>
      <c r="D5" s="822" t="s">
        <v>285</v>
      </c>
      <c r="E5" s="822"/>
      <c r="F5" s="822"/>
      <c r="G5" s="822"/>
      <c r="H5" s="822"/>
      <c r="I5" s="822"/>
      <c r="J5" s="822"/>
      <c r="K5" s="822"/>
      <c r="L5" s="822"/>
      <c r="M5" s="822"/>
      <c r="N5" s="822"/>
      <c r="O5" s="822"/>
      <c r="P5" s="822"/>
      <c r="Q5" s="822"/>
      <c r="R5" s="822"/>
      <c r="S5" s="911"/>
      <c r="W5" s="8"/>
      <c r="X5" s="8"/>
      <c r="Y5" s="8"/>
      <c r="Z5" s="8"/>
      <c r="AA5" s="8"/>
      <c r="AB5" s="8"/>
      <c r="AC5" s="8"/>
      <c r="AO5" s="8"/>
      <c r="AP5" s="215"/>
    </row>
    <row r="6" spans="1:46" s="2" customFormat="1" ht="18" customHeight="1">
      <c r="A6" s="8"/>
      <c r="B6" s="70"/>
      <c r="C6" s="70"/>
      <c r="D6" s="93" t="s">
        <v>186</v>
      </c>
      <c r="E6" s="912" t="s">
        <v>191</v>
      </c>
      <c r="F6" s="912"/>
      <c r="G6" s="912"/>
      <c r="H6" s="912"/>
      <c r="I6" s="912"/>
      <c r="J6" s="912"/>
      <c r="K6" s="912"/>
      <c r="L6" s="912"/>
      <c r="M6" s="912"/>
      <c r="N6" s="912"/>
      <c r="O6" s="912"/>
      <c r="P6" s="912"/>
      <c r="Q6" s="912"/>
      <c r="R6" s="912"/>
      <c r="S6" s="911"/>
      <c r="W6" s="8"/>
      <c r="X6" s="8"/>
      <c r="Y6" s="8"/>
      <c r="Z6" s="8"/>
      <c r="AA6" s="8"/>
      <c r="AB6" s="8"/>
      <c r="AC6" s="8"/>
      <c r="AO6" s="8"/>
      <c r="AP6" s="215"/>
    </row>
    <row r="7" spans="1:46" s="2" customFormat="1" ht="18.75" customHeight="1">
      <c r="P7" s="3"/>
      <c r="Q7" s="3"/>
      <c r="R7" s="3"/>
      <c r="S7" s="3"/>
      <c r="AO7" s="8"/>
      <c r="AP7" s="215"/>
    </row>
    <row r="8" spans="1:46" s="2" customFormat="1" ht="18.75" customHeight="1">
      <c r="A8" s="670" t="s">
        <v>221</v>
      </c>
      <c r="B8" s="671"/>
      <c r="C8" s="671"/>
      <c r="D8" s="672"/>
      <c r="E8" s="670" t="s">
        <v>10</v>
      </c>
      <c r="F8" s="671"/>
      <c r="G8" s="671"/>
      <c r="H8" s="671"/>
      <c r="I8" s="671"/>
      <c r="J8" s="671"/>
      <c r="K8" s="671"/>
      <c r="L8" s="671"/>
      <c r="M8" s="671"/>
      <c r="N8" s="671"/>
      <c r="O8" s="671"/>
      <c r="P8" s="671"/>
      <c r="Q8" s="671"/>
      <c r="R8" s="671"/>
      <c r="S8" s="671"/>
      <c r="T8" s="671"/>
      <c r="U8" s="671"/>
      <c r="V8" s="671"/>
      <c r="W8" s="671"/>
      <c r="X8" s="672"/>
      <c r="Y8" s="913" t="s">
        <v>11</v>
      </c>
      <c r="Z8" s="914"/>
      <c r="AA8" s="914"/>
      <c r="AB8" s="915"/>
      <c r="AC8" s="913" t="s">
        <v>40</v>
      </c>
      <c r="AD8" s="914"/>
      <c r="AE8" s="914"/>
      <c r="AF8" s="914"/>
      <c r="AG8" s="914"/>
      <c r="AH8" s="914"/>
      <c r="AI8" s="914"/>
      <c r="AJ8" s="915"/>
      <c r="AK8" s="913" t="s">
        <v>41</v>
      </c>
      <c r="AL8" s="914"/>
      <c r="AM8" s="914"/>
      <c r="AN8" s="915"/>
    </row>
    <row r="9" spans="1:46" s="2" customFormat="1" ht="18.75" customHeight="1">
      <c r="A9" s="673"/>
      <c r="B9" s="665"/>
      <c r="C9" s="665"/>
      <c r="D9" s="666"/>
      <c r="E9" s="673"/>
      <c r="F9" s="665"/>
      <c r="G9" s="665"/>
      <c r="H9" s="665"/>
      <c r="I9" s="665"/>
      <c r="J9" s="665"/>
      <c r="K9" s="665"/>
      <c r="L9" s="665"/>
      <c r="M9" s="665"/>
      <c r="N9" s="665"/>
      <c r="O9" s="665"/>
      <c r="P9" s="665"/>
      <c r="Q9" s="665"/>
      <c r="R9" s="665"/>
      <c r="S9" s="665"/>
      <c r="T9" s="665"/>
      <c r="U9" s="665"/>
      <c r="V9" s="665"/>
      <c r="W9" s="665"/>
      <c r="X9" s="666"/>
      <c r="Y9" s="916"/>
      <c r="Z9" s="917"/>
      <c r="AA9" s="917"/>
      <c r="AB9" s="918"/>
      <c r="AC9" s="919"/>
      <c r="AD9" s="920"/>
      <c r="AE9" s="920"/>
      <c r="AF9" s="920"/>
      <c r="AG9" s="920"/>
      <c r="AH9" s="920"/>
      <c r="AI9" s="920"/>
      <c r="AJ9" s="921"/>
      <c r="AK9" s="919"/>
      <c r="AL9" s="920"/>
      <c r="AM9" s="920"/>
      <c r="AN9" s="921"/>
    </row>
    <row r="10" spans="1:46" s="2" customFormat="1" ht="13.5" customHeight="1">
      <c r="A10" s="673"/>
      <c r="B10" s="665"/>
      <c r="C10" s="665"/>
      <c r="D10" s="666"/>
      <c r="E10" s="673"/>
      <c r="F10" s="665"/>
      <c r="G10" s="665"/>
      <c r="H10" s="665"/>
      <c r="I10" s="665"/>
      <c r="J10" s="665"/>
      <c r="K10" s="665"/>
      <c r="L10" s="665"/>
      <c r="M10" s="665"/>
      <c r="N10" s="665"/>
      <c r="O10" s="665"/>
      <c r="P10" s="665"/>
      <c r="Q10" s="665"/>
      <c r="R10" s="665"/>
      <c r="S10" s="665"/>
      <c r="T10" s="665"/>
      <c r="U10" s="665"/>
      <c r="V10" s="665"/>
      <c r="W10" s="665"/>
      <c r="X10" s="666"/>
      <c r="Y10" s="916"/>
      <c r="Z10" s="917"/>
      <c r="AA10" s="917"/>
      <c r="AB10" s="918"/>
      <c r="AC10" s="913" t="s">
        <v>284</v>
      </c>
      <c r="AD10" s="914"/>
      <c r="AE10" s="914"/>
      <c r="AF10" s="915"/>
      <c r="AG10" s="913" t="s">
        <v>19</v>
      </c>
      <c r="AH10" s="914"/>
      <c r="AI10" s="914"/>
      <c r="AJ10" s="914"/>
      <c r="AK10" s="914"/>
      <c r="AL10" s="914"/>
      <c r="AM10" s="914"/>
      <c r="AN10" s="915"/>
      <c r="AO10" s="439" t="s">
        <v>215</v>
      </c>
      <c r="AP10" s="265"/>
      <c r="AQ10" s="265"/>
      <c r="AR10" s="265"/>
      <c r="AS10" s="265"/>
      <c r="AT10" s="265"/>
    </row>
    <row r="11" spans="1:46" s="2" customFormat="1">
      <c r="A11" s="711"/>
      <c r="B11" s="712"/>
      <c r="C11" s="712"/>
      <c r="D11" s="713"/>
      <c r="E11" s="711"/>
      <c r="F11" s="712"/>
      <c r="G11" s="712"/>
      <c r="H11" s="712"/>
      <c r="I11" s="712"/>
      <c r="J11" s="712"/>
      <c r="K11" s="712"/>
      <c r="L11" s="712"/>
      <c r="M11" s="712"/>
      <c r="N11" s="712"/>
      <c r="O11" s="712"/>
      <c r="P11" s="712"/>
      <c r="Q11" s="712"/>
      <c r="R11" s="712"/>
      <c r="S11" s="712"/>
      <c r="T11" s="712"/>
      <c r="U11" s="712"/>
      <c r="V11" s="712"/>
      <c r="W11" s="712"/>
      <c r="X11" s="713"/>
      <c r="Y11" s="919"/>
      <c r="Z11" s="920"/>
      <c r="AA11" s="920"/>
      <c r="AB11" s="921"/>
      <c r="AC11" s="919"/>
      <c r="AD11" s="920"/>
      <c r="AE11" s="920"/>
      <c r="AF11" s="921"/>
      <c r="AG11" s="919"/>
      <c r="AH11" s="920"/>
      <c r="AI11" s="920"/>
      <c r="AJ11" s="920"/>
      <c r="AK11" s="920"/>
      <c r="AL11" s="920"/>
      <c r="AM11" s="920"/>
      <c r="AN11" s="921"/>
      <c r="AO11" s="439"/>
      <c r="AP11" s="265"/>
      <c r="AQ11" s="265"/>
      <c r="AR11" s="265"/>
      <c r="AS11" s="265"/>
      <c r="AT11" s="265"/>
    </row>
    <row r="12" spans="1:46" s="224" customFormat="1" ht="13.5" customHeight="1">
      <c r="A12" s="848"/>
      <c r="B12" s="849"/>
      <c r="C12" s="849"/>
      <c r="D12" s="850"/>
      <c r="E12" s="857" t="s">
        <v>183</v>
      </c>
      <c r="F12" s="858"/>
      <c r="G12" s="858"/>
      <c r="H12" s="858"/>
      <c r="I12" s="858"/>
      <c r="J12" s="858"/>
      <c r="K12" s="858"/>
      <c r="L12" s="858"/>
      <c r="M12" s="858"/>
      <c r="N12" s="858"/>
      <c r="O12" s="858"/>
      <c r="P12" s="858"/>
      <c r="Q12" s="858"/>
      <c r="R12" s="858"/>
      <c r="S12" s="858"/>
      <c r="T12" s="858"/>
      <c r="U12" s="858"/>
      <c r="V12" s="858"/>
      <c r="W12" s="858"/>
      <c r="X12" s="859"/>
      <c r="Y12" s="860"/>
      <c r="Z12" s="861"/>
      <c r="AA12" s="861"/>
      <c r="AB12" s="862"/>
      <c r="AC12" s="863"/>
      <c r="AD12" s="864"/>
      <c r="AE12" s="864"/>
      <c r="AF12" s="865"/>
      <c r="AG12" s="863"/>
      <c r="AH12" s="864"/>
      <c r="AI12" s="864"/>
      <c r="AJ12" s="865"/>
      <c r="AK12" s="863"/>
      <c r="AL12" s="864"/>
      <c r="AM12" s="864"/>
      <c r="AN12" s="865"/>
    </row>
    <row r="13" spans="1:46" s="224" customFormat="1">
      <c r="A13" s="851"/>
      <c r="B13" s="852"/>
      <c r="C13" s="852"/>
      <c r="D13" s="853"/>
      <c r="E13" s="240" t="s">
        <v>37</v>
      </c>
      <c r="F13" s="905"/>
      <c r="G13" s="905"/>
      <c r="H13" s="905"/>
      <c r="I13" s="866"/>
      <c r="J13" s="222" t="s">
        <v>38</v>
      </c>
      <c r="K13" s="222" t="s">
        <v>39</v>
      </c>
      <c r="L13" s="866"/>
      <c r="M13" s="866"/>
      <c r="N13" s="866"/>
      <c r="O13" s="867"/>
      <c r="P13" s="867"/>
      <c r="Q13" s="222" t="s">
        <v>39</v>
      </c>
      <c r="R13" s="866"/>
      <c r="S13" s="866"/>
      <c r="T13" s="222"/>
      <c r="U13" s="222" t="s">
        <v>39</v>
      </c>
      <c r="V13" s="866"/>
      <c r="W13" s="866"/>
      <c r="X13" s="223"/>
      <c r="Y13" s="843">
        <f>IF(F13="",0,F13)*IF(L13="",1,L13)*IF(R13="",1,R13)*IF(V13="",1,V13)</f>
        <v>0</v>
      </c>
      <c r="Z13" s="844"/>
      <c r="AA13" s="844"/>
      <c r="AB13" s="845"/>
      <c r="AC13" s="843"/>
      <c r="AD13" s="844"/>
      <c r="AE13" s="844"/>
      <c r="AF13" s="845"/>
      <c r="AG13" s="843"/>
      <c r="AH13" s="844"/>
      <c r="AI13" s="844"/>
      <c r="AJ13" s="845"/>
      <c r="AK13" s="843"/>
      <c r="AL13" s="844"/>
      <c r="AM13" s="844"/>
      <c r="AN13" s="845"/>
      <c r="AO13" s="868">
        <f>SUM(AC13:AN13)</f>
        <v>0</v>
      </c>
      <c r="AP13" s="869"/>
      <c r="AQ13" s="869"/>
      <c r="AR13" s="869"/>
      <c r="AS13" s="869"/>
      <c r="AT13" s="225" t="str">
        <f>IF(Y13=AO13,"○","×")</f>
        <v>○</v>
      </c>
    </row>
    <row r="14" spans="1:46" s="224" customFormat="1" ht="18.75" customHeight="1">
      <c r="A14" s="851"/>
      <c r="B14" s="852"/>
      <c r="C14" s="852"/>
      <c r="D14" s="853"/>
      <c r="E14" s="870" t="s">
        <v>183</v>
      </c>
      <c r="F14" s="871"/>
      <c r="G14" s="871"/>
      <c r="H14" s="871"/>
      <c r="I14" s="871"/>
      <c r="J14" s="871"/>
      <c r="K14" s="871"/>
      <c r="L14" s="871"/>
      <c r="M14" s="871"/>
      <c r="N14" s="871"/>
      <c r="O14" s="871"/>
      <c r="P14" s="871"/>
      <c r="Q14" s="871"/>
      <c r="R14" s="871"/>
      <c r="S14" s="871"/>
      <c r="T14" s="871"/>
      <c r="U14" s="871"/>
      <c r="V14" s="871"/>
      <c r="W14" s="871"/>
      <c r="X14" s="872"/>
      <c r="Y14" s="873"/>
      <c r="Z14" s="874"/>
      <c r="AA14" s="874"/>
      <c r="AB14" s="875"/>
      <c r="AC14" s="819"/>
      <c r="AD14" s="820"/>
      <c r="AE14" s="820"/>
      <c r="AF14" s="821"/>
      <c r="AG14" s="819"/>
      <c r="AH14" s="820"/>
      <c r="AI14" s="820"/>
      <c r="AJ14" s="821"/>
      <c r="AK14" s="819"/>
      <c r="AL14" s="820"/>
      <c r="AM14" s="820"/>
      <c r="AN14" s="821"/>
    </row>
    <row r="15" spans="1:46" s="224" customFormat="1" ht="18.75" customHeight="1">
      <c r="A15" s="851"/>
      <c r="B15" s="852"/>
      <c r="C15" s="852"/>
      <c r="D15" s="853"/>
      <c r="E15" s="240" t="s">
        <v>37</v>
      </c>
      <c r="F15" s="905"/>
      <c r="G15" s="905"/>
      <c r="H15" s="905"/>
      <c r="I15" s="866"/>
      <c r="J15" s="222" t="s">
        <v>38</v>
      </c>
      <c r="K15" s="222" t="s">
        <v>39</v>
      </c>
      <c r="L15" s="866"/>
      <c r="M15" s="866"/>
      <c r="N15" s="866"/>
      <c r="O15" s="867"/>
      <c r="P15" s="867"/>
      <c r="Q15" s="222" t="s">
        <v>39</v>
      </c>
      <c r="R15" s="866"/>
      <c r="S15" s="866"/>
      <c r="T15" s="222"/>
      <c r="U15" s="222" t="s">
        <v>39</v>
      </c>
      <c r="V15" s="866"/>
      <c r="W15" s="866"/>
      <c r="X15" s="223"/>
      <c r="Y15" s="843">
        <f t="shared" ref="Y15" si="0">IF(F15="",0,F15)*IF(L15="",1,L15)*IF(R15="",1,R15)*IF(V15="",1,V15)</f>
        <v>0</v>
      </c>
      <c r="Z15" s="844"/>
      <c r="AA15" s="844"/>
      <c r="AB15" s="845"/>
      <c r="AC15" s="843"/>
      <c r="AD15" s="844"/>
      <c r="AE15" s="844"/>
      <c r="AF15" s="845"/>
      <c r="AG15" s="843"/>
      <c r="AH15" s="844"/>
      <c r="AI15" s="844"/>
      <c r="AJ15" s="845"/>
      <c r="AK15" s="843"/>
      <c r="AL15" s="844"/>
      <c r="AM15" s="844"/>
      <c r="AN15" s="845"/>
      <c r="AO15" s="868">
        <f t="shared" ref="AO15" si="1">SUM(AC15:AN15)</f>
        <v>0</v>
      </c>
      <c r="AP15" s="869"/>
      <c r="AQ15" s="869"/>
      <c r="AR15" s="869"/>
      <c r="AS15" s="869"/>
      <c r="AT15" s="225" t="str">
        <f t="shared" ref="AT15" si="2">IF(Y15=AO15,"○","×")</f>
        <v>○</v>
      </c>
    </row>
    <row r="16" spans="1:46" s="224" customFormat="1" ht="18.75" customHeight="1">
      <c r="A16" s="851"/>
      <c r="B16" s="852"/>
      <c r="C16" s="852"/>
      <c r="D16" s="853"/>
      <c r="E16" s="870" t="s">
        <v>183</v>
      </c>
      <c r="F16" s="871"/>
      <c r="G16" s="871"/>
      <c r="H16" s="871"/>
      <c r="I16" s="871"/>
      <c r="J16" s="871"/>
      <c r="K16" s="871"/>
      <c r="L16" s="871"/>
      <c r="M16" s="871"/>
      <c r="N16" s="871"/>
      <c r="O16" s="871"/>
      <c r="P16" s="871"/>
      <c r="Q16" s="871"/>
      <c r="R16" s="871"/>
      <c r="S16" s="871"/>
      <c r="T16" s="871"/>
      <c r="U16" s="871"/>
      <c r="V16" s="871"/>
      <c r="W16" s="871"/>
      <c r="X16" s="872"/>
      <c r="Y16" s="873"/>
      <c r="Z16" s="874"/>
      <c r="AA16" s="874"/>
      <c r="AB16" s="875"/>
      <c r="AC16" s="819"/>
      <c r="AD16" s="820"/>
      <c r="AE16" s="820"/>
      <c r="AF16" s="821"/>
      <c r="AG16" s="819"/>
      <c r="AH16" s="820"/>
      <c r="AI16" s="820"/>
      <c r="AJ16" s="821"/>
      <c r="AK16" s="819"/>
      <c r="AL16" s="820"/>
      <c r="AM16" s="820"/>
      <c r="AN16" s="821"/>
    </row>
    <row r="17" spans="1:46" s="224" customFormat="1" ht="18.75" customHeight="1">
      <c r="A17" s="851"/>
      <c r="B17" s="852"/>
      <c r="C17" s="852"/>
      <c r="D17" s="853"/>
      <c r="E17" s="240" t="s">
        <v>37</v>
      </c>
      <c r="F17" s="905"/>
      <c r="G17" s="905"/>
      <c r="H17" s="905"/>
      <c r="I17" s="866"/>
      <c r="J17" s="222" t="s">
        <v>38</v>
      </c>
      <c r="K17" s="222" t="s">
        <v>39</v>
      </c>
      <c r="L17" s="866"/>
      <c r="M17" s="866"/>
      <c r="N17" s="866"/>
      <c r="O17" s="867"/>
      <c r="P17" s="867"/>
      <c r="Q17" s="222" t="s">
        <v>39</v>
      </c>
      <c r="R17" s="866"/>
      <c r="S17" s="866"/>
      <c r="T17" s="222"/>
      <c r="U17" s="222" t="s">
        <v>39</v>
      </c>
      <c r="V17" s="866"/>
      <c r="W17" s="866"/>
      <c r="X17" s="223"/>
      <c r="Y17" s="843">
        <f t="shared" ref="Y17" si="3">IF(F17="",0,F17)*IF(L17="",1,L17)*IF(R17="",1,R17)*IF(V17="",1,V17)</f>
        <v>0</v>
      </c>
      <c r="Z17" s="844"/>
      <c r="AA17" s="844"/>
      <c r="AB17" s="845"/>
      <c r="AC17" s="843"/>
      <c r="AD17" s="844"/>
      <c r="AE17" s="844"/>
      <c r="AF17" s="845"/>
      <c r="AG17" s="843"/>
      <c r="AH17" s="844"/>
      <c r="AI17" s="844"/>
      <c r="AJ17" s="845"/>
      <c r="AK17" s="843"/>
      <c r="AL17" s="844"/>
      <c r="AM17" s="844"/>
      <c r="AN17" s="845"/>
      <c r="AO17" s="868">
        <f t="shared" ref="AO17" si="4">SUM(AC17:AN17)</f>
        <v>0</v>
      </c>
      <c r="AP17" s="869"/>
      <c r="AQ17" s="869"/>
      <c r="AR17" s="869"/>
      <c r="AS17" s="869"/>
      <c r="AT17" s="225" t="str">
        <f t="shared" ref="AT17" si="5">IF(Y17=AO17,"○","×")</f>
        <v>○</v>
      </c>
    </row>
    <row r="18" spans="1:46" s="224" customFormat="1" ht="18.75" customHeight="1">
      <c r="A18" s="851"/>
      <c r="B18" s="852"/>
      <c r="C18" s="852"/>
      <c r="D18" s="853"/>
      <c r="E18" s="870" t="s">
        <v>183</v>
      </c>
      <c r="F18" s="871"/>
      <c r="G18" s="871"/>
      <c r="H18" s="871"/>
      <c r="I18" s="871"/>
      <c r="J18" s="871"/>
      <c r="K18" s="871"/>
      <c r="L18" s="871"/>
      <c r="M18" s="871"/>
      <c r="N18" s="871"/>
      <c r="O18" s="871"/>
      <c r="P18" s="871"/>
      <c r="Q18" s="871"/>
      <c r="R18" s="871"/>
      <c r="S18" s="871"/>
      <c r="T18" s="871"/>
      <c r="U18" s="871"/>
      <c r="V18" s="871"/>
      <c r="W18" s="871"/>
      <c r="X18" s="872"/>
      <c r="Y18" s="873"/>
      <c r="Z18" s="874"/>
      <c r="AA18" s="874"/>
      <c r="AB18" s="875"/>
      <c r="AC18" s="819"/>
      <c r="AD18" s="820"/>
      <c r="AE18" s="820"/>
      <c r="AF18" s="821"/>
      <c r="AG18" s="819"/>
      <c r="AH18" s="820"/>
      <c r="AI18" s="820"/>
      <c r="AJ18" s="821"/>
      <c r="AK18" s="819"/>
      <c r="AL18" s="820"/>
      <c r="AM18" s="820"/>
      <c r="AN18" s="821"/>
    </row>
    <row r="19" spans="1:46" s="224" customFormat="1" ht="18.75" customHeight="1">
      <c r="A19" s="851"/>
      <c r="B19" s="852"/>
      <c r="C19" s="852"/>
      <c r="D19" s="853"/>
      <c r="E19" s="240" t="s">
        <v>37</v>
      </c>
      <c r="F19" s="905"/>
      <c r="G19" s="905"/>
      <c r="H19" s="905"/>
      <c r="I19" s="866"/>
      <c r="J19" s="222" t="s">
        <v>270</v>
      </c>
      <c r="K19" s="222" t="s">
        <v>39</v>
      </c>
      <c r="L19" s="866"/>
      <c r="M19" s="866"/>
      <c r="N19" s="866"/>
      <c r="O19" s="867"/>
      <c r="P19" s="867"/>
      <c r="Q19" s="222" t="s">
        <v>39</v>
      </c>
      <c r="R19" s="866"/>
      <c r="S19" s="866"/>
      <c r="T19" s="222"/>
      <c r="U19" s="222" t="s">
        <v>39</v>
      </c>
      <c r="V19" s="866"/>
      <c r="W19" s="866"/>
      <c r="X19" s="223"/>
      <c r="Y19" s="843">
        <f t="shared" ref="Y19" si="6">IF(F19="",0,F19)*IF(L19="",1,L19)*IF(R19="",1,R19)*IF(V19="",1,V19)</f>
        <v>0</v>
      </c>
      <c r="Z19" s="844"/>
      <c r="AA19" s="844"/>
      <c r="AB19" s="845"/>
      <c r="AC19" s="843"/>
      <c r="AD19" s="844"/>
      <c r="AE19" s="844"/>
      <c r="AF19" s="845"/>
      <c r="AG19" s="843"/>
      <c r="AH19" s="844"/>
      <c r="AI19" s="844"/>
      <c r="AJ19" s="845"/>
      <c r="AK19" s="843"/>
      <c r="AL19" s="844"/>
      <c r="AM19" s="844"/>
      <c r="AN19" s="845"/>
      <c r="AO19" s="868">
        <f t="shared" ref="AO19" si="7">SUM(AC19:AN19)</f>
        <v>0</v>
      </c>
      <c r="AP19" s="869"/>
      <c r="AQ19" s="869"/>
      <c r="AR19" s="869"/>
      <c r="AS19" s="869"/>
      <c r="AT19" s="225" t="str">
        <f t="shared" ref="AT19" si="8">IF(Y19=AO19,"○","×")</f>
        <v>○</v>
      </c>
    </row>
    <row r="20" spans="1:46" s="224" customFormat="1" ht="18.75" customHeight="1">
      <c r="A20" s="851"/>
      <c r="B20" s="852"/>
      <c r="C20" s="852"/>
      <c r="D20" s="853"/>
      <c r="E20" s="870" t="s">
        <v>183</v>
      </c>
      <c r="F20" s="871"/>
      <c r="G20" s="871"/>
      <c r="H20" s="871"/>
      <c r="I20" s="871"/>
      <c r="J20" s="871"/>
      <c r="K20" s="871"/>
      <c r="L20" s="871"/>
      <c r="M20" s="871"/>
      <c r="N20" s="871"/>
      <c r="O20" s="871"/>
      <c r="P20" s="871"/>
      <c r="Q20" s="871"/>
      <c r="R20" s="871"/>
      <c r="S20" s="871"/>
      <c r="T20" s="871"/>
      <c r="U20" s="871"/>
      <c r="V20" s="871"/>
      <c r="W20" s="871"/>
      <c r="X20" s="872"/>
      <c r="Y20" s="873"/>
      <c r="Z20" s="874"/>
      <c r="AA20" s="874"/>
      <c r="AB20" s="875"/>
      <c r="AC20" s="819"/>
      <c r="AD20" s="820"/>
      <c r="AE20" s="820"/>
      <c r="AF20" s="821"/>
      <c r="AG20" s="819"/>
      <c r="AH20" s="820"/>
      <c r="AI20" s="820"/>
      <c r="AJ20" s="821"/>
      <c r="AK20" s="819"/>
      <c r="AL20" s="820"/>
      <c r="AM20" s="820"/>
      <c r="AN20" s="821"/>
    </row>
    <row r="21" spans="1:46" s="224" customFormat="1" ht="18.75" customHeight="1">
      <c r="A21" s="851"/>
      <c r="B21" s="852"/>
      <c r="C21" s="852"/>
      <c r="D21" s="853"/>
      <c r="E21" s="240" t="s">
        <v>37</v>
      </c>
      <c r="F21" s="905"/>
      <c r="G21" s="905"/>
      <c r="H21" s="905"/>
      <c r="I21" s="866"/>
      <c r="J21" s="222" t="s">
        <v>38</v>
      </c>
      <c r="K21" s="222" t="s">
        <v>39</v>
      </c>
      <c r="L21" s="866"/>
      <c r="M21" s="866"/>
      <c r="N21" s="866"/>
      <c r="O21" s="867"/>
      <c r="P21" s="867"/>
      <c r="Q21" s="222" t="s">
        <v>39</v>
      </c>
      <c r="R21" s="866"/>
      <c r="S21" s="866"/>
      <c r="T21" s="222"/>
      <c r="U21" s="222" t="s">
        <v>39</v>
      </c>
      <c r="V21" s="866"/>
      <c r="W21" s="866"/>
      <c r="X21" s="223"/>
      <c r="Y21" s="843">
        <f t="shared" ref="Y21" si="9">IF(F21="",0,F21)*IF(L21="",1,L21)*IF(R21="",1,R21)*IF(V21="",1,V21)</f>
        <v>0</v>
      </c>
      <c r="Z21" s="844"/>
      <c r="AA21" s="844"/>
      <c r="AB21" s="845"/>
      <c r="AC21" s="843"/>
      <c r="AD21" s="844"/>
      <c r="AE21" s="844"/>
      <c r="AF21" s="845"/>
      <c r="AG21" s="843"/>
      <c r="AH21" s="844"/>
      <c r="AI21" s="844"/>
      <c r="AJ21" s="845"/>
      <c r="AK21" s="843"/>
      <c r="AL21" s="844"/>
      <c r="AM21" s="844"/>
      <c r="AN21" s="845"/>
      <c r="AO21" s="868">
        <f t="shared" ref="AO21" si="10">SUM(AC21:AN21)</f>
        <v>0</v>
      </c>
      <c r="AP21" s="869"/>
      <c r="AQ21" s="869"/>
      <c r="AR21" s="869"/>
      <c r="AS21" s="869"/>
      <c r="AT21" s="225" t="str">
        <f t="shared" ref="AT21" si="11">IF(Y21=AO21,"○","×")</f>
        <v>○</v>
      </c>
    </row>
    <row r="22" spans="1:46" s="224" customFormat="1" ht="18.75" customHeight="1">
      <c r="A22" s="851"/>
      <c r="B22" s="852"/>
      <c r="C22" s="852"/>
      <c r="D22" s="853"/>
      <c r="E22" s="870" t="s">
        <v>183</v>
      </c>
      <c r="F22" s="871"/>
      <c r="G22" s="871"/>
      <c r="H22" s="871"/>
      <c r="I22" s="871"/>
      <c r="J22" s="871"/>
      <c r="K22" s="871"/>
      <c r="L22" s="871"/>
      <c r="M22" s="871"/>
      <c r="N22" s="871"/>
      <c r="O22" s="871"/>
      <c r="P22" s="871"/>
      <c r="Q22" s="871"/>
      <c r="R22" s="871"/>
      <c r="S22" s="871"/>
      <c r="T22" s="871"/>
      <c r="U22" s="871"/>
      <c r="V22" s="871"/>
      <c r="W22" s="871"/>
      <c r="X22" s="872"/>
      <c r="Y22" s="873"/>
      <c r="Z22" s="874"/>
      <c r="AA22" s="874"/>
      <c r="AB22" s="875"/>
      <c r="AC22" s="819"/>
      <c r="AD22" s="820"/>
      <c r="AE22" s="820"/>
      <c r="AF22" s="821"/>
      <c r="AG22" s="819"/>
      <c r="AH22" s="820"/>
      <c r="AI22" s="820"/>
      <c r="AJ22" s="821"/>
      <c r="AK22" s="819"/>
      <c r="AL22" s="820"/>
      <c r="AM22" s="820"/>
      <c r="AN22" s="821"/>
    </row>
    <row r="23" spans="1:46" s="224" customFormat="1" ht="18.75" customHeight="1">
      <c r="A23" s="851"/>
      <c r="B23" s="852"/>
      <c r="C23" s="852"/>
      <c r="D23" s="853"/>
      <c r="E23" s="240" t="s">
        <v>37</v>
      </c>
      <c r="F23" s="905"/>
      <c r="G23" s="905"/>
      <c r="H23" s="905"/>
      <c r="I23" s="866"/>
      <c r="J23" s="222" t="s">
        <v>38</v>
      </c>
      <c r="K23" s="222" t="s">
        <v>39</v>
      </c>
      <c r="L23" s="866"/>
      <c r="M23" s="866"/>
      <c r="N23" s="866"/>
      <c r="O23" s="867"/>
      <c r="P23" s="867"/>
      <c r="Q23" s="222" t="s">
        <v>39</v>
      </c>
      <c r="R23" s="866"/>
      <c r="S23" s="866"/>
      <c r="T23" s="222"/>
      <c r="U23" s="222" t="s">
        <v>39</v>
      </c>
      <c r="V23" s="866"/>
      <c r="W23" s="866"/>
      <c r="X23" s="223"/>
      <c r="Y23" s="843">
        <f t="shared" ref="Y23" si="12">IF(F23="",0,F23)*IF(L23="",1,L23)*IF(R23="",1,R23)*IF(V23="",1,V23)</f>
        <v>0</v>
      </c>
      <c r="Z23" s="844"/>
      <c r="AA23" s="844"/>
      <c r="AB23" s="845"/>
      <c r="AC23" s="843"/>
      <c r="AD23" s="844"/>
      <c r="AE23" s="844"/>
      <c r="AF23" s="845"/>
      <c r="AG23" s="843"/>
      <c r="AH23" s="844"/>
      <c r="AI23" s="844"/>
      <c r="AJ23" s="845"/>
      <c r="AK23" s="843"/>
      <c r="AL23" s="844"/>
      <c r="AM23" s="844"/>
      <c r="AN23" s="845"/>
      <c r="AO23" s="868">
        <f t="shared" ref="AO23" si="13">SUM(AC23:AN23)</f>
        <v>0</v>
      </c>
      <c r="AP23" s="869"/>
      <c r="AQ23" s="869"/>
      <c r="AR23" s="869"/>
      <c r="AS23" s="869"/>
      <c r="AT23" s="225" t="str">
        <f t="shared" ref="AT23" si="14">IF(Y23=AO23,"○","×")</f>
        <v>○</v>
      </c>
    </row>
    <row r="24" spans="1:46" s="224" customFormat="1" ht="18.75" customHeight="1">
      <c r="A24" s="851"/>
      <c r="B24" s="852"/>
      <c r="C24" s="852"/>
      <c r="D24" s="853"/>
      <c r="E24" s="870" t="s">
        <v>183</v>
      </c>
      <c r="F24" s="871"/>
      <c r="G24" s="871"/>
      <c r="H24" s="871"/>
      <c r="I24" s="871"/>
      <c r="J24" s="871"/>
      <c r="K24" s="871"/>
      <c r="L24" s="871"/>
      <c r="M24" s="871"/>
      <c r="N24" s="871"/>
      <c r="O24" s="871"/>
      <c r="P24" s="871"/>
      <c r="Q24" s="871"/>
      <c r="R24" s="871"/>
      <c r="S24" s="871"/>
      <c r="T24" s="871"/>
      <c r="U24" s="871"/>
      <c r="V24" s="871"/>
      <c r="W24" s="871"/>
      <c r="X24" s="872"/>
      <c r="Y24" s="873"/>
      <c r="Z24" s="874"/>
      <c r="AA24" s="874"/>
      <c r="AB24" s="875"/>
      <c r="AC24" s="819"/>
      <c r="AD24" s="820"/>
      <c r="AE24" s="820"/>
      <c r="AF24" s="821"/>
      <c r="AG24" s="819"/>
      <c r="AH24" s="820"/>
      <c r="AI24" s="820"/>
      <c r="AJ24" s="821"/>
      <c r="AK24" s="819"/>
      <c r="AL24" s="820"/>
      <c r="AM24" s="820"/>
      <c r="AN24" s="821"/>
      <c r="AO24" s="868"/>
      <c r="AP24" s="869"/>
      <c r="AQ24" s="869"/>
      <c r="AR24" s="869"/>
      <c r="AS24" s="869"/>
      <c r="AT24" s="225"/>
    </row>
    <row r="25" spans="1:46" s="224" customFormat="1" ht="18.75" customHeight="1">
      <c r="A25" s="851"/>
      <c r="B25" s="852"/>
      <c r="C25" s="852"/>
      <c r="D25" s="853"/>
      <c r="E25" s="240" t="s">
        <v>37</v>
      </c>
      <c r="F25" s="905"/>
      <c r="G25" s="905"/>
      <c r="H25" s="905"/>
      <c r="I25" s="866"/>
      <c r="J25" s="222" t="s">
        <v>38</v>
      </c>
      <c r="K25" s="222" t="s">
        <v>39</v>
      </c>
      <c r="L25" s="866"/>
      <c r="M25" s="866"/>
      <c r="N25" s="866"/>
      <c r="O25" s="867"/>
      <c r="P25" s="867"/>
      <c r="Q25" s="222" t="s">
        <v>39</v>
      </c>
      <c r="R25" s="866"/>
      <c r="S25" s="866"/>
      <c r="T25" s="222"/>
      <c r="U25" s="222" t="s">
        <v>39</v>
      </c>
      <c r="V25" s="866"/>
      <c r="W25" s="866"/>
      <c r="X25" s="223"/>
      <c r="Y25" s="843">
        <f t="shared" ref="Y25" si="15">IF(F25="",0,F25)*IF(L25="",1,L25)*IF(R25="",1,R25)*IF(V25="",1,V25)</f>
        <v>0</v>
      </c>
      <c r="Z25" s="844"/>
      <c r="AA25" s="844"/>
      <c r="AB25" s="845"/>
      <c r="AC25" s="843"/>
      <c r="AD25" s="844"/>
      <c r="AE25" s="844"/>
      <c r="AF25" s="845"/>
      <c r="AG25" s="843"/>
      <c r="AH25" s="844"/>
      <c r="AI25" s="844"/>
      <c r="AJ25" s="845"/>
      <c r="AK25" s="843"/>
      <c r="AL25" s="844"/>
      <c r="AM25" s="844"/>
      <c r="AN25" s="845"/>
      <c r="AO25" s="868">
        <f t="shared" ref="AO25" si="16">SUM(AC25:AN25)</f>
        <v>0</v>
      </c>
      <c r="AP25" s="869"/>
      <c r="AQ25" s="869"/>
      <c r="AR25" s="869"/>
      <c r="AS25" s="869"/>
      <c r="AT25" s="225" t="str">
        <f t="shared" ref="AT25" si="17">IF(Y25=AO25,"○","×")</f>
        <v>○</v>
      </c>
    </row>
    <row r="26" spans="1:46" s="224" customFormat="1" ht="18.75" customHeight="1">
      <c r="A26" s="851"/>
      <c r="B26" s="852"/>
      <c r="C26" s="852"/>
      <c r="D26" s="853"/>
      <c r="E26" s="870" t="s">
        <v>183</v>
      </c>
      <c r="F26" s="871"/>
      <c r="G26" s="871"/>
      <c r="H26" s="871"/>
      <c r="I26" s="871"/>
      <c r="J26" s="871"/>
      <c r="K26" s="871"/>
      <c r="L26" s="871"/>
      <c r="M26" s="871"/>
      <c r="N26" s="871"/>
      <c r="O26" s="871"/>
      <c r="P26" s="871"/>
      <c r="Q26" s="871"/>
      <c r="R26" s="871"/>
      <c r="S26" s="871"/>
      <c r="T26" s="871"/>
      <c r="U26" s="871"/>
      <c r="V26" s="871"/>
      <c r="W26" s="871"/>
      <c r="X26" s="872"/>
      <c r="Y26" s="873"/>
      <c r="Z26" s="874"/>
      <c r="AA26" s="874"/>
      <c r="AB26" s="875"/>
      <c r="AC26" s="819"/>
      <c r="AD26" s="820"/>
      <c r="AE26" s="820"/>
      <c r="AF26" s="821"/>
      <c r="AG26" s="819"/>
      <c r="AH26" s="820"/>
      <c r="AI26" s="820"/>
      <c r="AJ26" s="821"/>
      <c r="AK26" s="819"/>
      <c r="AL26" s="820"/>
      <c r="AM26" s="820"/>
      <c r="AN26" s="821"/>
      <c r="AO26" s="868"/>
      <c r="AP26" s="869"/>
      <c r="AQ26" s="869"/>
      <c r="AR26" s="869"/>
      <c r="AS26" s="869"/>
      <c r="AT26" s="225"/>
    </row>
    <row r="27" spans="1:46" s="224" customFormat="1" ht="18.75" customHeight="1">
      <c r="A27" s="851"/>
      <c r="B27" s="852"/>
      <c r="C27" s="852"/>
      <c r="D27" s="853"/>
      <c r="E27" s="240" t="s">
        <v>37</v>
      </c>
      <c r="F27" s="905"/>
      <c r="G27" s="905"/>
      <c r="H27" s="905"/>
      <c r="I27" s="866"/>
      <c r="J27" s="222" t="s">
        <v>38</v>
      </c>
      <c r="K27" s="222" t="s">
        <v>39</v>
      </c>
      <c r="L27" s="866"/>
      <c r="M27" s="866"/>
      <c r="N27" s="866"/>
      <c r="O27" s="867"/>
      <c r="P27" s="867"/>
      <c r="Q27" s="222" t="s">
        <v>39</v>
      </c>
      <c r="R27" s="866"/>
      <c r="S27" s="866"/>
      <c r="T27" s="222"/>
      <c r="U27" s="222" t="s">
        <v>39</v>
      </c>
      <c r="V27" s="866"/>
      <c r="W27" s="866"/>
      <c r="X27" s="223"/>
      <c r="Y27" s="843">
        <f t="shared" ref="Y27" si="18">IF(F27="",0,F27)*IF(L27="",1,L27)*IF(R27="",1,R27)*IF(V27="",1,V27)</f>
        <v>0</v>
      </c>
      <c r="Z27" s="844"/>
      <c r="AA27" s="844"/>
      <c r="AB27" s="845"/>
      <c r="AC27" s="843"/>
      <c r="AD27" s="844"/>
      <c r="AE27" s="844"/>
      <c r="AF27" s="845"/>
      <c r="AG27" s="843"/>
      <c r="AH27" s="844"/>
      <c r="AI27" s="844"/>
      <c r="AJ27" s="845"/>
      <c r="AK27" s="843"/>
      <c r="AL27" s="844"/>
      <c r="AM27" s="844"/>
      <c r="AN27" s="845"/>
      <c r="AO27" s="868">
        <f t="shared" ref="AO27" si="19">SUM(AC27:AN27)</f>
        <v>0</v>
      </c>
      <c r="AP27" s="869"/>
      <c r="AQ27" s="869"/>
      <c r="AR27" s="869"/>
      <c r="AS27" s="869"/>
      <c r="AT27" s="225" t="str">
        <f t="shared" ref="AT27" si="20">IF(Y27=AO27,"○","×")</f>
        <v>○</v>
      </c>
    </row>
    <row r="28" spans="1:46" s="224" customFormat="1" ht="18.75" customHeight="1">
      <c r="A28" s="851"/>
      <c r="B28" s="852"/>
      <c r="C28" s="852"/>
      <c r="D28" s="853"/>
      <c r="E28" s="870" t="s">
        <v>183</v>
      </c>
      <c r="F28" s="871"/>
      <c r="G28" s="871"/>
      <c r="H28" s="871"/>
      <c r="I28" s="871"/>
      <c r="J28" s="871"/>
      <c r="K28" s="871"/>
      <c r="L28" s="871"/>
      <c r="M28" s="871"/>
      <c r="N28" s="871"/>
      <c r="O28" s="871"/>
      <c r="P28" s="871"/>
      <c r="Q28" s="871"/>
      <c r="R28" s="871"/>
      <c r="S28" s="871"/>
      <c r="T28" s="871"/>
      <c r="U28" s="871"/>
      <c r="V28" s="871"/>
      <c r="W28" s="871"/>
      <c r="X28" s="872"/>
      <c r="Y28" s="873"/>
      <c r="Z28" s="874"/>
      <c r="AA28" s="874"/>
      <c r="AB28" s="875"/>
      <c r="AC28" s="819"/>
      <c r="AD28" s="820"/>
      <c r="AE28" s="820"/>
      <c r="AF28" s="821"/>
      <c r="AG28" s="819"/>
      <c r="AH28" s="820"/>
      <c r="AI28" s="820"/>
      <c r="AJ28" s="821"/>
      <c r="AK28" s="819"/>
      <c r="AL28" s="820"/>
      <c r="AM28" s="820"/>
      <c r="AN28" s="821"/>
      <c r="AO28" s="868"/>
      <c r="AP28" s="869"/>
      <c r="AQ28" s="869"/>
      <c r="AR28" s="869"/>
      <c r="AS28" s="869"/>
      <c r="AT28" s="225"/>
    </row>
    <row r="29" spans="1:46" s="224" customFormat="1" ht="18.75" customHeight="1">
      <c r="A29" s="851"/>
      <c r="B29" s="852"/>
      <c r="C29" s="852"/>
      <c r="D29" s="853"/>
      <c r="E29" s="240" t="s">
        <v>37</v>
      </c>
      <c r="F29" s="905"/>
      <c r="G29" s="905"/>
      <c r="H29" s="905"/>
      <c r="I29" s="866"/>
      <c r="J29" s="222" t="s">
        <v>38</v>
      </c>
      <c r="K29" s="222" t="s">
        <v>39</v>
      </c>
      <c r="L29" s="866"/>
      <c r="M29" s="866"/>
      <c r="N29" s="866"/>
      <c r="O29" s="867"/>
      <c r="P29" s="867"/>
      <c r="Q29" s="222" t="s">
        <v>39</v>
      </c>
      <c r="R29" s="866"/>
      <c r="S29" s="866"/>
      <c r="T29" s="222"/>
      <c r="U29" s="222" t="s">
        <v>39</v>
      </c>
      <c r="V29" s="866"/>
      <c r="W29" s="866"/>
      <c r="X29" s="223"/>
      <c r="Y29" s="843">
        <f t="shared" ref="Y29" si="21">IF(F29="",0,F29)*IF(L29="",1,L29)*IF(R29="",1,R29)*IF(V29="",1,V29)</f>
        <v>0</v>
      </c>
      <c r="Z29" s="844"/>
      <c r="AA29" s="844"/>
      <c r="AB29" s="845"/>
      <c r="AC29" s="843"/>
      <c r="AD29" s="844"/>
      <c r="AE29" s="844"/>
      <c r="AF29" s="845"/>
      <c r="AG29" s="843"/>
      <c r="AH29" s="844"/>
      <c r="AI29" s="844"/>
      <c r="AJ29" s="845"/>
      <c r="AK29" s="843"/>
      <c r="AL29" s="844"/>
      <c r="AM29" s="844"/>
      <c r="AN29" s="845"/>
      <c r="AO29" s="868">
        <f t="shared" ref="AO29" si="22">SUM(AC29:AN29)</f>
        <v>0</v>
      </c>
      <c r="AP29" s="869"/>
      <c r="AQ29" s="869"/>
      <c r="AR29" s="869"/>
      <c r="AS29" s="869"/>
      <c r="AT29" s="225" t="str">
        <f t="shared" ref="AT29" si="23">IF(Y29=AO29,"○","×")</f>
        <v>○</v>
      </c>
    </row>
    <row r="30" spans="1:46" s="224" customFormat="1" ht="18.75" customHeight="1">
      <c r="A30" s="851"/>
      <c r="B30" s="852"/>
      <c r="C30" s="852"/>
      <c r="D30" s="853"/>
      <c r="E30" s="870" t="s">
        <v>183</v>
      </c>
      <c r="F30" s="871"/>
      <c r="G30" s="871"/>
      <c r="H30" s="871"/>
      <c r="I30" s="871"/>
      <c r="J30" s="871"/>
      <c r="K30" s="871"/>
      <c r="L30" s="871"/>
      <c r="M30" s="871"/>
      <c r="N30" s="871"/>
      <c r="O30" s="871"/>
      <c r="P30" s="871"/>
      <c r="Q30" s="871"/>
      <c r="R30" s="871"/>
      <c r="S30" s="871"/>
      <c r="T30" s="871"/>
      <c r="U30" s="871"/>
      <c r="V30" s="871"/>
      <c r="W30" s="871"/>
      <c r="X30" s="872"/>
      <c r="Y30" s="873"/>
      <c r="Z30" s="874"/>
      <c r="AA30" s="874"/>
      <c r="AB30" s="875"/>
      <c r="AC30" s="819"/>
      <c r="AD30" s="820"/>
      <c r="AE30" s="820"/>
      <c r="AF30" s="821"/>
      <c r="AG30" s="819"/>
      <c r="AH30" s="820"/>
      <c r="AI30" s="820"/>
      <c r="AJ30" s="821"/>
      <c r="AK30" s="819"/>
      <c r="AL30" s="820"/>
      <c r="AM30" s="820"/>
      <c r="AN30" s="821"/>
      <c r="AO30" s="868"/>
      <c r="AP30" s="869"/>
      <c r="AQ30" s="869"/>
      <c r="AR30" s="869"/>
      <c r="AS30" s="869"/>
      <c r="AT30" s="225"/>
    </row>
    <row r="31" spans="1:46" s="224" customFormat="1" ht="18.75" customHeight="1">
      <c r="A31" s="851"/>
      <c r="B31" s="852"/>
      <c r="C31" s="852"/>
      <c r="D31" s="853"/>
      <c r="E31" s="221" t="s">
        <v>37</v>
      </c>
      <c r="F31" s="866"/>
      <c r="G31" s="866"/>
      <c r="H31" s="866"/>
      <c r="I31" s="866"/>
      <c r="J31" s="222" t="s">
        <v>38</v>
      </c>
      <c r="K31" s="222" t="s">
        <v>39</v>
      </c>
      <c r="L31" s="866"/>
      <c r="M31" s="866"/>
      <c r="N31" s="866"/>
      <c r="O31" s="867"/>
      <c r="P31" s="867"/>
      <c r="Q31" s="222" t="s">
        <v>39</v>
      </c>
      <c r="R31" s="876"/>
      <c r="S31" s="876"/>
      <c r="T31" s="222"/>
      <c r="U31" s="222" t="s">
        <v>39</v>
      </c>
      <c r="V31" s="866"/>
      <c r="W31" s="866"/>
      <c r="X31" s="223"/>
      <c r="Y31" s="843">
        <f>IF(F31="",0,F31)*IF(L31="",1,L31)*IF(R31="",1,R31)*IF(V31="",1,V31)</f>
        <v>0</v>
      </c>
      <c r="Z31" s="844"/>
      <c r="AA31" s="844"/>
      <c r="AB31" s="845"/>
      <c r="AC31" s="843"/>
      <c r="AD31" s="844"/>
      <c r="AE31" s="844"/>
      <c r="AF31" s="845"/>
      <c r="AG31" s="843"/>
      <c r="AH31" s="844"/>
      <c r="AI31" s="844"/>
      <c r="AJ31" s="845"/>
      <c r="AK31" s="843"/>
      <c r="AL31" s="844"/>
      <c r="AM31" s="844"/>
      <c r="AN31" s="845"/>
      <c r="AO31" s="868">
        <f t="shared" ref="AO31:AO32" si="24">SUM(AC31:AN31)</f>
        <v>0</v>
      </c>
      <c r="AP31" s="869"/>
      <c r="AQ31" s="869"/>
      <c r="AR31" s="869"/>
      <c r="AS31" s="869"/>
      <c r="AT31" s="225" t="str">
        <f t="shared" ref="AT31:AT32" si="25">IF(Y31=AO31,"○","×")</f>
        <v>○</v>
      </c>
    </row>
    <row r="32" spans="1:46" s="224" customFormat="1" ht="18.75" customHeight="1">
      <c r="A32" s="854"/>
      <c r="B32" s="855"/>
      <c r="C32" s="855"/>
      <c r="D32" s="856"/>
      <c r="E32" s="877" t="s">
        <v>42</v>
      </c>
      <c r="F32" s="878"/>
      <c r="G32" s="878"/>
      <c r="H32" s="878"/>
      <c r="I32" s="878"/>
      <c r="J32" s="878"/>
      <c r="K32" s="878"/>
      <c r="L32" s="878"/>
      <c r="M32" s="878"/>
      <c r="N32" s="878"/>
      <c r="O32" s="878"/>
      <c r="P32" s="878"/>
      <c r="Q32" s="878"/>
      <c r="R32" s="878"/>
      <c r="S32" s="878"/>
      <c r="T32" s="878"/>
      <c r="U32" s="878"/>
      <c r="V32" s="878"/>
      <c r="W32" s="878"/>
      <c r="X32" s="879"/>
      <c r="Y32" s="880">
        <f>SUM(Y12:AB31)</f>
        <v>0</v>
      </c>
      <c r="Z32" s="881"/>
      <c r="AA32" s="881"/>
      <c r="AB32" s="882"/>
      <c r="AC32" s="880">
        <f>SUM(AC12:AF31)</f>
        <v>0</v>
      </c>
      <c r="AD32" s="881"/>
      <c r="AE32" s="881"/>
      <c r="AF32" s="882"/>
      <c r="AG32" s="880">
        <f>SUM(AG12:AJ31)</f>
        <v>0</v>
      </c>
      <c r="AH32" s="881"/>
      <c r="AI32" s="881"/>
      <c r="AJ32" s="882"/>
      <c r="AK32" s="880">
        <f>SUM(AK12:AN31)</f>
        <v>0</v>
      </c>
      <c r="AL32" s="881"/>
      <c r="AM32" s="881"/>
      <c r="AN32" s="882"/>
      <c r="AO32" s="868">
        <f t="shared" si="24"/>
        <v>0</v>
      </c>
      <c r="AP32" s="869"/>
      <c r="AQ32" s="869"/>
      <c r="AR32" s="869"/>
      <c r="AS32" s="869"/>
      <c r="AT32" s="225" t="str">
        <f t="shared" si="25"/>
        <v>○</v>
      </c>
    </row>
    <row r="33" spans="1:46" s="224" customFormat="1" ht="18.75" customHeight="1">
      <c r="A33" s="848"/>
      <c r="B33" s="849"/>
      <c r="C33" s="849"/>
      <c r="D33" s="850"/>
      <c r="E33" s="857" t="s">
        <v>183</v>
      </c>
      <c r="F33" s="858"/>
      <c r="G33" s="858"/>
      <c r="H33" s="858"/>
      <c r="I33" s="858"/>
      <c r="J33" s="858"/>
      <c r="K33" s="858"/>
      <c r="L33" s="858"/>
      <c r="M33" s="858"/>
      <c r="N33" s="858"/>
      <c r="O33" s="858"/>
      <c r="P33" s="858"/>
      <c r="Q33" s="858"/>
      <c r="R33" s="858"/>
      <c r="S33" s="858"/>
      <c r="T33" s="858"/>
      <c r="U33" s="858"/>
      <c r="V33" s="858"/>
      <c r="W33" s="858"/>
      <c r="X33" s="859"/>
      <c r="Y33" s="860"/>
      <c r="Z33" s="861"/>
      <c r="AA33" s="861"/>
      <c r="AB33" s="862"/>
      <c r="AC33" s="863"/>
      <c r="AD33" s="864"/>
      <c r="AE33" s="864"/>
      <c r="AF33" s="865"/>
      <c r="AG33" s="863"/>
      <c r="AH33" s="864"/>
      <c r="AI33" s="864"/>
      <c r="AJ33" s="865"/>
      <c r="AK33" s="863"/>
      <c r="AL33" s="864"/>
      <c r="AM33" s="864"/>
      <c r="AN33" s="865"/>
    </row>
    <row r="34" spans="1:46" s="224" customFormat="1" ht="18.75" customHeight="1">
      <c r="A34" s="851"/>
      <c r="B34" s="852"/>
      <c r="C34" s="852"/>
      <c r="D34" s="853"/>
      <c r="E34" s="221" t="s">
        <v>37</v>
      </c>
      <c r="F34" s="866"/>
      <c r="G34" s="866"/>
      <c r="H34" s="866"/>
      <c r="I34" s="866"/>
      <c r="J34" s="222" t="s">
        <v>270</v>
      </c>
      <c r="K34" s="222" t="s">
        <v>39</v>
      </c>
      <c r="L34" s="866"/>
      <c r="M34" s="866"/>
      <c r="N34" s="866"/>
      <c r="O34" s="867"/>
      <c r="P34" s="867"/>
      <c r="Q34" s="222" t="s">
        <v>39</v>
      </c>
      <c r="R34" s="866"/>
      <c r="S34" s="866"/>
      <c r="T34" s="222"/>
      <c r="U34" s="222" t="s">
        <v>39</v>
      </c>
      <c r="V34" s="866"/>
      <c r="W34" s="866"/>
      <c r="X34" s="223"/>
      <c r="Y34" s="843">
        <f>IF(F34="",0,F34)*IF(L34="",1,L34)*IF(R34="",1,R34)*IF(V34="",1,V34)</f>
        <v>0</v>
      </c>
      <c r="Z34" s="844"/>
      <c r="AA34" s="844"/>
      <c r="AB34" s="845"/>
      <c r="AC34" s="843"/>
      <c r="AD34" s="844"/>
      <c r="AE34" s="844"/>
      <c r="AF34" s="845"/>
      <c r="AG34" s="843"/>
      <c r="AH34" s="844"/>
      <c r="AI34" s="844"/>
      <c r="AJ34" s="845"/>
      <c r="AK34" s="843"/>
      <c r="AL34" s="844"/>
      <c r="AM34" s="844"/>
      <c r="AN34" s="845"/>
      <c r="AO34" s="868">
        <f t="shared" ref="AO34" si="26">SUM(AC34:AN34)</f>
        <v>0</v>
      </c>
      <c r="AP34" s="869"/>
      <c r="AQ34" s="869"/>
      <c r="AR34" s="869"/>
      <c r="AS34" s="869"/>
      <c r="AT34" s="225" t="str">
        <f t="shared" ref="AT34" si="27">IF(Y34=AO34,"○","×")</f>
        <v>○</v>
      </c>
    </row>
    <row r="35" spans="1:46" s="224" customFormat="1" ht="18.75" customHeight="1">
      <c r="A35" s="851"/>
      <c r="B35" s="852"/>
      <c r="C35" s="852"/>
      <c r="D35" s="853"/>
      <c r="E35" s="870" t="s">
        <v>183</v>
      </c>
      <c r="F35" s="871"/>
      <c r="G35" s="871"/>
      <c r="H35" s="871"/>
      <c r="I35" s="871"/>
      <c r="J35" s="871"/>
      <c r="K35" s="871"/>
      <c r="L35" s="871"/>
      <c r="M35" s="871"/>
      <c r="N35" s="871"/>
      <c r="O35" s="871"/>
      <c r="P35" s="871"/>
      <c r="Q35" s="871"/>
      <c r="R35" s="871"/>
      <c r="S35" s="871"/>
      <c r="T35" s="871"/>
      <c r="U35" s="871"/>
      <c r="V35" s="871"/>
      <c r="W35" s="871"/>
      <c r="X35" s="872"/>
      <c r="Y35" s="873"/>
      <c r="Z35" s="874"/>
      <c r="AA35" s="874"/>
      <c r="AB35" s="875"/>
      <c r="AC35" s="819"/>
      <c r="AD35" s="820"/>
      <c r="AE35" s="820"/>
      <c r="AF35" s="821"/>
      <c r="AG35" s="819"/>
      <c r="AH35" s="820"/>
      <c r="AI35" s="820"/>
      <c r="AJ35" s="821"/>
      <c r="AK35" s="819"/>
      <c r="AL35" s="820"/>
      <c r="AM35" s="820"/>
      <c r="AN35" s="821"/>
    </row>
    <row r="36" spans="1:46" s="224" customFormat="1" ht="18.75" customHeight="1">
      <c r="A36" s="851"/>
      <c r="B36" s="852"/>
      <c r="C36" s="852"/>
      <c r="D36" s="853"/>
      <c r="E36" s="221" t="s">
        <v>37</v>
      </c>
      <c r="F36" s="866"/>
      <c r="G36" s="866"/>
      <c r="H36" s="866"/>
      <c r="I36" s="866"/>
      <c r="J36" s="222" t="s">
        <v>270</v>
      </c>
      <c r="K36" s="222" t="s">
        <v>39</v>
      </c>
      <c r="L36" s="866"/>
      <c r="M36" s="866"/>
      <c r="N36" s="866"/>
      <c r="O36" s="867"/>
      <c r="P36" s="867"/>
      <c r="Q36" s="222" t="s">
        <v>39</v>
      </c>
      <c r="R36" s="866"/>
      <c r="S36" s="866"/>
      <c r="T36" s="222"/>
      <c r="U36" s="222" t="s">
        <v>39</v>
      </c>
      <c r="V36" s="866"/>
      <c r="W36" s="866"/>
      <c r="X36" s="223"/>
      <c r="Y36" s="843">
        <f t="shared" ref="Y36" si="28">IF(F36="",0,F36)*IF(L36="",1,L36)*IF(R36="",1,R36)*IF(V36="",1,V36)</f>
        <v>0</v>
      </c>
      <c r="Z36" s="844"/>
      <c r="AA36" s="844"/>
      <c r="AB36" s="845"/>
      <c r="AC36" s="843"/>
      <c r="AD36" s="844"/>
      <c r="AE36" s="844"/>
      <c r="AF36" s="845"/>
      <c r="AG36" s="843"/>
      <c r="AH36" s="844"/>
      <c r="AI36" s="844"/>
      <c r="AJ36" s="845"/>
      <c r="AK36" s="843"/>
      <c r="AL36" s="844"/>
      <c r="AM36" s="844"/>
      <c r="AN36" s="845"/>
      <c r="AO36" s="868">
        <f t="shared" ref="AO36" si="29">SUM(AC36:AN36)</f>
        <v>0</v>
      </c>
      <c r="AP36" s="869"/>
      <c r="AQ36" s="869"/>
      <c r="AR36" s="869"/>
      <c r="AS36" s="869"/>
      <c r="AT36" s="225" t="str">
        <f t="shared" ref="AT36" si="30">IF(Y36=AO36,"○","×")</f>
        <v>○</v>
      </c>
    </row>
    <row r="37" spans="1:46" s="224" customFormat="1" ht="18.75" customHeight="1">
      <c r="A37" s="851"/>
      <c r="B37" s="852"/>
      <c r="C37" s="852"/>
      <c r="D37" s="853"/>
      <c r="E37" s="870" t="s">
        <v>183</v>
      </c>
      <c r="F37" s="871"/>
      <c r="G37" s="871"/>
      <c r="H37" s="871"/>
      <c r="I37" s="871"/>
      <c r="J37" s="871"/>
      <c r="K37" s="871"/>
      <c r="L37" s="871"/>
      <c r="M37" s="871"/>
      <c r="N37" s="871"/>
      <c r="O37" s="871"/>
      <c r="P37" s="871"/>
      <c r="Q37" s="871"/>
      <c r="R37" s="871"/>
      <c r="S37" s="871"/>
      <c r="T37" s="871"/>
      <c r="U37" s="871"/>
      <c r="V37" s="871"/>
      <c r="W37" s="871"/>
      <c r="X37" s="872"/>
      <c r="Y37" s="873"/>
      <c r="Z37" s="874"/>
      <c r="AA37" s="874"/>
      <c r="AB37" s="875"/>
      <c r="AC37" s="819"/>
      <c r="AD37" s="820"/>
      <c r="AE37" s="820"/>
      <c r="AF37" s="821"/>
      <c r="AG37" s="819"/>
      <c r="AH37" s="820"/>
      <c r="AI37" s="820"/>
      <c r="AJ37" s="821"/>
      <c r="AK37" s="819"/>
      <c r="AL37" s="820"/>
      <c r="AM37" s="820"/>
      <c r="AN37" s="821"/>
    </row>
    <row r="38" spans="1:46" s="224" customFormat="1" ht="18.75" customHeight="1">
      <c r="A38" s="851"/>
      <c r="B38" s="852"/>
      <c r="C38" s="852"/>
      <c r="D38" s="853"/>
      <c r="E38" s="221" t="s">
        <v>37</v>
      </c>
      <c r="F38" s="866"/>
      <c r="G38" s="866"/>
      <c r="H38" s="866"/>
      <c r="I38" s="866"/>
      <c r="J38" s="222" t="s">
        <v>270</v>
      </c>
      <c r="K38" s="222" t="s">
        <v>39</v>
      </c>
      <c r="L38" s="866"/>
      <c r="M38" s="866"/>
      <c r="N38" s="866"/>
      <c r="O38" s="867"/>
      <c r="P38" s="867"/>
      <c r="Q38" s="222" t="s">
        <v>39</v>
      </c>
      <c r="R38" s="866"/>
      <c r="S38" s="866"/>
      <c r="T38" s="222"/>
      <c r="U38" s="222" t="s">
        <v>39</v>
      </c>
      <c r="V38" s="866"/>
      <c r="W38" s="866"/>
      <c r="X38" s="223"/>
      <c r="Y38" s="843">
        <f t="shared" ref="Y38" si="31">IF(F38="",0,F38)*IF(L38="",1,L38)*IF(R38="",1,R38)*IF(V38="",1,V38)</f>
        <v>0</v>
      </c>
      <c r="Z38" s="844"/>
      <c r="AA38" s="844"/>
      <c r="AB38" s="845"/>
      <c r="AC38" s="843"/>
      <c r="AD38" s="844"/>
      <c r="AE38" s="844"/>
      <c r="AF38" s="845"/>
      <c r="AG38" s="843"/>
      <c r="AH38" s="844"/>
      <c r="AI38" s="844"/>
      <c r="AJ38" s="845"/>
      <c r="AK38" s="843"/>
      <c r="AL38" s="844"/>
      <c r="AM38" s="844"/>
      <c r="AN38" s="845"/>
      <c r="AO38" s="868">
        <f t="shared" ref="AO38" si="32">SUM(AC38:AN38)</f>
        <v>0</v>
      </c>
      <c r="AP38" s="869"/>
      <c r="AQ38" s="869"/>
      <c r="AR38" s="869"/>
      <c r="AS38" s="869"/>
      <c r="AT38" s="225" t="str">
        <f t="shared" ref="AT38" si="33">IF(Y38=AO38,"○","×")</f>
        <v>○</v>
      </c>
    </row>
    <row r="39" spans="1:46" s="224" customFormat="1" ht="18.75" customHeight="1">
      <c r="A39" s="851"/>
      <c r="B39" s="852"/>
      <c r="C39" s="852"/>
      <c r="D39" s="853"/>
      <c r="E39" s="870" t="s">
        <v>183</v>
      </c>
      <c r="F39" s="871"/>
      <c r="G39" s="871"/>
      <c r="H39" s="871"/>
      <c r="I39" s="871"/>
      <c r="J39" s="871"/>
      <c r="K39" s="871"/>
      <c r="L39" s="871"/>
      <c r="M39" s="871"/>
      <c r="N39" s="871"/>
      <c r="O39" s="871"/>
      <c r="P39" s="871"/>
      <c r="Q39" s="871"/>
      <c r="R39" s="871"/>
      <c r="S39" s="871"/>
      <c r="T39" s="871"/>
      <c r="U39" s="871"/>
      <c r="V39" s="871"/>
      <c r="W39" s="871"/>
      <c r="X39" s="872"/>
      <c r="Y39" s="873"/>
      <c r="Z39" s="874"/>
      <c r="AA39" s="874"/>
      <c r="AB39" s="875"/>
      <c r="AC39" s="819"/>
      <c r="AD39" s="820"/>
      <c r="AE39" s="820"/>
      <c r="AF39" s="821"/>
      <c r="AG39" s="819"/>
      <c r="AH39" s="820"/>
      <c r="AI39" s="820"/>
      <c r="AJ39" s="821"/>
      <c r="AK39" s="819"/>
      <c r="AL39" s="820"/>
      <c r="AM39" s="820"/>
      <c r="AN39" s="821"/>
    </row>
    <row r="40" spans="1:46" s="224" customFormat="1" ht="18.75" customHeight="1">
      <c r="A40" s="851"/>
      <c r="B40" s="852"/>
      <c r="C40" s="852"/>
      <c r="D40" s="853"/>
      <c r="E40" s="221" t="s">
        <v>37</v>
      </c>
      <c r="F40" s="866"/>
      <c r="G40" s="866"/>
      <c r="H40" s="866"/>
      <c r="I40" s="866"/>
      <c r="J40" s="222" t="s">
        <v>270</v>
      </c>
      <c r="K40" s="222" t="s">
        <v>39</v>
      </c>
      <c r="L40" s="866"/>
      <c r="M40" s="866"/>
      <c r="N40" s="866"/>
      <c r="O40" s="867"/>
      <c r="P40" s="867"/>
      <c r="Q40" s="222" t="s">
        <v>39</v>
      </c>
      <c r="R40" s="866"/>
      <c r="S40" s="866"/>
      <c r="T40" s="222"/>
      <c r="U40" s="222" t="s">
        <v>39</v>
      </c>
      <c r="V40" s="866"/>
      <c r="W40" s="866"/>
      <c r="X40" s="223"/>
      <c r="Y40" s="843">
        <f t="shared" ref="Y40" si="34">IF(F40="",0,F40)*IF(L40="",1,L40)*IF(R40="",1,R40)*IF(V40="",1,V40)</f>
        <v>0</v>
      </c>
      <c r="Z40" s="844"/>
      <c r="AA40" s="844"/>
      <c r="AB40" s="845"/>
      <c r="AC40" s="843"/>
      <c r="AD40" s="844"/>
      <c r="AE40" s="844"/>
      <c r="AF40" s="845"/>
      <c r="AG40" s="843"/>
      <c r="AH40" s="844"/>
      <c r="AI40" s="844"/>
      <c r="AJ40" s="845"/>
      <c r="AK40" s="843"/>
      <c r="AL40" s="844"/>
      <c r="AM40" s="844"/>
      <c r="AN40" s="845"/>
      <c r="AO40" s="868">
        <f t="shared" ref="AO40" si="35">SUM(AC40:AN40)</f>
        <v>0</v>
      </c>
      <c r="AP40" s="869"/>
      <c r="AQ40" s="869"/>
      <c r="AR40" s="869"/>
      <c r="AS40" s="869"/>
      <c r="AT40" s="225" t="str">
        <f t="shared" ref="AT40" si="36">IF(Y40=AO40,"○","×")</f>
        <v>○</v>
      </c>
    </row>
    <row r="41" spans="1:46" s="224" customFormat="1" ht="18.75" customHeight="1">
      <c r="A41" s="851"/>
      <c r="B41" s="852"/>
      <c r="C41" s="852"/>
      <c r="D41" s="853"/>
      <c r="E41" s="870" t="s">
        <v>183</v>
      </c>
      <c r="F41" s="871"/>
      <c r="G41" s="871"/>
      <c r="H41" s="871"/>
      <c r="I41" s="871"/>
      <c r="J41" s="871"/>
      <c r="K41" s="871"/>
      <c r="L41" s="871"/>
      <c r="M41" s="871"/>
      <c r="N41" s="871"/>
      <c r="O41" s="871"/>
      <c r="P41" s="871"/>
      <c r="Q41" s="871"/>
      <c r="R41" s="871"/>
      <c r="S41" s="871"/>
      <c r="T41" s="871"/>
      <c r="U41" s="871"/>
      <c r="V41" s="871"/>
      <c r="W41" s="871"/>
      <c r="X41" s="872"/>
      <c r="Y41" s="873"/>
      <c r="Z41" s="874"/>
      <c r="AA41" s="874"/>
      <c r="AB41" s="875"/>
      <c r="AC41" s="819"/>
      <c r="AD41" s="820"/>
      <c r="AE41" s="820"/>
      <c r="AF41" s="821"/>
      <c r="AG41" s="819"/>
      <c r="AH41" s="820"/>
      <c r="AI41" s="820"/>
      <c r="AJ41" s="821"/>
      <c r="AK41" s="819"/>
      <c r="AL41" s="820"/>
      <c r="AM41" s="820"/>
      <c r="AN41" s="821"/>
    </row>
    <row r="42" spans="1:46" s="224" customFormat="1" ht="18.75" customHeight="1">
      <c r="A42" s="851"/>
      <c r="B42" s="852"/>
      <c r="C42" s="852"/>
      <c r="D42" s="853"/>
      <c r="E42" s="221" t="s">
        <v>37</v>
      </c>
      <c r="F42" s="866"/>
      <c r="G42" s="866"/>
      <c r="H42" s="866"/>
      <c r="I42" s="866"/>
      <c r="J42" s="222" t="s">
        <v>270</v>
      </c>
      <c r="K42" s="222" t="s">
        <v>39</v>
      </c>
      <c r="L42" s="866"/>
      <c r="M42" s="866"/>
      <c r="N42" s="866"/>
      <c r="O42" s="867"/>
      <c r="P42" s="867"/>
      <c r="Q42" s="222" t="s">
        <v>39</v>
      </c>
      <c r="R42" s="866"/>
      <c r="S42" s="866"/>
      <c r="T42" s="222"/>
      <c r="U42" s="222" t="s">
        <v>39</v>
      </c>
      <c r="V42" s="866"/>
      <c r="W42" s="866"/>
      <c r="X42" s="223"/>
      <c r="Y42" s="843">
        <f t="shared" ref="Y42" si="37">IF(F42="",0,F42)*IF(L42="",1,L42)*IF(R42="",1,R42)*IF(V42="",1,V42)</f>
        <v>0</v>
      </c>
      <c r="Z42" s="844"/>
      <c r="AA42" s="844"/>
      <c r="AB42" s="845"/>
      <c r="AC42" s="843"/>
      <c r="AD42" s="844"/>
      <c r="AE42" s="844"/>
      <c r="AF42" s="845"/>
      <c r="AG42" s="843"/>
      <c r="AH42" s="844"/>
      <c r="AI42" s="844"/>
      <c r="AJ42" s="845"/>
      <c r="AK42" s="843"/>
      <c r="AL42" s="844"/>
      <c r="AM42" s="844"/>
      <c r="AN42" s="845"/>
      <c r="AO42" s="868">
        <f t="shared" ref="AO42" si="38">SUM(AC42:AN42)</f>
        <v>0</v>
      </c>
      <c r="AP42" s="869"/>
      <c r="AQ42" s="869"/>
      <c r="AR42" s="869"/>
      <c r="AS42" s="869"/>
      <c r="AT42" s="225" t="str">
        <f t="shared" ref="AT42" si="39">IF(Y42=AO42,"○","×")</f>
        <v>○</v>
      </c>
    </row>
    <row r="43" spans="1:46" s="224" customFormat="1" ht="18.75" customHeight="1">
      <c r="A43" s="851"/>
      <c r="B43" s="852"/>
      <c r="C43" s="852"/>
      <c r="D43" s="853"/>
      <c r="E43" s="870" t="s">
        <v>183</v>
      </c>
      <c r="F43" s="871"/>
      <c r="G43" s="871"/>
      <c r="H43" s="871"/>
      <c r="I43" s="871"/>
      <c r="J43" s="871"/>
      <c r="K43" s="871"/>
      <c r="L43" s="871"/>
      <c r="M43" s="871"/>
      <c r="N43" s="871"/>
      <c r="O43" s="871"/>
      <c r="P43" s="871"/>
      <c r="Q43" s="871"/>
      <c r="R43" s="871"/>
      <c r="S43" s="871"/>
      <c r="T43" s="871"/>
      <c r="U43" s="871"/>
      <c r="V43" s="871"/>
      <c r="W43" s="871"/>
      <c r="X43" s="872"/>
      <c r="Y43" s="873"/>
      <c r="Z43" s="874"/>
      <c r="AA43" s="874"/>
      <c r="AB43" s="875"/>
      <c r="AC43" s="819"/>
      <c r="AD43" s="820"/>
      <c r="AE43" s="820"/>
      <c r="AF43" s="821"/>
      <c r="AG43" s="819"/>
      <c r="AH43" s="820"/>
      <c r="AI43" s="820"/>
      <c r="AJ43" s="821"/>
      <c r="AK43" s="819"/>
      <c r="AL43" s="820"/>
      <c r="AM43" s="820"/>
      <c r="AN43" s="821"/>
    </row>
    <row r="44" spans="1:46" s="224" customFormat="1" ht="18.75" customHeight="1">
      <c r="A44" s="851"/>
      <c r="B44" s="852"/>
      <c r="C44" s="852"/>
      <c r="D44" s="853"/>
      <c r="E44" s="221" t="s">
        <v>37</v>
      </c>
      <c r="F44" s="866"/>
      <c r="G44" s="866"/>
      <c r="H44" s="866"/>
      <c r="I44" s="866"/>
      <c r="J44" s="222" t="s">
        <v>38</v>
      </c>
      <c r="K44" s="222" t="s">
        <v>39</v>
      </c>
      <c r="L44" s="866"/>
      <c r="M44" s="866"/>
      <c r="N44" s="866"/>
      <c r="O44" s="867"/>
      <c r="P44" s="867"/>
      <c r="Q44" s="222" t="s">
        <v>39</v>
      </c>
      <c r="R44" s="866"/>
      <c r="S44" s="866"/>
      <c r="T44" s="222"/>
      <c r="U44" s="222" t="s">
        <v>39</v>
      </c>
      <c r="V44" s="866"/>
      <c r="W44" s="866"/>
      <c r="X44" s="223"/>
      <c r="Y44" s="843">
        <f t="shared" ref="Y44" si="40">IF(F44="",0,F44)*IF(L44="",1,L44)*IF(R44="",1,R44)*IF(V44="",1,V44)</f>
        <v>0</v>
      </c>
      <c r="Z44" s="844"/>
      <c r="AA44" s="844"/>
      <c r="AB44" s="845"/>
      <c r="AC44" s="843"/>
      <c r="AD44" s="844"/>
      <c r="AE44" s="844"/>
      <c r="AF44" s="845"/>
      <c r="AG44" s="843"/>
      <c r="AH44" s="844"/>
      <c r="AI44" s="844"/>
      <c r="AJ44" s="845"/>
      <c r="AK44" s="843"/>
      <c r="AL44" s="844"/>
      <c r="AM44" s="844"/>
      <c r="AN44" s="845"/>
      <c r="AO44" s="868">
        <f t="shared" ref="AO44" si="41">SUM(AC44:AN44)</f>
        <v>0</v>
      </c>
      <c r="AP44" s="869"/>
      <c r="AQ44" s="869"/>
      <c r="AR44" s="869"/>
      <c r="AS44" s="869"/>
      <c r="AT44" s="225" t="str">
        <f t="shared" ref="AT44" si="42">IF(Y44=AO44,"○","×")</f>
        <v>○</v>
      </c>
    </row>
    <row r="45" spans="1:46" s="224" customFormat="1" ht="18.75" customHeight="1">
      <c r="A45" s="851"/>
      <c r="B45" s="852"/>
      <c r="C45" s="852"/>
      <c r="D45" s="853"/>
      <c r="E45" s="870" t="s">
        <v>183</v>
      </c>
      <c r="F45" s="871"/>
      <c r="G45" s="871"/>
      <c r="H45" s="871"/>
      <c r="I45" s="871"/>
      <c r="J45" s="871"/>
      <c r="K45" s="871"/>
      <c r="L45" s="871"/>
      <c r="M45" s="871"/>
      <c r="N45" s="871"/>
      <c r="O45" s="871"/>
      <c r="P45" s="871"/>
      <c r="Q45" s="871"/>
      <c r="R45" s="871"/>
      <c r="S45" s="871"/>
      <c r="T45" s="871"/>
      <c r="U45" s="871"/>
      <c r="V45" s="871"/>
      <c r="W45" s="871"/>
      <c r="X45" s="872"/>
      <c r="Y45" s="873"/>
      <c r="Z45" s="874"/>
      <c r="AA45" s="874"/>
      <c r="AB45" s="875"/>
      <c r="AC45" s="819"/>
      <c r="AD45" s="820"/>
      <c r="AE45" s="820"/>
      <c r="AF45" s="821"/>
      <c r="AG45" s="819"/>
      <c r="AH45" s="820"/>
      <c r="AI45" s="820"/>
      <c r="AJ45" s="821"/>
      <c r="AK45" s="819"/>
      <c r="AL45" s="820"/>
      <c r="AM45" s="820"/>
      <c r="AN45" s="821"/>
    </row>
    <row r="46" spans="1:46" s="224" customFormat="1" ht="18.75" customHeight="1">
      <c r="A46" s="851"/>
      <c r="B46" s="852"/>
      <c r="C46" s="852"/>
      <c r="D46" s="853"/>
      <c r="E46" s="221" t="s">
        <v>37</v>
      </c>
      <c r="F46" s="866"/>
      <c r="G46" s="866"/>
      <c r="H46" s="866"/>
      <c r="I46" s="866"/>
      <c r="J46" s="222" t="s">
        <v>38</v>
      </c>
      <c r="K46" s="222" t="s">
        <v>39</v>
      </c>
      <c r="L46" s="866"/>
      <c r="M46" s="866"/>
      <c r="N46" s="866"/>
      <c r="O46" s="867"/>
      <c r="P46" s="867"/>
      <c r="Q46" s="222" t="s">
        <v>39</v>
      </c>
      <c r="R46" s="866"/>
      <c r="S46" s="866"/>
      <c r="T46" s="222"/>
      <c r="U46" s="222" t="s">
        <v>39</v>
      </c>
      <c r="V46" s="866"/>
      <c r="W46" s="866"/>
      <c r="X46" s="223"/>
      <c r="Y46" s="843">
        <f t="shared" ref="Y46" si="43">IF(F46="",0,F46)*IF(L46="",1,L46)*IF(R46="",1,R46)*IF(V46="",1,V46)</f>
        <v>0</v>
      </c>
      <c r="Z46" s="844"/>
      <c r="AA46" s="844"/>
      <c r="AB46" s="845"/>
      <c r="AC46" s="843"/>
      <c r="AD46" s="844"/>
      <c r="AE46" s="844"/>
      <c r="AF46" s="845"/>
      <c r="AG46" s="843"/>
      <c r="AH46" s="844"/>
      <c r="AI46" s="844"/>
      <c r="AJ46" s="845"/>
      <c r="AK46" s="843"/>
      <c r="AL46" s="844"/>
      <c r="AM46" s="844"/>
      <c r="AN46" s="845"/>
      <c r="AO46" s="868">
        <f t="shared" ref="AO46" si="44">SUM(AC46:AN46)</f>
        <v>0</v>
      </c>
      <c r="AP46" s="869"/>
      <c r="AQ46" s="869"/>
      <c r="AR46" s="869"/>
      <c r="AS46" s="869"/>
      <c r="AT46" s="225" t="str">
        <f t="shared" ref="AT46" si="45">IF(Y46=AO46,"○","×")</f>
        <v>○</v>
      </c>
    </row>
    <row r="47" spans="1:46" s="224" customFormat="1" ht="18.75" customHeight="1">
      <c r="A47" s="851"/>
      <c r="B47" s="852"/>
      <c r="C47" s="852"/>
      <c r="D47" s="853"/>
      <c r="E47" s="870" t="s">
        <v>183</v>
      </c>
      <c r="F47" s="871"/>
      <c r="G47" s="871"/>
      <c r="H47" s="871"/>
      <c r="I47" s="871"/>
      <c r="J47" s="871"/>
      <c r="K47" s="871"/>
      <c r="L47" s="871"/>
      <c r="M47" s="871"/>
      <c r="N47" s="871"/>
      <c r="O47" s="871"/>
      <c r="P47" s="871"/>
      <c r="Q47" s="871"/>
      <c r="R47" s="871"/>
      <c r="S47" s="871"/>
      <c r="T47" s="871"/>
      <c r="U47" s="871"/>
      <c r="V47" s="871"/>
      <c r="W47" s="871"/>
      <c r="X47" s="872"/>
      <c r="Y47" s="873"/>
      <c r="Z47" s="874"/>
      <c r="AA47" s="874"/>
      <c r="AB47" s="875"/>
      <c r="AC47" s="819"/>
      <c r="AD47" s="820"/>
      <c r="AE47" s="820"/>
      <c r="AF47" s="821"/>
      <c r="AG47" s="819"/>
      <c r="AH47" s="820"/>
      <c r="AI47" s="820"/>
      <c r="AJ47" s="821"/>
      <c r="AK47" s="819"/>
      <c r="AL47" s="820"/>
      <c r="AM47" s="820"/>
      <c r="AN47" s="821"/>
    </row>
    <row r="48" spans="1:46" s="224" customFormat="1" ht="18.75" customHeight="1">
      <c r="A48" s="851"/>
      <c r="B48" s="852"/>
      <c r="C48" s="852"/>
      <c r="D48" s="853"/>
      <c r="E48" s="221" t="s">
        <v>37</v>
      </c>
      <c r="F48" s="866"/>
      <c r="G48" s="866"/>
      <c r="H48" s="866"/>
      <c r="I48" s="866"/>
      <c r="J48" s="222" t="s">
        <v>38</v>
      </c>
      <c r="K48" s="222" t="s">
        <v>39</v>
      </c>
      <c r="L48" s="866"/>
      <c r="M48" s="866"/>
      <c r="N48" s="866"/>
      <c r="O48" s="867"/>
      <c r="P48" s="867"/>
      <c r="Q48" s="222" t="s">
        <v>39</v>
      </c>
      <c r="R48" s="866"/>
      <c r="S48" s="866"/>
      <c r="T48" s="222"/>
      <c r="U48" s="222" t="s">
        <v>39</v>
      </c>
      <c r="V48" s="866"/>
      <c r="W48" s="866"/>
      <c r="X48" s="223"/>
      <c r="Y48" s="843">
        <f t="shared" ref="Y48" si="46">IF(F48="",0,F48)*IF(L48="",1,L48)*IF(R48="",1,R48)*IF(V48="",1,V48)</f>
        <v>0</v>
      </c>
      <c r="Z48" s="844"/>
      <c r="AA48" s="844"/>
      <c r="AB48" s="845"/>
      <c r="AC48" s="843"/>
      <c r="AD48" s="844"/>
      <c r="AE48" s="844"/>
      <c r="AF48" s="845"/>
      <c r="AG48" s="843"/>
      <c r="AH48" s="844"/>
      <c r="AI48" s="844"/>
      <c r="AJ48" s="845"/>
      <c r="AK48" s="843"/>
      <c r="AL48" s="844"/>
      <c r="AM48" s="844"/>
      <c r="AN48" s="845"/>
      <c r="AO48" s="868">
        <f t="shared" ref="AO48" si="47">SUM(AC48:AN48)</f>
        <v>0</v>
      </c>
      <c r="AP48" s="869"/>
      <c r="AQ48" s="869"/>
      <c r="AR48" s="869"/>
      <c r="AS48" s="869"/>
      <c r="AT48" s="225" t="str">
        <f t="shared" ref="AT48" si="48">IF(Y48=AO48,"○","×")</f>
        <v>○</v>
      </c>
    </row>
    <row r="49" spans="1:46" s="224" customFormat="1" ht="18.75" customHeight="1">
      <c r="A49" s="851"/>
      <c r="B49" s="852"/>
      <c r="C49" s="852"/>
      <c r="D49" s="853"/>
      <c r="E49" s="870" t="s">
        <v>183</v>
      </c>
      <c r="F49" s="871"/>
      <c r="G49" s="871"/>
      <c r="H49" s="871"/>
      <c r="I49" s="871"/>
      <c r="J49" s="871"/>
      <c r="K49" s="871"/>
      <c r="L49" s="871"/>
      <c r="M49" s="871"/>
      <c r="N49" s="871"/>
      <c r="O49" s="871"/>
      <c r="P49" s="871"/>
      <c r="Q49" s="871"/>
      <c r="R49" s="871"/>
      <c r="S49" s="871"/>
      <c r="T49" s="871"/>
      <c r="U49" s="871"/>
      <c r="V49" s="871"/>
      <c r="W49" s="871"/>
      <c r="X49" s="872"/>
      <c r="Y49" s="873"/>
      <c r="Z49" s="874"/>
      <c r="AA49" s="874"/>
      <c r="AB49" s="875"/>
      <c r="AC49" s="819"/>
      <c r="AD49" s="820"/>
      <c r="AE49" s="820"/>
      <c r="AF49" s="821"/>
      <c r="AG49" s="819"/>
      <c r="AH49" s="820"/>
      <c r="AI49" s="820"/>
      <c r="AJ49" s="821"/>
      <c r="AK49" s="819"/>
      <c r="AL49" s="820"/>
      <c r="AM49" s="820"/>
      <c r="AN49" s="821"/>
    </row>
    <row r="50" spans="1:46" s="224" customFormat="1" ht="18.75" customHeight="1">
      <c r="A50" s="851"/>
      <c r="B50" s="852"/>
      <c r="C50" s="852"/>
      <c r="D50" s="853"/>
      <c r="E50" s="221" t="s">
        <v>37</v>
      </c>
      <c r="F50" s="866"/>
      <c r="G50" s="866"/>
      <c r="H50" s="866"/>
      <c r="I50" s="866"/>
      <c r="J50" s="222" t="s">
        <v>38</v>
      </c>
      <c r="K50" s="222" t="s">
        <v>39</v>
      </c>
      <c r="L50" s="866"/>
      <c r="M50" s="866"/>
      <c r="N50" s="866"/>
      <c r="O50" s="867"/>
      <c r="P50" s="867"/>
      <c r="Q50" s="222" t="s">
        <v>39</v>
      </c>
      <c r="R50" s="866"/>
      <c r="S50" s="866"/>
      <c r="T50" s="222"/>
      <c r="U50" s="222" t="s">
        <v>39</v>
      </c>
      <c r="V50" s="866"/>
      <c r="W50" s="866"/>
      <c r="X50" s="223"/>
      <c r="Y50" s="843">
        <f t="shared" ref="Y50" si="49">IF(F50="",0,F50)*IF(L50="",1,L50)*IF(R50="",1,R50)*IF(V50="",1,V50)</f>
        <v>0</v>
      </c>
      <c r="Z50" s="844"/>
      <c r="AA50" s="844"/>
      <c r="AB50" s="845"/>
      <c r="AC50" s="843"/>
      <c r="AD50" s="844"/>
      <c r="AE50" s="844"/>
      <c r="AF50" s="845"/>
      <c r="AG50" s="843"/>
      <c r="AH50" s="844"/>
      <c r="AI50" s="844"/>
      <c r="AJ50" s="845"/>
      <c r="AK50" s="843"/>
      <c r="AL50" s="844"/>
      <c r="AM50" s="844"/>
      <c r="AN50" s="845"/>
      <c r="AO50" s="868">
        <f t="shared" ref="AO50" si="50">SUM(AC50:AN50)</f>
        <v>0</v>
      </c>
      <c r="AP50" s="869"/>
      <c r="AQ50" s="869"/>
      <c r="AR50" s="869"/>
      <c r="AS50" s="869"/>
      <c r="AT50" s="225" t="str">
        <f t="shared" ref="AT50" si="51">IF(Y50=AO50,"○","×")</f>
        <v>○</v>
      </c>
    </row>
    <row r="51" spans="1:46" s="224" customFormat="1" ht="18.75" customHeight="1">
      <c r="A51" s="851"/>
      <c r="B51" s="852"/>
      <c r="C51" s="852"/>
      <c r="D51" s="853"/>
      <c r="E51" s="870" t="s">
        <v>183</v>
      </c>
      <c r="F51" s="871"/>
      <c r="G51" s="871"/>
      <c r="H51" s="871"/>
      <c r="I51" s="871"/>
      <c r="J51" s="871"/>
      <c r="K51" s="871"/>
      <c r="L51" s="871"/>
      <c r="M51" s="871"/>
      <c r="N51" s="871"/>
      <c r="O51" s="871"/>
      <c r="P51" s="871"/>
      <c r="Q51" s="871"/>
      <c r="R51" s="871"/>
      <c r="S51" s="871"/>
      <c r="T51" s="871"/>
      <c r="U51" s="871"/>
      <c r="V51" s="871"/>
      <c r="W51" s="871"/>
      <c r="X51" s="872"/>
      <c r="Y51" s="873"/>
      <c r="Z51" s="874"/>
      <c r="AA51" s="874"/>
      <c r="AB51" s="875"/>
      <c r="AC51" s="819"/>
      <c r="AD51" s="820"/>
      <c r="AE51" s="820"/>
      <c r="AF51" s="821"/>
      <c r="AG51" s="819"/>
      <c r="AH51" s="820"/>
      <c r="AI51" s="820"/>
      <c r="AJ51" s="821"/>
      <c r="AK51" s="819"/>
      <c r="AL51" s="820"/>
      <c r="AM51" s="820"/>
      <c r="AN51" s="821"/>
    </row>
    <row r="52" spans="1:46" s="224" customFormat="1" ht="18.75" customHeight="1">
      <c r="A52" s="851"/>
      <c r="B52" s="852"/>
      <c r="C52" s="852"/>
      <c r="D52" s="853"/>
      <c r="E52" s="221" t="s">
        <v>37</v>
      </c>
      <c r="F52" s="866"/>
      <c r="G52" s="866"/>
      <c r="H52" s="866"/>
      <c r="I52" s="866"/>
      <c r="J52" s="222" t="s">
        <v>38</v>
      </c>
      <c r="K52" s="222" t="s">
        <v>39</v>
      </c>
      <c r="L52" s="866"/>
      <c r="M52" s="866"/>
      <c r="N52" s="866"/>
      <c r="O52" s="867"/>
      <c r="P52" s="867"/>
      <c r="Q52" s="222" t="s">
        <v>39</v>
      </c>
      <c r="R52" s="866"/>
      <c r="S52" s="866"/>
      <c r="T52" s="222"/>
      <c r="U52" s="222" t="s">
        <v>39</v>
      </c>
      <c r="V52" s="866"/>
      <c r="W52" s="866"/>
      <c r="X52" s="223"/>
      <c r="Y52" s="843">
        <f>IF(F52="",0,F52)*IF(L52="",1,L52)*IF(R52="",1,R52)*IF(V52="",1,V52)</f>
        <v>0</v>
      </c>
      <c r="Z52" s="844"/>
      <c r="AA52" s="844"/>
      <c r="AB52" s="845"/>
      <c r="AC52" s="843"/>
      <c r="AD52" s="844"/>
      <c r="AE52" s="844"/>
      <c r="AF52" s="845"/>
      <c r="AG52" s="843"/>
      <c r="AH52" s="844"/>
      <c r="AI52" s="844"/>
      <c r="AJ52" s="845"/>
      <c r="AK52" s="843"/>
      <c r="AL52" s="844"/>
      <c r="AM52" s="844"/>
      <c r="AN52" s="845"/>
      <c r="AO52" s="868">
        <f t="shared" ref="AO52" si="52">SUM(AC52:AN52)</f>
        <v>0</v>
      </c>
      <c r="AP52" s="869"/>
      <c r="AQ52" s="869"/>
      <c r="AR52" s="869"/>
      <c r="AS52" s="869"/>
      <c r="AT52" s="225" t="str">
        <f t="shared" ref="AT52:AT54" si="53">IF(Y52=AO52,"○","×")</f>
        <v>○</v>
      </c>
    </row>
    <row r="53" spans="1:46" s="224" customFormat="1" ht="18.75" customHeight="1" thickBot="1">
      <c r="A53" s="883"/>
      <c r="B53" s="884"/>
      <c r="C53" s="884"/>
      <c r="D53" s="885"/>
      <c r="E53" s="887" t="s">
        <v>42</v>
      </c>
      <c r="F53" s="888"/>
      <c r="G53" s="888"/>
      <c r="H53" s="888"/>
      <c r="I53" s="888"/>
      <c r="J53" s="888"/>
      <c r="K53" s="888"/>
      <c r="L53" s="888"/>
      <c r="M53" s="888"/>
      <c r="N53" s="888"/>
      <c r="O53" s="888"/>
      <c r="P53" s="888"/>
      <c r="Q53" s="888"/>
      <c r="R53" s="888"/>
      <c r="S53" s="888"/>
      <c r="T53" s="888"/>
      <c r="U53" s="888"/>
      <c r="V53" s="888"/>
      <c r="W53" s="888"/>
      <c r="X53" s="889"/>
      <c r="Y53" s="890">
        <f>SUM(Y33:AB52)</f>
        <v>0</v>
      </c>
      <c r="Z53" s="891"/>
      <c r="AA53" s="891"/>
      <c r="AB53" s="892"/>
      <c r="AC53" s="890">
        <f>SUM(AC33:AF52)</f>
        <v>0</v>
      </c>
      <c r="AD53" s="891"/>
      <c r="AE53" s="891"/>
      <c r="AF53" s="892"/>
      <c r="AG53" s="890">
        <f>SUM(AG33:AJ52)</f>
        <v>0</v>
      </c>
      <c r="AH53" s="891"/>
      <c r="AI53" s="891"/>
      <c r="AJ53" s="892"/>
      <c r="AK53" s="890">
        <f>SUM(AK33:AN52)</f>
        <v>0</v>
      </c>
      <c r="AL53" s="891"/>
      <c r="AM53" s="891"/>
      <c r="AN53" s="892"/>
      <c r="AO53" s="868">
        <f t="shared" ref="AO53" si="54">SUM(AC53:AN53)</f>
        <v>0</v>
      </c>
      <c r="AP53" s="869"/>
      <c r="AQ53" s="869"/>
      <c r="AR53" s="869"/>
      <c r="AS53" s="869"/>
      <c r="AT53" s="225" t="str">
        <f t="shared" si="53"/>
        <v>○</v>
      </c>
    </row>
    <row r="54" spans="1:46" s="2" customFormat="1" ht="18.75" customHeight="1" thickTop="1">
      <c r="A54" s="907" t="s">
        <v>86</v>
      </c>
      <c r="B54" s="907"/>
      <c r="C54" s="907"/>
      <c r="D54" s="907"/>
      <c r="E54" s="907"/>
      <c r="F54" s="907"/>
      <c r="G54" s="907"/>
      <c r="H54" s="907"/>
      <c r="I54" s="907"/>
      <c r="J54" s="907"/>
      <c r="K54" s="907"/>
      <c r="L54" s="907"/>
      <c r="M54" s="907"/>
      <c r="N54" s="907"/>
      <c r="O54" s="907"/>
      <c r="P54" s="907"/>
      <c r="Q54" s="907"/>
      <c r="R54" s="907"/>
      <c r="S54" s="907"/>
      <c r="T54" s="907"/>
      <c r="U54" s="907"/>
      <c r="V54" s="907"/>
      <c r="W54" s="907"/>
      <c r="X54" s="907"/>
      <c r="Y54" s="896">
        <f>SUMIF($E$12:$E$53,"小　計",Y12:Y53)</f>
        <v>0</v>
      </c>
      <c r="Z54" s="897"/>
      <c r="AA54" s="897"/>
      <c r="AB54" s="898"/>
      <c r="AC54" s="899">
        <f>SUMIF($E$12:$E$53,"小　計",AC12:AC53)</f>
        <v>0</v>
      </c>
      <c r="AD54" s="900"/>
      <c r="AE54" s="900"/>
      <c r="AF54" s="901"/>
      <c r="AG54" s="899">
        <f>SUMIF($E$12:$E$53,"小　計",AG12:AG53)</f>
        <v>0</v>
      </c>
      <c r="AH54" s="900"/>
      <c r="AI54" s="900"/>
      <c r="AJ54" s="901"/>
      <c r="AK54" s="899">
        <f>SUMIF($E$12:$E$53,"小　計",AK12:AK53)</f>
        <v>0</v>
      </c>
      <c r="AL54" s="900"/>
      <c r="AM54" s="900"/>
      <c r="AN54" s="901"/>
      <c r="AO54" s="908">
        <f t="shared" ref="AO54" si="55">SUM(AC54:AN54)</f>
        <v>0</v>
      </c>
      <c r="AP54" s="909"/>
      <c r="AQ54" s="909"/>
      <c r="AR54" s="909"/>
      <c r="AS54" s="909"/>
      <c r="AT54" s="134" t="str">
        <f t="shared" si="53"/>
        <v>○</v>
      </c>
    </row>
    <row r="55" spans="1:46" s="2" customFormat="1" ht="18.75" customHeight="1">
      <c r="A55" s="92" t="s">
        <v>268</v>
      </c>
      <c r="B55" s="57"/>
      <c r="C55" s="57"/>
      <c r="D55" s="57"/>
      <c r="E55" s="216"/>
      <c r="F55" s="57"/>
      <c r="G55" s="57"/>
      <c r="H55" s="57"/>
      <c r="I55" s="57"/>
      <c r="J55" s="216"/>
      <c r="K55" s="216"/>
      <c r="L55" s="57"/>
      <c r="M55" s="57"/>
      <c r="N55" s="57"/>
      <c r="O55" s="57"/>
      <c r="P55" s="57"/>
      <c r="Q55" s="216"/>
      <c r="R55" s="57"/>
      <c r="S55" s="57"/>
      <c r="T55" s="216"/>
      <c r="U55" s="216"/>
      <c r="V55" s="57"/>
      <c r="W55" s="57"/>
      <c r="X55" s="216"/>
      <c r="Y55" s="886" t="str">
        <f>IF(AT54="×","※計算間違いがあります。","")</f>
        <v/>
      </c>
      <c r="Z55" s="886"/>
      <c r="AA55" s="886"/>
      <c r="AB55" s="886"/>
      <c r="AC55" s="886"/>
      <c r="AD55" s="886"/>
      <c r="AE55" s="886"/>
      <c r="AF55" s="886"/>
      <c r="AG55" s="886"/>
      <c r="AH55" s="886"/>
      <c r="AI55" s="886"/>
      <c r="AJ55" s="886"/>
      <c r="AK55" s="886"/>
      <c r="AL55" s="886"/>
      <c r="AM55" s="886"/>
      <c r="AN55" s="886"/>
      <c r="AO55" s="8"/>
      <c r="AP55" s="215"/>
    </row>
  </sheetData>
  <sheetProtection formatCells="0" insertRows="0" deleteRows="0" selectLockedCells="1"/>
  <mergeCells count="356">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s>
  <phoneticPr fontId="19"/>
  <dataValidations count="1">
    <dataValidation type="list" allowBlank="1" showInputMessage="1" showErrorMessage="1" sqref="E6:R6">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14:formula1>
            <xm:f>'入力規則等（削除不可）'!$B$35:$B$37</xm:f>
          </x14:formula1>
          <xm:sqref>D5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4"/>
  <sheetViews>
    <sheetView tabSelected="1" view="pageBreakPreview" zoomScale="60" zoomScaleNormal="100" workbookViewId="0">
      <selection activeCell="K58" sqref="K58:AN58"/>
    </sheetView>
  </sheetViews>
  <sheetFormatPr defaultRowHeight="13.5"/>
  <cols>
    <col min="1" max="47" width="2.875" style="181" customWidth="1"/>
    <col min="48" max="16384" width="9" style="181"/>
  </cols>
  <sheetData>
    <row r="1" spans="1:46" s="2" customFormat="1" ht="13.5" customHeight="1">
      <c r="P1" s="3"/>
      <c r="Q1" s="3"/>
      <c r="R1" s="3"/>
      <c r="S1" s="3"/>
      <c r="AO1" s="8"/>
      <c r="AP1" s="215"/>
    </row>
    <row r="2" spans="1:46" s="2" customFormat="1" ht="13.5" customHeight="1">
      <c r="P2" s="3"/>
      <c r="Q2" s="3"/>
      <c r="R2" s="3"/>
      <c r="S2" s="3"/>
      <c r="AO2" s="8"/>
      <c r="AP2" s="215"/>
    </row>
    <row r="3" spans="1:46" s="2" customFormat="1" ht="13.5" customHeight="1">
      <c r="A3" s="91" t="s">
        <v>31</v>
      </c>
      <c r="P3" s="3"/>
      <c r="Q3" s="3"/>
      <c r="R3" s="3"/>
      <c r="S3" s="3"/>
      <c r="AO3" s="8"/>
      <c r="AP3" s="215"/>
    </row>
    <row r="4" spans="1:46" s="2" customFormat="1" ht="13.5" customHeight="1">
      <c r="P4" s="3"/>
      <c r="Q4" s="3"/>
      <c r="R4" s="3"/>
      <c r="S4" s="3"/>
      <c r="AO4" s="8"/>
      <c r="AP4" s="215"/>
    </row>
    <row r="5" spans="1:46" s="2" customFormat="1" ht="18" customHeight="1">
      <c r="A5" s="7"/>
      <c r="B5" s="7"/>
      <c r="C5" s="93" t="s">
        <v>43</v>
      </c>
      <c r="D5" s="822" t="s">
        <v>185</v>
      </c>
      <c r="E5" s="822"/>
      <c r="F5" s="822"/>
      <c r="G5" s="822"/>
      <c r="H5" s="822"/>
      <c r="I5" s="822"/>
      <c r="J5" s="822"/>
      <c r="K5" s="822"/>
      <c r="L5" s="822"/>
      <c r="M5" s="822"/>
      <c r="N5" s="822"/>
      <c r="O5" s="822"/>
      <c r="P5" s="822"/>
      <c r="Q5" s="822"/>
      <c r="R5" s="822"/>
      <c r="S5" s="911"/>
      <c r="W5" s="8"/>
      <c r="X5" s="8"/>
      <c r="Y5" s="8"/>
      <c r="Z5" s="8"/>
      <c r="AA5" s="8"/>
      <c r="AB5" s="8"/>
      <c r="AC5" s="8"/>
      <c r="AO5" s="8"/>
      <c r="AP5" s="215"/>
    </row>
    <row r="6" spans="1:46" s="2" customFormat="1" ht="18" customHeight="1">
      <c r="A6" s="8"/>
      <c r="B6" s="70"/>
      <c r="C6" s="70"/>
      <c r="D6" s="93" t="s">
        <v>186</v>
      </c>
      <c r="E6" s="912" t="s">
        <v>21</v>
      </c>
      <c r="F6" s="912"/>
      <c r="G6" s="912"/>
      <c r="H6" s="912"/>
      <c r="I6" s="912"/>
      <c r="J6" s="912"/>
      <c r="K6" s="912"/>
      <c r="L6" s="912"/>
      <c r="M6" s="912"/>
      <c r="N6" s="912"/>
      <c r="O6" s="912"/>
      <c r="P6" s="912"/>
      <c r="Q6" s="912"/>
      <c r="R6" s="912"/>
      <c r="S6" s="911"/>
      <c r="W6" s="8"/>
      <c r="X6" s="8"/>
      <c r="Y6" s="8"/>
      <c r="Z6" s="8"/>
      <c r="AA6" s="8"/>
      <c r="AB6" s="8"/>
      <c r="AC6" s="8"/>
      <c r="AO6" s="8"/>
      <c r="AP6" s="215"/>
    </row>
    <row r="7" spans="1:46" s="2" customFormat="1" ht="18.75" customHeight="1">
      <c r="P7" s="3"/>
      <c r="Q7" s="3"/>
      <c r="R7" s="3"/>
      <c r="S7" s="3"/>
      <c r="AO7" s="8"/>
      <c r="AP7" s="215"/>
    </row>
    <row r="8" spans="1:46" s="2" customFormat="1" ht="18.75" customHeight="1">
      <c r="A8" s="670" t="s">
        <v>221</v>
      </c>
      <c r="B8" s="671"/>
      <c r="C8" s="671"/>
      <c r="D8" s="672"/>
      <c r="E8" s="670" t="s">
        <v>10</v>
      </c>
      <c r="F8" s="671"/>
      <c r="G8" s="671"/>
      <c r="H8" s="671"/>
      <c r="I8" s="671"/>
      <c r="J8" s="671"/>
      <c r="K8" s="671"/>
      <c r="L8" s="671"/>
      <c r="M8" s="671"/>
      <c r="N8" s="671"/>
      <c r="O8" s="671"/>
      <c r="P8" s="671"/>
      <c r="Q8" s="671"/>
      <c r="R8" s="671"/>
      <c r="S8" s="671"/>
      <c r="T8" s="671"/>
      <c r="U8" s="671"/>
      <c r="V8" s="671"/>
      <c r="W8" s="671"/>
      <c r="X8" s="672"/>
      <c r="Y8" s="913" t="s">
        <v>11</v>
      </c>
      <c r="Z8" s="914"/>
      <c r="AA8" s="914"/>
      <c r="AB8" s="915"/>
      <c r="AC8" s="913" t="s">
        <v>40</v>
      </c>
      <c r="AD8" s="914"/>
      <c r="AE8" s="914"/>
      <c r="AF8" s="914"/>
      <c r="AG8" s="914"/>
      <c r="AH8" s="914"/>
      <c r="AI8" s="914"/>
      <c r="AJ8" s="915"/>
      <c r="AK8" s="913" t="s">
        <v>41</v>
      </c>
      <c r="AL8" s="914"/>
      <c r="AM8" s="914"/>
      <c r="AN8" s="915"/>
    </row>
    <row r="9" spans="1:46" s="2" customFormat="1" ht="18.75" customHeight="1">
      <c r="A9" s="673"/>
      <c r="B9" s="665"/>
      <c r="C9" s="665"/>
      <c r="D9" s="666"/>
      <c r="E9" s="673"/>
      <c r="F9" s="665"/>
      <c r="G9" s="665"/>
      <c r="H9" s="665"/>
      <c r="I9" s="665"/>
      <c r="J9" s="665"/>
      <c r="K9" s="665"/>
      <c r="L9" s="665"/>
      <c r="M9" s="665"/>
      <c r="N9" s="665"/>
      <c r="O9" s="665"/>
      <c r="P9" s="665"/>
      <c r="Q9" s="665"/>
      <c r="R9" s="665"/>
      <c r="S9" s="665"/>
      <c r="T9" s="665"/>
      <c r="U9" s="665"/>
      <c r="V9" s="665"/>
      <c r="W9" s="665"/>
      <c r="X9" s="666"/>
      <c r="Y9" s="916"/>
      <c r="Z9" s="917"/>
      <c r="AA9" s="917"/>
      <c r="AB9" s="918"/>
      <c r="AC9" s="919"/>
      <c r="AD9" s="920"/>
      <c r="AE9" s="920"/>
      <c r="AF9" s="920"/>
      <c r="AG9" s="920"/>
      <c r="AH9" s="920"/>
      <c r="AI9" s="920"/>
      <c r="AJ9" s="921"/>
      <c r="AK9" s="919"/>
      <c r="AL9" s="920"/>
      <c r="AM9" s="920"/>
      <c r="AN9" s="921"/>
    </row>
    <row r="10" spans="1:46" s="2" customFormat="1" ht="13.5" customHeight="1">
      <c r="A10" s="673"/>
      <c r="B10" s="665"/>
      <c r="C10" s="665"/>
      <c r="D10" s="666"/>
      <c r="E10" s="673"/>
      <c r="F10" s="665"/>
      <c r="G10" s="665"/>
      <c r="H10" s="665"/>
      <c r="I10" s="665"/>
      <c r="J10" s="665"/>
      <c r="K10" s="665"/>
      <c r="L10" s="665"/>
      <c r="M10" s="665"/>
      <c r="N10" s="665"/>
      <c r="O10" s="665"/>
      <c r="P10" s="665"/>
      <c r="Q10" s="665"/>
      <c r="R10" s="665"/>
      <c r="S10" s="665"/>
      <c r="T10" s="665"/>
      <c r="U10" s="665"/>
      <c r="V10" s="665"/>
      <c r="W10" s="665"/>
      <c r="X10" s="666"/>
      <c r="Y10" s="916"/>
      <c r="Z10" s="917"/>
      <c r="AA10" s="917"/>
      <c r="AB10" s="918"/>
      <c r="AC10" s="913" t="s">
        <v>284</v>
      </c>
      <c r="AD10" s="914"/>
      <c r="AE10" s="914"/>
      <c r="AF10" s="915"/>
      <c r="AG10" s="913" t="s">
        <v>19</v>
      </c>
      <c r="AH10" s="914"/>
      <c r="AI10" s="914"/>
      <c r="AJ10" s="914"/>
      <c r="AK10" s="914"/>
      <c r="AL10" s="914"/>
      <c r="AM10" s="914"/>
      <c r="AN10" s="915"/>
      <c r="AO10" s="439" t="s">
        <v>215</v>
      </c>
      <c r="AP10" s="265"/>
      <c r="AQ10" s="265"/>
      <c r="AR10" s="265"/>
      <c r="AS10" s="265"/>
      <c r="AT10" s="265"/>
    </row>
    <row r="11" spans="1:46" s="2" customFormat="1">
      <c r="A11" s="711"/>
      <c r="B11" s="712"/>
      <c r="C11" s="712"/>
      <c r="D11" s="713"/>
      <c r="E11" s="711"/>
      <c r="F11" s="712"/>
      <c r="G11" s="712"/>
      <c r="H11" s="712"/>
      <c r="I11" s="712"/>
      <c r="J11" s="712"/>
      <c r="K11" s="712"/>
      <c r="L11" s="712"/>
      <c r="M11" s="712"/>
      <c r="N11" s="712"/>
      <c r="O11" s="712"/>
      <c r="P11" s="712"/>
      <c r="Q11" s="712"/>
      <c r="R11" s="712"/>
      <c r="S11" s="712"/>
      <c r="T11" s="712"/>
      <c r="U11" s="712"/>
      <c r="V11" s="712"/>
      <c r="W11" s="712"/>
      <c r="X11" s="713"/>
      <c r="Y11" s="919"/>
      <c r="Z11" s="920"/>
      <c r="AA11" s="920"/>
      <c r="AB11" s="921"/>
      <c r="AC11" s="919"/>
      <c r="AD11" s="920"/>
      <c r="AE11" s="920"/>
      <c r="AF11" s="921"/>
      <c r="AG11" s="919"/>
      <c r="AH11" s="920"/>
      <c r="AI11" s="920"/>
      <c r="AJ11" s="920"/>
      <c r="AK11" s="920"/>
      <c r="AL11" s="920"/>
      <c r="AM11" s="920"/>
      <c r="AN11" s="921"/>
      <c r="AO11" s="439"/>
      <c r="AP11" s="265"/>
      <c r="AQ11" s="265"/>
      <c r="AR11" s="265"/>
      <c r="AS11" s="265"/>
      <c r="AT11" s="265"/>
    </row>
    <row r="12" spans="1:46" s="224" customFormat="1" ht="13.5" customHeight="1">
      <c r="A12" s="848"/>
      <c r="B12" s="849"/>
      <c r="C12" s="849"/>
      <c r="D12" s="850"/>
      <c r="E12" s="857" t="s">
        <v>183</v>
      </c>
      <c r="F12" s="858"/>
      <c r="G12" s="858"/>
      <c r="H12" s="858"/>
      <c r="I12" s="858"/>
      <c r="J12" s="858"/>
      <c r="K12" s="858"/>
      <c r="L12" s="858"/>
      <c r="M12" s="858"/>
      <c r="N12" s="858"/>
      <c r="O12" s="858"/>
      <c r="P12" s="858"/>
      <c r="Q12" s="858"/>
      <c r="R12" s="858"/>
      <c r="S12" s="858"/>
      <c r="T12" s="858"/>
      <c r="U12" s="858"/>
      <c r="V12" s="858"/>
      <c r="W12" s="858"/>
      <c r="X12" s="859"/>
      <c r="Y12" s="860"/>
      <c r="Z12" s="861"/>
      <c r="AA12" s="861"/>
      <c r="AB12" s="862"/>
      <c r="AC12" s="863"/>
      <c r="AD12" s="864"/>
      <c r="AE12" s="864"/>
      <c r="AF12" s="865"/>
      <c r="AG12" s="863"/>
      <c r="AH12" s="864"/>
      <c r="AI12" s="864"/>
      <c r="AJ12" s="865"/>
      <c r="AK12" s="863"/>
      <c r="AL12" s="864"/>
      <c r="AM12" s="864"/>
      <c r="AN12" s="865"/>
    </row>
    <row r="13" spans="1:46" s="224" customFormat="1">
      <c r="A13" s="851"/>
      <c r="B13" s="852"/>
      <c r="C13" s="852"/>
      <c r="D13" s="853"/>
      <c r="E13" s="240" t="s">
        <v>37</v>
      </c>
      <c r="F13" s="905"/>
      <c r="G13" s="905"/>
      <c r="H13" s="905"/>
      <c r="I13" s="866"/>
      <c r="J13" s="222" t="s">
        <v>38</v>
      </c>
      <c r="K13" s="222" t="s">
        <v>39</v>
      </c>
      <c r="L13" s="866"/>
      <c r="M13" s="866"/>
      <c r="N13" s="866"/>
      <c r="O13" s="867"/>
      <c r="P13" s="867"/>
      <c r="Q13" s="222" t="s">
        <v>39</v>
      </c>
      <c r="R13" s="866"/>
      <c r="S13" s="866"/>
      <c r="T13" s="222"/>
      <c r="U13" s="222" t="s">
        <v>39</v>
      </c>
      <c r="V13" s="866"/>
      <c r="W13" s="866"/>
      <c r="X13" s="223"/>
      <c r="Y13" s="843">
        <f>IF(F13="",0,F13)*IF(L13="",1,L13)*IF(R13="",1,R13)*IF(V13="",1,V13)</f>
        <v>0</v>
      </c>
      <c r="Z13" s="844"/>
      <c r="AA13" s="844"/>
      <c r="AB13" s="845"/>
      <c r="AC13" s="843"/>
      <c r="AD13" s="844"/>
      <c r="AE13" s="844"/>
      <c r="AF13" s="845"/>
      <c r="AG13" s="843"/>
      <c r="AH13" s="844"/>
      <c r="AI13" s="844"/>
      <c r="AJ13" s="845"/>
      <c r="AK13" s="843"/>
      <c r="AL13" s="844"/>
      <c r="AM13" s="844"/>
      <c r="AN13" s="845"/>
      <c r="AO13" s="868">
        <f>SUM(AC13:AN13)</f>
        <v>0</v>
      </c>
      <c r="AP13" s="869"/>
      <c r="AQ13" s="869"/>
      <c r="AR13" s="869"/>
      <c r="AS13" s="869"/>
      <c r="AT13" s="225" t="str">
        <f>IF(Y13=AO13,"○","×")</f>
        <v>○</v>
      </c>
    </row>
    <row r="14" spans="1:46" s="224" customFormat="1" ht="18.75" customHeight="1">
      <c r="A14" s="851"/>
      <c r="B14" s="852"/>
      <c r="C14" s="852"/>
      <c r="D14" s="853"/>
      <c r="E14" s="870" t="s">
        <v>183</v>
      </c>
      <c r="F14" s="871"/>
      <c r="G14" s="871"/>
      <c r="H14" s="871"/>
      <c r="I14" s="871"/>
      <c r="J14" s="871"/>
      <c r="K14" s="871"/>
      <c r="L14" s="871"/>
      <c r="M14" s="871"/>
      <c r="N14" s="871"/>
      <c r="O14" s="871"/>
      <c r="P14" s="871"/>
      <c r="Q14" s="871"/>
      <c r="R14" s="871"/>
      <c r="S14" s="871"/>
      <c r="T14" s="871"/>
      <c r="U14" s="871"/>
      <c r="V14" s="871"/>
      <c r="W14" s="871"/>
      <c r="X14" s="872"/>
      <c r="Y14" s="873"/>
      <c r="Z14" s="874"/>
      <c r="AA14" s="874"/>
      <c r="AB14" s="875"/>
      <c r="AC14" s="819"/>
      <c r="AD14" s="820"/>
      <c r="AE14" s="820"/>
      <c r="AF14" s="821"/>
      <c r="AG14" s="819"/>
      <c r="AH14" s="820"/>
      <c r="AI14" s="820"/>
      <c r="AJ14" s="821"/>
      <c r="AK14" s="819"/>
      <c r="AL14" s="820"/>
      <c r="AM14" s="820"/>
      <c r="AN14" s="821"/>
    </row>
    <row r="15" spans="1:46" s="224" customFormat="1" ht="18.75" customHeight="1">
      <c r="A15" s="851"/>
      <c r="B15" s="852"/>
      <c r="C15" s="852"/>
      <c r="D15" s="853"/>
      <c r="E15" s="240" t="s">
        <v>37</v>
      </c>
      <c r="F15" s="905"/>
      <c r="G15" s="905"/>
      <c r="H15" s="905"/>
      <c r="I15" s="866"/>
      <c r="J15" s="222" t="s">
        <v>38</v>
      </c>
      <c r="K15" s="222" t="s">
        <v>39</v>
      </c>
      <c r="L15" s="866"/>
      <c r="M15" s="866"/>
      <c r="N15" s="866"/>
      <c r="O15" s="867"/>
      <c r="P15" s="867"/>
      <c r="Q15" s="222" t="s">
        <v>39</v>
      </c>
      <c r="R15" s="866"/>
      <c r="S15" s="866"/>
      <c r="T15" s="222"/>
      <c r="U15" s="222" t="s">
        <v>39</v>
      </c>
      <c r="V15" s="866"/>
      <c r="W15" s="866"/>
      <c r="X15" s="223"/>
      <c r="Y15" s="843">
        <f t="shared" ref="Y15" si="0">IF(F15="",0,F15)*IF(L15="",1,L15)*IF(R15="",1,R15)*IF(V15="",1,V15)</f>
        <v>0</v>
      </c>
      <c r="Z15" s="844"/>
      <c r="AA15" s="844"/>
      <c r="AB15" s="845"/>
      <c r="AC15" s="843"/>
      <c r="AD15" s="844"/>
      <c r="AE15" s="844"/>
      <c r="AF15" s="845"/>
      <c r="AG15" s="843"/>
      <c r="AH15" s="844"/>
      <c r="AI15" s="844"/>
      <c r="AJ15" s="845"/>
      <c r="AK15" s="843"/>
      <c r="AL15" s="844"/>
      <c r="AM15" s="844"/>
      <c r="AN15" s="845"/>
      <c r="AO15" s="868">
        <f t="shared" ref="AO15" si="1">SUM(AC15:AN15)</f>
        <v>0</v>
      </c>
      <c r="AP15" s="869"/>
      <c r="AQ15" s="869"/>
      <c r="AR15" s="869"/>
      <c r="AS15" s="869"/>
      <c r="AT15" s="225" t="str">
        <f t="shared" ref="AT15" si="2">IF(Y15=AO15,"○","×")</f>
        <v>○</v>
      </c>
    </row>
    <row r="16" spans="1:46" s="224" customFormat="1" ht="18.75" customHeight="1">
      <c r="A16" s="851"/>
      <c r="B16" s="852"/>
      <c r="C16" s="852"/>
      <c r="D16" s="853"/>
      <c r="E16" s="870" t="s">
        <v>183</v>
      </c>
      <c r="F16" s="871"/>
      <c r="G16" s="871"/>
      <c r="H16" s="871"/>
      <c r="I16" s="871"/>
      <c r="J16" s="871"/>
      <c r="K16" s="871"/>
      <c r="L16" s="871"/>
      <c r="M16" s="871"/>
      <c r="N16" s="871"/>
      <c r="O16" s="871"/>
      <c r="P16" s="871"/>
      <c r="Q16" s="871"/>
      <c r="R16" s="871"/>
      <c r="S16" s="871"/>
      <c r="T16" s="871"/>
      <c r="U16" s="871"/>
      <c r="V16" s="871"/>
      <c r="W16" s="871"/>
      <c r="X16" s="872"/>
      <c r="Y16" s="873"/>
      <c r="Z16" s="874"/>
      <c r="AA16" s="874"/>
      <c r="AB16" s="875"/>
      <c r="AC16" s="819"/>
      <c r="AD16" s="820"/>
      <c r="AE16" s="820"/>
      <c r="AF16" s="821"/>
      <c r="AG16" s="819"/>
      <c r="AH16" s="820"/>
      <c r="AI16" s="820"/>
      <c r="AJ16" s="821"/>
      <c r="AK16" s="819"/>
      <c r="AL16" s="820"/>
      <c r="AM16" s="820"/>
      <c r="AN16" s="821"/>
    </row>
    <row r="17" spans="1:46" s="224" customFormat="1" ht="18.75" customHeight="1">
      <c r="A17" s="851"/>
      <c r="B17" s="852"/>
      <c r="C17" s="852"/>
      <c r="D17" s="853"/>
      <c r="E17" s="240" t="s">
        <v>37</v>
      </c>
      <c r="F17" s="905"/>
      <c r="G17" s="905"/>
      <c r="H17" s="905"/>
      <c r="I17" s="866"/>
      <c r="J17" s="222" t="s">
        <v>38</v>
      </c>
      <c r="K17" s="222" t="s">
        <v>39</v>
      </c>
      <c r="L17" s="866"/>
      <c r="M17" s="866"/>
      <c r="N17" s="866"/>
      <c r="O17" s="867"/>
      <c r="P17" s="867"/>
      <c r="Q17" s="222" t="s">
        <v>39</v>
      </c>
      <c r="R17" s="866"/>
      <c r="S17" s="866"/>
      <c r="T17" s="222"/>
      <c r="U17" s="222" t="s">
        <v>39</v>
      </c>
      <c r="V17" s="866"/>
      <c r="W17" s="866"/>
      <c r="X17" s="223"/>
      <c r="Y17" s="843">
        <f t="shared" ref="Y17" si="3">IF(F17="",0,F17)*IF(L17="",1,L17)*IF(R17="",1,R17)*IF(V17="",1,V17)</f>
        <v>0</v>
      </c>
      <c r="Z17" s="844"/>
      <c r="AA17" s="844"/>
      <c r="AB17" s="845"/>
      <c r="AC17" s="843"/>
      <c r="AD17" s="844"/>
      <c r="AE17" s="844"/>
      <c r="AF17" s="845"/>
      <c r="AG17" s="843"/>
      <c r="AH17" s="844"/>
      <c r="AI17" s="844"/>
      <c r="AJ17" s="845"/>
      <c r="AK17" s="843"/>
      <c r="AL17" s="844"/>
      <c r="AM17" s="844"/>
      <c r="AN17" s="845"/>
      <c r="AO17" s="868">
        <f t="shared" ref="AO17" si="4">SUM(AC17:AN17)</f>
        <v>0</v>
      </c>
      <c r="AP17" s="869"/>
      <c r="AQ17" s="869"/>
      <c r="AR17" s="869"/>
      <c r="AS17" s="869"/>
      <c r="AT17" s="225" t="str">
        <f t="shared" ref="AT17" si="5">IF(Y17=AO17,"○","×")</f>
        <v>○</v>
      </c>
    </row>
    <row r="18" spans="1:46" s="224" customFormat="1" ht="18.75" customHeight="1">
      <c r="A18" s="851"/>
      <c r="B18" s="852"/>
      <c r="C18" s="852"/>
      <c r="D18" s="853"/>
      <c r="E18" s="870" t="s">
        <v>183</v>
      </c>
      <c r="F18" s="871"/>
      <c r="G18" s="871"/>
      <c r="H18" s="871"/>
      <c r="I18" s="871"/>
      <c r="J18" s="871"/>
      <c r="K18" s="871"/>
      <c r="L18" s="871"/>
      <c r="M18" s="871"/>
      <c r="N18" s="871"/>
      <c r="O18" s="871"/>
      <c r="P18" s="871"/>
      <c r="Q18" s="871"/>
      <c r="R18" s="871"/>
      <c r="S18" s="871"/>
      <c r="T18" s="871"/>
      <c r="U18" s="871"/>
      <c r="V18" s="871"/>
      <c r="W18" s="871"/>
      <c r="X18" s="872"/>
      <c r="Y18" s="873"/>
      <c r="Z18" s="874"/>
      <c r="AA18" s="874"/>
      <c r="AB18" s="875"/>
      <c r="AC18" s="819"/>
      <c r="AD18" s="820"/>
      <c r="AE18" s="820"/>
      <c r="AF18" s="821"/>
      <c r="AG18" s="819"/>
      <c r="AH18" s="820"/>
      <c r="AI18" s="820"/>
      <c r="AJ18" s="821"/>
      <c r="AK18" s="819"/>
      <c r="AL18" s="820"/>
      <c r="AM18" s="820"/>
      <c r="AN18" s="821"/>
    </row>
    <row r="19" spans="1:46" s="224" customFormat="1" ht="18.75" customHeight="1">
      <c r="A19" s="851"/>
      <c r="B19" s="852"/>
      <c r="C19" s="852"/>
      <c r="D19" s="853"/>
      <c r="E19" s="240" t="s">
        <v>37</v>
      </c>
      <c r="F19" s="905"/>
      <c r="G19" s="905"/>
      <c r="H19" s="905"/>
      <c r="I19" s="866"/>
      <c r="J19" s="222" t="s">
        <v>270</v>
      </c>
      <c r="K19" s="222" t="s">
        <v>39</v>
      </c>
      <c r="L19" s="866"/>
      <c r="M19" s="866"/>
      <c r="N19" s="866"/>
      <c r="O19" s="867"/>
      <c r="P19" s="867"/>
      <c r="Q19" s="222" t="s">
        <v>39</v>
      </c>
      <c r="R19" s="866"/>
      <c r="S19" s="866"/>
      <c r="T19" s="222"/>
      <c r="U19" s="222" t="s">
        <v>39</v>
      </c>
      <c r="V19" s="866"/>
      <c r="W19" s="866"/>
      <c r="X19" s="223"/>
      <c r="Y19" s="843">
        <f t="shared" ref="Y19" si="6">IF(F19="",0,F19)*IF(L19="",1,L19)*IF(R19="",1,R19)*IF(V19="",1,V19)</f>
        <v>0</v>
      </c>
      <c r="Z19" s="844"/>
      <c r="AA19" s="844"/>
      <c r="AB19" s="845"/>
      <c r="AC19" s="843"/>
      <c r="AD19" s="844"/>
      <c r="AE19" s="844"/>
      <c r="AF19" s="845"/>
      <c r="AG19" s="843"/>
      <c r="AH19" s="844"/>
      <c r="AI19" s="844"/>
      <c r="AJ19" s="845"/>
      <c r="AK19" s="843"/>
      <c r="AL19" s="844"/>
      <c r="AM19" s="844"/>
      <c r="AN19" s="845"/>
      <c r="AO19" s="868">
        <f t="shared" ref="AO19" si="7">SUM(AC19:AN19)</f>
        <v>0</v>
      </c>
      <c r="AP19" s="869"/>
      <c r="AQ19" s="869"/>
      <c r="AR19" s="869"/>
      <c r="AS19" s="869"/>
      <c r="AT19" s="225" t="str">
        <f t="shared" ref="AT19" si="8">IF(Y19=AO19,"○","×")</f>
        <v>○</v>
      </c>
    </row>
    <row r="20" spans="1:46" s="224" customFormat="1" ht="18.75" customHeight="1">
      <c r="A20" s="851"/>
      <c r="B20" s="852"/>
      <c r="C20" s="852"/>
      <c r="D20" s="853"/>
      <c r="E20" s="870" t="s">
        <v>183</v>
      </c>
      <c r="F20" s="871"/>
      <c r="G20" s="871"/>
      <c r="H20" s="871"/>
      <c r="I20" s="871"/>
      <c r="J20" s="871"/>
      <c r="K20" s="871"/>
      <c r="L20" s="871"/>
      <c r="M20" s="871"/>
      <c r="N20" s="871"/>
      <c r="O20" s="871"/>
      <c r="P20" s="871"/>
      <c r="Q20" s="871"/>
      <c r="R20" s="871"/>
      <c r="S20" s="871"/>
      <c r="T20" s="871"/>
      <c r="U20" s="871"/>
      <c r="V20" s="871"/>
      <c r="W20" s="871"/>
      <c r="X20" s="872"/>
      <c r="Y20" s="873"/>
      <c r="Z20" s="874"/>
      <c r="AA20" s="874"/>
      <c r="AB20" s="875"/>
      <c r="AC20" s="819"/>
      <c r="AD20" s="820"/>
      <c r="AE20" s="820"/>
      <c r="AF20" s="821"/>
      <c r="AG20" s="819"/>
      <c r="AH20" s="820"/>
      <c r="AI20" s="820"/>
      <c r="AJ20" s="821"/>
      <c r="AK20" s="819"/>
      <c r="AL20" s="820"/>
      <c r="AM20" s="820"/>
      <c r="AN20" s="821"/>
    </row>
    <row r="21" spans="1:46" s="224" customFormat="1" ht="18.75" customHeight="1">
      <c r="A21" s="851"/>
      <c r="B21" s="852"/>
      <c r="C21" s="852"/>
      <c r="D21" s="853"/>
      <c r="E21" s="240" t="s">
        <v>37</v>
      </c>
      <c r="F21" s="905"/>
      <c r="G21" s="905"/>
      <c r="H21" s="905"/>
      <c r="I21" s="866"/>
      <c r="J21" s="222" t="s">
        <v>38</v>
      </c>
      <c r="K21" s="222" t="s">
        <v>39</v>
      </c>
      <c r="L21" s="866"/>
      <c r="M21" s="866"/>
      <c r="N21" s="866"/>
      <c r="O21" s="867"/>
      <c r="P21" s="867"/>
      <c r="Q21" s="222" t="s">
        <v>39</v>
      </c>
      <c r="R21" s="866"/>
      <c r="S21" s="866"/>
      <c r="T21" s="222"/>
      <c r="U21" s="222" t="s">
        <v>39</v>
      </c>
      <c r="V21" s="866"/>
      <c r="W21" s="866"/>
      <c r="X21" s="223"/>
      <c r="Y21" s="843">
        <f t="shared" ref="Y21" si="9">IF(F21="",0,F21)*IF(L21="",1,L21)*IF(R21="",1,R21)*IF(V21="",1,V21)</f>
        <v>0</v>
      </c>
      <c r="Z21" s="844"/>
      <c r="AA21" s="844"/>
      <c r="AB21" s="845"/>
      <c r="AC21" s="843"/>
      <c r="AD21" s="844"/>
      <c r="AE21" s="844"/>
      <c r="AF21" s="845"/>
      <c r="AG21" s="843"/>
      <c r="AH21" s="844"/>
      <c r="AI21" s="844"/>
      <c r="AJ21" s="845"/>
      <c r="AK21" s="843"/>
      <c r="AL21" s="844"/>
      <c r="AM21" s="844"/>
      <c r="AN21" s="845"/>
      <c r="AO21" s="868">
        <f t="shared" ref="AO21" si="10">SUM(AC21:AN21)</f>
        <v>0</v>
      </c>
      <c r="AP21" s="869"/>
      <c r="AQ21" s="869"/>
      <c r="AR21" s="869"/>
      <c r="AS21" s="869"/>
      <c r="AT21" s="225" t="str">
        <f t="shared" ref="AT21" si="11">IF(Y21=AO21,"○","×")</f>
        <v>○</v>
      </c>
    </row>
    <row r="22" spans="1:46" s="224" customFormat="1" ht="18.75" customHeight="1">
      <c r="A22" s="851"/>
      <c r="B22" s="852"/>
      <c r="C22" s="852"/>
      <c r="D22" s="853"/>
      <c r="E22" s="870" t="s">
        <v>183</v>
      </c>
      <c r="F22" s="871"/>
      <c r="G22" s="871"/>
      <c r="H22" s="871"/>
      <c r="I22" s="871"/>
      <c r="J22" s="871"/>
      <c r="K22" s="871"/>
      <c r="L22" s="871"/>
      <c r="M22" s="871"/>
      <c r="N22" s="871"/>
      <c r="O22" s="871"/>
      <c r="P22" s="871"/>
      <c r="Q22" s="871"/>
      <c r="R22" s="871"/>
      <c r="S22" s="871"/>
      <c r="T22" s="871"/>
      <c r="U22" s="871"/>
      <c r="V22" s="871"/>
      <c r="W22" s="871"/>
      <c r="X22" s="872"/>
      <c r="Y22" s="873"/>
      <c r="Z22" s="874"/>
      <c r="AA22" s="874"/>
      <c r="AB22" s="875"/>
      <c r="AC22" s="819"/>
      <c r="AD22" s="820"/>
      <c r="AE22" s="820"/>
      <c r="AF22" s="821"/>
      <c r="AG22" s="819"/>
      <c r="AH22" s="820"/>
      <c r="AI22" s="820"/>
      <c r="AJ22" s="821"/>
      <c r="AK22" s="819"/>
      <c r="AL22" s="820"/>
      <c r="AM22" s="820"/>
      <c r="AN22" s="821"/>
    </row>
    <row r="23" spans="1:46" s="224" customFormat="1" ht="18.75" customHeight="1">
      <c r="A23" s="851"/>
      <c r="B23" s="852"/>
      <c r="C23" s="852"/>
      <c r="D23" s="853"/>
      <c r="E23" s="240" t="s">
        <v>37</v>
      </c>
      <c r="F23" s="905"/>
      <c r="G23" s="905"/>
      <c r="H23" s="905"/>
      <c r="I23" s="866"/>
      <c r="J23" s="222" t="s">
        <v>38</v>
      </c>
      <c r="K23" s="222" t="s">
        <v>39</v>
      </c>
      <c r="L23" s="866"/>
      <c r="M23" s="866"/>
      <c r="N23" s="866"/>
      <c r="O23" s="867"/>
      <c r="P23" s="867"/>
      <c r="Q23" s="222" t="s">
        <v>39</v>
      </c>
      <c r="R23" s="866"/>
      <c r="S23" s="866"/>
      <c r="T23" s="222"/>
      <c r="U23" s="222" t="s">
        <v>39</v>
      </c>
      <c r="V23" s="866"/>
      <c r="W23" s="866"/>
      <c r="X23" s="223"/>
      <c r="Y23" s="843">
        <f t="shared" ref="Y23" si="12">IF(F23="",0,F23)*IF(L23="",1,L23)*IF(R23="",1,R23)*IF(V23="",1,V23)</f>
        <v>0</v>
      </c>
      <c r="Z23" s="844"/>
      <c r="AA23" s="844"/>
      <c r="AB23" s="845"/>
      <c r="AC23" s="843"/>
      <c r="AD23" s="844"/>
      <c r="AE23" s="844"/>
      <c r="AF23" s="845"/>
      <c r="AG23" s="843"/>
      <c r="AH23" s="844"/>
      <c r="AI23" s="844"/>
      <c r="AJ23" s="845"/>
      <c r="AK23" s="843"/>
      <c r="AL23" s="844"/>
      <c r="AM23" s="844"/>
      <c r="AN23" s="845"/>
      <c r="AO23" s="868">
        <f t="shared" ref="AO23" si="13">SUM(AC23:AN23)</f>
        <v>0</v>
      </c>
      <c r="AP23" s="869"/>
      <c r="AQ23" s="869"/>
      <c r="AR23" s="869"/>
      <c r="AS23" s="869"/>
      <c r="AT23" s="225" t="str">
        <f t="shared" ref="AT23" si="14">IF(Y23=AO23,"○","×")</f>
        <v>○</v>
      </c>
    </row>
    <row r="24" spans="1:46" s="224" customFormat="1" ht="18.75" customHeight="1">
      <c r="A24" s="851"/>
      <c r="B24" s="852"/>
      <c r="C24" s="852"/>
      <c r="D24" s="853"/>
      <c r="E24" s="870" t="s">
        <v>183</v>
      </c>
      <c r="F24" s="871"/>
      <c r="G24" s="871"/>
      <c r="H24" s="871"/>
      <c r="I24" s="871"/>
      <c r="J24" s="871"/>
      <c r="K24" s="871"/>
      <c r="L24" s="871"/>
      <c r="M24" s="871"/>
      <c r="N24" s="871"/>
      <c r="O24" s="871"/>
      <c r="P24" s="871"/>
      <c r="Q24" s="871"/>
      <c r="R24" s="871"/>
      <c r="S24" s="871"/>
      <c r="T24" s="871"/>
      <c r="U24" s="871"/>
      <c r="V24" s="871"/>
      <c r="W24" s="871"/>
      <c r="X24" s="872"/>
      <c r="Y24" s="873"/>
      <c r="Z24" s="874"/>
      <c r="AA24" s="874"/>
      <c r="AB24" s="875"/>
      <c r="AC24" s="819"/>
      <c r="AD24" s="820"/>
      <c r="AE24" s="820"/>
      <c r="AF24" s="821"/>
      <c r="AG24" s="819"/>
      <c r="AH24" s="820"/>
      <c r="AI24" s="820"/>
      <c r="AJ24" s="821"/>
      <c r="AK24" s="819"/>
      <c r="AL24" s="820"/>
      <c r="AM24" s="820"/>
      <c r="AN24" s="821"/>
      <c r="AO24" s="868"/>
      <c r="AP24" s="869"/>
      <c r="AQ24" s="869"/>
      <c r="AR24" s="869"/>
      <c r="AS24" s="869"/>
      <c r="AT24" s="225"/>
    </row>
    <row r="25" spans="1:46" s="224" customFormat="1" ht="18.75" customHeight="1">
      <c r="A25" s="851"/>
      <c r="B25" s="852"/>
      <c r="C25" s="852"/>
      <c r="D25" s="853"/>
      <c r="E25" s="240" t="s">
        <v>37</v>
      </c>
      <c r="F25" s="905"/>
      <c r="G25" s="905"/>
      <c r="H25" s="905"/>
      <c r="I25" s="866"/>
      <c r="J25" s="222" t="s">
        <v>38</v>
      </c>
      <c r="K25" s="222" t="s">
        <v>39</v>
      </c>
      <c r="L25" s="866"/>
      <c r="M25" s="866"/>
      <c r="N25" s="866"/>
      <c r="O25" s="867"/>
      <c r="P25" s="867"/>
      <c r="Q25" s="222" t="s">
        <v>39</v>
      </c>
      <c r="R25" s="866"/>
      <c r="S25" s="866"/>
      <c r="T25" s="222"/>
      <c r="U25" s="222" t="s">
        <v>39</v>
      </c>
      <c r="V25" s="866"/>
      <c r="W25" s="866"/>
      <c r="X25" s="223"/>
      <c r="Y25" s="843">
        <f t="shared" ref="Y25" si="15">IF(F25="",0,F25)*IF(L25="",1,L25)*IF(R25="",1,R25)*IF(V25="",1,V25)</f>
        <v>0</v>
      </c>
      <c r="Z25" s="844"/>
      <c r="AA25" s="844"/>
      <c r="AB25" s="845"/>
      <c r="AC25" s="843"/>
      <c r="AD25" s="844"/>
      <c r="AE25" s="844"/>
      <c r="AF25" s="845"/>
      <c r="AG25" s="843"/>
      <c r="AH25" s="844"/>
      <c r="AI25" s="844"/>
      <c r="AJ25" s="845"/>
      <c r="AK25" s="843"/>
      <c r="AL25" s="844"/>
      <c r="AM25" s="844"/>
      <c r="AN25" s="845"/>
      <c r="AO25" s="868">
        <f t="shared" ref="AO25" si="16">SUM(AC25:AN25)</f>
        <v>0</v>
      </c>
      <c r="AP25" s="869"/>
      <c r="AQ25" s="869"/>
      <c r="AR25" s="869"/>
      <c r="AS25" s="869"/>
      <c r="AT25" s="225" t="str">
        <f t="shared" ref="AT25" si="17">IF(Y25=AO25,"○","×")</f>
        <v>○</v>
      </c>
    </row>
    <row r="26" spans="1:46" s="224" customFormat="1" ht="18.75" customHeight="1">
      <c r="A26" s="851"/>
      <c r="B26" s="852"/>
      <c r="C26" s="852"/>
      <c r="D26" s="853"/>
      <c r="E26" s="870" t="s">
        <v>183</v>
      </c>
      <c r="F26" s="871"/>
      <c r="G26" s="871"/>
      <c r="H26" s="871"/>
      <c r="I26" s="871"/>
      <c r="J26" s="871"/>
      <c r="K26" s="871"/>
      <c r="L26" s="871"/>
      <c r="M26" s="871"/>
      <c r="N26" s="871"/>
      <c r="O26" s="871"/>
      <c r="P26" s="871"/>
      <c r="Q26" s="871"/>
      <c r="R26" s="871"/>
      <c r="S26" s="871"/>
      <c r="T26" s="871"/>
      <c r="U26" s="871"/>
      <c r="V26" s="871"/>
      <c r="W26" s="871"/>
      <c r="X26" s="872"/>
      <c r="Y26" s="873"/>
      <c r="Z26" s="874"/>
      <c r="AA26" s="874"/>
      <c r="AB26" s="875"/>
      <c r="AC26" s="819"/>
      <c r="AD26" s="820"/>
      <c r="AE26" s="820"/>
      <c r="AF26" s="821"/>
      <c r="AG26" s="819"/>
      <c r="AH26" s="820"/>
      <c r="AI26" s="820"/>
      <c r="AJ26" s="821"/>
      <c r="AK26" s="819"/>
      <c r="AL26" s="820"/>
      <c r="AM26" s="820"/>
      <c r="AN26" s="821"/>
      <c r="AO26" s="868"/>
      <c r="AP26" s="869"/>
      <c r="AQ26" s="869"/>
      <c r="AR26" s="869"/>
      <c r="AS26" s="869"/>
      <c r="AT26" s="225"/>
    </row>
    <row r="27" spans="1:46" s="224" customFormat="1" ht="18.75" customHeight="1">
      <c r="A27" s="851"/>
      <c r="B27" s="852"/>
      <c r="C27" s="852"/>
      <c r="D27" s="853"/>
      <c r="E27" s="240" t="s">
        <v>37</v>
      </c>
      <c r="F27" s="905"/>
      <c r="G27" s="905"/>
      <c r="H27" s="905"/>
      <c r="I27" s="866"/>
      <c r="J27" s="222" t="s">
        <v>38</v>
      </c>
      <c r="K27" s="222" t="s">
        <v>39</v>
      </c>
      <c r="L27" s="866"/>
      <c r="M27" s="866"/>
      <c r="N27" s="866"/>
      <c r="O27" s="867"/>
      <c r="P27" s="867"/>
      <c r="Q27" s="222" t="s">
        <v>39</v>
      </c>
      <c r="R27" s="866"/>
      <c r="S27" s="866"/>
      <c r="T27" s="222"/>
      <c r="U27" s="222" t="s">
        <v>39</v>
      </c>
      <c r="V27" s="866"/>
      <c r="W27" s="866"/>
      <c r="X27" s="223"/>
      <c r="Y27" s="843">
        <f t="shared" ref="Y27" si="18">IF(F27="",0,F27)*IF(L27="",1,L27)*IF(R27="",1,R27)*IF(V27="",1,V27)</f>
        <v>0</v>
      </c>
      <c r="Z27" s="844"/>
      <c r="AA27" s="844"/>
      <c r="AB27" s="845"/>
      <c r="AC27" s="843"/>
      <c r="AD27" s="844"/>
      <c r="AE27" s="844"/>
      <c r="AF27" s="845"/>
      <c r="AG27" s="843"/>
      <c r="AH27" s="844"/>
      <c r="AI27" s="844"/>
      <c r="AJ27" s="845"/>
      <c r="AK27" s="843"/>
      <c r="AL27" s="844"/>
      <c r="AM27" s="844"/>
      <c r="AN27" s="845"/>
      <c r="AO27" s="868">
        <f t="shared" ref="AO27" si="19">SUM(AC27:AN27)</f>
        <v>0</v>
      </c>
      <c r="AP27" s="869"/>
      <c r="AQ27" s="869"/>
      <c r="AR27" s="869"/>
      <c r="AS27" s="869"/>
      <c r="AT27" s="225" t="str">
        <f t="shared" ref="AT27" si="20">IF(Y27=AO27,"○","×")</f>
        <v>○</v>
      </c>
    </row>
    <row r="28" spans="1:46" s="224" customFormat="1" ht="18.75" customHeight="1">
      <c r="A28" s="851"/>
      <c r="B28" s="852"/>
      <c r="C28" s="852"/>
      <c r="D28" s="853"/>
      <c r="E28" s="870" t="s">
        <v>183</v>
      </c>
      <c r="F28" s="871"/>
      <c r="G28" s="871"/>
      <c r="H28" s="871"/>
      <c r="I28" s="871"/>
      <c r="J28" s="871"/>
      <c r="K28" s="871"/>
      <c r="L28" s="871"/>
      <c r="M28" s="871"/>
      <c r="N28" s="871"/>
      <c r="O28" s="871"/>
      <c r="P28" s="871"/>
      <c r="Q28" s="871"/>
      <c r="R28" s="871"/>
      <c r="S28" s="871"/>
      <c r="T28" s="871"/>
      <c r="U28" s="871"/>
      <c r="V28" s="871"/>
      <c r="W28" s="871"/>
      <c r="X28" s="872"/>
      <c r="Y28" s="873"/>
      <c r="Z28" s="874"/>
      <c r="AA28" s="874"/>
      <c r="AB28" s="875"/>
      <c r="AC28" s="819"/>
      <c r="AD28" s="820"/>
      <c r="AE28" s="820"/>
      <c r="AF28" s="821"/>
      <c r="AG28" s="819"/>
      <c r="AH28" s="820"/>
      <c r="AI28" s="820"/>
      <c r="AJ28" s="821"/>
      <c r="AK28" s="819"/>
      <c r="AL28" s="820"/>
      <c r="AM28" s="820"/>
      <c r="AN28" s="821"/>
      <c r="AO28" s="868"/>
      <c r="AP28" s="869"/>
      <c r="AQ28" s="869"/>
      <c r="AR28" s="869"/>
      <c r="AS28" s="869"/>
      <c r="AT28" s="225"/>
    </row>
    <row r="29" spans="1:46" s="224" customFormat="1" ht="18.75" customHeight="1">
      <c r="A29" s="851"/>
      <c r="B29" s="852"/>
      <c r="C29" s="852"/>
      <c r="D29" s="853"/>
      <c r="E29" s="240" t="s">
        <v>37</v>
      </c>
      <c r="F29" s="905"/>
      <c r="G29" s="905"/>
      <c r="H29" s="905"/>
      <c r="I29" s="866"/>
      <c r="J29" s="222" t="s">
        <v>38</v>
      </c>
      <c r="K29" s="222" t="s">
        <v>39</v>
      </c>
      <c r="L29" s="866"/>
      <c r="M29" s="866"/>
      <c r="N29" s="866"/>
      <c r="O29" s="867"/>
      <c r="P29" s="867"/>
      <c r="Q29" s="222" t="s">
        <v>39</v>
      </c>
      <c r="R29" s="866"/>
      <c r="S29" s="866"/>
      <c r="T29" s="222"/>
      <c r="U29" s="222" t="s">
        <v>39</v>
      </c>
      <c r="V29" s="866"/>
      <c r="W29" s="866"/>
      <c r="X29" s="223"/>
      <c r="Y29" s="843">
        <f t="shared" ref="Y29" si="21">IF(F29="",0,F29)*IF(L29="",1,L29)*IF(R29="",1,R29)*IF(V29="",1,V29)</f>
        <v>0</v>
      </c>
      <c r="Z29" s="844"/>
      <c r="AA29" s="844"/>
      <c r="AB29" s="845"/>
      <c r="AC29" s="843"/>
      <c r="AD29" s="844"/>
      <c r="AE29" s="844"/>
      <c r="AF29" s="845"/>
      <c r="AG29" s="843"/>
      <c r="AH29" s="844"/>
      <c r="AI29" s="844"/>
      <c r="AJ29" s="845"/>
      <c r="AK29" s="843"/>
      <c r="AL29" s="844"/>
      <c r="AM29" s="844"/>
      <c r="AN29" s="845"/>
      <c r="AO29" s="868">
        <f t="shared" ref="AO29" si="22">SUM(AC29:AN29)</f>
        <v>0</v>
      </c>
      <c r="AP29" s="869"/>
      <c r="AQ29" s="869"/>
      <c r="AR29" s="869"/>
      <c r="AS29" s="869"/>
      <c r="AT29" s="225" t="str">
        <f t="shared" ref="AT29" si="23">IF(Y29=AO29,"○","×")</f>
        <v>○</v>
      </c>
    </row>
    <row r="30" spans="1:46" s="224" customFormat="1" ht="18.75" customHeight="1">
      <c r="A30" s="851"/>
      <c r="B30" s="852"/>
      <c r="C30" s="852"/>
      <c r="D30" s="853"/>
      <c r="E30" s="870" t="s">
        <v>183</v>
      </c>
      <c r="F30" s="871"/>
      <c r="G30" s="871"/>
      <c r="H30" s="871"/>
      <c r="I30" s="871"/>
      <c r="J30" s="871"/>
      <c r="K30" s="871"/>
      <c r="L30" s="871"/>
      <c r="M30" s="871"/>
      <c r="N30" s="871"/>
      <c r="O30" s="871"/>
      <c r="P30" s="871"/>
      <c r="Q30" s="871"/>
      <c r="R30" s="871"/>
      <c r="S30" s="871"/>
      <c r="T30" s="871"/>
      <c r="U30" s="871"/>
      <c r="V30" s="871"/>
      <c r="W30" s="871"/>
      <c r="X30" s="872"/>
      <c r="Y30" s="873"/>
      <c r="Z30" s="874"/>
      <c r="AA30" s="874"/>
      <c r="AB30" s="875"/>
      <c r="AC30" s="819"/>
      <c r="AD30" s="820"/>
      <c r="AE30" s="820"/>
      <c r="AF30" s="821"/>
      <c r="AG30" s="819"/>
      <c r="AH30" s="820"/>
      <c r="AI30" s="820"/>
      <c r="AJ30" s="821"/>
      <c r="AK30" s="819"/>
      <c r="AL30" s="820"/>
      <c r="AM30" s="820"/>
      <c r="AN30" s="821"/>
      <c r="AO30" s="868"/>
      <c r="AP30" s="869"/>
      <c r="AQ30" s="869"/>
      <c r="AR30" s="869"/>
      <c r="AS30" s="869"/>
      <c r="AT30" s="225"/>
    </row>
    <row r="31" spans="1:46" s="224" customFormat="1" ht="18.75" customHeight="1">
      <c r="A31" s="851"/>
      <c r="B31" s="852"/>
      <c r="C31" s="852"/>
      <c r="D31" s="853"/>
      <c r="E31" s="221" t="s">
        <v>37</v>
      </c>
      <c r="F31" s="866"/>
      <c r="G31" s="866"/>
      <c r="H31" s="866"/>
      <c r="I31" s="866"/>
      <c r="J31" s="222" t="s">
        <v>38</v>
      </c>
      <c r="K31" s="222" t="s">
        <v>39</v>
      </c>
      <c r="L31" s="866"/>
      <c r="M31" s="866"/>
      <c r="N31" s="866"/>
      <c r="O31" s="867"/>
      <c r="P31" s="867"/>
      <c r="Q31" s="222" t="s">
        <v>39</v>
      </c>
      <c r="R31" s="876"/>
      <c r="S31" s="876"/>
      <c r="T31" s="222"/>
      <c r="U31" s="222" t="s">
        <v>39</v>
      </c>
      <c r="V31" s="866"/>
      <c r="W31" s="866"/>
      <c r="X31" s="223"/>
      <c r="Y31" s="843">
        <f>IF(F31="",0,F31)*IF(L31="",1,L31)*IF(R31="",1,R31)*IF(V31="",1,V31)</f>
        <v>0</v>
      </c>
      <c r="Z31" s="844"/>
      <c r="AA31" s="844"/>
      <c r="AB31" s="845"/>
      <c r="AC31" s="843"/>
      <c r="AD31" s="844"/>
      <c r="AE31" s="844"/>
      <c r="AF31" s="845"/>
      <c r="AG31" s="843"/>
      <c r="AH31" s="844"/>
      <c r="AI31" s="844"/>
      <c r="AJ31" s="845"/>
      <c r="AK31" s="843"/>
      <c r="AL31" s="844"/>
      <c r="AM31" s="844"/>
      <c r="AN31" s="845"/>
      <c r="AO31" s="868">
        <f t="shared" ref="AO31:AO32" si="24">SUM(AC31:AN31)</f>
        <v>0</v>
      </c>
      <c r="AP31" s="869"/>
      <c r="AQ31" s="869"/>
      <c r="AR31" s="869"/>
      <c r="AS31" s="869"/>
      <c r="AT31" s="225" t="str">
        <f t="shared" ref="AT31:AT32" si="25">IF(Y31=AO31,"○","×")</f>
        <v>○</v>
      </c>
    </row>
    <row r="32" spans="1:46" s="224" customFormat="1" ht="18.75" customHeight="1" thickBot="1">
      <c r="A32" s="854"/>
      <c r="B32" s="855"/>
      <c r="C32" s="855"/>
      <c r="D32" s="856"/>
      <c r="E32" s="877" t="s">
        <v>42</v>
      </c>
      <c r="F32" s="878"/>
      <c r="G32" s="878"/>
      <c r="H32" s="878"/>
      <c r="I32" s="878"/>
      <c r="J32" s="878"/>
      <c r="K32" s="878"/>
      <c r="L32" s="878"/>
      <c r="M32" s="878"/>
      <c r="N32" s="878"/>
      <c r="O32" s="878"/>
      <c r="P32" s="878"/>
      <c r="Q32" s="878"/>
      <c r="R32" s="878"/>
      <c r="S32" s="878"/>
      <c r="T32" s="878"/>
      <c r="U32" s="878"/>
      <c r="V32" s="878"/>
      <c r="W32" s="878"/>
      <c r="X32" s="879"/>
      <c r="Y32" s="880">
        <f>SUM(Y12:AB31)</f>
        <v>0</v>
      </c>
      <c r="Z32" s="881"/>
      <c r="AA32" s="881"/>
      <c r="AB32" s="882"/>
      <c r="AC32" s="880">
        <f>SUM(AC12:AF31)</f>
        <v>0</v>
      </c>
      <c r="AD32" s="881"/>
      <c r="AE32" s="881"/>
      <c r="AF32" s="882"/>
      <c r="AG32" s="880">
        <f>SUM(AG12:AJ31)</f>
        <v>0</v>
      </c>
      <c r="AH32" s="881"/>
      <c r="AI32" s="881"/>
      <c r="AJ32" s="882"/>
      <c r="AK32" s="880">
        <f>SUM(AK12:AN31)</f>
        <v>0</v>
      </c>
      <c r="AL32" s="881"/>
      <c r="AM32" s="881"/>
      <c r="AN32" s="882"/>
      <c r="AO32" s="868">
        <f t="shared" si="24"/>
        <v>0</v>
      </c>
      <c r="AP32" s="869"/>
      <c r="AQ32" s="869"/>
      <c r="AR32" s="869"/>
      <c r="AS32" s="869"/>
      <c r="AT32" s="225" t="str">
        <f t="shared" si="25"/>
        <v>○</v>
      </c>
    </row>
    <row r="33" spans="1:46" s="2" customFormat="1" ht="18.75" customHeight="1" thickTop="1">
      <c r="A33" s="907" t="s">
        <v>86</v>
      </c>
      <c r="B33" s="907"/>
      <c r="C33" s="907"/>
      <c r="D33" s="907"/>
      <c r="E33" s="907"/>
      <c r="F33" s="907"/>
      <c r="G33" s="907"/>
      <c r="H33" s="907"/>
      <c r="I33" s="907"/>
      <c r="J33" s="907"/>
      <c r="K33" s="907"/>
      <c r="L33" s="907"/>
      <c r="M33" s="907"/>
      <c r="N33" s="907"/>
      <c r="O33" s="907"/>
      <c r="P33" s="907"/>
      <c r="Q33" s="907"/>
      <c r="R33" s="907"/>
      <c r="S33" s="907"/>
      <c r="T33" s="907"/>
      <c r="U33" s="907"/>
      <c r="V33" s="907"/>
      <c r="W33" s="907"/>
      <c r="X33" s="907"/>
      <c r="Y33" s="896">
        <f>SUMIF($E$12:$E$32,"小　計",Y12:Y32)</f>
        <v>0</v>
      </c>
      <c r="Z33" s="897"/>
      <c r="AA33" s="897"/>
      <c r="AB33" s="898"/>
      <c r="AC33" s="899">
        <f>SUMIF($E$12:$E$32,"小　計",AC12:AC32)</f>
        <v>0</v>
      </c>
      <c r="AD33" s="900"/>
      <c r="AE33" s="900"/>
      <c r="AF33" s="901"/>
      <c r="AG33" s="899">
        <f>SUMIF($E$12:$E$32,"小　計",AG12:AG32)</f>
        <v>0</v>
      </c>
      <c r="AH33" s="900"/>
      <c r="AI33" s="900"/>
      <c r="AJ33" s="901"/>
      <c r="AK33" s="899">
        <f>SUMIF($E$12:$E$32,"小　計",AK12:AK32)</f>
        <v>0</v>
      </c>
      <c r="AL33" s="900"/>
      <c r="AM33" s="900"/>
      <c r="AN33" s="901"/>
      <c r="AO33" s="908">
        <f t="shared" ref="AO33" si="26">SUM(AC33:AN33)</f>
        <v>0</v>
      </c>
      <c r="AP33" s="909"/>
      <c r="AQ33" s="909"/>
      <c r="AR33" s="909"/>
      <c r="AS33" s="909"/>
      <c r="AT33" s="134" t="str">
        <f t="shared" ref="AT33" si="27">IF(Y33=AO33,"○","×")</f>
        <v>○</v>
      </c>
    </row>
    <row r="34" spans="1:46" s="2" customFormat="1" ht="18.75" customHeight="1">
      <c r="A34" s="92" t="s">
        <v>268</v>
      </c>
      <c r="B34" s="57"/>
      <c r="C34" s="57"/>
      <c r="D34" s="57"/>
      <c r="E34" s="216"/>
      <c r="F34" s="57"/>
      <c r="G34" s="57"/>
      <c r="H34" s="57"/>
      <c r="I34" s="57"/>
      <c r="J34" s="216"/>
      <c r="K34" s="216"/>
      <c r="L34" s="57"/>
      <c r="M34" s="57"/>
      <c r="N34" s="57"/>
      <c r="O34" s="57"/>
      <c r="P34" s="57"/>
      <c r="Q34" s="216"/>
      <c r="R34" s="57"/>
      <c r="S34" s="57"/>
      <c r="T34" s="216"/>
      <c r="U34" s="216"/>
      <c r="V34" s="57"/>
      <c r="W34" s="57"/>
      <c r="X34" s="216"/>
      <c r="Y34" s="886" t="str">
        <f>IF(AT33="×","※計算間違いがあります。","")</f>
        <v/>
      </c>
      <c r="Z34" s="886"/>
      <c r="AA34" s="886"/>
      <c r="AB34" s="886"/>
      <c r="AC34" s="886"/>
      <c r="AD34" s="886"/>
      <c r="AE34" s="886"/>
      <c r="AF34" s="886"/>
      <c r="AG34" s="886"/>
      <c r="AH34" s="886"/>
      <c r="AI34" s="886"/>
      <c r="AJ34" s="886"/>
      <c r="AK34" s="886"/>
      <c r="AL34" s="886"/>
      <c r="AM34" s="886"/>
      <c r="AN34" s="886"/>
      <c r="AO34" s="8"/>
      <c r="AP34" s="215"/>
    </row>
  </sheetData>
  <sheetProtection formatCells="0" insertRows="0" deleteRows="0" selectLockedCells="1"/>
  <mergeCells count="189">
    <mergeCell ref="D5:R5"/>
    <mergeCell ref="S5:S6"/>
    <mergeCell ref="E6:R6"/>
    <mergeCell ref="A8:D11"/>
    <mergeCell ref="E8:X11"/>
    <mergeCell ref="Y8:AB11"/>
    <mergeCell ref="Y34:AN34"/>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33:X33"/>
    <mergeCell ref="Y33:AB33"/>
    <mergeCell ref="AC33:AF33"/>
    <mergeCell ref="AG33:AJ33"/>
    <mergeCell ref="AK33:AN33"/>
    <mergeCell ref="AO33:AS33"/>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s>
  <phoneticPr fontId="19"/>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'入力規則等（削除不可）'!$B$63:$B$73</xm:f>
          </x14:formula1>
          <xm:sqref>E28:H28 E26:H26 E24:H24 E22:H22 E20:H20 E18:H18 E16:H16 E14:H14 E12:H12 E30:H30</xm:sqref>
        </x14:dataValidation>
        <x14:dataValidation type="list" allowBlank="1" showInputMessage="1" showErrorMessage="1">
          <x14:formula1>
            <xm:f>'入力規則等（削除不可）'!$B$59</xm:f>
          </x14:formula1>
          <xm:sqref>E6:R6</xm:sqref>
        </x14:dataValidation>
        <x14:dataValidation type="list" allowBlank="1" showInputMessage="1" showErrorMessage="1">
          <x14:formula1>
            <xm:f>'入力規則等（削除不可）'!$B$35:$B$38</xm:f>
          </x14:formula1>
          <xm:sqref>D5:R5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3:Y51"/>
  <sheetViews>
    <sheetView tabSelected="1" zoomScaleNormal="100" zoomScaleSheetLayoutView="85" workbookViewId="0">
      <selection activeCell="K58" sqref="K58:AN58"/>
    </sheetView>
  </sheetViews>
  <sheetFormatPr defaultColWidth="3.625" defaultRowHeight="17.100000000000001" customHeight="1"/>
  <cols>
    <col min="1" max="1" width="9" style="182" customWidth="1"/>
    <col min="2" max="16384" width="3.625" style="182"/>
  </cols>
  <sheetData>
    <row r="3" spans="1:25" ht="17.100000000000001" customHeight="1">
      <c r="A3" s="182" t="s">
        <v>61</v>
      </c>
    </row>
    <row r="4" spans="1:25" ht="17.100000000000001" customHeight="1">
      <c r="A4" s="922" t="s">
        <v>62</v>
      </c>
      <c r="B4" s="922"/>
      <c r="C4" s="922"/>
      <c r="D4" s="922"/>
      <c r="E4" s="922"/>
      <c r="F4" s="922"/>
      <c r="G4" s="923"/>
      <c r="H4" s="924"/>
      <c r="I4" s="924"/>
      <c r="J4" s="924"/>
      <c r="K4" s="924"/>
      <c r="L4" s="924"/>
      <c r="M4" s="924"/>
      <c r="N4" s="924"/>
      <c r="O4" s="924"/>
      <c r="P4" s="924"/>
      <c r="Q4" s="924"/>
      <c r="R4" s="924"/>
      <c r="S4" s="924"/>
      <c r="T4" s="924"/>
      <c r="U4" s="924"/>
      <c r="V4" s="924"/>
      <c r="W4" s="924"/>
      <c r="X4" s="924"/>
      <c r="Y4" s="925"/>
    </row>
    <row r="5" spans="1:25" ht="17.100000000000001" customHeight="1">
      <c r="A5" s="922" t="s">
        <v>63</v>
      </c>
      <c r="B5" s="922"/>
      <c r="C5" s="922"/>
      <c r="D5" s="922"/>
      <c r="E5" s="922"/>
      <c r="F5" s="922"/>
      <c r="G5" s="183"/>
      <c r="H5" s="184" t="s">
        <v>192</v>
      </c>
      <c r="I5" s="184" t="s">
        <v>89</v>
      </c>
      <c r="J5" s="936" t="s">
        <v>216</v>
      </c>
      <c r="K5" s="936"/>
      <c r="L5" s="936"/>
      <c r="M5" s="935" t="s">
        <v>87</v>
      </c>
      <c r="N5" s="935"/>
      <c r="O5" s="936"/>
      <c r="P5" s="936"/>
      <c r="Q5" s="936"/>
      <c r="R5" s="936"/>
      <c r="S5" s="936"/>
      <c r="T5" s="935" t="s">
        <v>88</v>
      </c>
      <c r="U5" s="935"/>
      <c r="V5" s="184"/>
      <c r="W5" s="184"/>
      <c r="X5" s="184" t="s">
        <v>193</v>
      </c>
      <c r="Y5" s="185"/>
    </row>
    <row r="6" spans="1:25" ht="17.100000000000001" customHeight="1">
      <c r="A6" s="922" t="s">
        <v>90</v>
      </c>
      <c r="B6" s="922"/>
      <c r="C6" s="922"/>
      <c r="D6" s="922"/>
      <c r="E6" s="922"/>
      <c r="F6" s="922"/>
      <c r="G6" s="926"/>
      <c r="H6" s="927"/>
      <c r="I6" s="927"/>
      <c r="J6" s="927"/>
      <c r="K6" s="927"/>
      <c r="L6" s="927"/>
      <c r="M6" s="927"/>
      <c r="N6" s="927"/>
      <c r="O6" s="927"/>
      <c r="P6" s="927"/>
      <c r="Q6" s="927"/>
      <c r="R6" s="927"/>
      <c r="S6" s="927"/>
      <c r="T6" s="927"/>
      <c r="U6" s="927"/>
      <c r="V6" s="927"/>
      <c r="W6" s="927"/>
      <c r="X6" s="927"/>
      <c r="Y6" s="928"/>
    </row>
    <row r="7" spans="1:25" ht="17.100000000000001" customHeight="1">
      <c r="A7" s="922"/>
      <c r="B7" s="922"/>
      <c r="C7" s="922"/>
      <c r="D7" s="922"/>
      <c r="E7" s="922"/>
      <c r="F7" s="922"/>
      <c r="G7" s="929"/>
      <c r="H7" s="930"/>
      <c r="I7" s="930"/>
      <c r="J7" s="930"/>
      <c r="K7" s="930"/>
      <c r="L7" s="930"/>
      <c r="M7" s="930"/>
      <c r="N7" s="930"/>
      <c r="O7" s="930"/>
      <c r="P7" s="930"/>
      <c r="Q7" s="930"/>
      <c r="R7" s="930"/>
      <c r="S7" s="930"/>
      <c r="T7" s="930"/>
      <c r="U7" s="930"/>
      <c r="V7" s="930"/>
      <c r="W7" s="930"/>
      <c r="X7" s="930"/>
      <c r="Y7" s="931"/>
    </row>
    <row r="8" spans="1:25" ht="17.100000000000001" customHeight="1">
      <c r="A8" s="922"/>
      <c r="B8" s="922"/>
      <c r="C8" s="922"/>
      <c r="D8" s="922"/>
      <c r="E8" s="922"/>
      <c r="F8" s="922"/>
      <c r="G8" s="929"/>
      <c r="H8" s="930"/>
      <c r="I8" s="930"/>
      <c r="J8" s="930"/>
      <c r="K8" s="930"/>
      <c r="L8" s="930"/>
      <c r="M8" s="930"/>
      <c r="N8" s="930"/>
      <c r="O8" s="930"/>
      <c r="P8" s="930"/>
      <c r="Q8" s="930"/>
      <c r="R8" s="930"/>
      <c r="S8" s="930"/>
      <c r="T8" s="930"/>
      <c r="U8" s="930"/>
      <c r="V8" s="930"/>
      <c r="W8" s="930"/>
      <c r="X8" s="930"/>
      <c r="Y8" s="931"/>
    </row>
    <row r="9" spans="1:25" ht="17.100000000000001" customHeight="1">
      <c r="A9" s="922"/>
      <c r="B9" s="922"/>
      <c r="C9" s="922"/>
      <c r="D9" s="922"/>
      <c r="E9" s="922"/>
      <c r="F9" s="922"/>
      <c r="G9" s="929"/>
      <c r="H9" s="930"/>
      <c r="I9" s="930"/>
      <c r="J9" s="930"/>
      <c r="K9" s="930"/>
      <c r="L9" s="930"/>
      <c r="M9" s="930"/>
      <c r="N9" s="930"/>
      <c r="O9" s="930"/>
      <c r="P9" s="930"/>
      <c r="Q9" s="930"/>
      <c r="R9" s="930"/>
      <c r="S9" s="930"/>
      <c r="T9" s="930"/>
      <c r="U9" s="930"/>
      <c r="V9" s="930"/>
      <c r="W9" s="930"/>
      <c r="X9" s="930"/>
      <c r="Y9" s="931"/>
    </row>
    <row r="10" spans="1:25" ht="17.100000000000001" customHeight="1">
      <c r="A10" s="922"/>
      <c r="B10" s="922"/>
      <c r="C10" s="922"/>
      <c r="D10" s="922"/>
      <c r="E10" s="922"/>
      <c r="F10" s="922"/>
      <c r="G10" s="929"/>
      <c r="H10" s="930"/>
      <c r="I10" s="930"/>
      <c r="J10" s="930"/>
      <c r="K10" s="930"/>
      <c r="L10" s="930"/>
      <c r="M10" s="930"/>
      <c r="N10" s="930"/>
      <c r="O10" s="930"/>
      <c r="P10" s="930"/>
      <c r="Q10" s="930"/>
      <c r="R10" s="930"/>
      <c r="S10" s="930"/>
      <c r="T10" s="930"/>
      <c r="U10" s="930"/>
      <c r="V10" s="930"/>
      <c r="W10" s="930"/>
      <c r="X10" s="930"/>
      <c r="Y10" s="931"/>
    </row>
    <row r="11" spans="1:25" ht="17.100000000000001" customHeight="1">
      <c r="A11" s="922"/>
      <c r="B11" s="922"/>
      <c r="C11" s="922"/>
      <c r="D11" s="922"/>
      <c r="E11" s="922"/>
      <c r="F11" s="922"/>
      <c r="G11" s="932"/>
      <c r="H11" s="933"/>
      <c r="I11" s="933"/>
      <c r="J11" s="933"/>
      <c r="K11" s="933"/>
      <c r="L11" s="933"/>
      <c r="M11" s="933"/>
      <c r="N11" s="933"/>
      <c r="O11" s="933"/>
      <c r="P11" s="933"/>
      <c r="Q11" s="933"/>
      <c r="R11" s="933"/>
      <c r="S11" s="933"/>
      <c r="T11" s="933"/>
      <c r="U11" s="933"/>
      <c r="V11" s="933"/>
      <c r="W11" s="933"/>
      <c r="X11" s="933"/>
      <c r="Y11" s="934"/>
    </row>
    <row r="12" spans="1:25" s="190" customFormat="1" ht="17.100000000000001" customHeight="1">
      <c r="A12" s="186"/>
      <c r="B12" s="187"/>
      <c r="C12" s="187"/>
      <c r="D12" s="187"/>
      <c r="E12" s="187"/>
      <c r="F12" s="188"/>
      <c r="G12" s="188"/>
      <c r="H12" s="188"/>
      <c r="I12" s="188"/>
      <c r="J12" s="188"/>
      <c r="K12" s="188"/>
      <c r="L12" s="188"/>
      <c r="M12" s="188"/>
      <c r="N12" s="188"/>
      <c r="O12" s="188"/>
      <c r="P12" s="188"/>
      <c r="Q12" s="188"/>
      <c r="R12" s="188"/>
      <c r="S12" s="188"/>
      <c r="T12" s="188"/>
      <c r="U12" s="188"/>
      <c r="V12" s="188"/>
      <c r="W12" s="188"/>
      <c r="X12" s="188"/>
      <c r="Y12" s="189"/>
    </row>
    <row r="13" spans="1:25" ht="17.100000000000001" customHeight="1">
      <c r="A13" s="922" t="s">
        <v>62</v>
      </c>
      <c r="B13" s="922"/>
      <c r="C13" s="922"/>
      <c r="D13" s="922"/>
      <c r="E13" s="922"/>
      <c r="F13" s="922"/>
      <c r="G13" s="923"/>
      <c r="H13" s="924"/>
      <c r="I13" s="924"/>
      <c r="J13" s="924"/>
      <c r="K13" s="924"/>
      <c r="L13" s="924"/>
      <c r="M13" s="924"/>
      <c r="N13" s="924"/>
      <c r="O13" s="924"/>
      <c r="P13" s="924"/>
      <c r="Q13" s="924"/>
      <c r="R13" s="924"/>
      <c r="S13" s="924"/>
      <c r="T13" s="924"/>
      <c r="U13" s="924"/>
      <c r="V13" s="924"/>
      <c r="W13" s="924"/>
      <c r="X13" s="924"/>
      <c r="Y13" s="925"/>
    </row>
    <row r="14" spans="1:25" ht="17.100000000000001" customHeight="1">
      <c r="A14" s="922" t="s">
        <v>63</v>
      </c>
      <c r="B14" s="922"/>
      <c r="C14" s="922"/>
      <c r="D14" s="922"/>
      <c r="E14" s="922"/>
      <c r="F14" s="922"/>
      <c r="G14" s="183"/>
      <c r="H14" s="184" t="s">
        <v>192</v>
      </c>
      <c r="I14" s="184" t="s">
        <v>89</v>
      </c>
      <c r="J14" s="936"/>
      <c r="K14" s="936"/>
      <c r="L14" s="936"/>
      <c r="M14" s="935" t="s">
        <v>87</v>
      </c>
      <c r="N14" s="935"/>
      <c r="O14" s="936"/>
      <c r="P14" s="936"/>
      <c r="Q14" s="936"/>
      <c r="R14" s="936"/>
      <c r="S14" s="936"/>
      <c r="T14" s="935" t="s">
        <v>88</v>
      </c>
      <c r="U14" s="935"/>
      <c r="V14" s="184"/>
      <c r="W14" s="184"/>
      <c r="X14" s="184" t="s">
        <v>193</v>
      </c>
      <c r="Y14" s="185"/>
    </row>
    <row r="15" spans="1:25" ht="17.100000000000001" customHeight="1">
      <c r="A15" s="922" t="s">
        <v>90</v>
      </c>
      <c r="B15" s="922"/>
      <c r="C15" s="922"/>
      <c r="D15" s="922"/>
      <c r="E15" s="922"/>
      <c r="F15" s="922"/>
      <c r="G15" s="926"/>
      <c r="H15" s="927"/>
      <c r="I15" s="927"/>
      <c r="J15" s="927"/>
      <c r="K15" s="927"/>
      <c r="L15" s="927"/>
      <c r="M15" s="927"/>
      <c r="N15" s="927"/>
      <c r="O15" s="927"/>
      <c r="P15" s="927"/>
      <c r="Q15" s="927"/>
      <c r="R15" s="927"/>
      <c r="S15" s="927"/>
      <c r="T15" s="927"/>
      <c r="U15" s="927"/>
      <c r="V15" s="927"/>
      <c r="W15" s="927"/>
      <c r="X15" s="927"/>
      <c r="Y15" s="928"/>
    </row>
    <row r="16" spans="1:25" ht="17.100000000000001" customHeight="1">
      <c r="A16" s="922"/>
      <c r="B16" s="922"/>
      <c r="C16" s="922"/>
      <c r="D16" s="922"/>
      <c r="E16" s="922"/>
      <c r="F16" s="922"/>
      <c r="G16" s="929"/>
      <c r="H16" s="930"/>
      <c r="I16" s="930"/>
      <c r="J16" s="930"/>
      <c r="K16" s="930"/>
      <c r="L16" s="930"/>
      <c r="M16" s="930"/>
      <c r="N16" s="930"/>
      <c r="O16" s="930"/>
      <c r="P16" s="930"/>
      <c r="Q16" s="930"/>
      <c r="R16" s="930"/>
      <c r="S16" s="930"/>
      <c r="T16" s="930"/>
      <c r="U16" s="930"/>
      <c r="V16" s="930"/>
      <c r="W16" s="930"/>
      <c r="X16" s="930"/>
      <c r="Y16" s="931"/>
    </row>
    <row r="17" spans="1:25" ht="17.100000000000001" customHeight="1">
      <c r="A17" s="922"/>
      <c r="B17" s="922"/>
      <c r="C17" s="922"/>
      <c r="D17" s="922"/>
      <c r="E17" s="922"/>
      <c r="F17" s="922"/>
      <c r="G17" s="929"/>
      <c r="H17" s="930"/>
      <c r="I17" s="930"/>
      <c r="J17" s="930"/>
      <c r="K17" s="930"/>
      <c r="L17" s="930"/>
      <c r="M17" s="930"/>
      <c r="N17" s="930"/>
      <c r="O17" s="930"/>
      <c r="P17" s="930"/>
      <c r="Q17" s="930"/>
      <c r="R17" s="930"/>
      <c r="S17" s="930"/>
      <c r="T17" s="930"/>
      <c r="U17" s="930"/>
      <c r="V17" s="930"/>
      <c r="W17" s="930"/>
      <c r="X17" s="930"/>
      <c r="Y17" s="931"/>
    </row>
    <row r="18" spans="1:25" ht="17.100000000000001" customHeight="1">
      <c r="A18" s="922"/>
      <c r="B18" s="922"/>
      <c r="C18" s="922"/>
      <c r="D18" s="922"/>
      <c r="E18" s="922"/>
      <c r="F18" s="922"/>
      <c r="G18" s="929"/>
      <c r="H18" s="930"/>
      <c r="I18" s="930"/>
      <c r="J18" s="930"/>
      <c r="K18" s="930"/>
      <c r="L18" s="930"/>
      <c r="M18" s="930"/>
      <c r="N18" s="930"/>
      <c r="O18" s="930"/>
      <c r="P18" s="930"/>
      <c r="Q18" s="930"/>
      <c r="R18" s="930"/>
      <c r="S18" s="930"/>
      <c r="T18" s="930"/>
      <c r="U18" s="930"/>
      <c r="V18" s="930"/>
      <c r="W18" s="930"/>
      <c r="X18" s="930"/>
      <c r="Y18" s="931"/>
    </row>
    <row r="19" spans="1:25" ht="17.100000000000001" customHeight="1">
      <c r="A19" s="922"/>
      <c r="B19" s="922"/>
      <c r="C19" s="922"/>
      <c r="D19" s="922"/>
      <c r="E19" s="922"/>
      <c r="F19" s="922"/>
      <c r="G19" s="929"/>
      <c r="H19" s="930"/>
      <c r="I19" s="930"/>
      <c r="J19" s="930"/>
      <c r="K19" s="930"/>
      <c r="L19" s="930"/>
      <c r="M19" s="930"/>
      <c r="N19" s="930"/>
      <c r="O19" s="930"/>
      <c r="P19" s="930"/>
      <c r="Q19" s="930"/>
      <c r="R19" s="930"/>
      <c r="S19" s="930"/>
      <c r="T19" s="930"/>
      <c r="U19" s="930"/>
      <c r="V19" s="930"/>
      <c r="W19" s="930"/>
      <c r="X19" s="930"/>
      <c r="Y19" s="931"/>
    </row>
    <row r="20" spans="1:25" ht="17.100000000000001" customHeight="1">
      <c r="A20" s="922"/>
      <c r="B20" s="922"/>
      <c r="C20" s="922"/>
      <c r="D20" s="922"/>
      <c r="E20" s="922"/>
      <c r="F20" s="922"/>
      <c r="G20" s="932"/>
      <c r="H20" s="933"/>
      <c r="I20" s="933"/>
      <c r="J20" s="933"/>
      <c r="K20" s="933"/>
      <c r="L20" s="933"/>
      <c r="M20" s="933"/>
      <c r="N20" s="933"/>
      <c r="O20" s="933"/>
      <c r="P20" s="933"/>
      <c r="Q20" s="933"/>
      <c r="R20" s="933"/>
      <c r="S20" s="933"/>
      <c r="T20" s="933"/>
      <c r="U20" s="933"/>
      <c r="V20" s="933"/>
      <c r="W20" s="933"/>
      <c r="X20" s="933"/>
      <c r="Y20" s="934"/>
    </row>
    <row r="21" spans="1:25" s="190" customFormat="1" ht="17.100000000000001"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row>
    <row r="22" spans="1:25" ht="17.100000000000001" customHeight="1">
      <c r="A22" s="922" t="s">
        <v>62</v>
      </c>
      <c r="B22" s="922"/>
      <c r="C22" s="922"/>
      <c r="D22" s="922"/>
      <c r="E22" s="922"/>
      <c r="F22" s="922"/>
      <c r="G22" s="923"/>
      <c r="H22" s="924"/>
      <c r="I22" s="924"/>
      <c r="J22" s="924"/>
      <c r="K22" s="924"/>
      <c r="L22" s="924"/>
      <c r="M22" s="924"/>
      <c r="N22" s="924"/>
      <c r="O22" s="924"/>
      <c r="P22" s="924"/>
      <c r="Q22" s="924"/>
      <c r="R22" s="924"/>
      <c r="S22" s="924"/>
      <c r="T22" s="924"/>
      <c r="U22" s="924"/>
      <c r="V22" s="924"/>
      <c r="W22" s="924"/>
      <c r="X22" s="924"/>
      <c r="Y22" s="925"/>
    </row>
    <row r="23" spans="1:25" ht="17.100000000000001" customHeight="1">
      <c r="A23" s="922" t="s">
        <v>63</v>
      </c>
      <c r="B23" s="922"/>
      <c r="C23" s="922"/>
      <c r="D23" s="922"/>
      <c r="E23" s="922"/>
      <c r="F23" s="922"/>
      <c r="G23" s="183"/>
      <c r="H23" s="184" t="s">
        <v>192</v>
      </c>
      <c r="I23" s="184" t="s">
        <v>89</v>
      </c>
      <c r="J23" s="936"/>
      <c r="K23" s="936"/>
      <c r="L23" s="936"/>
      <c r="M23" s="935" t="s">
        <v>87</v>
      </c>
      <c r="N23" s="935"/>
      <c r="O23" s="936"/>
      <c r="P23" s="936"/>
      <c r="Q23" s="936"/>
      <c r="R23" s="936"/>
      <c r="S23" s="936"/>
      <c r="T23" s="935" t="s">
        <v>88</v>
      </c>
      <c r="U23" s="935"/>
      <c r="V23" s="184"/>
      <c r="W23" s="184"/>
      <c r="X23" s="184" t="s">
        <v>193</v>
      </c>
      <c r="Y23" s="185"/>
    </row>
    <row r="24" spans="1:25" ht="17.100000000000001" customHeight="1">
      <c r="A24" s="922" t="s">
        <v>90</v>
      </c>
      <c r="B24" s="922"/>
      <c r="C24" s="922"/>
      <c r="D24" s="922"/>
      <c r="E24" s="922"/>
      <c r="F24" s="922"/>
      <c r="G24" s="926"/>
      <c r="H24" s="927"/>
      <c r="I24" s="927"/>
      <c r="J24" s="927"/>
      <c r="K24" s="927"/>
      <c r="L24" s="927"/>
      <c r="M24" s="927"/>
      <c r="N24" s="927"/>
      <c r="O24" s="927"/>
      <c r="P24" s="927"/>
      <c r="Q24" s="927"/>
      <c r="R24" s="927"/>
      <c r="S24" s="927"/>
      <c r="T24" s="927"/>
      <c r="U24" s="927"/>
      <c r="V24" s="927"/>
      <c r="W24" s="927"/>
      <c r="X24" s="927"/>
      <c r="Y24" s="928"/>
    </row>
    <row r="25" spans="1:25" ht="17.100000000000001" customHeight="1">
      <c r="A25" s="922"/>
      <c r="B25" s="922"/>
      <c r="C25" s="922"/>
      <c r="D25" s="922"/>
      <c r="E25" s="922"/>
      <c r="F25" s="922"/>
      <c r="G25" s="929"/>
      <c r="H25" s="930"/>
      <c r="I25" s="930"/>
      <c r="J25" s="930"/>
      <c r="K25" s="930"/>
      <c r="L25" s="930"/>
      <c r="M25" s="930"/>
      <c r="N25" s="930"/>
      <c r="O25" s="930"/>
      <c r="P25" s="930"/>
      <c r="Q25" s="930"/>
      <c r="R25" s="930"/>
      <c r="S25" s="930"/>
      <c r="T25" s="930"/>
      <c r="U25" s="930"/>
      <c r="V25" s="930"/>
      <c r="W25" s="930"/>
      <c r="X25" s="930"/>
      <c r="Y25" s="931"/>
    </row>
    <row r="26" spans="1:25" ht="17.100000000000001" customHeight="1">
      <c r="A26" s="922"/>
      <c r="B26" s="922"/>
      <c r="C26" s="922"/>
      <c r="D26" s="922"/>
      <c r="E26" s="922"/>
      <c r="F26" s="922"/>
      <c r="G26" s="929"/>
      <c r="H26" s="930"/>
      <c r="I26" s="930"/>
      <c r="J26" s="930"/>
      <c r="K26" s="930"/>
      <c r="L26" s="930"/>
      <c r="M26" s="930"/>
      <c r="N26" s="930"/>
      <c r="O26" s="930"/>
      <c r="P26" s="930"/>
      <c r="Q26" s="930"/>
      <c r="R26" s="930"/>
      <c r="S26" s="930"/>
      <c r="T26" s="930"/>
      <c r="U26" s="930"/>
      <c r="V26" s="930"/>
      <c r="W26" s="930"/>
      <c r="X26" s="930"/>
      <c r="Y26" s="931"/>
    </row>
    <row r="27" spans="1:25" ht="17.100000000000001" customHeight="1">
      <c r="A27" s="922"/>
      <c r="B27" s="922"/>
      <c r="C27" s="922"/>
      <c r="D27" s="922"/>
      <c r="E27" s="922"/>
      <c r="F27" s="922"/>
      <c r="G27" s="929"/>
      <c r="H27" s="930"/>
      <c r="I27" s="930"/>
      <c r="J27" s="930"/>
      <c r="K27" s="930"/>
      <c r="L27" s="930"/>
      <c r="M27" s="930"/>
      <c r="N27" s="930"/>
      <c r="O27" s="930"/>
      <c r="P27" s="930"/>
      <c r="Q27" s="930"/>
      <c r="R27" s="930"/>
      <c r="S27" s="930"/>
      <c r="T27" s="930"/>
      <c r="U27" s="930"/>
      <c r="V27" s="930"/>
      <c r="W27" s="930"/>
      <c r="X27" s="930"/>
      <c r="Y27" s="931"/>
    </row>
    <row r="28" spans="1:25" ht="17.100000000000001" customHeight="1">
      <c r="A28" s="922"/>
      <c r="B28" s="922"/>
      <c r="C28" s="922"/>
      <c r="D28" s="922"/>
      <c r="E28" s="922"/>
      <c r="F28" s="922"/>
      <c r="G28" s="929"/>
      <c r="H28" s="930"/>
      <c r="I28" s="930"/>
      <c r="J28" s="930"/>
      <c r="K28" s="930"/>
      <c r="L28" s="930"/>
      <c r="M28" s="930"/>
      <c r="N28" s="930"/>
      <c r="O28" s="930"/>
      <c r="P28" s="930"/>
      <c r="Q28" s="930"/>
      <c r="R28" s="930"/>
      <c r="S28" s="930"/>
      <c r="T28" s="930"/>
      <c r="U28" s="930"/>
      <c r="V28" s="930"/>
      <c r="W28" s="930"/>
      <c r="X28" s="930"/>
      <c r="Y28" s="931"/>
    </row>
    <row r="29" spans="1:25" ht="17.100000000000001" customHeight="1">
      <c r="A29" s="922"/>
      <c r="B29" s="922"/>
      <c r="C29" s="922"/>
      <c r="D29" s="922"/>
      <c r="E29" s="922"/>
      <c r="F29" s="922"/>
      <c r="G29" s="932"/>
      <c r="H29" s="933"/>
      <c r="I29" s="933"/>
      <c r="J29" s="933"/>
      <c r="K29" s="933"/>
      <c r="L29" s="933"/>
      <c r="M29" s="933"/>
      <c r="N29" s="933"/>
      <c r="O29" s="933"/>
      <c r="P29" s="933"/>
      <c r="Q29" s="933"/>
      <c r="R29" s="933"/>
      <c r="S29" s="933"/>
      <c r="T29" s="933"/>
      <c r="U29" s="933"/>
      <c r="V29" s="933"/>
      <c r="W29" s="933"/>
      <c r="X29" s="933"/>
      <c r="Y29" s="934"/>
    </row>
    <row r="30" spans="1:25" s="190" customFormat="1" ht="17.100000000000001" customHeight="1">
      <c r="A30" s="191"/>
      <c r="B30" s="191"/>
      <c r="C30" s="191"/>
      <c r="D30" s="192"/>
      <c r="E30" s="192"/>
      <c r="F30" s="192"/>
      <c r="G30" s="192"/>
      <c r="H30" s="192"/>
      <c r="I30" s="192"/>
      <c r="J30" s="192"/>
      <c r="K30" s="192"/>
      <c r="L30" s="192"/>
      <c r="M30" s="192"/>
      <c r="N30" s="192"/>
      <c r="O30" s="192"/>
      <c r="P30" s="192"/>
      <c r="Q30" s="192"/>
      <c r="R30" s="192"/>
      <c r="S30" s="192"/>
      <c r="T30" s="192"/>
      <c r="U30" s="192"/>
      <c r="V30" s="192"/>
      <c r="W30" s="192"/>
      <c r="X30" s="192"/>
      <c r="Y30" s="192"/>
    </row>
    <row r="31" spans="1:25" ht="17.100000000000001" customHeight="1">
      <c r="A31" s="922" t="s">
        <v>62</v>
      </c>
      <c r="B31" s="922"/>
      <c r="C31" s="922"/>
      <c r="D31" s="922"/>
      <c r="E31" s="922"/>
      <c r="F31" s="922"/>
      <c r="G31" s="923"/>
      <c r="H31" s="924"/>
      <c r="I31" s="924"/>
      <c r="J31" s="924"/>
      <c r="K31" s="924"/>
      <c r="L31" s="924"/>
      <c r="M31" s="924"/>
      <c r="N31" s="924"/>
      <c r="O31" s="924"/>
      <c r="P31" s="924"/>
      <c r="Q31" s="924"/>
      <c r="R31" s="924"/>
      <c r="S31" s="924"/>
      <c r="T31" s="924"/>
      <c r="U31" s="924"/>
      <c r="V31" s="924"/>
      <c r="W31" s="924"/>
      <c r="X31" s="924"/>
      <c r="Y31" s="925"/>
    </row>
    <row r="32" spans="1:25" ht="17.100000000000001" customHeight="1">
      <c r="A32" s="922" t="s">
        <v>63</v>
      </c>
      <c r="B32" s="922"/>
      <c r="C32" s="922"/>
      <c r="D32" s="922"/>
      <c r="E32" s="922"/>
      <c r="F32" s="922"/>
      <c r="G32" s="183"/>
      <c r="H32" s="184" t="s">
        <v>192</v>
      </c>
      <c r="I32" s="184" t="s">
        <v>89</v>
      </c>
      <c r="J32" s="936"/>
      <c r="K32" s="936"/>
      <c r="L32" s="936"/>
      <c r="M32" s="935" t="s">
        <v>87</v>
      </c>
      <c r="N32" s="935"/>
      <c r="O32" s="936"/>
      <c r="P32" s="936"/>
      <c r="Q32" s="936"/>
      <c r="R32" s="936"/>
      <c r="S32" s="936"/>
      <c r="T32" s="935" t="s">
        <v>88</v>
      </c>
      <c r="U32" s="935"/>
      <c r="V32" s="184"/>
      <c r="W32" s="184"/>
      <c r="X32" s="184" t="s">
        <v>193</v>
      </c>
      <c r="Y32" s="185"/>
    </row>
    <row r="33" spans="1:25" ht="17.100000000000001" customHeight="1">
      <c r="A33" s="922" t="s">
        <v>90</v>
      </c>
      <c r="B33" s="922"/>
      <c r="C33" s="922"/>
      <c r="D33" s="922"/>
      <c r="E33" s="922"/>
      <c r="F33" s="922"/>
      <c r="G33" s="926" t="s">
        <v>234</v>
      </c>
      <c r="H33" s="927"/>
      <c r="I33" s="927"/>
      <c r="J33" s="927"/>
      <c r="K33" s="927"/>
      <c r="L33" s="927"/>
      <c r="M33" s="927"/>
      <c r="N33" s="927"/>
      <c r="O33" s="927"/>
      <c r="P33" s="927"/>
      <c r="Q33" s="927"/>
      <c r="R33" s="927"/>
      <c r="S33" s="927"/>
      <c r="T33" s="927"/>
      <c r="U33" s="927"/>
      <c r="V33" s="927"/>
      <c r="W33" s="927"/>
      <c r="X33" s="927"/>
      <c r="Y33" s="928"/>
    </row>
    <row r="34" spans="1:25" ht="17.100000000000001" customHeight="1">
      <c r="A34" s="922"/>
      <c r="B34" s="922"/>
      <c r="C34" s="922"/>
      <c r="D34" s="922"/>
      <c r="E34" s="922"/>
      <c r="F34" s="922"/>
      <c r="G34" s="929"/>
      <c r="H34" s="930"/>
      <c r="I34" s="930"/>
      <c r="J34" s="930"/>
      <c r="K34" s="930"/>
      <c r="L34" s="930"/>
      <c r="M34" s="930"/>
      <c r="N34" s="930"/>
      <c r="O34" s="930"/>
      <c r="P34" s="930"/>
      <c r="Q34" s="930"/>
      <c r="R34" s="930"/>
      <c r="S34" s="930"/>
      <c r="T34" s="930"/>
      <c r="U34" s="930"/>
      <c r="V34" s="930"/>
      <c r="W34" s="930"/>
      <c r="X34" s="930"/>
      <c r="Y34" s="931"/>
    </row>
    <row r="35" spans="1:25" ht="17.100000000000001" customHeight="1">
      <c r="A35" s="922"/>
      <c r="B35" s="922"/>
      <c r="C35" s="922"/>
      <c r="D35" s="922"/>
      <c r="E35" s="922"/>
      <c r="F35" s="922"/>
      <c r="G35" s="929"/>
      <c r="H35" s="930"/>
      <c r="I35" s="930"/>
      <c r="J35" s="930"/>
      <c r="K35" s="930"/>
      <c r="L35" s="930"/>
      <c r="M35" s="930"/>
      <c r="N35" s="930"/>
      <c r="O35" s="930"/>
      <c r="P35" s="930"/>
      <c r="Q35" s="930"/>
      <c r="R35" s="930"/>
      <c r="S35" s="930"/>
      <c r="T35" s="930"/>
      <c r="U35" s="930"/>
      <c r="V35" s="930"/>
      <c r="W35" s="930"/>
      <c r="X35" s="930"/>
      <c r="Y35" s="931"/>
    </row>
    <row r="36" spans="1:25" ht="17.100000000000001" customHeight="1">
      <c r="A36" s="922"/>
      <c r="B36" s="922"/>
      <c r="C36" s="922"/>
      <c r="D36" s="922"/>
      <c r="E36" s="922"/>
      <c r="F36" s="922"/>
      <c r="G36" s="929"/>
      <c r="H36" s="930"/>
      <c r="I36" s="930"/>
      <c r="J36" s="930"/>
      <c r="K36" s="930"/>
      <c r="L36" s="930"/>
      <c r="M36" s="930"/>
      <c r="N36" s="930"/>
      <c r="O36" s="930"/>
      <c r="P36" s="930"/>
      <c r="Q36" s="930"/>
      <c r="R36" s="930"/>
      <c r="S36" s="930"/>
      <c r="T36" s="930"/>
      <c r="U36" s="930"/>
      <c r="V36" s="930"/>
      <c r="W36" s="930"/>
      <c r="X36" s="930"/>
      <c r="Y36" s="931"/>
    </row>
    <row r="37" spans="1:25" ht="17.100000000000001" customHeight="1">
      <c r="A37" s="922"/>
      <c r="B37" s="922"/>
      <c r="C37" s="922"/>
      <c r="D37" s="922"/>
      <c r="E37" s="922"/>
      <c r="F37" s="922"/>
      <c r="G37" s="929"/>
      <c r="H37" s="930"/>
      <c r="I37" s="930"/>
      <c r="J37" s="930"/>
      <c r="K37" s="930"/>
      <c r="L37" s="930"/>
      <c r="M37" s="930"/>
      <c r="N37" s="930"/>
      <c r="O37" s="930"/>
      <c r="P37" s="930"/>
      <c r="Q37" s="930"/>
      <c r="R37" s="930"/>
      <c r="S37" s="930"/>
      <c r="T37" s="930"/>
      <c r="U37" s="930"/>
      <c r="V37" s="930"/>
      <c r="W37" s="930"/>
      <c r="X37" s="930"/>
      <c r="Y37" s="931"/>
    </row>
    <row r="38" spans="1:25" ht="17.100000000000001" customHeight="1">
      <c r="A38" s="922"/>
      <c r="B38" s="922"/>
      <c r="C38" s="922"/>
      <c r="D38" s="922"/>
      <c r="E38" s="922"/>
      <c r="F38" s="922"/>
      <c r="G38" s="932"/>
      <c r="H38" s="933"/>
      <c r="I38" s="933"/>
      <c r="J38" s="933"/>
      <c r="K38" s="933"/>
      <c r="L38" s="933"/>
      <c r="M38" s="933"/>
      <c r="N38" s="933"/>
      <c r="O38" s="933"/>
      <c r="P38" s="933"/>
      <c r="Q38" s="933"/>
      <c r="R38" s="933"/>
      <c r="S38" s="933"/>
      <c r="T38" s="933"/>
      <c r="U38" s="933"/>
      <c r="V38" s="933"/>
      <c r="W38" s="933"/>
      <c r="X38" s="933"/>
      <c r="Y38" s="934"/>
    </row>
    <row r="39" spans="1:25" s="190" customFormat="1" ht="17.100000000000001" customHeight="1">
      <c r="A39" s="191"/>
      <c r="B39" s="191"/>
      <c r="C39" s="191"/>
      <c r="D39" s="192"/>
      <c r="E39" s="192"/>
      <c r="F39" s="192"/>
      <c r="G39" s="192"/>
      <c r="H39" s="192"/>
      <c r="I39" s="192"/>
      <c r="J39" s="192"/>
      <c r="K39" s="192"/>
      <c r="L39" s="192"/>
      <c r="M39" s="192"/>
      <c r="N39" s="192"/>
      <c r="O39" s="192"/>
      <c r="P39" s="192"/>
      <c r="Q39" s="192"/>
      <c r="R39" s="192"/>
      <c r="S39" s="192"/>
      <c r="T39" s="192"/>
      <c r="U39" s="192"/>
      <c r="V39" s="192"/>
      <c r="W39" s="192"/>
      <c r="X39" s="192"/>
      <c r="Y39" s="192"/>
    </row>
    <row r="40" spans="1:25" ht="17.100000000000001" customHeight="1">
      <c r="A40" s="937" t="s">
        <v>62</v>
      </c>
      <c r="B40" s="938"/>
      <c r="C40" s="938"/>
      <c r="D40" s="938"/>
      <c r="E40" s="938"/>
      <c r="F40" s="939"/>
      <c r="G40" s="923"/>
      <c r="H40" s="924"/>
      <c r="I40" s="924"/>
      <c r="J40" s="924"/>
      <c r="K40" s="924"/>
      <c r="L40" s="924"/>
      <c r="M40" s="924"/>
      <c r="N40" s="924"/>
      <c r="O40" s="924"/>
      <c r="P40" s="924"/>
      <c r="Q40" s="924"/>
      <c r="R40" s="924"/>
      <c r="S40" s="924"/>
      <c r="T40" s="924"/>
      <c r="U40" s="924"/>
      <c r="V40" s="924"/>
      <c r="W40" s="924"/>
      <c r="X40" s="924"/>
      <c r="Y40" s="925"/>
    </row>
    <row r="41" spans="1:25" ht="17.100000000000001" customHeight="1">
      <c r="A41" s="922" t="s">
        <v>63</v>
      </c>
      <c r="B41" s="922"/>
      <c r="C41" s="922"/>
      <c r="D41" s="922"/>
      <c r="E41" s="922"/>
      <c r="F41" s="922"/>
      <c r="G41" s="183"/>
      <c r="H41" s="184" t="s">
        <v>238</v>
      </c>
      <c r="I41" s="184" t="s">
        <v>89</v>
      </c>
      <c r="J41" s="936"/>
      <c r="K41" s="936"/>
      <c r="L41" s="936"/>
      <c r="M41" s="935" t="s">
        <v>87</v>
      </c>
      <c r="N41" s="935"/>
      <c r="O41" s="936"/>
      <c r="P41" s="936"/>
      <c r="Q41" s="936"/>
      <c r="R41" s="936"/>
      <c r="S41" s="936"/>
      <c r="T41" s="935" t="s">
        <v>88</v>
      </c>
      <c r="U41" s="935"/>
      <c r="V41" s="184"/>
      <c r="W41" s="184"/>
      <c r="X41" s="184" t="s">
        <v>239</v>
      </c>
      <c r="Y41" s="185"/>
    </row>
    <row r="42" spans="1:25" ht="17.100000000000001" customHeight="1">
      <c r="A42" s="940" t="s">
        <v>90</v>
      </c>
      <c r="B42" s="941"/>
      <c r="C42" s="941"/>
      <c r="D42" s="941"/>
      <c r="E42" s="941"/>
      <c r="F42" s="942"/>
      <c r="G42" s="926"/>
      <c r="H42" s="927"/>
      <c r="I42" s="927"/>
      <c r="J42" s="927"/>
      <c r="K42" s="927"/>
      <c r="L42" s="927"/>
      <c r="M42" s="927"/>
      <c r="N42" s="927"/>
      <c r="O42" s="927"/>
      <c r="P42" s="927"/>
      <c r="Q42" s="927"/>
      <c r="R42" s="927"/>
      <c r="S42" s="927"/>
      <c r="T42" s="927"/>
      <c r="U42" s="927"/>
      <c r="V42" s="927"/>
      <c r="W42" s="927"/>
      <c r="X42" s="927"/>
      <c r="Y42" s="928"/>
    </row>
    <row r="43" spans="1:25" ht="17.100000000000001" customHeight="1">
      <c r="A43" s="943"/>
      <c r="B43" s="944"/>
      <c r="C43" s="944"/>
      <c r="D43" s="944"/>
      <c r="E43" s="944"/>
      <c r="F43" s="945"/>
      <c r="G43" s="929"/>
      <c r="H43" s="930"/>
      <c r="I43" s="930"/>
      <c r="J43" s="930"/>
      <c r="K43" s="930"/>
      <c r="L43" s="930"/>
      <c r="M43" s="930"/>
      <c r="N43" s="930"/>
      <c r="O43" s="930"/>
      <c r="P43" s="930"/>
      <c r="Q43" s="930"/>
      <c r="R43" s="930"/>
      <c r="S43" s="930"/>
      <c r="T43" s="930"/>
      <c r="U43" s="930"/>
      <c r="V43" s="930"/>
      <c r="W43" s="930"/>
      <c r="X43" s="930"/>
      <c r="Y43" s="931"/>
    </row>
    <row r="44" spans="1:25" ht="17.100000000000001" customHeight="1">
      <c r="A44" s="943"/>
      <c r="B44" s="944"/>
      <c r="C44" s="944"/>
      <c r="D44" s="944"/>
      <c r="E44" s="944"/>
      <c r="F44" s="945"/>
      <c r="G44" s="929"/>
      <c r="H44" s="930"/>
      <c r="I44" s="930"/>
      <c r="J44" s="930"/>
      <c r="K44" s="930"/>
      <c r="L44" s="930"/>
      <c r="M44" s="930"/>
      <c r="N44" s="930"/>
      <c r="O44" s="930"/>
      <c r="P44" s="930"/>
      <c r="Q44" s="930"/>
      <c r="R44" s="930"/>
      <c r="S44" s="930"/>
      <c r="T44" s="930"/>
      <c r="U44" s="930"/>
      <c r="V44" s="930"/>
      <c r="W44" s="930"/>
      <c r="X44" s="930"/>
      <c r="Y44" s="931"/>
    </row>
    <row r="45" spans="1:25" ht="17.100000000000001" customHeight="1">
      <c r="A45" s="943"/>
      <c r="B45" s="944"/>
      <c r="C45" s="944"/>
      <c r="D45" s="944"/>
      <c r="E45" s="944"/>
      <c r="F45" s="945"/>
      <c r="G45" s="929"/>
      <c r="H45" s="930"/>
      <c r="I45" s="930"/>
      <c r="J45" s="930"/>
      <c r="K45" s="930"/>
      <c r="L45" s="930"/>
      <c r="M45" s="930"/>
      <c r="N45" s="930"/>
      <c r="O45" s="930"/>
      <c r="P45" s="930"/>
      <c r="Q45" s="930"/>
      <c r="R45" s="930"/>
      <c r="S45" s="930"/>
      <c r="T45" s="930"/>
      <c r="U45" s="930"/>
      <c r="V45" s="930"/>
      <c r="W45" s="930"/>
      <c r="X45" s="930"/>
      <c r="Y45" s="931"/>
    </row>
    <row r="46" spans="1:25" ht="17.100000000000001" customHeight="1">
      <c r="A46" s="943"/>
      <c r="B46" s="944"/>
      <c r="C46" s="944"/>
      <c r="D46" s="944"/>
      <c r="E46" s="944"/>
      <c r="F46" s="945"/>
      <c r="G46" s="929"/>
      <c r="H46" s="930"/>
      <c r="I46" s="930"/>
      <c r="J46" s="930"/>
      <c r="K46" s="930"/>
      <c r="L46" s="930"/>
      <c r="M46" s="930"/>
      <c r="N46" s="930"/>
      <c r="O46" s="930"/>
      <c r="P46" s="930"/>
      <c r="Q46" s="930"/>
      <c r="R46" s="930"/>
      <c r="S46" s="930"/>
      <c r="T46" s="930"/>
      <c r="U46" s="930"/>
      <c r="V46" s="930"/>
      <c r="W46" s="930"/>
      <c r="X46" s="930"/>
      <c r="Y46" s="931"/>
    </row>
    <row r="47" spans="1:25" ht="17.100000000000001" customHeight="1">
      <c r="A47" s="946"/>
      <c r="B47" s="947"/>
      <c r="C47" s="947"/>
      <c r="D47" s="947"/>
      <c r="E47" s="947"/>
      <c r="F47" s="948"/>
      <c r="G47" s="932"/>
      <c r="H47" s="933"/>
      <c r="I47" s="933"/>
      <c r="J47" s="933"/>
      <c r="K47" s="933"/>
      <c r="L47" s="933"/>
      <c r="M47" s="933"/>
      <c r="N47" s="933"/>
      <c r="O47" s="933"/>
      <c r="P47" s="933"/>
      <c r="Q47" s="933"/>
      <c r="R47" s="933"/>
      <c r="S47" s="933"/>
      <c r="T47" s="933"/>
      <c r="U47" s="933"/>
      <c r="V47" s="933"/>
      <c r="W47" s="933"/>
      <c r="X47" s="933"/>
      <c r="Y47" s="934"/>
    </row>
    <row r="48" spans="1:25" ht="17.100000000000001" customHeight="1">
      <c r="A48" s="193" t="s">
        <v>194</v>
      </c>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row>
    <row r="49" spans="1:1" ht="17.100000000000001" customHeight="1">
      <c r="A49" s="195" t="s">
        <v>253</v>
      </c>
    </row>
    <row r="50" spans="1:1" ht="16.5" customHeight="1"/>
    <row r="51" spans="1:1" ht="16.5" customHeight="1"/>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9"/>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4:Y39"/>
  <sheetViews>
    <sheetView tabSelected="1" view="pageBreakPreview" zoomScaleNormal="100" zoomScaleSheetLayoutView="100" workbookViewId="0">
      <selection activeCell="K58" sqref="K58:AN58"/>
    </sheetView>
  </sheetViews>
  <sheetFormatPr defaultColWidth="3.625" defaultRowHeight="17.100000000000001" customHeight="1"/>
  <cols>
    <col min="1" max="1" width="9" style="182" customWidth="1"/>
    <col min="2" max="16384" width="3.625" style="182"/>
  </cols>
  <sheetData>
    <row r="4" spans="1:25" ht="18.75" customHeight="1">
      <c r="A4" s="949" t="s">
        <v>220</v>
      </c>
      <c r="B4" s="949"/>
      <c r="C4" s="949"/>
      <c r="D4" s="949"/>
      <c r="E4" s="949"/>
      <c r="F4" s="949"/>
      <c r="G4" s="949"/>
      <c r="H4" s="949"/>
      <c r="I4" s="949"/>
      <c r="J4" s="949"/>
      <c r="K4" s="949"/>
      <c r="L4" s="949"/>
      <c r="M4" s="949"/>
      <c r="N4" s="949"/>
      <c r="O4" s="949"/>
      <c r="P4" s="949"/>
      <c r="Q4" s="949"/>
      <c r="R4" s="949"/>
      <c r="S4" s="949"/>
      <c r="T4" s="949"/>
      <c r="U4" s="949"/>
      <c r="V4" s="949"/>
      <c r="W4" s="949"/>
      <c r="X4" s="949"/>
      <c r="Y4" s="949"/>
    </row>
    <row r="6" spans="1:25" ht="17.100000000000001" customHeight="1">
      <c r="A6" s="940" t="s">
        <v>236</v>
      </c>
      <c r="B6" s="950"/>
      <c r="C6" s="951"/>
      <c r="D6" s="958"/>
      <c r="E6" s="959"/>
      <c r="F6" s="959"/>
      <c r="G6" s="959"/>
      <c r="H6" s="959"/>
      <c r="I6" s="959"/>
      <c r="J6" s="959"/>
      <c r="K6" s="959"/>
      <c r="L6" s="959"/>
      <c r="M6" s="960"/>
      <c r="N6" s="961" t="s">
        <v>237</v>
      </c>
      <c r="O6" s="962"/>
      <c r="P6" s="962"/>
      <c r="Q6" s="963"/>
      <c r="R6" s="958"/>
      <c r="S6" s="959"/>
      <c r="T6" s="959"/>
      <c r="U6" s="959"/>
      <c r="V6" s="959"/>
      <c r="W6" s="959"/>
      <c r="X6" s="959"/>
      <c r="Y6" s="960"/>
    </row>
    <row r="7" spans="1:25" ht="17.100000000000001" customHeight="1">
      <c r="A7" s="952"/>
      <c r="B7" s="953"/>
      <c r="C7" s="954"/>
      <c r="D7" s="926"/>
      <c r="E7" s="927"/>
      <c r="F7" s="927"/>
      <c r="G7" s="927"/>
      <c r="H7" s="927"/>
      <c r="I7" s="927"/>
      <c r="J7" s="927"/>
      <c r="K7" s="927"/>
      <c r="L7" s="927"/>
      <c r="M7" s="928"/>
      <c r="N7" s="964"/>
      <c r="O7" s="965"/>
      <c r="P7" s="965"/>
      <c r="Q7" s="966"/>
      <c r="R7" s="926"/>
      <c r="S7" s="927"/>
      <c r="T7" s="927"/>
      <c r="U7" s="927"/>
      <c r="V7" s="927"/>
      <c r="W7" s="927"/>
      <c r="X7" s="927"/>
      <c r="Y7" s="928"/>
    </row>
    <row r="8" spans="1:25" ht="17.100000000000001" customHeight="1">
      <c r="A8" s="955"/>
      <c r="B8" s="956"/>
      <c r="C8" s="957"/>
      <c r="D8" s="932"/>
      <c r="E8" s="933"/>
      <c r="F8" s="933"/>
      <c r="G8" s="933"/>
      <c r="H8" s="933"/>
      <c r="I8" s="933"/>
      <c r="J8" s="933"/>
      <c r="K8" s="933"/>
      <c r="L8" s="933"/>
      <c r="M8" s="934"/>
      <c r="N8" s="967"/>
      <c r="O8" s="968"/>
      <c r="P8" s="968"/>
      <c r="Q8" s="969"/>
      <c r="R8" s="932"/>
      <c r="S8" s="933"/>
      <c r="T8" s="933"/>
      <c r="U8" s="933"/>
      <c r="V8" s="933"/>
      <c r="W8" s="933"/>
      <c r="X8" s="933"/>
      <c r="Y8" s="934"/>
    </row>
    <row r="9" spans="1:25" ht="17.100000000000001" customHeight="1">
      <c r="A9" s="940" t="s">
        <v>50</v>
      </c>
      <c r="B9" s="950"/>
      <c r="C9" s="951"/>
      <c r="D9" s="926" t="s">
        <v>269</v>
      </c>
      <c r="E9" s="927"/>
      <c r="F9" s="927"/>
      <c r="G9" s="927"/>
      <c r="H9" s="927"/>
      <c r="I9" s="927"/>
      <c r="J9" s="927"/>
      <c r="K9" s="927"/>
      <c r="L9" s="927"/>
      <c r="M9" s="928"/>
      <c r="N9" s="970" t="s">
        <v>51</v>
      </c>
      <c r="O9" s="970"/>
      <c r="P9" s="970"/>
      <c r="Q9" s="971"/>
      <c r="R9" s="972"/>
      <c r="S9" s="972"/>
      <c r="T9" s="972"/>
      <c r="U9" s="972"/>
      <c r="V9" s="972"/>
      <c r="W9" s="972"/>
      <c r="X9" s="972"/>
      <c r="Y9" s="973"/>
    </row>
    <row r="10" spans="1:25" ht="17.100000000000001" customHeight="1">
      <c r="A10" s="943"/>
      <c r="B10" s="953"/>
      <c r="C10" s="954"/>
      <c r="D10" s="929"/>
      <c r="E10" s="930"/>
      <c r="F10" s="930"/>
      <c r="G10" s="930"/>
      <c r="H10" s="930"/>
      <c r="I10" s="930"/>
      <c r="J10" s="930"/>
      <c r="K10" s="930"/>
      <c r="L10" s="930"/>
      <c r="M10" s="931"/>
      <c r="N10" s="970"/>
      <c r="O10" s="970"/>
      <c r="P10" s="970"/>
      <c r="Q10" s="974"/>
      <c r="R10" s="975"/>
      <c r="S10" s="975"/>
      <c r="T10" s="975"/>
      <c r="U10" s="975"/>
      <c r="V10" s="975"/>
      <c r="W10" s="975"/>
      <c r="X10" s="975"/>
      <c r="Y10" s="976"/>
    </row>
    <row r="11" spans="1:25" ht="17.100000000000001" customHeight="1">
      <c r="A11" s="952"/>
      <c r="B11" s="953"/>
      <c r="C11" s="954"/>
      <c r="D11" s="929"/>
      <c r="E11" s="930"/>
      <c r="F11" s="930"/>
      <c r="G11" s="930"/>
      <c r="H11" s="930"/>
      <c r="I11" s="930"/>
      <c r="J11" s="930"/>
      <c r="K11" s="930"/>
      <c r="L11" s="930"/>
      <c r="M11" s="931"/>
      <c r="N11" s="970" t="s">
        <v>52</v>
      </c>
      <c r="O11" s="970"/>
      <c r="P11" s="970"/>
      <c r="Q11" s="971"/>
      <c r="R11" s="972"/>
      <c r="S11" s="972"/>
      <c r="T11" s="972"/>
      <c r="U11" s="972"/>
      <c r="V11" s="972"/>
      <c r="W11" s="972"/>
      <c r="X11" s="972"/>
      <c r="Y11" s="973"/>
    </row>
    <row r="12" spans="1:25" ht="17.100000000000001" customHeight="1">
      <c r="A12" s="955"/>
      <c r="B12" s="956"/>
      <c r="C12" s="957"/>
      <c r="D12" s="932"/>
      <c r="E12" s="933"/>
      <c r="F12" s="933"/>
      <c r="G12" s="933"/>
      <c r="H12" s="933"/>
      <c r="I12" s="933"/>
      <c r="J12" s="933"/>
      <c r="K12" s="933"/>
      <c r="L12" s="933"/>
      <c r="M12" s="934"/>
      <c r="N12" s="970"/>
      <c r="O12" s="970"/>
      <c r="P12" s="970"/>
      <c r="Q12" s="974"/>
      <c r="R12" s="975"/>
      <c r="S12" s="975"/>
      <c r="T12" s="975"/>
      <c r="U12" s="975"/>
      <c r="V12" s="975"/>
      <c r="W12" s="975"/>
      <c r="X12" s="975"/>
      <c r="Y12" s="976"/>
    </row>
    <row r="13" spans="1:25" ht="17.100000000000001" customHeight="1">
      <c r="A13" s="989" t="s">
        <v>53</v>
      </c>
      <c r="B13" s="990"/>
      <c r="C13" s="990"/>
      <c r="D13" s="990"/>
      <c r="E13" s="990"/>
      <c r="F13" s="993"/>
      <c r="G13" s="994"/>
      <c r="H13" s="994"/>
      <c r="I13" s="994"/>
      <c r="J13" s="994"/>
      <c r="K13" s="994"/>
      <c r="L13" s="997" t="s">
        <v>91</v>
      </c>
      <c r="M13" s="999"/>
      <c r="N13" s="999"/>
      <c r="O13" s="999"/>
      <c r="P13" s="999"/>
      <c r="Q13" s="999"/>
      <c r="R13" s="999"/>
      <c r="S13" s="997" t="s">
        <v>92</v>
      </c>
      <c r="T13" s="196"/>
      <c r="U13" s="196"/>
      <c r="V13" s="196"/>
      <c r="W13" s="196"/>
      <c r="X13" s="196"/>
      <c r="Y13" s="197"/>
    </row>
    <row r="14" spans="1:25" ht="17.100000000000001" customHeight="1">
      <c r="A14" s="991"/>
      <c r="B14" s="992"/>
      <c r="C14" s="992"/>
      <c r="D14" s="992"/>
      <c r="E14" s="992"/>
      <c r="F14" s="995"/>
      <c r="G14" s="996"/>
      <c r="H14" s="996"/>
      <c r="I14" s="996"/>
      <c r="J14" s="996"/>
      <c r="K14" s="996"/>
      <c r="L14" s="998"/>
      <c r="M14" s="1000"/>
      <c r="N14" s="1000"/>
      <c r="O14" s="1000"/>
      <c r="P14" s="1000"/>
      <c r="Q14" s="1000"/>
      <c r="R14" s="1000"/>
      <c r="S14" s="998"/>
      <c r="T14" s="198"/>
      <c r="U14" s="198"/>
      <c r="V14" s="198"/>
      <c r="W14" s="198"/>
      <c r="X14" s="198"/>
      <c r="Y14" s="199"/>
    </row>
    <row r="15" spans="1:25" ht="17.100000000000001" customHeight="1">
      <c r="A15" s="1001" t="s">
        <v>54</v>
      </c>
      <c r="B15" s="950"/>
      <c r="C15" s="950"/>
      <c r="D15" s="950"/>
      <c r="E15" s="950"/>
      <c r="F15" s="950"/>
      <c r="G15" s="950"/>
      <c r="H15" s="950"/>
      <c r="I15" s="950"/>
      <c r="J15" s="950"/>
      <c r="K15" s="950"/>
      <c r="L15" s="950"/>
      <c r="M15" s="951"/>
      <c r="N15" s="1002" t="s">
        <v>293</v>
      </c>
      <c r="O15" s="1003"/>
      <c r="P15" s="1003"/>
      <c r="Q15" s="1003"/>
      <c r="R15" s="1003"/>
      <c r="S15" s="1003"/>
      <c r="T15" s="1003"/>
      <c r="U15" s="1003"/>
      <c r="V15" s="1003"/>
      <c r="W15" s="1003"/>
      <c r="X15" s="1003"/>
      <c r="Y15" s="1004"/>
    </row>
    <row r="16" spans="1:25" ht="17.100000000000001" customHeight="1">
      <c r="A16" s="955"/>
      <c r="B16" s="956"/>
      <c r="C16" s="956"/>
      <c r="D16" s="956"/>
      <c r="E16" s="956"/>
      <c r="F16" s="956"/>
      <c r="G16" s="956"/>
      <c r="H16" s="956"/>
      <c r="I16" s="956"/>
      <c r="J16" s="956"/>
      <c r="K16" s="956"/>
      <c r="L16" s="956"/>
      <c r="M16" s="957"/>
      <c r="N16" s="1005"/>
      <c r="O16" s="1006"/>
      <c r="P16" s="1006"/>
      <c r="Q16" s="1006"/>
      <c r="R16" s="1006"/>
      <c r="S16" s="1006"/>
      <c r="T16" s="1006"/>
      <c r="U16" s="1006"/>
      <c r="V16" s="1006"/>
      <c r="W16" s="1006"/>
      <c r="X16" s="1006"/>
      <c r="Y16" s="1007"/>
    </row>
    <row r="17" spans="1:25" ht="17.100000000000001" customHeight="1">
      <c r="A17" s="926"/>
      <c r="B17" s="972"/>
      <c r="C17" s="972"/>
      <c r="D17" s="972"/>
      <c r="E17" s="972"/>
      <c r="F17" s="972"/>
      <c r="G17" s="972"/>
      <c r="H17" s="972"/>
      <c r="I17" s="972"/>
      <c r="J17" s="972"/>
      <c r="K17" s="972"/>
      <c r="L17" s="972"/>
      <c r="M17" s="973"/>
      <c r="N17" s="926"/>
      <c r="O17" s="972"/>
      <c r="P17" s="972"/>
      <c r="Q17" s="972"/>
      <c r="R17" s="972"/>
      <c r="S17" s="972"/>
      <c r="T17" s="972"/>
      <c r="U17" s="972"/>
      <c r="V17" s="972"/>
      <c r="W17" s="972"/>
      <c r="X17" s="972"/>
      <c r="Y17" s="973"/>
    </row>
    <row r="18" spans="1:25" ht="17.100000000000001" customHeight="1">
      <c r="A18" s="977"/>
      <c r="B18" s="978"/>
      <c r="C18" s="978"/>
      <c r="D18" s="978"/>
      <c r="E18" s="978"/>
      <c r="F18" s="978"/>
      <c r="G18" s="978"/>
      <c r="H18" s="978"/>
      <c r="I18" s="978"/>
      <c r="J18" s="978"/>
      <c r="K18" s="978"/>
      <c r="L18" s="978"/>
      <c r="M18" s="979"/>
      <c r="N18" s="977"/>
      <c r="O18" s="978"/>
      <c r="P18" s="978"/>
      <c r="Q18" s="978"/>
      <c r="R18" s="978"/>
      <c r="S18" s="978"/>
      <c r="T18" s="978"/>
      <c r="U18" s="978"/>
      <c r="V18" s="978"/>
      <c r="W18" s="978"/>
      <c r="X18" s="978"/>
      <c r="Y18" s="979"/>
    </row>
    <row r="19" spans="1:25" ht="17.100000000000001" customHeight="1">
      <c r="A19" s="977"/>
      <c r="B19" s="978"/>
      <c r="C19" s="978"/>
      <c r="D19" s="978"/>
      <c r="E19" s="978"/>
      <c r="F19" s="978"/>
      <c r="G19" s="978"/>
      <c r="H19" s="978"/>
      <c r="I19" s="978"/>
      <c r="J19" s="978"/>
      <c r="K19" s="978"/>
      <c r="L19" s="978"/>
      <c r="M19" s="979"/>
      <c r="N19" s="977"/>
      <c r="O19" s="978"/>
      <c r="P19" s="978"/>
      <c r="Q19" s="978"/>
      <c r="R19" s="978"/>
      <c r="S19" s="978"/>
      <c r="T19" s="978"/>
      <c r="U19" s="978"/>
      <c r="V19" s="978"/>
      <c r="W19" s="978"/>
      <c r="X19" s="978"/>
      <c r="Y19" s="979"/>
    </row>
    <row r="20" spans="1:25" ht="17.100000000000001" customHeight="1">
      <c r="A20" s="977"/>
      <c r="B20" s="978"/>
      <c r="C20" s="978"/>
      <c r="D20" s="978"/>
      <c r="E20" s="978"/>
      <c r="F20" s="978"/>
      <c r="G20" s="978"/>
      <c r="H20" s="978"/>
      <c r="I20" s="978"/>
      <c r="J20" s="978"/>
      <c r="K20" s="978"/>
      <c r="L20" s="978"/>
      <c r="M20" s="979"/>
      <c r="N20" s="977"/>
      <c r="O20" s="978"/>
      <c r="P20" s="978"/>
      <c r="Q20" s="978"/>
      <c r="R20" s="978"/>
      <c r="S20" s="978"/>
      <c r="T20" s="978"/>
      <c r="U20" s="978"/>
      <c r="V20" s="978"/>
      <c r="W20" s="978"/>
      <c r="X20" s="978"/>
      <c r="Y20" s="979"/>
    </row>
    <row r="21" spans="1:25" ht="17.100000000000001" customHeight="1">
      <c r="A21" s="977"/>
      <c r="B21" s="978"/>
      <c r="C21" s="978"/>
      <c r="D21" s="978"/>
      <c r="E21" s="978"/>
      <c r="F21" s="978"/>
      <c r="G21" s="978"/>
      <c r="H21" s="978"/>
      <c r="I21" s="978"/>
      <c r="J21" s="978"/>
      <c r="K21" s="978"/>
      <c r="L21" s="978"/>
      <c r="M21" s="979"/>
      <c r="N21" s="977"/>
      <c r="O21" s="978"/>
      <c r="P21" s="978"/>
      <c r="Q21" s="978"/>
      <c r="R21" s="978"/>
      <c r="S21" s="978"/>
      <c r="T21" s="978"/>
      <c r="U21" s="978"/>
      <c r="V21" s="978"/>
      <c r="W21" s="978"/>
      <c r="X21" s="978"/>
      <c r="Y21" s="979"/>
    </row>
    <row r="22" spans="1:25" ht="17.100000000000001" customHeight="1">
      <c r="A22" s="974"/>
      <c r="B22" s="975"/>
      <c r="C22" s="975"/>
      <c r="D22" s="975"/>
      <c r="E22" s="975"/>
      <c r="F22" s="975"/>
      <c r="G22" s="975"/>
      <c r="H22" s="975"/>
      <c r="I22" s="975"/>
      <c r="J22" s="975"/>
      <c r="K22" s="975"/>
      <c r="L22" s="975"/>
      <c r="M22" s="976"/>
      <c r="N22" s="974"/>
      <c r="O22" s="975"/>
      <c r="P22" s="975"/>
      <c r="Q22" s="975"/>
      <c r="R22" s="975"/>
      <c r="S22" s="975"/>
      <c r="T22" s="975"/>
      <c r="U22" s="975"/>
      <c r="V22" s="975"/>
      <c r="W22" s="975"/>
      <c r="X22" s="975"/>
      <c r="Y22" s="976"/>
    </row>
    <row r="23" spans="1:25" ht="17.100000000000001" customHeight="1">
      <c r="A23" s="970" t="s">
        <v>55</v>
      </c>
      <c r="B23" s="970"/>
      <c r="C23" s="970"/>
      <c r="D23" s="980"/>
      <c r="E23" s="981"/>
      <c r="F23" s="981"/>
      <c r="G23" s="981"/>
      <c r="H23" s="981"/>
      <c r="I23" s="981"/>
      <c r="J23" s="981"/>
      <c r="K23" s="981"/>
      <c r="L23" s="981"/>
      <c r="M23" s="981"/>
      <c r="N23" s="981"/>
      <c r="O23" s="981"/>
      <c r="P23" s="981"/>
      <c r="Q23" s="981"/>
      <c r="R23" s="981"/>
      <c r="S23" s="981"/>
      <c r="T23" s="981"/>
      <c r="U23" s="981"/>
      <c r="V23" s="981"/>
      <c r="W23" s="981"/>
      <c r="X23" s="981"/>
      <c r="Y23" s="982"/>
    </row>
    <row r="24" spans="1:25" ht="17.100000000000001" customHeight="1">
      <c r="A24" s="970"/>
      <c r="B24" s="970"/>
      <c r="C24" s="970"/>
      <c r="D24" s="983"/>
      <c r="E24" s="984"/>
      <c r="F24" s="984"/>
      <c r="G24" s="984"/>
      <c r="H24" s="984"/>
      <c r="I24" s="984"/>
      <c r="J24" s="984"/>
      <c r="K24" s="984"/>
      <c r="L24" s="984"/>
      <c r="M24" s="984"/>
      <c r="N24" s="984"/>
      <c r="O24" s="984"/>
      <c r="P24" s="984"/>
      <c r="Q24" s="984"/>
      <c r="R24" s="984"/>
      <c r="S24" s="984"/>
      <c r="T24" s="984"/>
      <c r="U24" s="984"/>
      <c r="V24" s="984"/>
      <c r="W24" s="984"/>
      <c r="X24" s="984"/>
      <c r="Y24" s="985"/>
    </row>
    <row r="25" spans="1:25" ht="17.100000000000001" customHeight="1">
      <c r="A25" s="970"/>
      <c r="B25" s="970"/>
      <c r="C25" s="970"/>
      <c r="D25" s="983"/>
      <c r="E25" s="984"/>
      <c r="F25" s="984"/>
      <c r="G25" s="984"/>
      <c r="H25" s="984"/>
      <c r="I25" s="984"/>
      <c r="J25" s="984"/>
      <c r="K25" s="984"/>
      <c r="L25" s="984"/>
      <c r="M25" s="984"/>
      <c r="N25" s="984"/>
      <c r="O25" s="984"/>
      <c r="P25" s="984"/>
      <c r="Q25" s="984"/>
      <c r="R25" s="984"/>
      <c r="S25" s="984"/>
      <c r="T25" s="984"/>
      <c r="U25" s="984"/>
      <c r="V25" s="984"/>
      <c r="W25" s="984"/>
      <c r="X25" s="984"/>
      <c r="Y25" s="985"/>
    </row>
    <row r="26" spans="1:25" ht="17.100000000000001" customHeight="1">
      <c r="A26" s="970"/>
      <c r="B26" s="970"/>
      <c r="C26" s="970"/>
      <c r="D26" s="983"/>
      <c r="E26" s="984"/>
      <c r="F26" s="984"/>
      <c r="G26" s="984"/>
      <c r="H26" s="984"/>
      <c r="I26" s="984"/>
      <c r="J26" s="984"/>
      <c r="K26" s="984"/>
      <c r="L26" s="984"/>
      <c r="M26" s="984"/>
      <c r="N26" s="984"/>
      <c r="O26" s="984"/>
      <c r="P26" s="984"/>
      <c r="Q26" s="984"/>
      <c r="R26" s="984"/>
      <c r="S26" s="984"/>
      <c r="T26" s="984"/>
      <c r="U26" s="984"/>
      <c r="V26" s="984"/>
      <c r="W26" s="984"/>
      <c r="X26" s="984"/>
      <c r="Y26" s="985"/>
    </row>
    <row r="27" spans="1:25" ht="17.100000000000001" customHeight="1">
      <c r="A27" s="970"/>
      <c r="B27" s="970"/>
      <c r="C27" s="970"/>
      <c r="D27" s="983"/>
      <c r="E27" s="984"/>
      <c r="F27" s="984"/>
      <c r="G27" s="984"/>
      <c r="H27" s="984"/>
      <c r="I27" s="984"/>
      <c r="J27" s="984"/>
      <c r="K27" s="984"/>
      <c r="L27" s="984"/>
      <c r="M27" s="984"/>
      <c r="N27" s="984"/>
      <c r="O27" s="984"/>
      <c r="P27" s="984"/>
      <c r="Q27" s="984"/>
      <c r="R27" s="984"/>
      <c r="S27" s="984"/>
      <c r="T27" s="984"/>
      <c r="U27" s="984"/>
      <c r="V27" s="984"/>
      <c r="W27" s="984"/>
      <c r="X27" s="984"/>
      <c r="Y27" s="985"/>
    </row>
    <row r="28" spans="1:25" ht="17.100000000000001" customHeight="1">
      <c r="A28" s="970"/>
      <c r="B28" s="970"/>
      <c r="C28" s="970"/>
      <c r="D28" s="983"/>
      <c r="E28" s="984"/>
      <c r="F28" s="984"/>
      <c r="G28" s="984"/>
      <c r="H28" s="984"/>
      <c r="I28" s="984"/>
      <c r="J28" s="984"/>
      <c r="K28" s="984"/>
      <c r="L28" s="984"/>
      <c r="M28" s="984"/>
      <c r="N28" s="984"/>
      <c r="O28" s="984"/>
      <c r="P28" s="984"/>
      <c r="Q28" s="984"/>
      <c r="R28" s="984"/>
      <c r="S28" s="984"/>
      <c r="T28" s="984"/>
      <c r="U28" s="984"/>
      <c r="V28" s="984"/>
      <c r="W28" s="984"/>
      <c r="X28" s="984"/>
      <c r="Y28" s="985"/>
    </row>
    <row r="29" spans="1:25" ht="17.100000000000001" customHeight="1">
      <c r="A29" s="970"/>
      <c r="B29" s="970"/>
      <c r="C29" s="970"/>
      <c r="D29" s="983"/>
      <c r="E29" s="984"/>
      <c r="F29" s="984"/>
      <c r="G29" s="984"/>
      <c r="H29" s="984"/>
      <c r="I29" s="984"/>
      <c r="J29" s="984"/>
      <c r="K29" s="984"/>
      <c r="L29" s="984"/>
      <c r="M29" s="984"/>
      <c r="N29" s="984"/>
      <c r="O29" s="984"/>
      <c r="P29" s="984"/>
      <c r="Q29" s="984"/>
      <c r="R29" s="984"/>
      <c r="S29" s="984"/>
      <c r="T29" s="984"/>
      <c r="U29" s="984"/>
      <c r="V29" s="984"/>
      <c r="W29" s="984"/>
      <c r="X29" s="984"/>
      <c r="Y29" s="985"/>
    </row>
    <row r="30" spans="1:25" ht="17.100000000000001" customHeight="1">
      <c r="A30" s="970"/>
      <c r="B30" s="970"/>
      <c r="C30" s="970"/>
      <c r="D30" s="983"/>
      <c r="E30" s="984"/>
      <c r="F30" s="984"/>
      <c r="G30" s="984"/>
      <c r="H30" s="984"/>
      <c r="I30" s="984"/>
      <c r="J30" s="984"/>
      <c r="K30" s="984"/>
      <c r="L30" s="984"/>
      <c r="M30" s="984"/>
      <c r="N30" s="984"/>
      <c r="O30" s="984"/>
      <c r="P30" s="984"/>
      <c r="Q30" s="984"/>
      <c r="R30" s="984"/>
      <c r="S30" s="984"/>
      <c r="T30" s="984"/>
      <c r="U30" s="984"/>
      <c r="V30" s="984"/>
      <c r="W30" s="984"/>
      <c r="X30" s="984"/>
      <c r="Y30" s="985"/>
    </row>
    <row r="31" spans="1:25" ht="17.100000000000001" customHeight="1">
      <c r="A31" s="970"/>
      <c r="B31" s="970"/>
      <c r="C31" s="970"/>
      <c r="D31" s="983"/>
      <c r="E31" s="984"/>
      <c r="F31" s="984"/>
      <c r="G31" s="984"/>
      <c r="H31" s="984"/>
      <c r="I31" s="984"/>
      <c r="J31" s="984"/>
      <c r="K31" s="984"/>
      <c r="L31" s="984"/>
      <c r="M31" s="984"/>
      <c r="N31" s="984"/>
      <c r="O31" s="984"/>
      <c r="P31" s="984"/>
      <c r="Q31" s="984"/>
      <c r="R31" s="984"/>
      <c r="S31" s="984"/>
      <c r="T31" s="984"/>
      <c r="U31" s="984"/>
      <c r="V31" s="984"/>
      <c r="W31" s="984"/>
      <c r="X31" s="984"/>
      <c r="Y31" s="985"/>
    </row>
    <row r="32" spans="1:25" ht="17.100000000000001" customHeight="1">
      <c r="A32" s="970"/>
      <c r="B32" s="970"/>
      <c r="C32" s="970"/>
      <c r="D32" s="983"/>
      <c r="E32" s="984"/>
      <c r="F32" s="984"/>
      <c r="G32" s="984"/>
      <c r="H32" s="984"/>
      <c r="I32" s="984"/>
      <c r="J32" s="984"/>
      <c r="K32" s="984"/>
      <c r="L32" s="984"/>
      <c r="M32" s="984"/>
      <c r="N32" s="984"/>
      <c r="O32" s="984"/>
      <c r="P32" s="984"/>
      <c r="Q32" s="984"/>
      <c r="R32" s="984"/>
      <c r="S32" s="984"/>
      <c r="T32" s="984"/>
      <c r="U32" s="984"/>
      <c r="V32" s="984"/>
      <c r="W32" s="984"/>
      <c r="X32" s="984"/>
      <c r="Y32" s="985"/>
    </row>
    <row r="33" spans="1:25" ht="17.100000000000001" customHeight="1">
      <c r="A33" s="970"/>
      <c r="B33" s="970"/>
      <c r="C33" s="970"/>
      <c r="D33" s="983"/>
      <c r="E33" s="984"/>
      <c r="F33" s="984"/>
      <c r="G33" s="984"/>
      <c r="H33" s="984"/>
      <c r="I33" s="984"/>
      <c r="J33" s="984"/>
      <c r="K33" s="984"/>
      <c r="L33" s="984"/>
      <c r="M33" s="984"/>
      <c r="N33" s="984"/>
      <c r="O33" s="984"/>
      <c r="P33" s="984"/>
      <c r="Q33" s="984"/>
      <c r="R33" s="984"/>
      <c r="S33" s="984"/>
      <c r="T33" s="984"/>
      <c r="U33" s="984"/>
      <c r="V33" s="984"/>
      <c r="W33" s="984"/>
      <c r="X33" s="984"/>
      <c r="Y33" s="985"/>
    </row>
    <row r="34" spans="1:25" ht="17.100000000000001" customHeight="1">
      <c r="A34" s="970"/>
      <c r="B34" s="970"/>
      <c r="C34" s="970"/>
      <c r="D34" s="983"/>
      <c r="E34" s="984"/>
      <c r="F34" s="984"/>
      <c r="G34" s="984"/>
      <c r="H34" s="984"/>
      <c r="I34" s="984"/>
      <c r="J34" s="984"/>
      <c r="K34" s="984"/>
      <c r="L34" s="984"/>
      <c r="M34" s="984"/>
      <c r="N34" s="984"/>
      <c r="O34" s="984"/>
      <c r="P34" s="984"/>
      <c r="Q34" s="984"/>
      <c r="R34" s="984"/>
      <c r="S34" s="984"/>
      <c r="T34" s="984"/>
      <c r="U34" s="984"/>
      <c r="V34" s="984"/>
      <c r="W34" s="984"/>
      <c r="X34" s="984"/>
      <c r="Y34" s="985"/>
    </row>
    <row r="35" spans="1:25" ht="17.100000000000001" customHeight="1">
      <c r="A35" s="970"/>
      <c r="B35" s="970"/>
      <c r="C35" s="970"/>
      <c r="D35" s="983"/>
      <c r="E35" s="984"/>
      <c r="F35" s="984"/>
      <c r="G35" s="984"/>
      <c r="H35" s="984"/>
      <c r="I35" s="984"/>
      <c r="J35" s="984"/>
      <c r="K35" s="984"/>
      <c r="L35" s="984"/>
      <c r="M35" s="984"/>
      <c r="N35" s="984"/>
      <c r="O35" s="984"/>
      <c r="P35" s="984"/>
      <c r="Q35" s="984"/>
      <c r="R35" s="984"/>
      <c r="S35" s="984"/>
      <c r="T35" s="984"/>
      <c r="U35" s="984"/>
      <c r="V35" s="984"/>
      <c r="W35" s="984"/>
      <c r="X35" s="984"/>
      <c r="Y35" s="985"/>
    </row>
    <row r="36" spans="1:25" ht="17.100000000000001" customHeight="1">
      <c r="A36" s="970"/>
      <c r="B36" s="970"/>
      <c r="C36" s="970"/>
      <c r="D36" s="983"/>
      <c r="E36" s="984"/>
      <c r="F36" s="984"/>
      <c r="G36" s="984"/>
      <c r="H36" s="984"/>
      <c r="I36" s="984"/>
      <c r="J36" s="984"/>
      <c r="K36" s="984"/>
      <c r="L36" s="984"/>
      <c r="M36" s="984"/>
      <c r="N36" s="984"/>
      <c r="O36" s="984"/>
      <c r="P36" s="984"/>
      <c r="Q36" s="984"/>
      <c r="R36" s="984"/>
      <c r="S36" s="984"/>
      <c r="T36" s="984"/>
      <c r="U36" s="984"/>
      <c r="V36" s="984"/>
      <c r="W36" s="984"/>
      <c r="X36" s="984"/>
      <c r="Y36" s="985"/>
    </row>
    <row r="37" spans="1:25" ht="17.100000000000001" customHeight="1">
      <c r="A37" s="970"/>
      <c r="B37" s="970"/>
      <c r="C37" s="970"/>
      <c r="D37" s="983"/>
      <c r="E37" s="984"/>
      <c r="F37" s="984"/>
      <c r="G37" s="984"/>
      <c r="H37" s="984"/>
      <c r="I37" s="984"/>
      <c r="J37" s="984"/>
      <c r="K37" s="984"/>
      <c r="L37" s="984"/>
      <c r="M37" s="984"/>
      <c r="N37" s="984"/>
      <c r="O37" s="984"/>
      <c r="P37" s="984"/>
      <c r="Q37" s="984"/>
      <c r="R37" s="984"/>
      <c r="S37" s="984"/>
      <c r="T37" s="984"/>
      <c r="U37" s="984"/>
      <c r="V37" s="984"/>
      <c r="W37" s="984"/>
      <c r="X37" s="984"/>
      <c r="Y37" s="985"/>
    </row>
    <row r="38" spans="1:25" ht="17.100000000000001" customHeight="1">
      <c r="A38" s="970"/>
      <c r="B38" s="970"/>
      <c r="C38" s="970"/>
      <c r="D38" s="986"/>
      <c r="E38" s="987"/>
      <c r="F38" s="987"/>
      <c r="G38" s="987"/>
      <c r="H38" s="987"/>
      <c r="I38" s="987"/>
      <c r="J38" s="987"/>
      <c r="K38" s="987"/>
      <c r="L38" s="987"/>
      <c r="M38" s="987"/>
      <c r="N38" s="987"/>
      <c r="O38" s="987"/>
      <c r="P38" s="987"/>
      <c r="Q38" s="987"/>
      <c r="R38" s="987"/>
      <c r="S38" s="987"/>
      <c r="T38" s="987"/>
      <c r="U38" s="987"/>
      <c r="V38" s="987"/>
      <c r="W38" s="987"/>
      <c r="X38" s="987"/>
      <c r="Y38" s="988"/>
    </row>
    <row r="39" spans="1:25" ht="20.100000000000001" customHeight="1">
      <c r="A39" s="195" t="s">
        <v>224</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9"/>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66"/>
  <sheetViews>
    <sheetView tabSelected="1" view="pageBreakPreview" zoomScaleNormal="115" zoomScaleSheetLayoutView="100" workbookViewId="0">
      <selection activeCell="K58" sqref="K58:AN58"/>
    </sheetView>
  </sheetViews>
  <sheetFormatPr defaultRowHeight="13.5"/>
  <cols>
    <col min="1" max="19" width="2.875" style="201" customWidth="1"/>
    <col min="20" max="20" width="5.25" style="201" customWidth="1"/>
    <col min="21" max="21" width="15.125" style="201" customWidth="1"/>
    <col min="22" max="26" width="2.875" style="201" customWidth="1"/>
    <col min="27" max="16384" width="9" style="201"/>
  </cols>
  <sheetData>
    <row r="1" spans="1:25">
      <c r="A1" s="200"/>
      <c r="B1" s="200"/>
      <c r="C1" s="200"/>
      <c r="D1" s="200"/>
      <c r="E1" s="200"/>
      <c r="F1" s="200"/>
      <c r="G1" s="200"/>
      <c r="H1" s="200"/>
      <c r="I1" s="200"/>
      <c r="J1" s="200"/>
      <c r="K1" s="200"/>
      <c r="L1" s="200"/>
      <c r="M1" s="200"/>
      <c r="N1" s="200"/>
      <c r="O1" s="200"/>
      <c r="P1" s="200"/>
      <c r="Q1" s="200"/>
      <c r="R1" s="200"/>
      <c r="S1" s="200"/>
      <c r="T1" s="200"/>
      <c r="U1" s="200"/>
      <c r="V1" s="200"/>
      <c r="W1" s="200"/>
      <c r="X1" s="200"/>
      <c r="Y1" s="200"/>
    </row>
    <row r="2" spans="1:25">
      <c r="A2" s="200"/>
      <c r="B2" s="200"/>
      <c r="C2" s="200"/>
      <c r="D2" s="200"/>
      <c r="E2" s="200"/>
      <c r="F2" s="200"/>
      <c r="G2" s="200"/>
      <c r="H2" s="200"/>
      <c r="I2" s="200"/>
      <c r="J2" s="200"/>
      <c r="K2" s="200"/>
      <c r="L2" s="200"/>
      <c r="M2" s="200"/>
      <c r="N2" s="200"/>
      <c r="O2" s="200"/>
      <c r="P2" s="200"/>
      <c r="Q2" s="200"/>
      <c r="R2" s="200"/>
      <c r="S2" s="200"/>
      <c r="T2" s="200"/>
      <c r="U2" s="200"/>
      <c r="V2" s="200"/>
      <c r="W2" s="200"/>
      <c r="X2" s="200"/>
      <c r="Y2" s="200"/>
    </row>
    <row r="3" spans="1:25">
      <c r="A3" s="949" t="s">
        <v>244</v>
      </c>
      <c r="B3" s="949"/>
      <c r="C3" s="949"/>
      <c r="D3" s="949"/>
      <c r="E3" s="949"/>
      <c r="F3" s="949"/>
      <c r="G3" s="949"/>
      <c r="H3" s="949"/>
      <c r="I3" s="949"/>
      <c r="J3" s="949"/>
      <c r="K3" s="949"/>
      <c r="L3" s="949"/>
      <c r="M3" s="949"/>
      <c r="N3" s="949"/>
      <c r="O3" s="949"/>
      <c r="P3" s="949"/>
      <c r="Q3" s="949"/>
      <c r="R3" s="949"/>
      <c r="S3" s="949"/>
      <c r="T3" s="949"/>
      <c r="U3" s="949"/>
      <c r="V3" s="949"/>
      <c r="W3" s="949"/>
      <c r="X3" s="949"/>
      <c r="Y3" s="949"/>
    </row>
    <row r="4" spans="1:25" s="203" customFormat="1">
      <c r="A4" s="202"/>
      <c r="B4" s="202"/>
      <c r="C4" s="202"/>
      <c r="D4" s="202"/>
      <c r="E4" s="202"/>
      <c r="F4" s="202"/>
      <c r="G4" s="202"/>
      <c r="H4" s="202"/>
      <c r="I4" s="202"/>
      <c r="J4" s="202"/>
      <c r="K4" s="202"/>
      <c r="L4" s="202"/>
      <c r="M4" s="202"/>
      <c r="N4" s="202"/>
      <c r="O4" s="202"/>
      <c r="P4" s="202"/>
      <c r="Q4" s="202"/>
      <c r="R4" s="202"/>
      <c r="S4" s="202"/>
      <c r="T4" s="202"/>
      <c r="U4" s="202"/>
      <c r="V4" s="202"/>
      <c r="W4" s="202"/>
      <c r="X4" s="202"/>
      <c r="Y4" s="202"/>
    </row>
    <row r="5" spans="1:25" s="203" customFormat="1" ht="13.5" customHeight="1">
      <c r="A5" s="71"/>
      <c r="B5" s="1016" t="s">
        <v>93</v>
      </c>
      <c r="C5" s="1016"/>
      <c r="D5" s="1016"/>
      <c r="E5" s="1014"/>
      <c r="F5" s="1014"/>
      <c r="G5" s="1014"/>
      <c r="H5" s="1014"/>
      <c r="I5" s="1014"/>
      <c r="J5" s="1014"/>
      <c r="K5" s="1014"/>
      <c r="L5" s="1014"/>
      <c r="M5" s="1014"/>
      <c r="N5" s="1014"/>
      <c r="O5" s="1014"/>
      <c r="P5" s="1014"/>
      <c r="Q5" s="1014"/>
      <c r="R5" s="1014"/>
      <c r="S5" s="1014"/>
      <c r="T5" s="1014"/>
      <c r="U5" s="1014"/>
      <c r="V5" s="1014"/>
      <c r="W5" s="1014"/>
      <c r="X5" s="1014"/>
      <c r="Y5" s="204"/>
    </row>
    <row r="6" spans="1:25" s="203" customFormat="1">
      <c r="A6" s="72"/>
      <c r="B6" s="72"/>
      <c r="C6" s="72"/>
      <c r="D6" s="72"/>
      <c r="E6" s="72"/>
      <c r="F6" s="72"/>
      <c r="G6" s="72"/>
      <c r="H6" s="72"/>
      <c r="I6" s="72"/>
      <c r="J6" s="72"/>
      <c r="K6" s="72"/>
      <c r="L6" s="72"/>
      <c r="M6" s="72"/>
      <c r="N6" s="72"/>
      <c r="O6" s="205"/>
      <c r="P6" s="205"/>
      <c r="Q6" s="205"/>
      <c r="R6" s="72"/>
      <c r="S6" s="72"/>
      <c r="T6" s="72"/>
      <c r="U6" s="72"/>
      <c r="V6" s="72"/>
      <c r="W6" s="72"/>
      <c r="X6" s="72"/>
      <c r="Y6" s="72"/>
    </row>
    <row r="7" spans="1:25" s="203" customFormat="1">
      <c r="A7" s="72"/>
      <c r="B7" s="206"/>
      <c r="C7" s="1015" t="s">
        <v>245</v>
      </c>
      <c r="D7" s="1015"/>
      <c r="E7" s="1015"/>
      <c r="F7" s="1015"/>
      <c r="G7" s="1015"/>
      <c r="H7" s="1015" t="s">
        <v>95</v>
      </c>
      <c r="I7" s="1015"/>
      <c r="J7" s="1015"/>
      <c r="K7" s="1015"/>
      <c r="L7" s="1015"/>
      <c r="M7" s="1015"/>
      <c r="N7" s="1015"/>
      <c r="O7" s="1015"/>
      <c r="P7" s="1015"/>
      <c r="Q7" s="1015"/>
      <c r="R7" s="1015"/>
      <c r="S7" s="1015" t="s">
        <v>50</v>
      </c>
      <c r="T7" s="1015"/>
      <c r="U7" s="206" t="s">
        <v>225</v>
      </c>
      <c r="V7" s="1013" t="s">
        <v>247</v>
      </c>
      <c r="W7" s="1013"/>
      <c r="X7" s="1013"/>
      <c r="Y7" s="1013"/>
    </row>
    <row r="8" spans="1:25" s="203" customFormat="1" ht="13.5" customHeight="1">
      <c r="A8" s="71"/>
      <c r="B8" s="206">
        <v>1</v>
      </c>
      <c r="C8" s="1010"/>
      <c r="D8" s="1010"/>
      <c r="E8" s="1010"/>
      <c r="F8" s="1010"/>
      <c r="G8" s="1010"/>
      <c r="H8" s="1017"/>
      <c r="I8" s="1017"/>
      <c r="J8" s="1017"/>
      <c r="K8" s="1017"/>
      <c r="L8" s="1017"/>
      <c r="M8" s="1017"/>
      <c r="N8" s="1017"/>
      <c r="O8" s="1017"/>
      <c r="P8" s="1017"/>
      <c r="Q8" s="1017"/>
      <c r="R8" s="1017"/>
      <c r="S8" s="1010"/>
      <c r="T8" s="1010"/>
      <c r="U8" s="175"/>
      <c r="V8" s="1011">
        <v>0</v>
      </c>
      <c r="W8" s="1012"/>
      <c r="X8" s="1012"/>
      <c r="Y8" s="207" t="s">
        <v>38</v>
      </c>
    </row>
    <row r="9" spans="1:25" s="203" customFormat="1">
      <c r="A9" s="71"/>
      <c r="B9" s="206">
        <v>2</v>
      </c>
      <c r="C9" s="1010"/>
      <c r="D9" s="1010"/>
      <c r="E9" s="1010"/>
      <c r="F9" s="1010"/>
      <c r="G9" s="1010"/>
      <c r="H9" s="1017"/>
      <c r="I9" s="1017"/>
      <c r="J9" s="1017"/>
      <c r="K9" s="1017"/>
      <c r="L9" s="1017"/>
      <c r="M9" s="1017"/>
      <c r="N9" s="1017"/>
      <c r="O9" s="1017"/>
      <c r="P9" s="1017"/>
      <c r="Q9" s="1017"/>
      <c r="R9" s="1017"/>
      <c r="S9" s="1010"/>
      <c r="T9" s="1010"/>
      <c r="U9" s="175"/>
      <c r="V9" s="1011">
        <v>0</v>
      </c>
      <c r="W9" s="1012"/>
      <c r="X9" s="1012"/>
      <c r="Y9" s="207" t="s">
        <v>38</v>
      </c>
    </row>
    <row r="10" spans="1:25" s="203" customFormat="1">
      <c r="A10" s="72"/>
      <c r="B10" s="206">
        <v>3</v>
      </c>
      <c r="C10" s="1010"/>
      <c r="D10" s="1010"/>
      <c r="E10" s="1010"/>
      <c r="F10" s="1010"/>
      <c r="G10" s="1010"/>
      <c r="H10" s="1017"/>
      <c r="I10" s="1017"/>
      <c r="J10" s="1017"/>
      <c r="K10" s="1017"/>
      <c r="L10" s="1017"/>
      <c r="M10" s="1017"/>
      <c r="N10" s="1017"/>
      <c r="O10" s="1017"/>
      <c r="P10" s="1017"/>
      <c r="Q10" s="1017"/>
      <c r="R10" s="1017"/>
      <c r="S10" s="1010"/>
      <c r="T10" s="1010"/>
      <c r="U10" s="175"/>
      <c r="V10" s="1011">
        <v>0</v>
      </c>
      <c r="W10" s="1012"/>
      <c r="X10" s="1012"/>
      <c r="Y10" s="207" t="s">
        <v>38</v>
      </c>
    </row>
    <row r="11" spans="1:25" s="203" customFormat="1">
      <c r="A11" s="72"/>
      <c r="B11" s="206">
        <v>4</v>
      </c>
      <c r="C11" s="1010"/>
      <c r="D11" s="1010"/>
      <c r="E11" s="1010"/>
      <c r="F11" s="1010"/>
      <c r="G11" s="1010"/>
      <c r="H11" s="1017"/>
      <c r="I11" s="1017"/>
      <c r="J11" s="1017"/>
      <c r="K11" s="1017"/>
      <c r="L11" s="1017"/>
      <c r="M11" s="1017"/>
      <c r="N11" s="1017"/>
      <c r="O11" s="1017"/>
      <c r="P11" s="1017"/>
      <c r="Q11" s="1017"/>
      <c r="R11" s="1017"/>
      <c r="S11" s="1010"/>
      <c r="T11" s="1010"/>
      <c r="U11" s="175"/>
      <c r="V11" s="1011">
        <v>0</v>
      </c>
      <c r="W11" s="1012"/>
      <c r="X11" s="1012"/>
      <c r="Y11" s="207" t="s">
        <v>38</v>
      </c>
    </row>
    <row r="12" spans="1:25" s="203" customFormat="1">
      <c r="A12" s="205"/>
      <c r="B12" s="206">
        <v>5</v>
      </c>
      <c r="C12" s="1010"/>
      <c r="D12" s="1010"/>
      <c r="E12" s="1010"/>
      <c r="F12" s="1010"/>
      <c r="G12" s="1010"/>
      <c r="H12" s="1017"/>
      <c r="I12" s="1017"/>
      <c r="J12" s="1017"/>
      <c r="K12" s="1017"/>
      <c r="L12" s="1017"/>
      <c r="M12" s="1017"/>
      <c r="N12" s="1017"/>
      <c r="O12" s="1017"/>
      <c r="P12" s="1017"/>
      <c r="Q12" s="1017"/>
      <c r="R12" s="1017"/>
      <c r="S12" s="1010"/>
      <c r="T12" s="1010"/>
      <c r="U12" s="175"/>
      <c r="V12" s="1011">
        <v>0</v>
      </c>
      <c r="W12" s="1012"/>
      <c r="X12" s="1012"/>
      <c r="Y12" s="207" t="s">
        <v>38</v>
      </c>
    </row>
    <row r="13" spans="1:25" s="203" customFormat="1">
      <c r="A13" s="205"/>
      <c r="B13" s="206">
        <v>6</v>
      </c>
      <c r="C13" s="1010"/>
      <c r="D13" s="1010"/>
      <c r="E13" s="1010"/>
      <c r="F13" s="1010"/>
      <c r="G13" s="1010"/>
      <c r="H13" s="1017"/>
      <c r="I13" s="1017"/>
      <c r="J13" s="1017"/>
      <c r="K13" s="1017"/>
      <c r="L13" s="1017"/>
      <c r="M13" s="1017"/>
      <c r="N13" s="1017"/>
      <c r="O13" s="1017"/>
      <c r="P13" s="1017"/>
      <c r="Q13" s="1017"/>
      <c r="R13" s="1017"/>
      <c r="S13" s="1010"/>
      <c r="T13" s="1010"/>
      <c r="U13" s="175"/>
      <c r="V13" s="1011">
        <v>0</v>
      </c>
      <c r="W13" s="1012"/>
      <c r="X13" s="1012"/>
      <c r="Y13" s="207" t="s">
        <v>38</v>
      </c>
    </row>
    <row r="14" spans="1:25" s="203" customFormat="1">
      <c r="A14" s="72"/>
      <c r="B14" s="206">
        <v>7</v>
      </c>
      <c r="C14" s="1010"/>
      <c r="D14" s="1010"/>
      <c r="E14" s="1010"/>
      <c r="F14" s="1010"/>
      <c r="G14" s="1010"/>
      <c r="H14" s="1017"/>
      <c r="I14" s="1017"/>
      <c r="J14" s="1017"/>
      <c r="K14" s="1017"/>
      <c r="L14" s="1017"/>
      <c r="M14" s="1017"/>
      <c r="N14" s="1017"/>
      <c r="O14" s="1017"/>
      <c r="P14" s="1017"/>
      <c r="Q14" s="1017"/>
      <c r="R14" s="1017"/>
      <c r="S14" s="1010"/>
      <c r="T14" s="1010"/>
      <c r="U14" s="175"/>
      <c r="V14" s="1011">
        <v>0</v>
      </c>
      <c r="W14" s="1012"/>
      <c r="X14" s="1012"/>
      <c r="Y14" s="207" t="s">
        <v>38</v>
      </c>
    </row>
    <row r="15" spans="1:25" s="203" customFormat="1">
      <c r="A15" s="72"/>
      <c r="B15" s="206">
        <v>8</v>
      </c>
      <c r="C15" s="1010"/>
      <c r="D15" s="1010"/>
      <c r="E15" s="1010"/>
      <c r="F15" s="1010"/>
      <c r="G15" s="1010"/>
      <c r="H15" s="1017"/>
      <c r="I15" s="1017"/>
      <c r="J15" s="1017"/>
      <c r="K15" s="1017"/>
      <c r="L15" s="1017"/>
      <c r="M15" s="1017"/>
      <c r="N15" s="1017"/>
      <c r="O15" s="1017"/>
      <c r="P15" s="1017"/>
      <c r="Q15" s="1017"/>
      <c r="R15" s="1017"/>
      <c r="S15" s="1010"/>
      <c r="T15" s="1010"/>
      <c r="U15" s="175"/>
      <c r="V15" s="1011">
        <v>0</v>
      </c>
      <c r="W15" s="1012"/>
      <c r="X15" s="1012"/>
      <c r="Y15" s="207" t="s">
        <v>38</v>
      </c>
    </row>
    <row r="16" spans="1:25" s="203" customFormat="1">
      <c r="A16" s="71"/>
      <c r="B16" s="206">
        <v>9</v>
      </c>
      <c r="C16" s="1010"/>
      <c r="D16" s="1010"/>
      <c r="E16" s="1010"/>
      <c r="F16" s="1010"/>
      <c r="G16" s="1010"/>
      <c r="H16" s="1017"/>
      <c r="I16" s="1017"/>
      <c r="J16" s="1017"/>
      <c r="K16" s="1017"/>
      <c r="L16" s="1017"/>
      <c r="M16" s="1017"/>
      <c r="N16" s="1017"/>
      <c r="O16" s="1017"/>
      <c r="P16" s="1017"/>
      <c r="Q16" s="1017"/>
      <c r="R16" s="1017"/>
      <c r="S16" s="1010"/>
      <c r="T16" s="1010"/>
      <c r="U16" s="175"/>
      <c r="V16" s="1011">
        <v>0</v>
      </c>
      <c r="W16" s="1012"/>
      <c r="X16" s="1012"/>
      <c r="Y16" s="207" t="s">
        <v>38</v>
      </c>
    </row>
    <row r="17" spans="1:25" s="203" customFormat="1">
      <c r="A17" s="71"/>
      <c r="B17" s="206">
        <v>10</v>
      </c>
      <c r="C17" s="1010"/>
      <c r="D17" s="1010"/>
      <c r="E17" s="1010"/>
      <c r="F17" s="1010"/>
      <c r="G17" s="1010"/>
      <c r="H17" s="1017"/>
      <c r="I17" s="1017"/>
      <c r="J17" s="1017"/>
      <c r="K17" s="1017"/>
      <c r="L17" s="1017"/>
      <c r="M17" s="1017"/>
      <c r="N17" s="1017"/>
      <c r="O17" s="1017"/>
      <c r="P17" s="1017"/>
      <c r="Q17" s="1017"/>
      <c r="R17" s="1017"/>
      <c r="S17" s="1010"/>
      <c r="T17" s="1010"/>
      <c r="U17" s="175"/>
      <c r="V17" s="1011">
        <v>0</v>
      </c>
      <c r="W17" s="1012"/>
      <c r="X17" s="1012"/>
      <c r="Y17" s="207" t="s">
        <v>38</v>
      </c>
    </row>
    <row r="18" spans="1:25" s="203" customFormat="1">
      <c r="A18" s="72"/>
      <c r="B18" s="1019"/>
      <c r="C18" s="1020"/>
      <c r="D18" s="1020"/>
      <c r="E18" s="1020"/>
      <c r="F18" s="1020"/>
      <c r="G18" s="1020"/>
      <c r="H18" s="1020"/>
      <c r="I18" s="1020"/>
      <c r="J18" s="1020"/>
      <c r="K18" s="1020"/>
      <c r="L18" s="1020"/>
      <c r="M18" s="1020"/>
      <c r="N18" s="1020"/>
      <c r="O18" s="1020"/>
      <c r="P18" s="1020"/>
      <c r="Q18" s="1020"/>
      <c r="R18" s="1020"/>
      <c r="S18" s="1020"/>
      <c r="T18" s="1020"/>
      <c r="U18" s="1021"/>
      <c r="V18" s="1008">
        <f>SUM(V8:X17)</f>
        <v>0</v>
      </c>
      <c r="W18" s="1009"/>
      <c r="X18" s="1009"/>
      <c r="Y18" s="207" t="s">
        <v>38</v>
      </c>
    </row>
    <row r="19" spans="1:25" s="203" customFormat="1">
      <c r="A19" s="72"/>
      <c r="B19" s="72"/>
      <c r="C19" s="72"/>
      <c r="D19" s="72"/>
      <c r="E19" s="72"/>
      <c r="F19" s="72"/>
      <c r="G19" s="72"/>
      <c r="H19" s="72"/>
      <c r="I19" s="72"/>
      <c r="J19" s="72"/>
      <c r="K19" s="72"/>
      <c r="L19" s="72"/>
      <c r="M19" s="72"/>
      <c r="N19" s="72"/>
      <c r="O19" s="72"/>
      <c r="P19" s="72"/>
      <c r="Q19" s="72"/>
      <c r="R19" s="72"/>
      <c r="S19" s="72"/>
      <c r="T19" s="72"/>
      <c r="U19" s="72"/>
      <c r="V19" s="72"/>
      <c r="W19" s="72"/>
      <c r="X19" s="72"/>
      <c r="Y19" s="72"/>
    </row>
    <row r="20" spans="1:25" s="203" customFormat="1">
      <c r="A20" s="72"/>
      <c r="B20" s="72"/>
      <c r="C20" s="208"/>
      <c r="D20" s="208"/>
      <c r="E20" s="208"/>
      <c r="F20" s="208"/>
      <c r="G20" s="208"/>
      <c r="H20" s="208"/>
      <c r="I20" s="208"/>
      <c r="J20" s="208"/>
      <c r="K20" s="208"/>
      <c r="L20" s="208"/>
      <c r="M20" s="208"/>
      <c r="N20" s="208"/>
      <c r="O20" s="208"/>
      <c r="P20" s="208"/>
      <c r="Q20" s="208"/>
      <c r="R20" s="208"/>
      <c r="S20" s="208"/>
      <c r="T20" s="208"/>
      <c r="U20" s="208"/>
      <c r="V20" s="208"/>
      <c r="W20" s="208"/>
      <c r="X20" s="208"/>
      <c r="Y20" s="208"/>
    </row>
    <row r="21" spans="1:25" s="203" customFormat="1" ht="13.5" customHeight="1">
      <c r="A21" s="71"/>
      <c r="B21" s="1016" t="s">
        <v>93</v>
      </c>
      <c r="C21" s="1016"/>
      <c r="D21" s="1016"/>
      <c r="E21" s="1018"/>
      <c r="F21" s="1018"/>
      <c r="G21" s="1018"/>
      <c r="H21" s="1018"/>
      <c r="I21" s="1018"/>
      <c r="J21" s="1018"/>
      <c r="K21" s="1018"/>
      <c r="L21" s="1018"/>
      <c r="M21" s="1018"/>
      <c r="N21" s="1018"/>
      <c r="O21" s="1018"/>
      <c r="P21" s="1018"/>
      <c r="Q21" s="1018"/>
      <c r="R21" s="1018"/>
      <c r="S21" s="1018"/>
      <c r="T21" s="1018"/>
      <c r="U21" s="1018"/>
      <c r="V21" s="1018"/>
      <c r="W21" s="1018"/>
      <c r="X21" s="1018"/>
      <c r="Y21" s="204"/>
    </row>
    <row r="22" spans="1:25" s="203" customFormat="1">
      <c r="A22" s="72"/>
      <c r="B22" s="72"/>
      <c r="C22" s="72"/>
      <c r="D22" s="72"/>
      <c r="E22" s="72"/>
      <c r="F22" s="72"/>
      <c r="G22" s="72"/>
      <c r="H22" s="72"/>
      <c r="I22" s="72"/>
      <c r="J22" s="72"/>
      <c r="K22" s="72"/>
      <c r="L22" s="72"/>
      <c r="M22" s="72"/>
      <c r="N22" s="72"/>
      <c r="O22" s="205"/>
      <c r="P22" s="205"/>
      <c r="Q22" s="205"/>
      <c r="R22" s="72"/>
      <c r="S22" s="72"/>
      <c r="T22" s="72"/>
      <c r="U22" s="72"/>
      <c r="V22" s="72"/>
      <c r="W22" s="72"/>
      <c r="X22" s="72"/>
      <c r="Y22" s="72"/>
    </row>
    <row r="23" spans="1:25" s="203" customFormat="1">
      <c r="A23" s="72"/>
      <c r="B23" s="206"/>
      <c r="C23" s="1015" t="s">
        <v>245</v>
      </c>
      <c r="D23" s="1015"/>
      <c r="E23" s="1015"/>
      <c r="F23" s="1015"/>
      <c r="G23" s="1015"/>
      <c r="H23" s="1015" t="s">
        <v>95</v>
      </c>
      <c r="I23" s="1015"/>
      <c r="J23" s="1015"/>
      <c r="K23" s="1015"/>
      <c r="L23" s="1015"/>
      <c r="M23" s="1015"/>
      <c r="N23" s="1015"/>
      <c r="O23" s="1015"/>
      <c r="P23" s="1015"/>
      <c r="Q23" s="1015"/>
      <c r="R23" s="1015"/>
      <c r="S23" s="1015" t="s">
        <v>50</v>
      </c>
      <c r="T23" s="1015"/>
      <c r="U23" s="206" t="s">
        <v>226</v>
      </c>
      <c r="V23" s="1013" t="s">
        <v>247</v>
      </c>
      <c r="W23" s="1013"/>
      <c r="X23" s="1013"/>
      <c r="Y23" s="1013"/>
    </row>
    <row r="24" spans="1:25" s="203" customFormat="1" ht="13.5" customHeight="1">
      <c r="A24" s="71"/>
      <c r="B24" s="206">
        <v>1</v>
      </c>
      <c r="C24" s="1010"/>
      <c r="D24" s="1010"/>
      <c r="E24" s="1010"/>
      <c r="F24" s="1010"/>
      <c r="G24" s="1010"/>
      <c r="H24" s="1010"/>
      <c r="I24" s="1010"/>
      <c r="J24" s="1010"/>
      <c r="K24" s="1010"/>
      <c r="L24" s="1010"/>
      <c r="M24" s="1010"/>
      <c r="N24" s="1010"/>
      <c r="O24" s="1010"/>
      <c r="P24" s="1010"/>
      <c r="Q24" s="1010"/>
      <c r="R24" s="1010"/>
      <c r="S24" s="1010"/>
      <c r="T24" s="1010"/>
      <c r="U24" s="175"/>
      <c r="V24" s="1011"/>
      <c r="W24" s="1012"/>
      <c r="X24" s="1012"/>
      <c r="Y24" s="207" t="s">
        <v>38</v>
      </c>
    </row>
    <row r="25" spans="1:25" s="203" customFormat="1">
      <c r="A25" s="71"/>
      <c r="B25" s="206">
        <v>2</v>
      </c>
      <c r="C25" s="1010"/>
      <c r="D25" s="1010"/>
      <c r="E25" s="1010"/>
      <c r="F25" s="1010"/>
      <c r="G25" s="1010"/>
      <c r="H25" s="1010"/>
      <c r="I25" s="1010"/>
      <c r="J25" s="1010"/>
      <c r="K25" s="1010"/>
      <c r="L25" s="1010"/>
      <c r="M25" s="1010"/>
      <c r="N25" s="1010"/>
      <c r="O25" s="1010"/>
      <c r="P25" s="1010"/>
      <c r="Q25" s="1010"/>
      <c r="R25" s="1010"/>
      <c r="S25" s="1010"/>
      <c r="T25" s="1010"/>
      <c r="U25" s="175"/>
      <c r="V25" s="1011"/>
      <c r="W25" s="1012"/>
      <c r="X25" s="1012"/>
      <c r="Y25" s="207" t="s">
        <v>38</v>
      </c>
    </row>
    <row r="26" spans="1:25" s="203" customFormat="1">
      <c r="A26" s="72"/>
      <c r="B26" s="206">
        <v>3</v>
      </c>
      <c r="C26" s="1010"/>
      <c r="D26" s="1010"/>
      <c r="E26" s="1010"/>
      <c r="F26" s="1010"/>
      <c r="G26" s="1010"/>
      <c r="H26" s="1010"/>
      <c r="I26" s="1010"/>
      <c r="J26" s="1010"/>
      <c r="K26" s="1010"/>
      <c r="L26" s="1010"/>
      <c r="M26" s="1010"/>
      <c r="N26" s="1010"/>
      <c r="O26" s="1010"/>
      <c r="P26" s="1010"/>
      <c r="Q26" s="1010"/>
      <c r="R26" s="1010"/>
      <c r="S26" s="1010"/>
      <c r="T26" s="1010"/>
      <c r="U26" s="175"/>
      <c r="V26" s="1011"/>
      <c r="W26" s="1012"/>
      <c r="X26" s="1012"/>
      <c r="Y26" s="207" t="s">
        <v>38</v>
      </c>
    </row>
    <row r="27" spans="1:25" s="203" customFormat="1">
      <c r="A27" s="72"/>
      <c r="B27" s="206">
        <v>4</v>
      </c>
      <c r="C27" s="1010"/>
      <c r="D27" s="1010"/>
      <c r="E27" s="1010"/>
      <c r="F27" s="1010"/>
      <c r="G27" s="1010"/>
      <c r="H27" s="1010"/>
      <c r="I27" s="1010"/>
      <c r="J27" s="1010"/>
      <c r="K27" s="1010"/>
      <c r="L27" s="1010"/>
      <c r="M27" s="1010"/>
      <c r="N27" s="1010"/>
      <c r="O27" s="1010"/>
      <c r="P27" s="1010"/>
      <c r="Q27" s="1010"/>
      <c r="R27" s="1010"/>
      <c r="S27" s="1010"/>
      <c r="T27" s="1010"/>
      <c r="U27" s="175"/>
      <c r="V27" s="1011"/>
      <c r="W27" s="1012"/>
      <c r="X27" s="1012"/>
      <c r="Y27" s="207" t="s">
        <v>38</v>
      </c>
    </row>
    <row r="28" spans="1:25" s="203" customFormat="1">
      <c r="A28" s="205"/>
      <c r="B28" s="206">
        <v>5</v>
      </c>
      <c r="C28" s="1010"/>
      <c r="D28" s="1010"/>
      <c r="E28" s="1010"/>
      <c r="F28" s="1010"/>
      <c r="G28" s="1010"/>
      <c r="H28" s="1010"/>
      <c r="I28" s="1010"/>
      <c r="J28" s="1010"/>
      <c r="K28" s="1010"/>
      <c r="L28" s="1010"/>
      <c r="M28" s="1010"/>
      <c r="N28" s="1010"/>
      <c r="O28" s="1010"/>
      <c r="P28" s="1010"/>
      <c r="Q28" s="1010"/>
      <c r="R28" s="1010"/>
      <c r="S28" s="1010"/>
      <c r="T28" s="1010"/>
      <c r="U28" s="175"/>
      <c r="V28" s="1011"/>
      <c r="W28" s="1012"/>
      <c r="X28" s="1012"/>
      <c r="Y28" s="207" t="s">
        <v>38</v>
      </c>
    </row>
    <row r="29" spans="1:25" s="203" customFormat="1">
      <c r="A29" s="205"/>
      <c r="B29" s="206">
        <v>6</v>
      </c>
      <c r="C29" s="1010"/>
      <c r="D29" s="1010"/>
      <c r="E29" s="1010"/>
      <c r="F29" s="1010"/>
      <c r="G29" s="1010"/>
      <c r="H29" s="1010"/>
      <c r="I29" s="1010"/>
      <c r="J29" s="1010"/>
      <c r="K29" s="1010"/>
      <c r="L29" s="1010"/>
      <c r="M29" s="1010"/>
      <c r="N29" s="1010"/>
      <c r="O29" s="1010"/>
      <c r="P29" s="1010"/>
      <c r="Q29" s="1010"/>
      <c r="R29" s="1010"/>
      <c r="S29" s="1010"/>
      <c r="T29" s="1010"/>
      <c r="U29" s="175"/>
      <c r="V29" s="1011"/>
      <c r="W29" s="1012"/>
      <c r="X29" s="1012"/>
      <c r="Y29" s="207" t="s">
        <v>38</v>
      </c>
    </row>
    <row r="30" spans="1:25" s="203" customFormat="1">
      <c r="A30" s="72"/>
      <c r="B30" s="206">
        <v>7</v>
      </c>
      <c r="C30" s="1010"/>
      <c r="D30" s="1010"/>
      <c r="E30" s="1010"/>
      <c r="F30" s="1010"/>
      <c r="G30" s="1010"/>
      <c r="H30" s="1010"/>
      <c r="I30" s="1010"/>
      <c r="J30" s="1010"/>
      <c r="K30" s="1010"/>
      <c r="L30" s="1010"/>
      <c r="M30" s="1010"/>
      <c r="N30" s="1010"/>
      <c r="O30" s="1010"/>
      <c r="P30" s="1010"/>
      <c r="Q30" s="1010"/>
      <c r="R30" s="1010"/>
      <c r="S30" s="1010"/>
      <c r="T30" s="1010"/>
      <c r="U30" s="175"/>
      <c r="V30" s="1011"/>
      <c r="W30" s="1012"/>
      <c r="X30" s="1012"/>
      <c r="Y30" s="207" t="s">
        <v>38</v>
      </c>
    </row>
    <row r="31" spans="1:25" s="203" customFormat="1">
      <c r="A31" s="72"/>
      <c r="B31" s="206">
        <v>8</v>
      </c>
      <c r="C31" s="1010"/>
      <c r="D31" s="1010"/>
      <c r="E31" s="1010"/>
      <c r="F31" s="1010"/>
      <c r="G31" s="1010"/>
      <c r="H31" s="1010"/>
      <c r="I31" s="1010"/>
      <c r="J31" s="1010"/>
      <c r="K31" s="1010"/>
      <c r="L31" s="1010"/>
      <c r="M31" s="1010"/>
      <c r="N31" s="1010"/>
      <c r="O31" s="1010"/>
      <c r="P31" s="1010"/>
      <c r="Q31" s="1010"/>
      <c r="R31" s="1010"/>
      <c r="S31" s="1010"/>
      <c r="T31" s="1010"/>
      <c r="U31" s="175"/>
      <c r="V31" s="1011"/>
      <c r="W31" s="1012"/>
      <c r="X31" s="1012"/>
      <c r="Y31" s="207" t="s">
        <v>38</v>
      </c>
    </row>
    <row r="32" spans="1:25" s="203" customFormat="1">
      <c r="A32" s="71"/>
      <c r="B32" s="206">
        <v>9</v>
      </c>
      <c r="C32" s="1010"/>
      <c r="D32" s="1010"/>
      <c r="E32" s="1010"/>
      <c r="F32" s="1010"/>
      <c r="G32" s="1010"/>
      <c r="H32" s="1010"/>
      <c r="I32" s="1010"/>
      <c r="J32" s="1010"/>
      <c r="K32" s="1010"/>
      <c r="L32" s="1010"/>
      <c r="M32" s="1010"/>
      <c r="N32" s="1010"/>
      <c r="O32" s="1010"/>
      <c r="P32" s="1010"/>
      <c r="Q32" s="1010"/>
      <c r="R32" s="1010"/>
      <c r="S32" s="1010"/>
      <c r="T32" s="1010"/>
      <c r="U32" s="175"/>
      <c r="V32" s="1011"/>
      <c r="W32" s="1012"/>
      <c r="X32" s="1012"/>
      <c r="Y32" s="207" t="s">
        <v>38</v>
      </c>
    </row>
    <row r="33" spans="1:25" s="203" customFormat="1">
      <c r="A33" s="72"/>
      <c r="B33" s="206">
        <v>10</v>
      </c>
      <c r="C33" s="1010"/>
      <c r="D33" s="1010"/>
      <c r="E33" s="1010"/>
      <c r="F33" s="1010"/>
      <c r="G33" s="1010"/>
      <c r="H33" s="1010"/>
      <c r="I33" s="1010"/>
      <c r="J33" s="1010"/>
      <c r="K33" s="1010"/>
      <c r="L33" s="1010"/>
      <c r="M33" s="1010"/>
      <c r="N33" s="1010"/>
      <c r="O33" s="1010"/>
      <c r="P33" s="1010"/>
      <c r="Q33" s="1010"/>
      <c r="R33" s="1010"/>
      <c r="S33" s="1010"/>
      <c r="T33" s="1010"/>
      <c r="U33" s="175"/>
      <c r="V33" s="1011"/>
      <c r="W33" s="1012"/>
      <c r="X33" s="1012"/>
      <c r="Y33" s="207" t="s">
        <v>38</v>
      </c>
    </row>
    <row r="34" spans="1:25" s="203" customFormat="1">
      <c r="A34" s="72"/>
      <c r="B34" s="1013"/>
      <c r="C34" s="1013"/>
      <c r="D34" s="1013"/>
      <c r="E34" s="1013"/>
      <c r="F34" s="1013"/>
      <c r="G34" s="1013"/>
      <c r="H34" s="1013"/>
      <c r="I34" s="1013"/>
      <c r="J34" s="1013"/>
      <c r="K34" s="1013"/>
      <c r="L34" s="1013"/>
      <c r="M34" s="1013"/>
      <c r="N34" s="1013"/>
      <c r="O34" s="1013"/>
      <c r="P34" s="1013"/>
      <c r="Q34" s="1013"/>
      <c r="R34" s="1013"/>
      <c r="S34" s="1013" t="s">
        <v>217</v>
      </c>
      <c r="T34" s="1013"/>
      <c r="U34" s="209"/>
      <c r="V34" s="1008">
        <f>SUM(V24:X33)</f>
        <v>0</v>
      </c>
      <c r="W34" s="1009"/>
      <c r="X34" s="1009"/>
      <c r="Y34" s="207" t="s">
        <v>38</v>
      </c>
    </row>
    <row r="35" spans="1:25" s="203" customFormat="1">
      <c r="A35" s="72"/>
      <c r="B35" s="72"/>
      <c r="C35" s="72"/>
      <c r="D35" s="72"/>
      <c r="E35" s="72"/>
      <c r="F35" s="72"/>
      <c r="G35" s="72"/>
      <c r="H35" s="72"/>
      <c r="I35" s="72"/>
      <c r="J35" s="72"/>
      <c r="K35" s="72"/>
      <c r="L35" s="72"/>
      <c r="M35" s="72"/>
      <c r="N35" s="72"/>
      <c r="O35" s="72"/>
      <c r="P35" s="72"/>
      <c r="Q35" s="72"/>
      <c r="R35" s="72"/>
      <c r="S35" s="72"/>
      <c r="T35" s="72"/>
      <c r="U35" s="72"/>
      <c r="V35" s="72"/>
      <c r="W35" s="72"/>
      <c r="X35" s="72"/>
      <c r="Y35" s="72"/>
    </row>
    <row r="36" spans="1:25" s="203" customFormat="1">
      <c r="A36" s="72"/>
      <c r="B36" s="72"/>
      <c r="C36" s="208"/>
      <c r="D36" s="208"/>
      <c r="E36" s="208"/>
      <c r="F36" s="208"/>
      <c r="G36" s="208"/>
      <c r="H36" s="208"/>
      <c r="I36" s="208"/>
      <c r="J36" s="208"/>
      <c r="K36" s="208"/>
      <c r="L36" s="208"/>
      <c r="M36" s="208"/>
      <c r="N36" s="208"/>
      <c r="O36" s="208"/>
      <c r="P36" s="208"/>
      <c r="Q36" s="208"/>
      <c r="R36" s="208"/>
      <c r="S36" s="208"/>
      <c r="T36" s="208"/>
      <c r="U36" s="208"/>
      <c r="V36" s="208"/>
      <c r="W36" s="208"/>
      <c r="X36" s="208"/>
      <c r="Y36" s="208"/>
    </row>
    <row r="37" spans="1:25" s="203" customFormat="1" ht="13.5" customHeight="1">
      <c r="A37" s="71"/>
      <c r="B37" s="1016" t="s">
        <v>93</v>
      </c>
      <c r="C37" s="1016"/>
      <c r="D37" s="1016"/>
      <c r="E37" s="210"/>
      <c r="F37" s="1014"/>
      <c r="G37" s="1014"/>
      <c r="H37" s="1014"/>
      <c r="I37" s="1014"/>
      <c r="J37" s="1014"/>
      <c r="K37" s="1014"/>
      <c r="L37" s="1014"/>
      <c r="M37" s="1014"/>
      <c r="N37" s="1014"/>
      <c r="O37" s="1014"/>
      <c r="P37" s="1014"/>
      <c r="Q37" s="1014"/>
      <c r="R37" s="1014"/>
      <c r="S37" s="1014"/>
      <c r="T37" s="1014"/>
      <c r="U37" s="1014"/>
      <c r="V37" s="1014"/>
      <c r="W37" s="1014"/>
      <c r="X37" s="1014"/>
      <c r="Y37" s="204"/>
    </row>
    <row r="38" spans="1:25" s="203" customFormat="1">
      <c r="A38" s="72"/>
      <c r="B38" s="72"/>
      <c r="C38" s="72"/>
      <c r="D38" s="72"/>
      <c r="E38" s="72"/>
      <c r="F38" s="72"/>
      <c r="G38" s="72"/>
      <c r="H38" s="72"/>
      <c r="I38" s="72"/>
      <c r="J38" s="72"/>
      <c r="K38" s="72"/>
      <c r="L38" s="72"/>
      <c r="M38" s="72"/>
      <c r="N38" s="72"/>
      <c r="O38" s="205"/>
      <c r="P38" s="205"/>
      <c r="Q38" s="205"/>
      <c r="R38" s="72"/>
      <c r="S38" s="72"/>
      <c r="T38" s="72"/>
      <c r="U38" s="72"/>
      <c r="V38" s="72"/>
      <c r="W38" s="72"/>
      <c r="X38" s="72"/>
      <c r="Y38" s="72"/>
    </row>
    <row r="39" spans="1:25" s="203" customFormat="1">
      <c r="A39" s="72"/>
      <c r="B39" s="206"/>
      <c r="C39" s="1015" t="s">
        <v>94</v>
      </c>
      <c r="D39" s="1015"/>
      <c r="E39" s="1015"/>
      <c r="F39" s="1015"/>
      <c r="G39" s="1015"/>
      <c r="H39" s="1015" t="s">
        <v>95</v>
      </c>
      <c r="I39" s="1015"/>
      <c r="J39" s="1015"/>
      <c r="K39" s="1015"/>
      <c r="L39" s="1015"/>
      <c r="M39" s="1015"/>
      <c r="N39" s="1015"/>
      <c r="O39" s="1015"/>
      <c r="P39" s="1015"/>
      <c r="Q39" s="1015"/>
      <c r="R39" s="1015"/>
      <c r="S39" s="1015" t="s">
        <v>50</v>
      </c>
      <c r="T39" s="1015"/>
      <c r="U39" s="206" t="s">
        <v>227</v>
      </c>
      <c r="V39" s="1013" t="s">
        <v>247</v>
      </c>
      <c r="W39" s="1013"/>
      <c r="X39" s="1013"/>
      <c r="Y39" s="1013"/>
    </row>
    <row r="40" spans="1:25" s="203" customFormat="1" ht="13.5" customHeight="1">
      <c r="A40" s="71"/>
      <c r="B40" s="206">
        <v>1</v>
      </c>
      <c r="C40" s="1010"/>
      <c r="D40" s="1010"/>
      <c r="E40" s="1010"/>
      <c r="F40" s="1010"/>
      <c r="G40" s="1010"/>
      <c r="H40" s="1010"/>
      <c r="I40" s="1010"/>
      <c r="J40" s="1010"/>
      <c r="K40" s="1010"/>
      <c r="L40" s="1010"/>
      <c r="M40" s="1010"/>
      <c r="N40" s="1010"/>
      <c r="O40" s="1010"/>
      <c r="P40" s="1010"/>
      <c r="Q40" s="1010"/>
      <c r="R40" s="1010"/>
      <c r="S40" s="1010"/>
      <c r="T40" s="1010"/>
      <c r="U40" s="175"/>
      <c r="V40" s="1011"/>
      <c r="W40" s="1012"/>
      <c r="X40" s="1012"/>
      <c r="Y40" s="207" t="s">
        <v>38</v>
      </c>
    </row>
    <row r="41" spans="1:25" s="203" customFormat="1">
      <c r="A41" s="71"/>
      <c r="B41" s="206">
        <v>2</v>
      </c>
      <c r="C41" s="1010"/>
      <c r="D41" s="1010"/>
      <c r="E41" s="1010"/>
      <c r="F41" s="1010"/>
      <c r="G41" s="1010"/>
      <c r="H41" s="1010"/>
      <c r="I41" s="1010"/>
      <c r="J41" s="1010"/>
      <c r="K41" s="1010"/>
      <c r="L41" s="1010"/>
      <c r="M41" s="1010"/>
      <c r="N41" s="1010"/>
      <c r="O41" s="1010"/>
      <c r="P41" s="1010"/>
      <c r="Q41" s="1010"/>
      <c r="R41" s="1010"/>
      <c r="S41" s="1010"/>
      <c r="T41" s="1010"/>
      <c r="U41" s="175"/>
      <c r="V41" s="1011"/>
      <c r="W41" s="1012"/>
      <c r="X41" s="1012"/>
      <c r="Y41" s="207" t="s">
        <v>38</v>
      </c>
    </row>
    <row r="42" spans="1:25" s="203" customFormat="1">
      <c r="A42" s="72"/>
      <c r="B42" s="206">
        <v>3</v>
      </c>
      <c r="C42" s="1010"/>
      <c r="D42" s="1010"/>
      <c r="E42" s="1010"/>
      <c r="F42" s="1010"/>
      <c r="G42" s="1010"/>
      <c r="H42" s="1010"/>
      <c r="I42" s="1010"/>
      <c r="J42" s="1010"/>
      <c r="K42" s="1010"/>
      <c r="L42" s="1010"/>
      <c r="M42" s="1010"/>
      <c r="N42" s="1010"/>
      <c r="O42" s="1010"/>
      <c r="P42" s="1010"/>
      <c r="Q42" s="1010"/>
      <c r="R42" s="1010"/>
      <c r="S42" s="1010"/>
      <c r="T42" s="1010"/>
      <c r="U42" s="175"/>
      <c r="V42" s="1011"/>
      <c r="W42" s="1012"/>
      <c r="X42" s="1012"/>
      <c r="Y42" s="207" t="s">
        <v>38</v>
      </c>
    </row>
    <row r="43" spans="1:25" s="203" customFormat="1">
      <c r="A43" s="72"/>
      <c r="B43" s="206">
        <v>4</v>
      </c>
      <c r="C43" s="1010"/>
      <c r="D43" s="1010"/>
      <c r="E43" s="1010"/>
      <c r="F43" s="1010"/>
      <c r="G43" s="1010"/>
      <c r="H43" s="1010"/>
      <c r="I43" s="1010"/>
      <c r="J43" s="1010"/>
      <c r="K43" s="1010"/>
      <c r="L43" s="1010"/>
      <c r="M43" s="1010"/>
      <c r="N43" s="1010"/>
      <c r="O43" s="1010"/>
      <c r="P43" s="1010"/>
      <c r="Q43" s="1010"/>
      <c r="R43" s="1010"/>
      <c r="S43" s="1010"/>
      <c r="T43" s="1010"/>
      <c r="U43" s="175"/>
      <c r="V43" s="1011"/>
      <c r="W43" s="1012"/>
      <c r="X43" s="1012"/>
      <c r="Y43" s="207" t="s">
        <v>38</v>
      </c>
    </row>
    <row r="44" spans="1:25" s="203" customFormat="1">
      <c r="A44" s="205"/>
      <c r="B44" s="206">
        <v>5</v>
      </c>
      <c r="C44" s="1010"/>
      <c r="D44" s="1010"/>
      <c r="E44" s="1010"/>
      <c r="F44" s="1010"/>
      <c r="G44" s="1010"/>
      <c r="H44" s="1010"/>
      <c r="I44" s="1010"/>
      <c r="J44" s="1010"/>
      <c r="K44" s="1010"/>
      <c r="L44" s="1010"/>
      <c r="M44" s="1010"/>
      <c r="N44" s="1010"/>
      <c r="O44" s="1010"/>
      <c r="P44" s="1010"/>
      <c r="Q44" s="1010"/>
      <c r="R44" s="1010"/>
      <c r="S44" s="1010"/>
      <c r="T44" s="1010"/>
      <c r="U44" s="175"/>
      <c r="V44" s="1011"/>
      <c r="W44" s="1012"/>
      <c r="X44" s="1012"/>
      <c r="Y44" s="207" t="s">
        <v>38</v>
      </c>
    </row>
    <row r="45" spans="1:25" s="203" customFormat="1">
      <c r="A45" s="205"/>
      <c r="B45" s="206">
        <v>6</v>
      </c>
      <c r="C45" s="1010"/>
      <c r="D45" s="1010"/>
      <c r="E45" s="1010"/>
      <c r="F45" s="1010"/>
      <c r="G45" s="1010"/>
      <c r="H45" s="1010"/>
      <c r="I45" s="1010"/>
      <c r="J45" s="1010"/>
      <c r="K45" s="1010"/>
      <c r="L45" s="1010"/>
      <c r="M45" s="1010"/>
      <c r="N45" s="1010"/>
      <c r="O45" s="1010"/>
      <c r="P45" s="1010"/>
      <c r="Q45" s="1010"/>
      <c r="R45" s="1010"/>
      <c r="S45" s="1010"/>
      <c r="T45" s="1010"/>
      <c r="U45" s="175"/>
      <c r="V45" s="1011"/>
      <c r="W45" s="1012"/>
      <c r="X45" s="1012"/>
      <c r="Y45" s="207" t="s">
        <v>38</v>
      </c>
    </row>
    <row r="46" spans="1:25" s="203" customFormat="1">
      <c r="A46" s="72"/>
      <c r="B46" s="206">
        <v>7</v>
      </c>
      <c r="C46" s="1010"/>
      <c r="D46" s="1010"/>
      <c r="E46" s="1010"/>
      <c r="F46" s="1010"/>
      <c r="G46" s="1010"/>
      <c r="H46" s="1010"/>
      <c r="I46" s="1010"/>
      <c r="J46" s="1010"/>
      <c r="K46" s="1010"/>
      <c r="L46" s="1010"/>
      <c r="M46" s="1010"/>
      <c r="N46" s="1010"/>
      <c r="O46" s="1010"/>
      <c r="P46" s="1010"/>
      <c r="Q46" s="1010"/>
      <c r="R46" s="1010"/>
      <c r="S46" s="1010"/>
      <c r="T46" s="1010"/>
      <c r="U46" s="175"/>
      <c r="V46" s="1011"/>
      <c r="W46" s="1012"/>
      <c r="X46" s="1012"/>
      <c r="Y46" s="207" t="s">
        <v>38</v>
      </c>
    </row>
    <row r="47" spans="1:25" s="203" customFormat="1">
      <c r="A47" s="72"/>
      <c r="B47" s="206">
        <v>8</v>
      </c>
      <c r="C47" s="1010"/>
      <c r="D47" s="1010"/>
      <c r="E47" s="1010"/>
      <c r="F47" s="1010"/>
      <c r="G47" s="1010"/>
      <c r="H47" s="1010"/>
      <c r="I47" s="1010"/>
      <c r="J47" s="1010"/>
      <c r="K47" s="1010"/>
      <c r="L47" s="1010"/>
      <c r="M47" s="1010"/>
      <c r="N47" s="1010"/>
      <c r="O47" s="1010"/>
      <c r="P47" s="1010"/>
      <c r="Q47" s="1010"/>
      <c r="R47" s="1010"/>
      <c r="S47" s="1010"/>
      <c r="T47" s="1010"/>
      <c r="U47" s="175"/>
      <c r="V47" s="1011"/>
      <c r="W47" s="1012"/>
      <c r="X47" s="1012"/>
      <c r="Y47" s="207" t="s">
        <v>38</v>
      </c>
    </row>
    <row r="48" spans="1:25" s="203" customFormat="1">
      <c r="A48" s="71"/>
      <c r="B48" s="206">
        <v>9</v>
      </c>
      <c r="C48" s="1010"/>
      <c r="D48" s="1010"/>
      <c r="E48" s="1010"/>
      <c r="F48" s="1010"/>
      <c r="G48" s="1010"/>
      <c r="H48" s="1010"/>
      <c r="I48" s="1010"/>
      <c r="J48" s="1010"/>
      <c r="K48" s="1010"/>
      <c r="L48" s="1010"/>
      <c r="M48" s="1010"/>
      <c r="N48" s="1010"/>
      <c r="O48" s="1010"/>
      <c r="P48" s="1010"/>
      <c r="Q48" s="1010"/>
      <c r="R48" s="1010"/>
      <c r="S48" s="1010"/>
      <c r="T48" s="1010"/>
      <c r="U48" s="175"/>
      <c r="V48" s="1011"/>
      <c r="W48" s="1012"/>
      <c r="X48" s="1012"/>
      <c r="Y48" s="207" t="s">
        <v>38</v>
      </c>
    </row>
    <row r="49" spans="1:25" s="203" customFormat="1">
      <c r="A49" s="72"/>
      <c r="B49" s="206">
        <v>10</v>
      </c>
      <c r="C49" s="1010"/>
      <c r="D49" s="1010"/>
      <c r="E49" s="1010"/>
      <c r="F49" s="1010"/>
      <c r="G49" s="1010"/>
      <c r="H49" s="1010"/>
      <c r="I49" s="1010"/>
      <c r="J49" s="1010"/>
      <c r="K49" s="1010"/>
      <c r="L49" s="1010"/>
      <c r="M49" s="1010"/>
      <c r="N49" s="1010"/>
      <c r="O49" s="1010"/>
      <c r="P49" s="1010"/>
      <c r="Q49" s="1010"/>
      <c r="R49" s="1010"/>
      <c r="S49" s="1010"/>
      <c r="T49" s="1010"/>
      <c r="U49" s="175"/>
      <c r="V49" s="1011"/>
      <c r="W49" s="1012"/>
      <c r="X49" s="1012"/>
      <c r="Y49" s="207" t="s">
        <v>38</v>
      </c>
    </row>
    <row r="50" spans="1:25" s="203" customFormat="1">
      <c r="A50" s="72"/>
      <c r="B50" s="1013"/>
      <c r="C50" s="1013"/>
      <c r="D50" s="1013"/>
      <c r="E50" s="1013"/>
      <c r="F50" s="1013"/>
      <c r="G50" s="1013"/>
      <c r="H50" s="1013"/>
      <c r="I50" s="1013"/>
      <c r="J50" s="1013"/>
      <c r="K50" s="1013"/>
      <c r="L50" s="1013"/>
      <c r="M50" s="1013"/>
      <c r="N50" s="1013"/>
      <c r="O50" s="1013"/>
      <c r="P50" s="1013"/>
      <c r="Q50" s="1013"/>
      <c r="R50" s="1013"/>
      <c r="S50" s="1013" t="s">
        <v>217</v>
      </c>
      <c r="T50" s="1013"/>
      <c r="U50" s="209"/>
      <c r="V50" s="1008">
        <f>SUM(V40:X49)</f>
        <v>0</v>
      </c>
      <c r="W50" s="1009"/>
      <c r="X50" s="1009"/>
      <c r="Y50" s="207" t="s">
        <v>38</v>
      </c>
    </row>
    <row r="51" spans="1:25" s="203" customFormat="1">
      <c r="A51" s="72"/>
      <c r="B51" s="72"/>
      <c r="C51" s="208"/>
      <c r="D51" s="208"/>
      <c r="E51" s="208"/>
      <c r="F51" s="208"/>
      <c r="G51" s="208"/>
      <c r="H51" s="208"/>
      <c r="I51" s="208"/>
      <c r="J51" s="208"/>
      <c r="K51" s="208"/>
      <c r="L51" s="208"/>
      <c r="M51" s="208"/>
      <c r="N51" s="208"/>
      <c r="O51" s="208"/>
      <c r="P51" s="208"/>
      <c r="Q51" s="208"/>
      <c r="R51" s="208"/>
      <c r="S51" s="208"/>
      <c r="T51" s="208"/>
      <c r="U51" s="208"/>
      <c r="V51" s="208"/>
      <c r="W51" s="208"/>
      <c r="X51" s="208"/>
      <c r="Y51" s="208"/>
    </row>
    <row r="52" spans="1:25" s="203" customFormat="1">
      <c r="A52" s="72"/>
      <c r="B52" s="91" t="s">
        <v>246</v>
      </c>
      <c r="C52" s="72"/>
      <c r="D52" s="72"/>
      <c r="E52" s="72"/>
      <c r="F52" s="72"/>
      <c r="G52" s="72"/>
      <c r="H52" s="72"/>
      <c r="I52" s="72"/>
      <c r="J52" s="72"/>
      <c r="K52" s="72"/>
      <c r="L52" s="72"/>
      <c r="M52" s="72"/>
      <c r="N52" s="72"/>
      <c r="O52" s="72"/>
      <c r="P52" s="72"/>
      <c r="Q52" s="72"/>
      <c r="R52" s="72"/>
      <c r="S52" s="72"/>
      <c r="T52" s="72"/>
      <c r="U52" s="72"/>
      <c r="V52" s="72"/>
      <c r="W52" s="72"/>
      <c r="X52" s="72"/>
      <c r="Y52" s="72"/>
    </row>
    <row r="53" spans="1:25" s="203" customFormat="1">
      <c r="A53" s="72"/>
      <c r="B53" s="91" t="s">
        <v>211</v>
      </c>
      <c r="C53" s="72"/>
      <c r="D53" s="72"/>
      <c r="E53" s="72"/>
      <c r="F53" s="72"/>
      <c r="G53" s="72"/>
      <c r="H53" s="72"/>
      <c r="I53" s="72"/>
      <c r="J53" s="72"/>
      <c r="K53" s="72"/>
      <c r="L53" s="72"/>
      <c r="M53" s="72"/>
      <c r="N53" s="72"/>
      <c r="O53" s="72"/>
      <c r="P53" s="72"/>
      <c r="Q53" s="72"/>
      <c r="R53" s="72"/>
      <c r="S53" s="72"/>
      <c r="T53" s="72"/>
      <c r="U53" s="72"/>
      <c r="V53" s="72"/>
      <c r="W53" s="72"/>
      <c r="X53" s="72"/>
      <c r="Y53" s="72"/>
    </row>
    <row r="54" spans="1:25" s="203" customFormat="1">
      <c r="A54" s="72"/>
      <c r="B54" s="72"/>
      <c r="C54" s="208"/>
      <c r="D54" s="208"/>
      <c r="E54" s="208"/>
      <c r="F54" s="208"/>
      <c r="G54" s="208"/>
      <c r="H54" s="208"/>
      <c r="I54" s="208"/>
      <c r="J54" s="208"/>
      <c r="K54" s="208"/>
      <c r="L54" s="208"/>
      <c r="M54" s="208"/>
      <c r="N54" s="208"/>
      <c r="O54" s="208"/>
      <c r="P54" s="208"/>
      <c r="Q54" s="208"/>
      <c r="R54" s="208"/>
      <c r="S54" s="208"/>
      <c r="T54" s="208"/>
      <c r="U54" s="208"/>
      <c r="V54" s="208"/>
      <c r="W54" s="208"/>
      <c r="X54" s="208"/>
      <c r="Y54" s="208"/>
    </row>
    <row r="55" spans="1:25" s="203" customFormat="1">
      <c r="A55" s="72"/>
      <c r="B55" s="72"/>
      <c r="C55" s="208"/>
      <c r="D55" s="208"/>
      <c r="E55" s="208"/>
      <c r="F55" s="208"/>
      <c r="G55" s="208"/>
      <c r="H55" s="208"/>
      <c r="I55" s="208"/>
      <c r="J55" s="208"/>
      <c r="K55" s="208"/>
      <c r="L55" s="208"/>
      <c r="M55" s="208"/>
      <c r="N55" s="208"/>
      <c r="O55" s="208"/>
      <c r="P55" s="208"/>
      <c r="Q55" s="208"/>
      <c r="R55" s="208"/>
      <c r="S55" s="208"/>
      <c r="T55" s="208"/>
      <c r="U55" s="208"/>
      <c r="V55" s="208"/>
      <c r="W55" s="208"/>
      <c r="X55" s="208"/>
      <c r="Y55" s="208"/>
    </row>
    <row r="56" spans="1:25" s="203" customFormat="1">
      <c r="A56" s="72"/>
      <c r="B56" s="72"/>
      <c r="C56" s="208"/>
      <c r="D56" s="208"/>
      <c r="E56" s="208"/>
      <c r="F56" s="208"/>
      <c r="G56" s="208"/>
      <c r="H56" s="208"/>
      <c r="I56" s="208"/>
      <c r="J56" s="208"/>
      <c r="K56" s="208"/>
      <c r="L56" s="208"/>
      <c r="M56" s="208"/>
      <c r="N56" s="208"/>
      <c r="O56" s="208"/>
      <c r="P56" s="208"/>
      <c r="Q56" s="208"/>
      <c r="R56" s="208"/>
      <c r="S56" s="208"/>
      <c r="T56" s="208"/>
      <c r="U56" s="208"/>
      <c r="V56" s="208"/>
      <c r="W56" s="208"/>
      <c r="X56" s="208"/>
      <c r="Y56" s="208"/>
    </row>
    <row r="57" spans="1:25" s="203" customFormat="1">
      <c r="A57" s="72"/>
      <c r="B57" s="72"/>
      <c r="C57" s="208"/>
      <c r="D57" s="208"/>
      <c r="E57" s="208"/>
      <c r="F57" s="208"/>
      <c r="G57" s="208"/>
      <c r="H57" s="208"/>
      <c r="I57" s="208"/>
      <c r="J57" s="208"/>
      <c r="K57" s="208"/>
      <c r="L57" s="208"/>
      <c r="M57" s="208"/>
      <c r="N57" s="208"/>
      <c r="O57" s="208"/>
      <c r="P57" s="208"/>
      <c r="Q57" s="208"/>
      <c r="R57" s="208"/>
      <c r="S57" s="208"/>
      <c r="T57" s="208"/>
      <c r="U57" s="208"/>
      <c r="V57" s="208"/>
      <c r="W57" s="208"/>
      <c r="X57" s="208"/>
      <c r="Y57" s="208"/>
    </row>
    <row r="58" spans="1:25" s="203" customFormat="1">
      <c r="A58" s="72"/>
      <c r="B58" s="72"/>
      <c r="C58" s="208"/>
      <c r="D58" s="208"/>
      <c r="E58" s="208"/>
      <c r="F58" s="208"/>
      <c r="G58" s="208"/>
      <c r="H58" s="208"/>
      <c r="I58" s="208"/>
      <c r="J58" s="208"/>
      <c r="K58" s="208"/>
      <c r="L58" s="208"/>
      <c r="M58" s="208"/>
      <c r="N58" s="208"/>
      <c r="O58" s="208"/>
      <c r="P58" s="208"/>
      <c r="Q58" s="208"/>
      <c r="R58" s="208"/>
      <c r="S58" s="208"/>
      <c r="T58" s="208"/>
      <c r="U58" s="208"/>
      <c r="V58" s="208"/>
      <c r="W58" s="208"/>
      <c r="X58" s="208"/>
      <c r="Y58" s="208"/>
    </row>
    <row r="59" spans="1:25" s="203" customFormat="1">
      <c r="A59" s="72"/>
      <c r="B59" s="72"/>
      <c r="C59" s="208"/>
      <c r="D59" s="208"/>
      <c r="E59" s="208"/>
      <c r="F59" s="208"/>
      <c r="G59" s="208"/>
      <c r="H59" s="208"/>
      <c r="I59" s="208"/>
      <c r="J59" s="208"/>
      <c r="K59" s="208"/>
      <c r="L59" s="208"/>
      <c r="M59" s="208"/>
      <c r="N59" s="208"/>
      <c r="O59" s="208"/>
      <c r="P59" s="208"/>
      <c r="Q59" s="208"/>
      <c r="R59" s="208"/>
      <c r="S59" s="208"/>
      <c r="T59" s="208"/>
      <c r="U59" s="208"/>
      <c r="V59" s="208"/>
      <c r="W59" s="208"/>
      <c r="X59" s="208"/>
      <c r="Y59" s="208"/>
    </row>
    <row r="60" spans="1:25" s="203" customFormat="1">
      <c r="A60" s="72"/>
      <c r="B60" s="72"/>
      <c r="C60" s="208"/>
      <c r="D60" s="208"/>
      <c r="E60" s="208"/>
      <c r="F60" s="208"/>
      <c r="G60" s="208"/>
      <c r="H60" s="208"/>
      <c r="I60" s="208"/>
      <c r="J60" s="208"/>
      <c r="K60" s="208"/>
      <c r="L60" s="208"/>
      <c r="M60" s="208"/>
      <c r="N60" s="208"/>
      <c r="O60" s="208"/>
      <c r="P60" s="208"/>
      <c r="Q60" s="208"/>
      <c r="R60" s="208"/>
      <c r="S60" s="208"/>
      <c r="T60" s="208"/>
      <c r="U60" s="208"/>
      <c r="V60" s="208"/>
      <c r="W60" s="208"/>
      <c r="X60" s="208"/>
      <c r="Y60" s="208"/>
    </row>
    <row r="61" spans="1:25" s="203" customFormat="1">
      <c r="A61" s="72"/>
      <c r="B61" s="72"/>
      <c r="C61" s="208"/>
      <c r="D61" s="208"/>
      <c r="E61" s="208"/>
      <c r="F61" s="208"/>
      <c r="G61" s="208"/>
      <c r="H61" s="208"/>
      <c r="I61" s="208"/>
      <c r="J61" s="208"/>
      <c r="K61" s="208"/>
      <c r="L61" s="208"/>
      <c r="M61" s="208"/>
      <c r="N61" s="208"/>
      <c r="O61" s="208"/>
      <c r="P61" s="208"/>
      <c r="Q61" s="208"/>
      <c r="R61" s="208"/>
      <c r="S61" s="208"/>
      <c r="T61" s="208"/>
      <c r="U61" s="208"/>
      <c r="V61" s="208"/>
      <c r="W61" s="208"/>
      <c r="X61" s="208"/>
      <c r="Y61" s="208"/>
    </row>
    <row r="62" spans="1:25" s="203" customFormat="1">
      <c r="A62" s="72"/>
      <c r="B62" s="72"/>
      <c r="C62" s="208"/>
      <c r="D62" s="208"/>
      <c r="E62" s="208"/>
      <c r="F62" s="208"/>
      <c r="G62" s="208"/>
      <c r="H62" s="208"/>
      <c r="I62" s="208"/>
      <c r="J62" s="208"/>
      <c r="K62" s="208"/>
      <c r="L62" s="208"/>
      <c r="M62" s="208"/>
      <c r="N62" s="208"/>
      <c r="O62" s="208"/>
      <c r="P62" s="208"/>
      <c r="Q62" s="208"/>
      <c r="R62" s="208"/>
      <c r="S62" s="208"/>
      <c r="T62" s="208"/>
      <c r="U62" s="208"/>
      <c r="V62" s="208"/>
      <c r="W62" s="208"/>
      <c r="X62" s="208"/>
      <c r="Y62" s="208"/>
    </row>
    <row r="63" spans="1:25" s="203" customFormat="1">
      <c r="A63" s="72"/>
      <c r="B63" s="72"/>
      <c r="C63" s="208"/>
      <c r="D63" s="208"/>
      <c r="E63" s="208"/>
      <c r="F63" s="208"/>
      <c r="G63" s="208"/>
      <c r="H63" s="208"/>
      <c r="I63" s="208"/>
      <c r="J63" s="208"/>
      <c r="K63" s="208"/>
      <c r="L63" s="208"/>
      <c r="M63" s="208"/>
      <c r="N63" s="208"/>
      <c r="O63" s="208"/>
      <c r="P63" s="208"/>
      <c r="Q63" s="208"/>
      <c r="R63" s="208"/>
      <c r="S63" s="208"/>
      <c r="T63" s="208"/>
      <c r="U63" s="208"/>
      <c r="V63" s="208"/>
      <c r="W63" s="208"/>
      <c r="X63" s="208"/>
      <c r="Y63" s="208"/>
    </row>
    <row r="64" spans="1:25" s="203" customFormat="1">
      <c r="A64" s="72"/>
      <c r="B64" s="72"/>
      <c r="C64" s="208"/>
      <c r="D64" s="208"/>
      <c r="E64" s="208"/>
      <c r="F64" s="208"/>
      <c r="G64" s="208"/>
      <c r="H64" s="208"/>
      <c r="I64" s="208"/>
      <c r="J64" s="208"/>
      <c r="K64" s="208"/>
      <c r="L64" s="208"/>
      <c r="M64" s="208"/>
      <c r="N64" s="208"/>
      <c r="O64" s="208"/>
      <c r="P64" s="208"/>
      <c r="Q64" s="208"/>
      <c r="R64" s="208"/>
      <c r="S64" s="208"/>
      <c r="T64" s="208"/>
      <c r="U64" s="208"/>
      <c r="V64" s="208"/>
      <c r="W64" s="208"/>
      <c r="X64" s="208"/>
      <c r="Y64" s="208"/>
    </row>
    <row r="65" spans="1:25" s="203" customFormat="1">
      <c r="A65" s="72"/>
      <c r="B65" s="72"/>
      <c r="C65" s="208"/>
      <c r="D65" s="208"/>
      <c r="E65" s="208"/>
      <c r="F65" s="208"/>
      <c r="G65" s="208"/>
      <c r="H65" s="208"/>
      <c r="I65" s="208"/>
      <c r="J65" s="208"/>
      <c r="K65" s="208"/>
      <c r="L65" s="208"/>
      <c r="M65" s="208"/>
      <c r="N65" s="208"/>
      <c r="O65" s="208"/>
      <c r="P65" s="208"/>
      <c r="Q65" s="208"/>
      <c r="R65" s="208"/>
      <c r="S65" s="208"/>
      <c r="T65" s="208"/>
      <c r="U65" s="208"/>
      <c r="V65" s="208"/>
      <c r="W65" s="208"/>
      <c r="X65" s="208"/>
      <c r="Y65" s="208"/>
    </row>
    <row r="66" spans="1:25">
      <c r="A66" s="211"/>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row>
  </sheetData>
  <mergeCells count="147">
    <mergeCell ref="H12:R12"/>
    <mergeCell ref="S12:T12"/>
    <mergeCell ref="V12:X12"/>
    <mergeCell ref="H15:R15"/>
    <mergeCell ref="S15:T15"/>
    <mergeCell ref="V15:X15"/>
    <mergeCell ref="B18:U18"/>
    <mergeCell ref="C16:G16"/>
    <mergeCell ref="H16:R16"/>
    <mergeCell ref="S17:T17"/>
    <mergeCell ref="V17:X17"/>
    <mergeCell ref="S16:T16"/>
    <mergeCell ref="V16:X16"/>
    <mergeCell ref="C17:G17"/>
    <mergeCell ref="H17:R17"/>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H10:R10"/>
    <mergeCell ref="S10:T10"/>
    <mergeCell ref="E5:X5"/>
    <mergeCell ref="B5:D5"/>
    <mergeCell ref="V7:Y7"/>
    <mergeCell ref="V10:X10"/>
    <mergeCell ref="C12:G12"/>
    <mergeCell ref="V25:X25"/>
    <mergeCell ref="C24:G24"/>
    <mergeCell ref="H24:R24"/>
    <mergeCell ref="S24:T24"/>
    <mergeCell ref="V24:X24"/>
    <mergeCell ref="C11:G11"/>
    <mergeCell ref="H11:R11"/>
    <mergeCell ref="S11:T11"/>
    <mergeCell ref="V11:X11"/>
    <mergeCell ref="V23:Y23"/>
    <mergeCell ref="C14:G14"/>
    <mergeCell ref="H14:R14"/>
    <mergeCell ref="S14:T14"/>
    <mergeCell ref="V14:X14"/>
    <mergeCell ref="S23:T23"/>
    <mergeCell ref="S25:T25"/>
    <mergeCell ref="C23:G23"/>
    <mergeCell ref="H23:R23"/>
    <mergeCell ref="C25:G25"/>
    <mergeCell ref="H25:R25"/>
    <mergeCell ref="E21:X21"/>
    <mergeCell ref="B21:D21"/>
    <mergeCell ref="V18:X18"/>
    <mergeCell ref="C15:G15"/>
    <mergeCell ref="V27:X27"/>
    <mergeCell ref="C26:G26"/>
    <mergeCell ref="H26:R26"/>
    <mergeCell ref="S26:T26"/>
    <mergeCell ref="V26:X26"/>
    <mergeCell ref="V29:X29"/>
    <mergeCell ref="C28:G28"/>
    <mergeCell ref="H28:R28"/>
    <mergeCell ref="S28:T28"/>
    <mergeCell ref="V28:X28"/>
    <mergeCell ref="S29:T29"/>
    <mergeCell ref="C29:G29"/>
    <mergeCell ref="H29:R29"/>
    <mergeCell ref="C27:G27"/>
    <mergeCell ref="H27:R27"/>
    <mergeCell ref="S27:T27"/>
    <mergeCell ref="V31:X31"/>
    <mergeCell ref="C30:G30"/>
    <mergeCell ref="H30:R30"/>
    <mergeCell ref="S30:T30"/>
    <mergeCell ref="V30:X30"/>
    <mergeCell ref="V33:X33"/>
    <mergeCell ref="C32:G32"/>
    <mergeCell ref="H32:R32"/>
    <mergeCell ref="S32:T32"/>
    <mergeCell ref="V32:X32"/>
    <mergeCell ref="C33:G33"/>
    <mergeCell ref="H33:R33"/>
    <mergeCell ref="S33:T33"/>
    <mergeCell ref="C31:G31"/>
    <mergeCell ref="H31:R31"/>
    <mergeCell ref="S31:T31"/>
    <mergeCell ref="V34:X34"/>
    <mergeCell ref="F37:X37"/>
    <mergeCell ref="C39:G39"/>
    <mergeCell ref="H39:R39"/>
    <mergeCell ref="S39:T39"/>
    <mergeCell ref="V39:Y39"/>
    <mergeCell ref="S34:T34"/>
    <mergeCell ref="B37:D37"/>
    <mergeCell ref="B34:R34"/>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s>
  <phoneticPr fontId="19"/>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1:M47"/>
  <sheetViews>
    <sheetView tabSelected="1" view="pageBreakPreview" zoomScaleNormal="100" zoomScaleSheetLayoutView="100" workbookViewId="0">
      <selection activeCell="K58" sqref="K58:AN58"/>
    </sheetView>
  </sheetViews>
  <sheetFormatPr defaultRowHeight="13.5"/>
  <cols>
    <col min="1" max="1" width="1.25" style="94" customWidth="1"/>
    <col min="2" max="2" width="4.625" style="94" customWidth="1"/>
    <col min="3" max="5" width="9" style="94"/>
    <col min="6" max="6" width="9.875" style="94" bestFit="1" customWidth="1"/>
    <col min="7" max="11" width="9" style="94"/>
    <col min="12" max="13" width="4.625" style="94" customWidth="1"/>
    <col min="14" max="14" width="1.5" style="94" customWidth="1"/>
    <col min="15" max="16384" width="9" style="94"/>
  </cols>
  <sheetData>
    <row r="1" spans="2:13" ht="17.25" customHeight="1"/>
    <row r="2" spans="2:13" ht="17.25" customHeight="1"/>
    <row r="3" spans="2:13" ht="17.25" customHeight="1">
      <c r="B3" s="95"/>
    </row>
    <row r="4" spans="2:13" ht="17.25" customHeight="1">
      <c r="B4" s="95"/>
      <c r="C4" s="96"/>
      <c r="D4" s="97"/>
      <c r="E4" s="97"/>
      <c r="F4" s="97"/>
      <c r="G4" s="97"/>
      <c r="H4" s="97"/>
      <c r="I4" s="97"/>
      <c r="J4" s="98"/>
      <c r="K4" s="98"/>
      <c r="L4" s="99" t="s">
        <v>241</v>
      </c>
      <c r="M4" s="100"/>
    </row>
    <row r="5" spans="2:13" ht="26.25" customHeight="1">
      <c r="B5" s="95"/>
      <c r="C5" s="132"/>
      <c r="D5" s="130"/>
      <c r="E5" s="130"/>
      <c r="F5" s="130"/>
      <c r="G5" s="130"/>
      <c r="H5" s="130"/>
      <c r="I5" s="130"/>
      <c r="J5" s="133"/>
      <c r="K5" s="133"/>
      <c r="L5" s="214" t="s">
        <v>266</v>
      </c>
      <c r="M5" s="104"/>
    </row>
    <row r="6" spans="2:13" ht="17.25" customHeight="1">
      <c r="B6" s="101"/>
      <c r="C6" s="97"/>
      <c r="D6" s="97"/>
      <c r="E6" s="97"/>
      <c r="F6" s="97"/>
      <c r="G6" s="97"/>
      <c r="H6" s="97"/>
      <c r="I6" s="97"/>
      <c r="J6" s="97"/>
      <c r="K6" s="102" t="s">
        <v>242</v>
      </c>
      <c r="L6" s="103"/>
      <c r="M6" s="104"/>
    </row>
    <row r="7" spans="2:13" ht="17.25" customHeight="1">
      <c r="B7" s="105"/>
      <c r="C7" s="106"/>
      <c r="D7" s="106"/>
      <c r="E7" s="106"/>
      <c r="F7" s="106"/>
      <c r="G7" s="106"/>
      <c r="H7" s="106"/>
      <c r="I7" s="106"/>
      <c r="J7" s="106"/>
      <c r="K7" s="214" t="s">
        <v>266</v>
      </c>
      <c r="L7" s="107"/>
      <c r="M7" s="104"/>
    </row>
    <row r="8" spans="2:13" ht="17.25" customHeight="1">
      <c r="B8" s="108"/>
      <c r="C8" s="1051" t="s">
        <v>195</v>
      </c>
      <c r="D8" s="1051"/>
      <c r="E8" s="1051"/>
      <c r="F8" s="1051"/>
      <c r="G8" s="1051"/>
      <c r="H8" s="1051"/>
      <c r="I8" s="1051"/>
      <c r="J8" s="1051"/>
      <c r="K8" s="1051"/>
      <c r="L8" s="109"/>
      <c r="M8" s="104"/>
    </row>
    <row r="9" spans="2:13" ht="17.25" customHeight="1">
      <c r="B9" s="110"/>
      <c r="C9" s="106"/>
      <c r="D9" s="106"/>
      <c r="E9" s="106"/>
      <c r="F9" s="106"/>
      <c r="G9" s="106"/>
      <c r="H9" s="106"/>
      <c r="I9" s="106"/>
      <c r="J9" s="106"/>
      <c r="K9" s="106"/>
      <c r="L9" s="104"/>
      <c r="M9" s="104"/>
    </row>
    <row r="10" spans="2:13" ht="17.25" customHeight="1">
      <c r="B10" s="110"/>
      <c r="C10" s="111" t="s">
        <v>240</v>
      </c>
      <c r="D10" s="106"/>
      <c r="E10" s="106"/>
      <c r="F10" s="106"/>
      <c r="G10" s="106"/>
      <c r="H10" s="106"/>
      <c r="I10" s="106"/>
      <c r="J10" s="106"/>
      <c r="K10" s="106"/>
      <c r="L10" s="104"/>
      <c r="M10" s="104"/>
    </row>
    <row r="11" spans="2:13" ht="17.25" customHeight="1">
      <c r="B11" s="110"/>
      <c r="C11" s="106"/>
      <c r="D11" s="106"/>
      <c r="E11" s="106"/>
      <c r="F11" s="106"/>
      <c r="G11" s="106"/>
      <c r="H11" s="106"/>
      <c r="I11" s="106"/>
      <c r="J11" s="106"/>
      <c r="K11" s="106"/>
      <c r="L11" s="104"/>
      <c r="M11" s="104"/>
    </row>
    <row r="12" spans="2:13" ht="17.25" customHeight="1">
      <c r="B12" s="112"/>
      <c r="C12" s="1052" t="s">
        <v>252</v>
      </c>
      <c r="D12" s="1052"/>
      <c r="E12" s="1052"/>
      <c r="F12" s="1052"/>
      <c r="G12" s="1052"/>
      <c r="H12" s="1052"/>
      <c r="I12" s="1052"/>
      <c r="J12" s="1052"/>
      <c r="K12" s="1052"/>
      <c r="L12" s="113"/>
      <c r="M12" s="104"/>
    </row>
    <row r="13" spans="2:13" ht="17.25" customHeight="1">
      <c r="B13" s="112"/>
      <c r="C13" s="1052"/>
      <c r="D13" s="1052"/>
      <c r="E13" s="1052"/>
      <c r="F13" s="1052"/>
      <c r="G13" s="1052"/>
      <c r="H13" s="1052"/>
      <c r="I13" s="1052"/>
      <c r="J13" s="1052"/>
      <c r="K13" s="1052"/>
      <c r="L13" s="113"/>
      <c r="M13" s="104"/>
    </row>
    <row r="14" spans="2:13" ht="17.25" customHeight="1">
      <c r="B14" s="110"/>
      <c r="C14" s="106"/>
      <c r="D14" s="106"/>
      <c r="E14" s="106"/>
      <c r="F14" s="106"/>
      <c r="G14" s="106"/>
      <c r="H14" s="106"/>
      <c r="I14" s="106"/>
      <c r="J14" s="106"/>
      <c r="K14" s="106"/>
      <c r="L14" s="104"/>
      <c r="M14" s="104"/>
    </row>
    <row r="15" spans="2:13" ht="17.25" customHeight="1">
      <c r="B15" s="114"/>
      <c r="C15" s="106"/>
      <c r="D15" s="106"/>
      <c r="E15" s="106"/>
      <c r="F15" s="106"/>
      <c r="G15" s="106"/>
      <c r="H15" s="106"/>
      <c r="I15" s="1053" t="s">
        <v>196</v>
      </c>
      <c r="J15" s="1053"/>
      <c r="K15" s="1053"/>
      <c r="L15" s="115"/>
      <c r="M15" s="104"/>
    </row>
    <row r="16" spans="2:13" ht="17.25" customHeight="1">
      <c r="B16" s="114"/>
      <c r="C16" s="106"/>
      <c r="D16" s="106"/>
      <c r="E16" s="106"/>
      <c r="F16" s="106"/>
      <c r="G16" s="106"/>
      <c r="H16" s="106"/>
      <c r="I16" s="1054" t="s">
        <v>279</v>
      </c>
      <c r="J16" s="1053"/>
      <c r="K16" s="1053"/>
      <c r="L16" s="115"/>
      <c r="M16" s="104"/>
    </row>
    <row r="17" spans="2:13" ht="17.25" customHeight="1">
      <c r="B17" s="114"/>
      <c r="C17" s="106"/>
      <c r="D17" s="106"/>
      <c r="E17" s="106"/>
      <c r="F17" s="106"/>
      <c r="G17" s="106"/>
      <c r="H17" s="106"/>
      <c r="I17" s="164"/>
      <c r="J17" s="164"/>
      <c r="K17" s="164"/>
      <c r="L17" s="115"/>
      <c r="M17" s="104"/>
    </row>
    <row r="18" spans="2:13" ht="17.25" customHeight="1">
      <c r="B18" s="110"/>
      <c r="C18" s="106"/>
      <c r="D18" s="106"/>
      <c r="E18" s="106"/>
      <c r="F18" s="106"/>
      <c r="G18" s="106"/>
      <c r="H18" s="106"/>
      <c r="I18" s="106"/>
      <c r="J18" s="106"/>
      <c r="K18" s="106"/>
      <c r="L18" s="104"/>
      <c r="M18" s="104"/>
    </row>
    <row r="19" spans="2:13" ht="17.25" customHeight="1" thickBot="1">
      <c r="B19" s="116"/>
      <c r="C19" s="106"/>
      <c r="D19" s="117" t="s">
        <v>197</v>
      </c>
      <c r="E19" s="1055">
        <f>H31</f>
        <v>1045000</v>
      </c>
      <c r="F19" s="1055"/>
      <c r="G19" s="1055"/>
      <c r="H19" s="1055"/>
      <c r="I19" s="1055"/>
      <c r="J19" s="118" t="s">
        <v>14</v>
      </c>
      <c r="K19" s="106"/>
      <c r="L19" s="119"/>
      <c r="M19" s="104"/>
    </row>
    <row r="20" spans="2:13">
      <c r="B20" s="110"/>
      <c r="C20" s="106"/>
      <c r="D20" s="106"/>
      <c r="E20" s="106"/>
      <c r="F20" s="106"/>
      <c r="G20" s="106"/>
      <c r="H20" s="106"/>
      <c r="I20" s="106"/>
      <c r="J20" s="106"/>
      <c r="K20" s="106"/>
      <c r="L20" s="104"/>
      <c r="M20" s="104"/>
    </row>
    <row r="21" spans="2:13" ht="20.100000000000001" customHeight="1">
      <c r="B21" s="120"/>
      <c r="C21" s="1048" t="s">
        <v>198</v>
      </c>
      <c r="D21" s="1049"/>
      <c r="E21" s="1050"/>
      <c r="F21" s="121" t="s">
        <v>199</v>
      </c>
      <c r="G21" s="121" t="s">
        <v>200</v>
      </c>
      <c r="H21" s="1041" t="s">
        <v>201</v>
      </c>
      <c r="I21" s="1043"/>
      <c r="J21" s="1041" t="s">
        <v>202</v>
      </c>
      <c r="K21" s="1043"/>
      <c r="L21" s="122"/>
      <c r="M21" s="104"/>
    </row>
    <row r="22" spans="2:13" ht="19.5" customHeight="1">
      <c r="B22" s="123"/>
      <c r="C22" s="1034" t="s">
        <v>203</v>
      </c>
      <c r="D22" s="1035"/>
      <c r="E22" s="1036"/>
      <c r="F22" s="124">
        <v>9400</v>
      </c>
      <c r="G22" s="124">
        <v>20</v>
      </c>
      <c r="H22" s="1044">
        <f>F22*G22</f>
        <v>188000</v>
      </c>
      <c r="I22" s="1045"/>
      <c r="J22" s="1037" t="s">
        <v>204</v>
      </c>
      <c r="K22" s="1038"/>
      <c r="L22" s="125"/>
      <c r="M22" s="104"/>
    </row>
    <row r="23" spans="2:13" ht="19.5" customHeight="1">
      <c r="B23" s="123"/>
      <c r="C23" s="1034" t="s">
        <v>205</v>
      </c>
      <c r="D23" s="1035"/>
      <c r="E23" s="1036"/>
      <c r="F23" s="124">
        <v>760000</v>
      </c>
      <c r="G23" s="124" t="s">
        <v>218</v>
      </c>
      <c r="H23" s="1044">
        <v>760000</v>
      </c>
      <c r="I23" s="1045"/>
      <c r="J23" s="1046" t="s">
        <v>206</v>
      </c>
      <c r="K23" s="1047"/>
      <c r="L23" s="125"/>
      <c r="M23" s="104"/>
    </row>
    <row r="24" spans="2:13" ht="19.5" customHeight="1">
      <c r="B24" s="123"/>
      <c r="C24" s="1034" t="s">
        <v>207</v>
      </c>
      <c r="D24" s="1035"/>
      <c r="E24" s="1036"/>
      <c r="F24" s="124">
        <v>50000</v>
      </c>
      <c r="G24" s="124" t="s">
        <v>218</v>
      </c>
      <c r="H24" s="1044">
        <v>50000</v>
      </c>
      <c r="I24" s="1045"/>
      <c r="J24" s="1037"/>
      <c r="K24" s="1038"/>
      <c r="L24" s="125"/>
      <c r="M24" s="104"/>
    </row>
    <row r="25" spans="2:13" ht="19.5" customHeight="1">
      <c r="B25" s="123"/>
      <c r="C25" s="1034"/>
      <c r="D25" s="1035"/>
      <c r="E25" s="1036"/>
      <c r="F25" s="126"/>
      <c r="G25" s="126"/>
      <c r="H25" s="1032"/>
      <c r="I25" s="1033"/>
      <c r="J25" s="1037"/>
      <c r="K25" s="1038"/>
      <c r="L25" s="125"/>
      <c r="M25" s="104"/>
    </row>
    <row r="26" spans="2:13" ht="19.5" customHeight="1">
      <c r="B26" s="123"/>
      <c r="C26" s="1034" t="s">
        <v>208</v>
      </c>
      <c r="D26" s="1035"/>
      <c r="E26" s="1036"/>
      <c r="F26" s="126"/>
      <c r="G26" s="126"/>
      <c r="H26" s="1039">
        <v>-48000</v>
      </c>
      <c r="I26" s="1040"/>
      <c r="J26" s="1037"/>
      <c r="K26" s="1038"/>
      <c r="L26" s="125"/>
      <c r="M26" s="104"/>
    </row>
    <row r="27" spans="2:13" ht="19.5" customHeight="1">
      <c r="B27" s="123"/>
      <c r="C27" s="1041" t="s">
        <v>209</v>
      </c>
      <c r="D27" s="1042"/>
      <c r="E27" s="1043"/>
      <c r="F27" s="126"/>
      <c r="G27" s="126"/>
      <c r="H27" s="1032">
        <f>SUM(H22:I26)</f>
        <v>950000</v>
      </c>
      <c r="I27" s="1033"/>
      <c r="J27" s="1037"/>
      <c r="K27" s="1038"/>
      <c r="L27" s="125"/>
      <c r="M27" s="104"/>
    </row>
    <row r="28" spans="2:13" ht="19.5" customHeight="1">
      <c r="B28" s="123"/>
      <c r="C28" s="1034"/>
      <c r="D28" s="1035"/>
      <c r="E28" s="1036"/>
      <c r="F28" s="126"/>
      <c r="G28" s="126"/>
      <c r="H28" s="1032"/>
      <c r="I28" s="1033"/>
      <c r="J28" s="1037"/>
      <c r="K28" s="1038"/>
      <c r="L28" s="125"/>
      <c r="M28" s="104"/>
    </row>
    <row r="29" spans="2:13" ht="19.5" customHeight="1">
      <c r="B29" s="123"/>
      <c r="C29" s="1034" t="s">
        <v>267</v>
      </c>
      <c r="D29" s="1035"/>
      <c r="E29" s="1036"/>
      <c r="F29" s="126"/>
      <c r="G29" s="126"/>
      <c r="H29" s="1032">
        <f>H27*0.1</f>
        <v>95000</v>
      </c>
      <c r="I29" s="1033"/>
      <c r="J29" s="1037"/>
      <c r="K29" s="1038"/>
      <c r="L29" s="125"/>
      <c r="M29" s="104"/>
    </row>
    <row r="30" spans="2:13" ht="19.5" customHeight="1">
      <c r="B30" s="127"/>
      <c r="C30" s="1022"/>
      <c r="D30" s="1023"/>
      <c r="E30" s="1024"/>
      <c r="F30" s="128"/>
      <c r="G30" s="128"/>
      <c r="H30" s="1025"/>
      <c r="I30" s="1026"/>
      <c r="J30" s="1027"/>
      <c r="K30" s="1028"/>
      <c r="L30" s="129"/>
      <c r="M30" s="104"/>
    </row>
    <row r="31" spans="2:13" ht="19.5" customHeight="1">
      <c r="B31" s="127"/>
      <c r="C31" s="1029" t="s">
        <v>210</v>
      </c>
      <c r="D31" s="1030"/>
      <c r="E31" s="1031"/>
      <c r="F31" s="128"/>
      <c r="G31" s="128"/>
      <c r="H31" s="1032">
        <f>H27+H29</f>
        <v>1045000</v>
      </c>
      <c r="I31" s="1033"/>
      <c r="J31" s="1027"/>
      <c r="K31" s="1028"/>
      <c r="L31" s="129"/>
      <c r="M31" s="104"/>
    </row>
    <row r="32" spans="2:13" ht="17.25" customHeight="1">
      <c r="B32" s="110"/>
      <c r="C32" s="106"/>
      <c r="D32" s="106"/>
      <c r="E32" s="106"/>
      <c r="F32" s="106"/>
      <c r="G32" s="106"/>
      <c r="H32" s="106"/>
      <c r="I32" s="106"/>
      <c r="J32" s="106"/>
      <c r="K32" s="106"/>
      <c r="L32" s="104"/>
      <c r="M32" s="104"/>
    </row>
    <row r="33" spans="2:13" ht="17.25" customHeight="1">
      <c r="B33" s="110"/>
      <c r="C33" s="106"/>
      <c r="D33" s="106"/>
      <c r="E33" s="106"/>
      <c r="F33" s="106"/>
      <c r="G33" s="106"/>
      <c r="H33" s="106"/>
      <c r="I33" s="106"/>
      <c r="J33" s="106"/>
      <c r="K33" s="106"/>
      <c r="L33" s="104"/>
      <c r="M33" s="104"/>
    </row>
    <row r="34" spans="2:13" ht="17.25" customHeight="1">
      <c r="B34" s="110"/>
      <c r="C34" s="106"/>
      <c r="D34" s="106"/>
      <c r="E34" s="106"/>
      <c r="F34" s="106"/>
      <c r="G34" s="106"/>
      <c r="H34" s="106"/>
      <c r="I34" s="106"/>
      <c r="J34" s="106"/>
      <c r="K34" s="106"/>
      <c r="L34" s="104"/>
      <c r="M34" s="104"/>
    </row>
    <row r="35" spans="2:13" ht="17.25" customHeight="1">
      <c r="B35" s="110"/>
      <c r="C35" s="106"/>
      <c r="D35" s="106"/>
      <c r="E35" s="106"/>
      <c r="F35" s="106"/>
      <c r="G35" s="106"/>
      <c r="H35" s="106"/>
      <c r="I35" s="106"/>
      <c r="J35" s="106"/>
      <c r="K35" s="106"/>
      <c r="L35" s="104"/>
      <c r="M35" s="104"/>
    </row>
    <row r="36" spans="2:13" ht="17.25" customHeight="1">
      <c r="B36" s="110"/>
      <c r="C36" s="106"/>
      <c r="D36" s="106"/>
      <c r="E36" s="106"/>
      <c r="F36" s="106"/>
      <c r="G36" s="106"/>
      <c r="H36" s="106"/>
      <c r="I36" s="106"/>
      <c r="J36" s="106"/>
      <c r="K36" s="106"/>
      <c r="L36" s="104"/>
      <c r="M36" s="104"/>
    </row>
    <row r="37" spans="2:13" ht="17.25" customHeight="1">
      <c r="B37" s="110"/>
      <c r="C37" s="106"/>
      <c r="D37" s="106"/>
      <c r="E37" s="106"/>
      <c r="F37" s="106"/>
      <c r="G37" s="106"/>
      <c r="H37" s="106"/>
      <c r="I37" s="106"/>
      <c r="J37" s="106"/>
      <c r="K37" s="106"/>
      <c r="L37" s="104"/>
      <c r="M37" s="104"/>
    </row>
    <row r="38" spans="2:13" ht="17.25" customHeight="1">
      <c r="B38" s="110"/>
      <c r="C38" s="106"/>
      <c r="D38" s="106"/>
      <c r="E38" s="106"/>
      <c r="F38" s="106"/>
      <c r="G38" s="106"/>
      <c r="H38" s="106"/>
      <c r="I38" s="106"/>
      <c r="J38" s="106"/>
      <c r="K38" s="106"/>
      <c r="L38" s="104"/>
      <c r="M38" s="104"/>
    </row>
    <row r="39" spans="2:13" ht="17.25" customHeight="1">
      <c r="B39" s="110"/>
      <c r="C39" s="106"/>
      <c r="D39" s="106"/>
      <c r="E39" s="106"/>
      <c r="F39" s="106"/>
      <c r="G39" s="106"/>
      <c r="H39" s="106"/>
      <c r="I39" s="106"/>
      <c r="J39" s="106"/>
      <c r="K39" s="106"/>
      <c r="L39" s="104"/>
      <c r="M39" s="104"/>
    </row>
    <row r="40" spans="2:13" ht="17.25" customHeight="1">
      <c r="B40" s="110"/>
      <c r="C40" s="106"/>
      <c r="D40" s="106"/>
      <c r="E40" s="106"/>
      <c r="F40" s="106"/>
      <c r="G40" s="106"/>
      <c r="H40" s="106"/>
      <c r="I40" s="106"/>
      <c r="J40" s="106"/>
      <c r="K40" s="106"/>
      <c r="L40" s="104"/>
      <c r="M40" s="104"/>
    </row>
    <row r="41" spans="2:13" ht="17.25" customHeight="1">
      <c r="B41" s="110"/>
      <c r="C41" s="106"/>
      <c r="D41" s="106"/>
      <c r="E41" s="106"/>
      <c r="F41" s="106"/>
      <c r="G41" s="106"/>
      <c r="H41" s="106"/>
      <c r="I41" s="106"/>
      <c r="J41" s="106"/>
      <c r="K41" s="106"/>
      <c r="L41" s="104"/>
      <c r="M41" s="104"/>
    </row>
    <row r="42" spans="2:13" ht="17.25" customHeight="1">
      <c r="B42" s="110"/>
      <c r="C42" s="106"/>
      <c r="D42" s="106"/>
      <c r="E42" s="106"/>
      <c r="F42" s="106"/>
      <c r="G42" s="106"/>
      <c r="H42" s="106"/>
      <c r="I42" s="106"/>
      <c r="J42" s="106"/>
      <c r="K42" s="106"/>
      <c r="L42" s="104"/>
      <c r="M42" s="104"/>
    </row>
    <row r="43" spans="2:13" ht="17.25" customHeight="1">
      <c r="B43" s="110"/>
      <c r="C43" s="106"/>
      <c r="D43" s="106"/>
      <c r="E43" s="106"/>
      <c r="F43" s="106"/>
      <c r="G43" s="106"/>
      <c r="H43" s="106"/>
      <c r="I43" s="106"/>
      <c r="J43" s="106"/>
      <c r="K43" s="106"/>
      <c r="L43" s="104"/>
      <c r="M43" s="104"/>
    </row>
    <row r="44" spans="2:13" ht="17.25" customHeight="1">
      <c r="B44" s="110"/>
      <c r="C44" s="106"/>
      <c r="D44" s="106"/>
      <c r="E44" s="106"/>
      <c r="F44" s="106"/>
      <c r="G44" s="106"/>
      <c r="H44" s="106"/>
      <c r="I44" s="106"/>
      <c r="J44" s="106"/>
      <c r="K44" s="106"/>
      <c r="L44" s="104"/>
      <c r="M44" s="131"/>
    </row>
    <row r="45" spans="2:13" ht="17.25" customHeight="1">
      <c r="B45" s="110"/>
      <c r="C45" s="106"/>
      <c r="D45" s="106"/>
      <c r="E45" s="106"/>
      <c r="F45" s="106"/>
      <c r="G45" s="106"/>
      <c r="H45" s="106"/>
      <c r="I45" s="106"/>
      <c r="J45" s="106"/>
      <c r="K45" s="106"/>
      <c r="L45" s="104"/>
      <c r="M45" s="97"/>
    </row>
    <row r="46" spans="2:13" ht="26.25" customHeight="1">
      <c r="B46" s="132"/>
      <c r="C46" s="130"/>
      <c r="D46" s="130"/>
      <c r="E46" s="130"/>
      <c r="F46" s="130"/>
      <c r="G46" s="130"/>
      <c r="H46" s="130"/>
      <c r="I46" s="130"/>
      <c r="J46" s="130"/>
      <c r="K46" s="130"/>
      <c r="L46" s="131"/>
      <c r="M46" s="106"/>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9"/>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入力規則等（削除不可）</vt:lpstr>
      <vt:lpstr>（様式2）</vt:lpstr>
      <vt:lpstr>（様式2-1）（人材・普及・情報）</vt:lpstr>
      <vt:lpstr>（様式2-1） (調査)</vt:lpstr>
      <vt:lpstr>（様式2-1） (その他)</vt:lpstr>
      <vt:lpstr>（様式2-2）</vt:lpstr>
      <vt:lpstr>（様式2-3）</vt:lpstr>
      <vt:lpstr>（様式2-4） (人材育成)</vt:lpstr>
      <vt:lpstr>（様式2-4） (普及啓発)</vt:lpstr>
      <vt:lpstr>（様式2-4） (情報発信)</vt:lpstr>
      <vt:lpstr>（様式2-4） (調査研究)</vt:lpstr>
      <vt:lpstr>（様式2-4） (その他事業)</vt:lpstr>
      <vt:lpstr>（様式2-4） (その他経費(事務経費))</vt:lpstr>
      <vt:lpstr>(様式2-5）</vt:lpstr>
      <vt:lpstr>(様式2-6）</vt:lpstr>
      <vt:lpstr>（様式3）</vt:lpstr>
      <vt:lpstr>（見積書添付例）</vt:lpstr>
      <vt:lpstr>'（見積書添付例）'!Print_Area</vt:lpstr>
      <vt:lpstr>'（様式2）'!Print_Area</vt:lpstr>
      <vt:lpstr>'（様式2-1） (その他)'!Print_Area</vt:lpstr>
      <vt:lpstr>'（様式2-1） (調査)'!Print_Area</vt:lpstr>
      <vt:lpstr>'（様式2-1）（人材・普及・情報）'!Print_Area</vt:lpstr>
      <vt:lpstr>'（様式2-2）'!Print_Area</vt:lpstr>
      <vt:lpstr>'（様式2-3）'!Print_Area</vt:lpstr>
      <vt:lpstr>'（様式2-4） (その他経費(事務経費))'!Print_Area</vt:lpstr>
      <vt:lpstr>'（様式2-4） (その他事業)'!Print_Area</vt:lpstr>
      <vt:lpstr>'（様式2-4） (情報発信)'!Print_Area</vt:lpstr>
      <vt:lpstr>'（様式2-4） (人材育成)'!Print_Area</vt:lpstr>
      <vt:lpstr>'（様式2-4） (調査研究)'!Print_Area</vt:lpstr>
      <vt:lpstr>'（様式2-4） (普及啓発)'!Print_Area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2021-03-28T14:13:23Z</dcterms:modified>
</cp:coreProperties>
</file>