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３年度\01 文化庁枠\05 内示関係\00送付文書等データ\"/>
    </mc:Choice>
  </mc:AlternateContent>
  <bookViews>
    <workbookView xWindow="-15" yWindow="60" windowWidth="10245" windowHeight="6630" tabRatio="890" activeTab="1"/>
  </bookViews>
  <sheets>
    <sheet name="入力規則等" sheetId="25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'（様式1-1）実施計画書'!$A$1:$AL$108</definedName>
    <definedName name="_xlnm.Print_Area" localSheetId="2">'（様式1-1）別紙①'!$A$1:$AL$64</definedName>
    <definedName name="_xlnm.Print_Area" localSheetId="3">'（様式1-1）別紙②'!$A$1:$AL$58</definedName>
    <definedName name="_xlnm.Print_Area" localSheetId="4">'（様式1-2）実施報告書 '!$A$1:$AL$58</definedName>
    <definedName name="その他">入力規則等!$E$8:$E$9</definedName>
    <definedName name="その他事業">入力規則等!$F$22:$F$23</definedName>
    <definedName name="記録作成">入力規則等!$G$22:$G$27</definedName>
    <definedName name="後継者養成">入力規則等!$H$22:$H$27</definedName>
    <definedName name="情報発信">入力規則等!$B$22:$B$31</definedName>
    <definedName name="人材育成">入力規則等!$C$22:$C$27</definedName>
    <definedName name="地域の文化遺産を核としたコミュニティの再生・活性化">入力規則等!$C$8:$C$15</definedName>
    <definedName name="地域の文化遺産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入力規則等!$D$22:$D$26</definedName>
    <definedName name="用具等整備">入力規則等!$I$22:$I$27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4" l="1"/>
  <c r="B3" i="21" l="1"/>
  <c r="B22" i="17" l="1"/>
  <c r="AF364" i="17" l="1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R345" i="17"/>
  <c r="L345" i="17"/>
  <c r="F345" i="17"/>
  <c r="AD345" i="17" s="1"/>
  <c r="AJ340" i="17"/>
  <c r="AF328" i="17"/>
  <c r="Z328" i="17"/>
  <c r="T328" i="17"/>
  <c r="N328" i="17"/>
  <c r="H328" i="17"/>
  <c r="B328" i="17"/>
  <c r="AJ327" i="17"/>
  <c r="X327" i="17"/>
  <c r="R327" i="17"/>
  <c r="L327" i="17"/>
  <c r="F327" i="17"/>
  <c r="AD327" i="17" s="1"/>
  <c r="AJ322" i="17"/>
  <c r="AF310" i="17"/>
  <c r="Z310" i="17"/>
  <c r="T310" i="17"/>
  <c r="N310" i="17"/>
  <c r="H310" i="17"/>
  <c r="B310" i="17"/>
  <c r="X309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R255" i="17"/>
  <c r="L255" i="17"/>
  <c r="F255" i="17"/>
  <c r="AD255" i="17" s="1"/>
  <c r="AJ250" i="17"/>
  <c r="AF238" i="17"/>
  <c r="Z238" i="17"/>
  <c r="T238" i="17"/>
  <c r="N238" i="17"/>
  <c r="H238" i="17"/>
  <c r="B238" i="17"/>
  <c r="AJ237" i="17"/>
  <c r="X237" i="17"/>
  <c r="R237" i="17"/>
  <c r="L237" i="17"/>
  <c r="F237" i="17"/>
  <c r="AD237" i="17" s="1"/>
  <c r="AJ232" i="17"/>
  <c r="AF220" i="17"/>
  <c r="Z220" i="17"/>
  <c r="T220" i="17"/>
  <c r="N220" i="17"/>
  <c r="H220" i="17"/>
  <c r="B220" i="17"/>
  <c r="X219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R183" i="17"/>
  <c r="L183" i="17"/>
  <c r="F183" i="17"/>
  <c r="AD183" i="17" s="1"/>
  <c r="AJ178" i="17"/>
  <c r="AF166" i="17"/>
  <c r="Z166" i="17"/>
  <c r="T166" i="17"/>
  <c r="N166" i="17"/>
  <c r="H166" i="17"/>
  <c r="B166" i="17"/>
  <c r="AJ165" i="17"/>
  <c r="X165" i="17"/>
  <c r="R165" i="17"/>
  <c r="L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AJ111" i="17"/>
  <c r="R111" i="17"/>
  <c r="L111" i="17"/>
  <c r="F111" i="17"/>
  <c r="AD111" i="17" s="1"/>
  <c r="AJ106" i="17"/>
  <c r="AF94" i="17"/>
  <c r="Z94" i="17"/>
  <c r="T94" i="17"/>
  <c r="N94" i="17"/>
  <c r="H94" i="17"/>
  <c r="B94" i="17"/>
  <c r="X93" i="17"/>
  <c r="R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AD363" i="17" l="1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AB9" i="4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  <c r="Z35" i="4" l="1"/>
  <c r="AH39" i="4" s="1"/>
  <c r="B43" i="4"/>
  <c r="H43" i="4"/>
  <c r="N43" i="4"/>
  <c r="T43" i="4"/>
  <c r="Z43" i="4"/>
  <c r="AF43" i="4"/>
  <c r="Z51" i="4"/>
  <c r="AH55" i="4" s="1"/>
  <c r="B59" i="4"/>
  <c r="H59" i="4"/>
  <c r="N59" i="4"/>
  <c r="T59" i="4"/>
  <c r="Z59" i="4"/>
  <c r="AF59" i="4"/>
</calcChain>
</file>

<file path=xl/comments1.xml><?xml version="1.0" encoding="utf-8"?>
<comments xmlns="http://schemas.openxmlformats.org/spreadsheetml/2006/main">
  <authors>
    <author>文部科学省</author>
    <author>m</author>
  </authors>
  <commentLis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7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V6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０の場合は０を入力ください。
</t>
        </r>
      </text>
    </comment>
    <comment ref="O63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<sst xmlns="http://schemas.openxmlformats.org/spreadsheetml/2006/main" count="938" uniqueCount="199">
  <si>
    <t>住所</t>
    <rPh sb="0" eb="2">
      <t>ジュウショ</t>
    </rPh>
    <phoneticPr fontId="19"/>
  </si>
  <si>
    <t>担当者氏名</t>
    <rPh sb="0" eb="3">
      <t>タントウシャ</t>
    </rPh>
    <rPh sb="3" eb="5">
      <t>シメイ</t>
    </rPh>
    <phoneticPr fontId="19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</si>
  <si>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9"/>
  </si>
  <si>
    <t>ふりがな</t>
    <phoneticPr fontId="18"/>
  </si>
  <si>
    <t>ＴＥＬ</t>
    <phoneticPr fontId="19"/>
  </si>
  <si>
    <t>Ｅ-mail</t>
    <phoneticPr fontId="19"/>
  </si>
  <si>
    <t>ＦＡＸ</t>
    <phoneticPr fontId="19"/>
  </si>
  <si>
    <t>②補助事業の種類</t>
    <rPh sb="1" eb="3">
      <t>ホジョ</t>
    </rPh>
    <rPh sb="3" eb="5">
      <t>ジギョウ</t>
    </rPh>
    <rPh sb="6" eb="8">
      <t>シュルイ</t>
    </rPh>
    <phoneticPr fontId="18"/>
  </si>
  <si>
    <t>③実施計画の名称</t>
    <rPh sb="1" eb="3">
      <t>ジッシ</t>
    </rPh>
    <rPh sb="3" eb="5">
      <t>ケイカク</t>
    </rPh>
    <rPh sb="6" eb="8">
      <t>メイショウ</t>
    </rPh>
    <phoneticPr fontId="19"/>
  </si>
  <si>
    <t>④実施計画期間</t>
    <rPh sb="1" eb="3">
      <t>ジッシ</t>
    </rPh>
    <rPh sb="3" eb="5">
      <t>ケイカク</t>
    </rPh>
    <rPh sb="5" eb="7">
      <t>キカン</t>
    </rPh>
    <phoneticPr fontId="19"/>
  </si>
  <si>
    <t>平成２４年度文化遺産を活かした観光振興・地域活性化事業</t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</si>
  <si>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8"/>
  </si>
  <si>
    <t>平成２６年度文化遺産を活かした地域活性化事業</t>
  </si>
  <si>
    <t>人</t>
    <rPh sb="0" eb="1">
      <t>ニン</t>
    </rPh>
    <phoneticPr fontId="18"/>
  </si>
  <si>
    <t>平成</t>
    <rPh sb="0" eb="2">
      <t>ヘイセイ</t>
    </rPh>
    <phoneticPr fontId="18"/>
  </si>
  <si>
    <t>年度</t>
    <rPh sb="0" eb="2">
      <t>ネンド</t>
    </rPh>
    <phoneticPr fontId="18"/>
  </si>
  <si>
    <t>～</t>
    <phoneticPr fontId="18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</si>
  <si>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9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</si>
  <si>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9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</si>
  <si>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8"/>
  </si>
  <si>
    <t>目標値：</t>
    <rPh sb="0" eb="2">
      <t>モクヒョウ</t>
    </rPh>
    <rPh sb="2" eb="3">
      <t>チ</t>
    </rPh>
    <phoneticPr fontId="18"/>
  </si>
  <si>
    <t>⇒</t>
    <phoneticPr fontId="18"/>
  </si>
  <si>
    <t>目標区分１：</t>
    <rPh sb="0" eb="2">
      <t>モクヒョウ</t>
    </rPh>
    <rPh sb="2" eb="4">
      <t>クブン</t>
    </rPh>
    <phoneticPr fontId="18"/>
  </si>
  <si>
    <t>目標値１：</t>
    <rPh sb="0" eb="2">
      <t>モクヒョウ</t>
    </rPh>
    <rPh sb="2" eb="3">
      <t>チ</t>
    </rPh>
    <phoneticPr fontId="18"/>
  </si>
  <si>
    <t>目標区分３：</t>
    <rPh sb="0" eb="2">
      <t>モクヒョウ</t>
    </rPh>
    <rPh sb="2" eb="4">
      <t>クブン</t>
    </rPh>
    <phoneticPr fontId="18"/>
  </si>
  <si>
    <t>目標値３：</t>
    <rPh sb="0" eb="2">
      <t>モクヒョウ</t>
    </rPh>
    <rPh sb="2" eb="3">
      <t>チ</t>
    </rPh>
    <phoneticPr fontId="18"/>
  </si>
  <si>
    <t>進捗状況１：</t>
    <rPh sb="0" eb="2">
      <t>シンチョク</t>
    </rPh>
    <rPh sb="2" eb="4">
      <t>ジョウキョウ</t>
    </rPh>
    <phoneticPr fontId="18"/>
  </si>
  <si>
    <t>①，②</t>
    <phoneticPr fontId="18"/>
  </si>
  <si>
    <t>進捗状況３：</t>
    <rPh sb="0" eb="2">
      <t>シンチョク</t>
    </rPh>
    <rPh sb="2" eb="4">
      <t>ジョウキョウ</t>
    </rPh>
    <phoneticPr fontId="18"/>
  </si>
  <si>
    <t>評価指標区分１：</t>
    <rPh sb="0" eb="2">
      <t>ヒョウカ</t>
    </rPh>
    <rPh sb="2" eb="4">
      <t>シヒョウ</t>
    </rPh>
    <rPh sb="4" eb="6">
      <t>クブン</t>
    </rPh>
    <phoneticPr fontId="18"/>
  </si>
  <si>
    <t>具体的な指標１：</t>
    <rPh sb="0" eb="3">
      <t>グタイテキ</t>
    </rPh>
    <rPh sb="4" eb="6">
      <t>シヒョウ</t>
    </rPh>
    <phoneticPr fontId="18"/>
  </si>
  <si>
    <t>評価指標区分３：</t>
    <rPh sb="0" eb="2">
      <t>ヒョウカ</t>
    </rPh>
    <rPh sb="2" eb="4">
      <t>シヒョウ</t>
    </rPh>
    <rPh sb="4" eb="6">
      <t>クブン</t>
    </rPh>
    <phoneticPr fontId="18"/>
  </si>
  <si>
    <t>具体的な指標３：</t>
    <rPh sb="0" eb="3">
      <t>グタイテキ</t>
    </rPh>
    <rPh sb="4" eb="6">
      <t>シヒョウ</t>
    </rPh>
    <phoneticPr fontId="18"/>
  </si>
  <si>
    <t>事業概要：</t>
    <rPh sb="0" eb="2">
      <t>ジギョウ</t>
    </rPh>
    <rPh sb="2" eb="4">
      <t>ガイヨウ</t>
    </rPh>
    <phoneticPr fontId="18"/>
  </si>
  <si>
    <t>目標区分４：</t>
    <rPh sb="0" eb="2">
      <t>モクヒョウ</t>
    </rPh>
    <rPh sb="2" eb="4">
      <t>クブン</t>
    </rPh>
    <phoneticPr fontId="18"/>
  </si>
  <si>
    <t>実施団体：</t>
    <rPh sb="0" eb="2">
      <t>ジッシ</t>
    </rPh>
    <rPh sb="2" eb="4">
      <t>ダンタイ</t>
    </rPh>
    <phoneticPr fontId="18"/>
  </si>
  <si>
    <t>事業①：</t>
    <rPh sb="0" eb="2">
      <t>ジギョウ</t>
    </rPh>
    <phoneticPr fontId="18"/>
  </si>
  <si>
    <t>評価指標区分：</t>
    <rPh sb="0" eb="2">
      <t>ヒョウカ</t>
    </rPh>
    <rPh sb="2" eb="4">
      <t>シヒョウ</t>
    </rPh>
    <rPh sb="4" eb="6">
      <t>クブン</t>
    </rPh>
    <phoneticPr fontId="18"/>
  </si>
  <si>
    <t>（具体的な指標は次のとおり）</t>
    <rPh sb="1" eb="4">
      <t>グタイテキ</t>
    </rPh>
    <rPh sb="5" eb="7">
      <t>シヒョウ</t>
    </rPh>
    <rPh sb="8" eb="9">
      <t>ツギ</t>
    </rPh>
    <phoneticPr fontId="18"/>
  </si>
  <si>
    <t>具体的な指標：</t>
    <rPh sb="0" eb="3">
      <t>グタイテキ</t>
    </rPh>
    <rPh sb="4" eb="6">
      <t>シヒョウ</t>
    </rPh>
    <phoneticPr fontId="18"/>
  </si>
  <si>
    <t>事業②：</t>
    <rPh sb="0" eb="2">
      <t>ジギョウ</t>
    </rPh>
    <phoneticPr fontId="18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</si>
  <si>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9"/>
  </si>
  <si>
    <t>事業区分：</t>
    <rPh sb="0" eb="2">
      <t>ジギョウ</t>
    </rPh>
    <rPh sb="2" eb="4">
      <t>クブン</t>
    </rPh>
    <phoneticPr fontId="18"/>
  </si>
  <si>
    <t>事業③：</t>
    <rPh sb="0" eb="2">
      <t>ジギョウ</t>
    </rPh>
    <phoneticPr fontId="18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</si>
  <si>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8"/>
  </si>
  <si>
    <t>本件担当者連絡先</t>
    <rPh sb="0" eb="2">
      <t>ホンケン</t>
    </rPh>
    <rPh sb="2" eb="5">
      <t>タントウシャ</t>
    </rPh>
    <rPh sb="5" eb="8">
      <t>レンラクサキ</t>
    </rPh>
    <phoneticPr fontId="18"/>
  </si>
  <si>
    <t>事業④：</t>
    <rPh sb="0" eb="2">
      <t>ジギョウ</t>
    </rPh>
    <phoneticPr fontId="18"/>
  </si>
  <si>
    <t>事業⑤：</t>
    <rPh sb="0" eb="2">
      <t>ジギョウ</t>
    </rPh>
    <phoneticPr fontId="18"/>
  </si>
  <si>
    <t>事業⑥：</t>
    <rPh sb="0" eb="2">
      <t>ジギョウ</t>
    </rPh>
    <phoneticPr fontId="18"/>
  </si>
  <si>
    <t>事業⑦：</t>
    <rPh sb="0" eb="2">
      <t>ジギョウ</t>
    </rPh>
    <phoneticPr fontId="18"/>
  </si>
  <si>
    <t>事業⑧：</t>
    <rPh sb="0" eb="2">
      <t>ジギョウ</t>
    </rPh>
    <phoneticPr fontId="18"/>
  </si>
  <si>
    <t>事業⑨：</t>
    <rPh sb="0" eb="2">
      <t>ジギョウ</t>
    </rPh>
    <phoneticPr fontId="18"/>
  </si>
  <si>
    <t>事業⑩：</t>
    <rPh sb="0" eb="2">
      <t>ジギョウ</t>
    </rPh>
    <phoneticPr fontId="18"/>
  </si>
  <si>
    <t>事業⑪：</t>
    <rPh sb="0" eb="2">
      <t>ジギョウ</t>
    </rPh>
    <phoneticPr fontId="18"/>
  </si>
  <si>
    <t>事業⑫：</t>
    <rPh sb="0" eb="2">
      <t>ジギョウ</t>
    </rPh>
    <phoneticPr fontId="18"/>
  </si>
  <si>
    <t>事業期間：</t>
    <rPh sb="0" eb="2">
      <t>ジギョウ</t>
    </rPh>
    <rPh sb="2" eb="4">
      <t>キカン</t>
    </rPh>
    <rPh sb="4" eb="5">
      <t>キタイ</t>
    </rPh>
    <phoneticPr fontId="1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</si>
  <si>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</si>
  <si>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8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</si>
  <si>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8"/>
  </si>
  <si>
    <t>（リストから選択してください。）</t>
    <rPh sb="6" eb="8">
      <t>センタク</t>
    </rPh>
    <phoneticPr fontId="18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</si>
  <si>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9"/>
  </si>
  <si>
    <t>（具体的な指標は次のとおり）</t>
    <rPh sb="1" eb="4">
      <t>グタイテキ</t>
    </rPh>
    <rPh sb="5" eb="7">
      <t>シヒョウ</t>
    </rPh>
    <rPh sb="8" eb="9">
      <t>ツギ</t>
    </rPh>
    <phoneticPr fontId="18"/>
  </si>
  <si>
    <t>評価指標区分４：</t>
    <rPh sb="0" eb="2">
      <t>ヒョウカ</t>
    </rPh>
    <rPh sb="2" eb="4">
      <t>シヒョウ</t>
    </rPh>
    <rPh sb="4" eb="6">
      <t>クブン</t>
    </rPh>
    <phoneticPr fontId="18"/>
  </si>
  <si>
    <t>具体的な指標４：</t>
    <rPh sb="0" eb="3">
      <t>グタイテキ</t>
    </rPh>
    <rPh sb="4" eb="6">
      <t>シヒョウ</t>
    </rPh>
    <phoneticPr fontId="18"/>
  </si>
  <si>
    <t>目標値４：</t>
    <rPh sb="0" eb="2">
      <t>モクヒョウ</t>
    </rPh>
    <rPh sb="2" eb="3">
      <t>チ</t>
    </rPh>
    <phoneticPr fontId="18"/>
  </si>
  <si>
    <t>進捗状況４：</t>
    <rPh sb="0" eb="2">
      <t>シンチョク</t>
    </rPh>
    <rPh sb="2" eb="4">
      <t>ジョウキョウ</t>
    </rPh>
    <phoneticPr fontId="18"/>
  </si>
  <si>
    <t>（リストから選択してください。）</t>
    <rPh sb="6" eb="8">
      <t>センタク</t>
    </rPh>
    <phoneticPr fontId="19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</si>
  <si>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8"/>
  </si>
  <si>
    <t>％</t>
    <phoneticPr fontId="18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</si>
  <si>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8"/>
  </si>
  <si>
    <t>進捗状況：</t>
    <rPh sb="0" eb="2">
      <t>シンチョク</t>
    </rPh>
    <rPh sb="2" eb="4">
      <t>ジョウキョウ</t>
    </rPh>
    <phoneticPr fontId="18"/>
  </si>
  <si>
    <t>関連事業:</t>
    <rPh sb="0" eb="2">
      <t>カンレン</t>
    </rPh>
    <rPh sb="2" eb="4">
      <t>ジギョウ</t>
    </rPh>
    <phoneticPr fontId="18"/>
  </si>
  <si>
    <t>千円</t>
    <rPh sb="0" eb="2">
      <t>センエン</t>
    </rPh>
    <phoneticPr fontId="18"/>
  </si>
  <si>
    <t>（2）実施事業の概要</t>
    <rPh sb="3" eb="5">
      <t>ジッシ</t>
    </rPh>
    <rPh sb="5" eb="7">
      <t>ジギョウ</t>
    </rPh>
    <rPh sb="8" eb="10">
      <t>ガイヨウ</t>
    </rPh>
    <phoneticPr fontId="18"/>
  </si>
  <si>
    <t>設定根拠１：</t>
    <rPh sb="0" eb="2">
      <t>セッテイ</t>
    </rPh>
    <rPh sb="2" eb="4">
      <t>コンキョ</t>
    </rPh>
    <phoneticPr fontId="18"/>
  </si>
  <si>
    <t>目標区分２：</t>
    <rPh sb="0" eb="2">
      <t>モクヒョウ</t>
    </rPh>
    <rPh sb="2" eb="4">
      <t>クブン</t>
    </rPh>
    <phoneticPr fontId="18"/>
  </si>
  <si>
    <t>評価指標区分２：</t>
    <rPh sb="0" eb="2">
      <t>ヒョウカ</t>
    </rPh>
    <rPh sb="2" eb="4">
      <t>シヒョウ</t>
    </rPh>
    <rPh sb="4" eb="6">
      <t>クブン</t>
    </rPh>
    <phoneticPr fontId="18"/>
  </si>
  <si>
    <t>具体的な指標２：</t>
    <rPh sb="0" eb="3">
      <t>グタイテキ</t>
    </rPh>
    <rPh sb="4" eb="6">
      <t>シヒョウ</t>
    </rPh>
    <phoneticPr fontId="18"/>
  </si>
  <si>
    <t>目標値２：</t>
    <rPh sb="0" eb="2">
      <t>モクヒョウ</t>
    </rPh>
    <rPh sb="2" eb="3">
      <t>チ</t>
    </rPh>
    <phoneticPr fontId="18"/>
  </si>
  <si>
    <t>設定根拠２：</t>
    <rPh sb="0" eb="2">
      <t>セッテイ</t>
    </rPh>
    <rPh sb="2" eb="4">
      <t>コンキョ</t>
    </rPh>
    <phoneticPr fontId="18"/>
  </si>
  <si>
    <t>進捗状況２：</t>
    <rPh sb="0" eb="2">
      <t>シンチョク</t>
    </rPh>
    <rPh sb="2" eb="4">
      <t>ジョウキョウ</t>
    </rPh>
    <phoneticPr fontId="18"/>
  </si>
  <si>
    <t>設定根拠３：</t>
    <rPh sb="0" eb="2">
      <t>セッテイ</t>
    </rPh>
    <rPh sb="2" eb="4">
      <t>コンキョ</t>
    </rPh>
    <phoneticPr fontId="18"/>
  </si>
  <si>
    <t>設定根拠４：</t>
    <rPh sb="0" eb="2">
      <t>セッテイ</t>
    </rPh>
    <rPh sb="2" eb="4">
      <t>コンキョ</t>
    </rPh>
    <phoneticPr fontId="18"/>
  </si>
  <si>
    <t>交付決定額</t>
    <rPh sb="0" eb="2">
      <t>こうふ</t>
    </rPh>
    <rPh sb="2" eb="4">
      <t>けってい</t>
    </rPh>
    <rPh sb="4" eb="5">
      <t>がく</t>
    </rPh>
    <phoneticPr fontId="18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</si>
  <si>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9"/>
  </si>
  <si>
    <t>別紙①のとおり</t>
    <rPh sb="0" eb="2">
      <t>ベッシ</t>
    </rPh>
    <phoneticPr fontId="18"/>
  </si>
  <si>
    <t>別紙②のとおり</t>
    <rPh sb="0" eb="2">
      <t>ベッシ</t>
    </rPh>
    <phoneticPr fontId="18"/>
  </si>
  <si>
    <t>（1）補助金額</t>
    <phoneticPr fontId="18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</si>
  <si>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9"/>
  </si>
  <si>
    <t>事業⑬：</t>
    <rPh sb="0" eb="2">
      <t>ジギョウ</t>
    </rPh>
    <phoneticPr fontId="18"/>
  </si>
  <si>
    <t>事業⑭：</t>
    <rPh sb="0" eb="2">
      <t>ジギョウ</t>
    </rPh>
    <phoneticPr fontId="18"/>
  </si>
  <si>
    <t>事業⑮：</t>
    <rPh sb="0" eb="2">
      <t>ジギョウ</t>
    </rPh>
    <phoneticPr fontId="18"/>
  </si>
  <si>
    <t>事業⑯：</t>
    <rPh sb="0" eb="2">
      <t>ジギョウ</t>
    </rPh>
    <phoneticPr fontId="18"/>
  </si>
  <si>
    <t>事業⑰：</t>
    <rPh sb="0" eb="2">
      <t>ジギョウ</t>
    </rPh>
    <phoneticPr fontId="18"/>
  </si>
  <si>
    <t>事業⑱：</t>
    <rPh sb="0" eb="2">
      <t>ジギョウ</t>
    </rPh>
    <phoneticPr fontId="18"/>
  </si>
  <si>
    <t>事業⑲：</t>
    <rPh sb="0" eb="2">
      <t>ジギョウ</t>
    </rPh>
    <phoneticPr fontId="18"/>
  </si>
  <si>
    <t>事業⑳：</t>
    <rPh sb="0" eb="2">
      <t>ジギョウ</t>
    </rPh>
    <phoneticPr fontId="18"/>
  </si>
  <si>
    <t xml:space="preserve">                      </t>
    <phoneticPr fontId="18" type="Hiragana" alignment="center"/>
  </si>
  <si>
    <t>平成２３年度文化遺産を活かした観光振興・地域活性化事業</t>
    <phoneticPr fontId="18"/>
  </si>
  <si>
    <t>平成２５年度文化遺産を活かした地域活性化事業</t>
    <phoneticPr fontId="18"/>
  </si>
  <si>
    <t>千円</t>
    <phoneticPr fontId="18"/>
  </si>
  <si>
    <t>千円</t>
    <phoneticPr fontId="18"/>
  </si>
  <si>
    <t>平成２７年度文化遺産を活かした地域活性化事業</t>
    <phoneticPr fontId="18"/>
  </si>
  <si>
    <t>平成２８年度文化遺産を活かした地域活性化事業</t>
    <phoneticPr fontId="18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</si>
  <si>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</si>
  <si>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　</t>
    <phoneticPr fontId="18" type="Hiragana" alignment="center"/>
  </si>
  <si>
    <t>ＴＥＬ</t>
    <phoneticPr fontId="19"/>
  </si>
  <si>
    <t>ＦＡＸ</t>
    <phoneticPr fontId="19"/>
  </si>
  <si>
    <t>Ｅ-mail</t>
    <phoneticPr fontId="19"/>
  </si>
  <si>
    <t>別紙①②のとおり</t>
    <rPh sb="0" eb="2">
      <t>ベッシ</t>
    </rPh>
    <phoneticPr fontId="18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</si>
  <si>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8" type="Hiragana" alignment="center"/>
  </si>
  <si>
    <t>⑩担当者連絡先</t>
    <rPh sb="1" eb="4">
      <t>タントウシャ</t>
    </rPh>
    <rPh sb="4" eb="7">
      <t>レンラクサキ</t>
    </rPh>
    <phoneticPr fontId="19"/>
  </si>
  <si>
    <t>（目標値）</t>
    <rPh sb="1" eb="3">
      <t>モクヒョウ</t>
    </rPh>
    <rPh sb="3" eb="4">
      <t>チ</t>
    </rPh>
    <phoneticPr fontId="18"/>
  </si>
  <si>
    <t>(現状値）</t>
    <rPh sb="1" eb="3">
      <t>ゲンジョウ</t>
    </rPh>
    <rPh sb="3" eb="4">
      <t>チ</t>
    </rPh>
    <phoneticPr fontId="18"/>
  </si>
  <si>
    <t>（単位）</t>
    <rPh sb="1" eb="3">
      <t>タンイ</t>
    </rPh>
    <phoneticPr fontId="18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</si>
  <si>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8"/>
  </si>
  <si>
    <t>目標区分1</t>
    <rPh sb="0" eb="2">
      <t>モクヒョウ</t>
    </rPh>
    <rPh sb="2" eb="4">
      <t>クブン</t>
    </rPh>
    <phoneticPr fontId="18"/>
  </si>
  <si>
    <t>目標区分2</t>
    <rPh sb="0" eb="2">
      <t>モクヒョウ</t>
    </rPh>
    <rPh sb="2" eb="4">
      <t>クブン</t>
    </rPh>
    <phoneticPr fontId="18"/>
  </si>
  <si>
    <t>目標区分3</t>
    <rPh sb="0" eb="2">
      <t>モクヒョウ</t>
    </rPh>
    <rPh sb="2" eb="4">
      <t>クブン</t>
    </rPh>
    <phoneticPr fontId="18"/>
  </si>
  <si>
    <t>目標区分4</t>
    <rPh sb="0" eb="2">
      <t>モクヒョウ</t>
    </rPh>
    <rPh sb="2" eb="4">
      <t>クブン</t>
    </rPh>
    <phoneticPr fontId="18"/>
  </si>
  <si>
    <t>その他</t>
    <rPh sb="2" eb="3">
      <t>タ</t>
    </rPh>
    <phoneticPr fontId="18"/>
  </si>
  <si>
    <t>地域の祭礼行事等への入込客数</t>
    <phoneticPr fontId="19"/>
  </si>
  <si>
    <t>地域の祭礼行事等への入込客数</t>
    <phoneticPr fontId="19"/>
  </si>
  <si>
    <t>祭礼行事等の保存会会員数、保存団体数</t>
    <phoneticPr fontId="19"/>
  </si>
  <si>
    <t>その他</t>
    <phoneticPr fontId="19"/>
  </si>
  <si>
    <t>地域の文化遺産への来場者数</t>
    <phoneticPr fontId="19"/>
  </si>
  <si>
    <t>地域の文化遺産への来場者数</t>
    <phoneticPr fontId="19"/>
  </si>
  <si>
    <t>祭礼行事への参加住民数</t>
    <phoneticPr fontId="19"/>
  </si>
  <si>
    <t>地域の文化遺産関係資料館、博物館等の年間入館者数</t>
    <phoneticPr fontId="19"/>
  </si>
  <si>
    <t>文化遺産が所在する最寄駅の乗降者者数</t>
    <phoneticPr fontId="19"/>
  </si>
  <si>
    <t>その他</t>
    <phoneticPr fontId="19"/>
  </si>
  <si>
    <t>地域の文化遺産を活用した取組数（本事業の取組を除く）</t>
    <phoneticPr fontId="19"/>
  </si>
  <si>
    <t>地域の文化遺産を活用した取組数（本事業の取組を除く）</t>
    <phoneticPr fontId="19"/>
  </si>
  <si>
    <t>その他</t>
    <phoneticPr fontId="19"/>
  </si>
  <si>
    <t>普及啓発</t>
    <rPh sb="0" eb="2">
      <t>フキュウ</t>
    </rPh>
    <rPh sb="2" eb="4">
      <t>ケイハツ</t>
    </rPh>
    <phoneticPr fontId="18"/>
  </si>
  <si>
    <t>記録作成</t>
    <rPh sb="0" eb="2">
      <t>キロク</t>
    </rPh>
    <rPh sb="2" eb="4">
      <t>サクセイ</t>
    </rPh>
    <phoneticPr fontId="18"/>
  </si>
  <si>
    <t>後継者養成</t>
    <rPh sb="0" eb="3">
      <t>コウケイシャ</t>
    </rPh>
    <rPh sb="3" eb="5">
      <t>ヨウセイ</t>
    </rPh>
    <phoneticPr fontId="18"/>
  </si>
  <si>
    <t>用具等整備</t>
    <rPh sb="0" eb="2">
      <t>ヨウグ</t>
    </rPh>
    <rPh sb="2" eb="3">
      <t>トウ</t>
    </rPh>
    <rPh sb="3" eb="5">
      <t>セイビ</t>
    </rPh>
    <phoneticPr fontId="18"/>
  </si>
  <si>
    <t>・ホームページ閲覧数（ＰＶ数）</t>
    <phoneticPr fontId="19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</si>
  <si>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9"/>
  </si>
  <si>
    <t>・その他</t>
    <rPh sb="3" eb="4">
      <t>タ</t>
    </rPh>
    <phoneticPr fontId="19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</si>
  <si>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9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</si>
  <si>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9"/>
  </si>
  <si>
    <t>・ボランティアガイド利用者数</t>
    <rPh sb="10" eb="12">
      <t>リヨウ</t>
    </rPh>
    <rPh sb="12" eb="13">
      <t>シャ</t>
    </rPh>
    <rPh sb="13" eb="14">
      <t>スウ</t>
    </rPh>
    <phoneticPr fontId="19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</si>
  <si>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9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</si>
  <si>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9"/>
  </si>
  <si>
    <t>・アプリ等のダウンロード数</t>
    <rPh sb="4" eb="5">
      <t>トウ</t>
    </rPh>
    <rPh sb="12" eb="13">
      <t>スウ</t>
    </rPh>
    <phoneticPr fontId="19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</si>
  <si>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9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</si>
  <si>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9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</si>
  <si>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9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</si>
  <si>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9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</si>
  <si>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9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</si>
  <si>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9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</si>
  <si>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9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</si>
  <si>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9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</si>
  <si>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9"/>
  </si>
  <si>
    <t>各年度の状況値，目標に対する達成率</t>
  </si>
  <si>
    <t>祭礼行事等の保存会会員数，保存団体数</t>
  </si>
  <si>
    <t>各年度，状況値，目標に対する達成率</t>
  </si>
  <si>
    <t>※ スペースが足りない場合は，行の高さを変更したり，ページを追加しても差し支えありません。</t>
    <rPh sb="17" eb="18">
      <t>タカ</t>
    </rPh>
    <phoneticPr fontId="18"/>
  </si>
  <si>
    <t>令和</t>
    <rPh sb="0" eb="2">
      <t>レイワ</t>
    </rPh>
    <phoneticPr fontId="18"/>
  </si>
  <si>
    <t>令和</t>
    <phoneticPr fontId="18"/>
  </si>
  <si>
    <t>（組織）
（担当）</t>
    <rPh sb="1" eb="3">
      <t>ソシキ</t>
    </rPh>
    <rPh sb="6" eb="8">
      <t>タントウ</t>
    </rPh>
    <phoneticPr fontId="18"/>
  </si>
  <si>
    <t>〒</t>
    <phoneticPr fontId="18"/>
  </si>
  <si>
    <t>人材育成</t>
    <rPh sb="0" eb="2">
      <t>ジンザイ</t>
    </rPh>
    <rPh sb="2" eb="4">
      <t>イクセイ</t>
    </rPh>
    <phoneticPr fontId="18"/>
  </si>
  <si>
    <t>情報発信</t>
    <rPh sb="0" eb="2">
      <t>ジョウホウ</t>
    </rPh>
    <rPh sb="2" eb="4">
      <t>ハッシン</t>
    </rPh>
    <phoneticPr fontId="18"/>
  </si>
  <si>
    <t>調査研究</t>
    <rPh sb="0" eb="2">
      <t>チョウサ</t>
    </rPh>
    <rPh sb="2" eb="4">
      <t>ケンキュウ</t>
    </rPh>
    <phoneticPr fontId="18"/>
  </si>
  <si>
    <t>指標設定なし</t>
    <rPh sb="0" eb="2">
      <t>シヒョウ</t>
    </rPh>
    <rPh sb="2" eb="4">
      <t>セッテイ</t>
    </rPh>
    <phoneticPr fontId="18"/>
  </si>
  <si>
    <t>～令和２年度交付決定額：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8"/>
  </si>
  <si>
    <t>令和</t>
  </si>
  <si>
    <t>文化財保存活用地域計画(大綱)</t>
    <phoneticPr fontId="18"/>
  </si>
  <si>
    <t>文化観光推進法に基づく拠点計画及び地域計画</t>
    <phoneticPr fontId="18"/>
  </si>
  <si>
    <t>歴史文化基本構想</t>
    <phoneticPr fontId="18"/>
  </si>
  <si>
    <t>認定年月</t>
    <rPh sb="0" eb="2">
      <t>ニンテイ</t>
    </rPh>
    <rPh sb="2" eb="4">
      <t>ネンゲツ</t>
    </rPh>
    <phoneticPr fontId="18"/>
  </si>
  <si>
    <t>作成年月</t>
    <rPh sb="0" eb="2">
      <t>サクセイ</t>
    </rPh>
    <rPh sb="2" eb="4">
      <t>ネンゲツ</t>
    </rPh>
    <phoneticPr fontId="18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</si>
  <si>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</si>
  <si>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8"/>
  </si>
  <si>
    <r>
      <t>その</t>
    </r>
    <r>
      <rPr>
        <sz val="11"/>
        <color theme="1"/>
        <rFont val="ＭＳ Ｐゴシック"/>
        <family val="2"/>
        <charset val="128"/>
        <scheme val="minor"/>
      </rPr>
      <t>他事業</t>
    </r>
    <rPh sb="2" eb="3">
      <t>タ</t>
    </rPh>
    <rPh sb="3" eb="5">
      <t>ジギョウ</t>
    </rPh>
    <phoneticPr fontId="18"/>
  </si>
  <si>
    <t xml:space="preserve"> 4 実施計画年度</t>
    <rPh sb="3" eb="5">
      <t>ジッシ</t>
    </rPh>
    <rPh sb="5" eb="7">
      <t>ケイカク</t>
    </rPh>
    <rPh sb="7" eb="9">
      <t>ネンド</t>
    </rPh>
    <phoneticPr fontId="19"/>
  </si>
  <si>
    <t>平成３０年度文化遺産総合活用推進事業</t>
  </si>
  <si>
    <t>令和元年度地域文化財総合活用推進事業（地域文化遺産）</t>
  </si>
  <si>
    <t>令和２年度地域文化財総合活用推進事業（地域文化遺産）</t>
  </si>
  <si>
    <t>地域無形文化遺産継承基盤整備</t>
    <rPh sb="0" eb="14">
      <t>チイキムケイブンカイサンケイショウキバンセイビ</t>
    </rPh>
    <phoneticPr fontId="18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</si>
  <si>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9"/>
  </si>
  <si>
    <t xml:space="preserve"> 6 実施体制</t>
    <rPh sb="3" eb="5">
      <t>ジッシ</t>
    </rPh>
    <rPh sb="5" eb="7">
      <t>タイセイ</t>
    </rPh>
    <phoneticPr fontId="19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</si>
  <si>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8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</si>
  <si>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9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</si>
  <si>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9"/>
  </si>
  <si>
    <t xml:space="preserve"> 10 その他事業（自主財源，民間団体，他省庁等からの補助（支援）を予定している事業など）</t>
    <phoneticPr fontId="18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</si>
  <si>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19"/>
  </si>
  <si>
    <t xml:space="preserve"> 12 「文化財保存活用地域計画(大綱)」の作成や「歴史的風致維持向上計画」の作成・認定に向けた計画の見込等</t>
    <rPh sb="5" eb="8">
      <t>ブンカザイ</t>
    </rPh>
    <rPh sb="8" eb="10">
      <t>ホゾン</t>
    </rPh>
    <rPh sb="10" eb="12">
      <t>カツヨウ</t>
    </rPh>
    <rPh sb="12" eb="14">
      <t>チイキ</t>
    </rPh>
    <rPh sb="14" eb="16">
      <t>ケイカク</t>
    </rPh>
    <rPh sb="17" eb="19">
      <t>タイコウ</t>
    </rPh>
    <rPh sb="22" eb="24">
      <t>サクセイ</t>
    </rPh>
    <rPh sb="26" eb="29">
      <t>レキシテキ</t>
    </rPh>
    <rPh sb="29" eb="31">
      <t>フウチ</t>
    </rPh>
    <rPh sb="31" eb="33">
      <t>イジ</t>
    </rPh>
    <rPh sb="33" eb="35">
      <t>コウジョウ</t>
    </rPh>
    <rPh sb="35" eb="37">
      <t>ケイカク</t>
    </rPh>
    <rPh sb="39" eb="41">
      <t>サクセイ</t>
    </rPh>
    <rPh sb="42" eb="44">
      <t>ニンテイ</t>
    </rPh>
    <rPh sb="45" eb="46">
      <t>ム</t>
    </rPh>
    <rPh sb="48" eb="50">
      <t>ケイカク</t>
    </rPh>
    <rPh sb="51" eb="53">
      <t>ミコミ</t>
    </rPh>
    <rPh sb="53" eb="54">
      <t>トウ</t>
    </rPh>
    <phoneticPr fontId="19"/>
  </si>
  <si>
    <t xml:space="preserve"> 13 担当部局</t>
    <rPh sb="4" eb="6">
      <t>タントウ</t>
    </rPh>
    <rPh sb="6" eb="8">
      <t>ブキョク</t>
    </rPh>
    <phoneticPr fontId="19"/>
  </si>
  <si>
    <t>C</t>
    <phoneticPr fontId="18"/>
  </si>
  <si>
    <t>地域文化財総合活用推進事業（地域無形文化遺産継承基盤整備）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4" eb="28">
      <t>チイキムケイブンカイサンケイショウキバンセイビ</t>
    </rPh>
    <phoneticPr fontId="19"/>
  </si>
  <si>
    <t>地域文化財総合活用推進事業（地域無形文化遺産継承基盤整備）　実施報告</t>
    <rPh sb="14" eb="28">
      <t>チイキムケイブンカイサンケイショウキバンセイビ</t>
    </rPh>
    <phoneticPr fontId="18"/>
  </si>
  <si>
    <t>令和３年度申請額：</t>
    <rPh sb="0" eb="2">
      <t>レイワ</t>
    </rPh>
    <rPh sb="3" eb="5">
      <t>ネンド</t>
    </rPh>
    <rPh sb="5" eb="7">
      <t>シンセイ</t>
    </rPh>
    <rPh sb="7" eb="8">
      <t>ガク</t>
    </rPh>
    <phoneticPr fontId="18"/>
  </si>
  <si>
    <t>⑥計画の実施状況（概要）
※令和2年度までに実施した計画の実施状況を記載してください。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9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</si>
  <si>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※令和2年度までの進捗状況について,実施計画で設定した指標に基づき,状況値と目標に対する達成率を記載してください。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8"/>
  </si>
  <si>
    <t>⑧事業実施による効果等
※令和2年度までの計画の実施により得られた効果や実施以後の状況（人数，理解度，活用状況，人材育成などの指標に基づき，定量的・定性的な効果）を具体的に記載してください。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</si>
</sst>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494">
    <xf numFmtId="0" fontId="0" fillId="0" borderId="0" xfId="0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4" fillId="0" borderId="0" xfId="2" applyFont="1" applyFill="1">
      <alignment vertical="center"/>
    </xf>
    <xf numFmtId="0" fontId="25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1" fillId="0" borderId="0" xfId="2" applyFont="1" applyFill="1" applyBorder="1">
      <alignment vertical="center"/>
    </xf>
    <xf numFmtId="0" fontId="25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horizontal="left" vertical="top" wrapText="1"/>
    </xf>
    <xf numFmtId="0" fontId="23" fillId="0" borderId="0" xfId="2" applyFont="1" applyFill="1" applyBorder="1" applyAlignment="1">
      <alignment vertical="top" wrapText="1"/>
    </xf>
    <xf numFmtId="0" fontId="21" fillId="0" borderId="0" xfId="2" applyFont="1" applyFill="1" applyAlignment="1">
      <alignment horizontal="center" vertical="center" wrapText="1"/>
    </xf>
    <xf numFmtId="0" fontId="35" fillId="0" borderId="0" xfId="14" applyFont="1" applyFill="1" applyAlignment="1">
      <alignment horizontal="left" vertical="center"/>
    </xf>
    <xf numFmtId="0" fontId="36" fillId="0" borderId="0" xfId="14" applyFont="1" applyFill="1">
      <alignment vertical="center"/>
    </xf>
    <xf numFmtId="0" fontId="36" fillId="0" borderId="0" xfId="14" applyFont="1" applyFill="1" applyAlignment="1">
      <alignment vertical="center"/>
    </xf>
    <xf numFmtId="0" fontId="37" fillId="3" borderId="1" xfId="14" applyFont="1" applyFill="1" applyBorder="1" applyAlignment="1">
      <alignment vertical="center"/>
    </xf>
    <xf numFmtId="0" fontId="37" fillId="3" borderId="8" xfId="14" applyFont="1" applyFill="1" applyBorder="1" applyAlignment="1">
      <alignment vertical="center"/>
    </xf>
    <xf numFmtId="0" fontId="36" fillId="0" borderId="0" xfId="15" applyFont="1" applyFill="1">
      <alignment vertical="center"/>
    </xf>
    <xf numFmtId="0" fontId="36" fillId="0" borderId="0" xfId="14" applyFont="1" applyFill="1" applyProtection="1">
      <alignment vertical="center"/>
      <protection locked="0"/>
    </xf>
    <xf numFmtId="0" fontId="37" fillId="0" borderId="0" xfId="14" applyFont="1" applyFill="1">
      <alignment vertical="center"/>
    </xf>
    <xf numFmtId="0" fontId="37" fillId="0" borderId="1" xfId="14" applyFont="1" applyFill="1" applyBorder="1" applyAlignment="1">
      <alignment vertical="center"/>
    </xf>
    <xf numFmtId="0" fontId="42" fillId="0" borderId="1" xfId="14" applyFont="1" applyFill="1" applyBorder="1" applyAlignment="1">
      <alignment vertical="center"/>
    </xf>
    <xf numFmtId="0" fontId="42" fillId="0" borderId="1" xfId="14" applyFont="1" applyFill="1" applyBorder="1" applyAlignment="1">
      <alignment horizontal="left" vertical="top" wrapText="1"/>
    </xf>
    <xf numFmtId="0" fontId="37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horizontal="left" vertical="top" wrapText="1"/>
    </xf>
    <xf numFmtId="0" fontId="37" fillId="0" borderId="0" xfId="14" applyFont="1" applyFill="1" applyBorder="1" applyAlignment="1">
      <alignment horizontal="left" vertical="top" wrapText="1"/>
    </xf>
    <xf numFmtId="0" fontId="36" fillId="0" borderId="0" xfId="14" applyFont="1" applyFill="1" applyBorder="1">
      <alignment vertical="center"/>
    </xf>
    <xf numFmtId="0" fontId="21" fillId="0" borderId="0" xfId="16" applyFont="1" applyFill="1">
      <alignment vertical="center"/>
    </xf>
    <xf numFmtId="0" fontId="21" fillId="0" borderId="0" xfId="2" applyFont="1" applyFill="1" applyAlignment="1">
      <alignment horizontal="center" vertical="center" wrapText="1"/>
    </xf>
    <xf numFmtId="0" fontId="49" fillId="0" borderId="0" xfId="2" applyFont="1" applyFill="1">
      <alignment vertical="center"/>
    </xf>
    <xf numFmtId="0" fontId="5" fillId="0" borderId="0" xfId="17" applyProtection="1">
      <alignment vertical="center"/>
    </xf>
    <xf numFmtId="0" fontId="5" fillId="0" borderId="0" xfId="17" applyFont="1" applyProtection="1">
      <alignment vertical="center"/>
    </xf>
    <xf numFmtId="0" fontId="5" fillId="4" borderId="0" xfId="17" applyFont="1" applyFill="1" applyProtection="1">
      <alignment vertical="center"/>
    </xf>
    <xf numFmtId="0" fontId="44" fillId="4" borderId="0" xfId="17" applyFont="1" applyFill="1" applyProtection="1">
      <alignment vertical="center"/>
    </xf>
    <xf numFmtId="0" fontId="45" fillId="4" borderId="0" xfId="17" applyFont="1" applyFill="1" applyProtection="1">
      <alignment vertical="center"/>
    </xf>
    <xf numFmtId="0" fontId="46" fillId="0" borderId="4" xfId="0" applyFont="1" applyFill="1" applyBorder="1" applyAlignment="1" applyProtection="1">
      <alignment vertical="center"/>
    </xf>
    <xf numFmtId="0" fontId="46" fillId="0" borderId="7" xfId="0" applyFont="1" applyFill="1" applyBorder="1" applyAlignment="1" applyProtection="1">
      <alignment vertical="center"/>
    </xf>
    <xf numFmtId="0" fontId="4" fillId="0" borderId="0" xfId="17" applyFont="1" applyProtection="1">
      <alignment vertical="center"/>
    </xf>
    <xf numFmtId="0" fontId="3" fillId="0" borderId="0" xfId="17" applyFont="1" applyProtection="1">
      <alignment vertical="center"/>
    </xf>
    <xf numFmtId="0" fontId="46" fillId="0" borderId="2" xfId="0" applyFont="1" applyFill="1" applyBorder="1" applyAlignment="1" applyProtection="1">
      <alignment vertical="center"/>
    </xf>
    <xf numFmtId="0" fontId="46" fillId="0" borderId="3" xfId="0" applyFont="1" applyFill="1" applyBorder="1" applyAlignment="1" applyProtection="1">
      <alignment vertical="center"/>
    </xf>
    <xf numFmtId="0" fontId="46" fillId="0" borderId="7" xfId="0" applyFont="1" applyFill="1" applyBorder="1" applyAlignment="1" applyProtection="1">
      <alignment vertical="center" wrapText="1"/>
    </xf>
    <xf numFmtId="0" fontId="21" fillId="0" borderId="54" xfId="2" applyFont="1" applyFill="1" applyBorder="1">
      <alignment vertical="center"/>
    </xf>
    <xf numFmtId="0" fontId="2" fillId="0" borderId="0" xfId="17" applyFont="1" applyProtection="1">
      <alignment vertical="center"/>
    </xf>
    <xf numFmtId="0" fontId="37" fillId="0" borderId="0" xfId="14" applyFont="1" applyFill="1" applyProtection="1">
      <alignment vertical="center"/>
      <protection locked="0"/>
    </xf>
    <xf numFmtId="0" fontId="27" fillId="0" borderId="6" xfId="2" applyFont="1" applyFill="1" applyBorder="1" applyAlignment="1" applyProtection="1">
      <alignment horizontal="center" vertical="center"/>
      <protection locked="0"/>
    </xf>
    <xf numFmtId="0" fontId="27" fillId="0" borderId="1" xfId="2" applyFont="1" applyFill="1" applyBorder="1" applyAlignment="1" applyProtection="1">
      <alignment horizontal="center" vertical="center"/>
      <protection locked="0"/>
    </xf>
    <xf numFmtId="0" fontId="27" fillId="0" borderId="57" xfId="2" applyFont="1" applyFill="1" applyBorder="1" applyAlignment="1" applyProtection="1">
      <alignment horizontal="center" vertical="center"/>
      <protection locked="0"/>
    </xf>
    <xf numFmtId="0" fontId="27" fillId="0" borderId="10" xfId="2" applyFont="1" applyFill="1" applyBorder="1" applyAlignment="1" applyProtection="1">
      <alignment horizontal="center" vertical="center"/>
      <protection locked="0"/>
    </xf>
    <xf numFmtId="0" fontId="27" fillId="0" borderId="8" xfId="2" applyFont="1" applyFill="1" applyBorder="1" applyAlignment="1" applyProtection="1">
      <alignment horizontal="center" vertical="center"/>
      <protection locked="0"/>
    </xf>
    <xf numFmtId="0" fontId="27" fillId="0" borderId="56" xfId="2" applyFont="1" applyFill="1" applyBorder="1" applyAlignment="1" applyProtection="1">
      <alignment horizontal="center" vertical="center"/>
      <protection locked="0"/>
    </xf>
    <xf numFmtId="0" fontId="24" fillId="2" borderId="53" xfId="2" applyFont="1" applyFill="1" applyBorder="1" applyAlignment="1">
      <alignment horizontal="right" vertical="center"/>
    </xf>
    <xf numFmtId="0" fontId="24" fillId="2" borderId="0" xfId="2" applyFont="1" applyFill="1" applyBorder="1" applyAlignment="1">
      <alignment horizontal="right" vertical="center"/>
    </xf>
    <xf numFmtId="0" fontId="24" fillId="2" borderId="11" xfId="2" applyFont="1" applyFill="1" applyBorder="1" applyAlignment="1">
      <alignment horizontal="right" vertical="center"/>
    </xf>
    <xf numFmtId="0" fontId="24" fillId="2" borderId="59" xfId="2" applyFont="1" applyFill="1" applyBorder="1" applyAlignment="1">
      <alignment horizontal="right" vertical="center"/>
    </xf>
    <xf numFmtId="0" fontId="24" fillId="2" borderId="8" xfId="2" applyFont="1" applyFill="1" applyBorder="1" applyAlignment="1">
      <alignment horizontal="right" vertical="center"/>
    </xf>
    <xf numFmtId="0" fontId="24" fillId="2" borderId="9" xfId="2" applyFont="1" applyFill="1" applyBorder="1" applyAlignment="1">
      <alignment horizontal="right" vertical="center"/>
    </xf>
    <xf numFmtId="0" fontId="27" fillId="0" borderId="12" xfId="2" applyFont="1" applyFill="1" applyBorder="1" applyAlignment="1" applyProtection="1">
      <alignment horizontal="left" vertical="center" wrapText="1"/>
      <protection locked="0"/>
    </xf>
    <xf numFmtId="0" fontId="27" fillId="0" borderId="0" xfId="2" applyFont="1" applyFill="1" applyBorder="1" applyAlignment="1" applyProtection="1">
      <alignment horizontal="left" vertical="center" wrapText="1"/>
      <protection locked="0"/>
    </xf>
    <xf numFmtId="0" fontId="27" fillId="0" borderId="54" xfId="2" applyFont="1" applyFill="1" applyBorder="1" applyAlignment="1" applyProtection="1">
      <alignment horizontal="left" vertical="center" wrapText="1"/>
      <protection locked="0"/>
    </xf>
    <xf numFmtId="0" fontId="27" fillId="0" borderId="10" xfId="2" applyFont="1" applyFill="1" applyBorder="1" applyAlignment="1" applyProtection="1">
      <alignment horizontal="left" vertical="center" wrapText="1"/>
      <protection locked="0"/>
    </xf>
    <xf numFmtId="0" fontId="27" fillId="0" borderId="8" xfId="2" applyFont="1" applyFill="1" applyBorder="1" applyAlignment="1" applyProtection="1">
      <alignment horizontal="left" vertical="center" wrapText="1"/>
      <protection locked="0"/>
    </xf>
    <xf numFmtId="0" fontId="27" fillId="0" borderId="56" xfId="2" applyFont="1" applyFill="1" applyBorder="1" applyAlignment="1" applyProtection="1">
      <alignment horizontal="left" vertical="center" wrapText="1"/>
      <protection locked="0"/>
    </xf>
    <xf numFmtId="0" fontId="24" fillId="2" borderId="58" xfId="2" applyFont="1" applyFill="1" applyBorder="1" applyAlignment="1">
      <alignment horizontal="right" vertical="center"/>
    </xf>
    <xf numFmtId="0" fontId="24" fillId="2" borderId="1" xfId="2" applyFont="1" applyFill="1" applyBorder="1" applyAlignment="1">
      <alignment horizontal="right" vertical="center"/>
    </xf>
    <xf numFmtId="0" fontId="24" fillId="2" borderId="5" xfId="2" applyFont="1" applyFill="1" applyBorder="1" applyAlignment="1">
      <alignment horizontal="right" vertical="center"/>
    </xf>
    <xf numFmtId="0" fontId="27" fillId="0" borderId="6" xfId="2" applyFont="1" applyFill="1" applyBorder="1" applyAlignment="1" applyProtection="1">
      <alignment horizontal="left" vertical="center" wrapText="1"/>
      <protection locked="0"/>
    </xf>
    <xf numFmtId="0" fontId="27" fillId="0" borderId="1" xfId="2" applyFont="1" applyFill="1" applyBorder="1" applyAlignment="1" applyProtection="1">
      <alignment horizontal="left" vertical="center" wrapText="1"/>
      <protection locked="0"/>
    </xf>
    <xf numFmtId="0" fontId="27" fillId="0" borderId="57" xfId="2" applyFont="1" applyFill="1" applyBorder="1" applyAlignment="1" applyProtection="1">
      <alignment horizontal="left" vertical="center" wrapText="1"/>
      <protection locked="0"/>
    </xf>
    <xf numFmtId="0" fontId="27" fillId="0" borderId="3" xfId="2" applyFont="1" applyFill="1" applyBorder="1" applyAlignment="1">
      <alignment horizontal="center" vertical="center"/>
    </xf>
    <xf numFmtId="0" fontId="27" fillId="0" borderId="61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4" fillId="0" borderId="18" xfId="2" applyFont="1" applyFill="1" applyBorder="1" applyAlignment="1">
      <alignment horizontal="left" vertical="center"/>
    </xf>
    <xf numFmtId="0" fontId="24" fillId="0" borderId="68" xfId="2" applyFont="1" applyFill="1" applyBorder="1" applyAlignment="1">
      <alignment horizontal="left" vertical="center"/>
    </xf>
    <xf numFmtId="0" fontId="24" fillId="2" borderId="4" xfId="2" applyFont="1" applyFill="1" applyBorder="1" applyAlignment="1">
      <alignment horizontal="right" vertical="center"/>
    </xf>
    <xf numFmtId="0" fontId="24" fillId="2" borderId="3" xfId="2" applyFont="1" applyFill="1" applyBorder="1" applyAlignment="1">
      <alignment horizontal="right" vertical="center"/>
    </xf>
    <xf numFmtId="0" fontId="24" fillId="2" borderId="2" xfId="2" applyFont="1" applyFill="1" applyBorder="1" applyAlignment="1">
      <alignment horizontal="right" vertical="center"/>
    </xf>
    <xf numFmtId="0" fontId="24" fillId="3" borderId="55" xfId="2" applyFont="1" applyFill="1" applyBorder="1" applyAlignment="1">
      <alignment horizontal="left" vertical="center"/>
    </xf>
    <xf numFmtId="0" fontId="24" fillId="3" borderId="7" xfId="2" applyFont="1" applyFill="1" applyBorder="1" applyAlignment="1">
      <alignment horizontal="left" vertical="center"/>
    </xf>
    <xf numFmtId="0" fontId="51" fillId="5" borderId="3" xfId="2" applyFont="1" applyFill="1" applyBorder="1" applyAlignment="1" applyProtection="1">
      <alignment horizontal="center" vertical="center"/>
      <protection locked="0"/>
    </xf>
    <xf numFmtId="0" fontId="51" fillId="5" borderId="3" xfId="2" applyFont="1" applyFill="1" applyBorder="1" applyAlignment="1">
      <alignment horizontal="left" vertical="center"/>
    </xf>
    <xf numFmtId="0" fontId="50" fillId="0" borderId="3" xfId="2" applyFont="1" applyFill="1" applyBorder="1" applyAlignment="1">
      <alignment horizontal="center" vertical="center"/>
    </xf>
    <xf numFmtId="0" fontId="50" fillId="0" borderId="61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horizontal="center" vertical="center"/>
    </xf>
    <xf numFmtId="0" fontId="24" fillId="2" borderId="60" xfId="2" applyFont="1" applyFill="1" applyBorder="1" applyAlignment="1">
      <alignment horizontal="right" vertical="center"/>
    </xf>
    <xf numFmtId="0" fontId="21" fillId="0" borderId="0" xfId="2" applyFont="1" applyFill="1" applyAlignment="1">
      <alignment horizontal="center" vertical="center" wrapText="1"/>
    </xf>
    <xf numFmtId="0" fontId="26" fillId="0" borderId="0" xfId="2" applyFont="1" applyFill="1" applyAlignment="1">
      <alignment horizontal="center" vertical="center"/>
    </xf>
    <xf numFmtId="0" fontId="27" fillId="0" borderId="26" xfId="2" applyFont="1" applyFill="1" applyBorder="1" applyAlignment="1" applyProtection="1">
      <alignment vertical="center"/>
      <protection locked="0"/>
    </xf>
    <xf numFmtId="0" fontId="27" fillId="0" borderId="27" xfId="2" applyFont="1" applyFill="1" applyBorder="1" applyAlignment="1" applyProtection="1">
      <alignment vertical="center"/>
      <protection locked="0"/>
    </xf>
    <xf numFmtId="0" fontId="27" fillId="0" borderId="10" xfId="2" applyFont="1" applyFill="1" applyBorder="1" applyAlignment="1" applyProtection="1">
      <alignment vertical="center"/>
      <protection locked="0"/>
    </xf>
    <xf numFmtId="0" fontId="27" fillId="0" borderId="8" xfId="2" applyFont="1" applyFill="1" applyBorder="1" applyAlignment="1" applyProtection="1">
      <alignment vertical="center"/>
      <protection locked="0"/>
    </xf>
    <xf numFmtId="0" fontId="24" fillId="3" borderId="26" xfId="2" applyFont="1" applyFill="1" applyBorder="1" applyAlignment="1">
      <alignment horizontal="left" vertical="center"/>
    </xf>
    <xf numFmtId="0" fontId="24" fillId="3" borderId="27" xfId="2" applyFont="1" applyFill="1" applyBorder="1" applyAlignment="1">
      <alignment horizontal="left" vertical="center"/>
    </xf>
    <xf numFmtId="0" fontId="24" fillId="3" borderId="28" xfId="2" applyFont="1" applyFill="1" applyBorder="1" applyAlignment="1">
      <alignment horizontal="left" vertical="center"/>
    </xf>
    <xf numFmtId="0" fontId="24" fillId="3" borderId="10" xfId="2" applyFont="1" applyFill="1" applyBorder="1" applyAlignment="1">
      <alignment horizontal="left" vertical="center"/>
    </xf>
    <xf numFmtId="0" fontId="24" fillId="3" borderId="8" xfId="2" applyFont="1" applyFill="1" applyBorder="1" applyAlignment="1">
      <alignment horizontal="left" vertical="center"/>
    </xf>
    <xf numFmtId="0" fontId="24" fillId="3" borderId="9" xfId="2" applyFont="1" applyFill="1" applyBorder="1" applyAlignment="1">
      <alignment horizontal="left" vertical="center"/>
    </xf>
    <xf numFmtId="0" fontId="24" fillId="3" borderId="49" xfId="2" applyFont="1" applyFill="1" applyBorder="1" applyAlignment="1">
      <alignment horizontal="left" vertical="center" wrapText="1"/>
    </xf>
    <xf numFmtId="0" fontId="24" fillId="3" borderId="27" xfId="2" applyFont="1" applyFill="1" applyBorder="1" applyAlignment="1">
      <alignment horizontal="left" vertical="center" wrapText="1"/>
    </xf>
    <xf numFmtId="0" fontId="24" fillId="3" borderId="28" xfId="2" applyFont="1" applyFill="1" applyBorder="1" applyAlignment="1">
      <alignment horizontal="left" vertical="center" wrapText="1"/>
    </xf>
    <xf numFmtId="0" fontId="24" fillId="3" borderId="59" xfId="2" applyFont="1" applyFill="1" applyBorder="1" applyAlignment="1">
      <alignment horizontal="left" vertical="center" wrapText="1"/>
    </xf>
    <xf numFmtId="0" fontId="24" fillId="3" borderId="8" xfId="2" applyFont="1" applyFill="1" applyBorder="1" applyAlignment="1">
      <alignment horizontal="left" vertical="center" wrapText="1"/>
    </xf>
    <xf numFmtId="0" fontId="24" fillId="3" borderId="9" xfId="2" applyFont="1" applyFill="1" applyBorder="1" applyAlignment="1">
      <alignment horizontal="left" vertical="center" wrapText="1"/>
    </xf>
    <xf numFmtId="0" fontId="27" fillId="0" borderId="53" xfId="2" applyFont="1" applyFill="1" applyBorder="1" applyAlignment="1" applyProtection="1">
      <alignment horizontal="left" vertical="center" wrapText="1"/>
      <protection locked="0"/>
    </xf>
    <xf numFmtId="0" fontId="27" fillId="0" borderId="0" xfId="2" applyFont="1" applyFill="1" applyBorder="1" applyAlignment="1" applyProtection="1">
      <alignment horizontal="left" vertical="center"/>
      <protection locked="0"/>
    </xf>
    <xf numFmtId="0" fontId="27" fillId="0" borderId="54" xfId="2" applyFont="1" applyFill="1" applyBorder="1" applyAlignment="1" applyProtection="1">
      <alignment horizontal="left" vertical="center"/>
      <protection locked="0"/>
    </xf>
    <xf numFmtId="0" fontId="27" fillId="0" borderId="53" xfId="2" applyFont="1" applyFill="1" applyBorder="1" applyAlignment="1" applyProtection="1">
      <alignment horizontal="left" vertical="center"/>
      <protection locked="0"/>
    </xf>
    <xf numFmtId="0" fontId="24" fillId="3" borderId="62" xfId="2" applyFont="1" applyFill="1" applyBorder="1" applyAlignment="1">
      <alignment horizontal="left" vertical="center"/>
    </xf>
    <xf numFmtId="0" fontId="27" fillId="0" borderId="60" xfId="2" applyFont="1" applyFill="1" applyBorder="1" applyAlignment="1" applyProtection="1">
      <alignment vertical="center" wrapText="1"/>
      <protection locked="0"/>
    </xf>
    <xf numFmtId="0" fontId="27" fillId="0" borderId="3" xfId="2" applyFont="1" applyFill="1" applyBorder="1" applyAlignment="1" applyProtection="1">
      <alignment vertical="center" wrapText="1"/>
      <protection locked="0"/>
    </xf>
    <xf numFmtId="0" fontId="27" fillId="0" borderId="61" xfId="2" applyFont="1" applyFill="1" applyBorder="1" applyAlignment="1" applyProtection="1">
      <alignment vertical="center" wrapText="1"/>
      <protection locked="0"/>
    </xf>
    <xf numFmtId="0" fontId="24" fillId="0" borderId="4" xfId="2" applyFont="1" applyFill="1" applyBorder="1" applyAlignment="1" applyProtection="1">
      <alignment horizontal="right" vertical="center"/>
      <protection locked="0"/>
    </xf>
    <xf numFmtId="0" fontId="24" fillId="0" borderId="3" xfId="2" applyFont="1" applyFill="1" applyBorder="1" applyAlignment="1" applyProtection="1">
      <alignment horizontal="right" vertical="center"/>
      <protection locked="0"/>
    </xf>
    <xf numFmtId="0" fontId="27" fillId="0" borderId="3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>
      <alignment horizontal="left" vertical="center"/>
    </xf>
    <xf numFmtId="0" fontId="51" fillId="5" borderId="3" xfId="2" applyFont="1" applyFill="1" applyBorder="1" applyAlignment="1">
      <alignment horizontal="center" vertical="center"/>
    </xf>
    <xf numFmtId="0" fontId="51" fillId="5" borderId="4" xfId="2" applyFont="1" applyFill="1" applyBorder="1" applyAlignment="1" applyProtection="1">
      <alignment horizontal="right" vertical="center"/>
      <protection locked="0"/>
    </xf>
    <xf numFmtId="0" fontId="51" fillId="5" borderId="3" xfId="2" applyFont="1" applyFill="1" applyBorder="1" applyAlignment="1" applyProtection="1">
      <alignment horizontal="right" vertical="center"/>
      <protection locked="0"/>
    </xf>
    <xf numFmtId="0" fontId="27" fillId="0" borderId="12" xfId="2" applyFont="1" applyFill="1" applyBorder="1" applyAlignment="1" applyProtection="1">
      <alignment horizontal="left" vertical="center"/>
      <protection locked="0"/>
    </xf>
    <xf numFmtId="0" fontId="27" fillId="0" borderId="10" xfId="2" applyFont="1" applyFill="1" applyBorder="1" applyAlignment="1" applyProtection="1">
      <alignment horizontal="left" vertical="center"/>
      <protection locked="0"/>
    </xf>
    <xf numFmtId="0" fontId="27" fillId="0" borderId="8" xfId="2" applyFont="1" applyFill="1" applyBorder="1" applyAlignment="1" applyProtection="1">
      <alignment horizontal="left" vertical="center"/>
      <protection locked="0"/>
    </xf>
    <xf numFmtId="0" fontId="27" fillId="0" borderId="15" xfId="2" applyFont="1" applyFill="1" applyBorder="1" applyAlignment="1" applyProtection="1">
      <alignment horizontal="left" vertical="center"/>
      <protection locked="0"/>
    </xf>
    <xf numFmtId="0" fontId="27" fillId="0" borderId="16" xfId="2" applyFont="1" applyFill="1" applyBorder="1" applyAlignment="1" applyProtection="1">
      <alignment horizontal="left" vertical="center"/>
      <protection locked="0"/>
    </xf>
    <xf numFmtId="0" fontId="24" fillId="2" borderId="3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5" xfId="2" applyFont="1" applyFill="1" applyBorder="1" applyAlignment="1">
      <alignment horizontal="center" vertical="center"/>
    </xf>
    <xf numFmtId="0" fontId="24" fillId="2" borderId="39" xfId="2" applyFont="1" applyFill="1" applyBorder="1" applyAlignment="1">
      <alignment horizontal="center" vertical="center"/>
    </xf>
    <xf numFmtId="0" fontId="24" fillId="2" borderId="14" xfId="2" applyFont="1" applyFill="1" applyBorder="1" applyAlignment="1">
      <alignment horizontal="center" vertical="center"/>
    </xf>
    <xf numFmtId="0" fontId="24" fillId="2" borderId="51" xfId="2" applyFont="1" applyFill="1" applyBorder="1" applyAlignment="1">
      <alignment horizontal="center" vertical="center"/>
    </xf>
    <xf numFmtId="0" fontId="24" fillId="3" borderId="76" xfId="2" applyFont="1" applyFill="1" applyBorder="1" applyAlignment="1">
      <alignment horizontal="left" vertical="center"/>
    </xf>
    <xf numFmtId="0" fontId="24" fillId="3" borderId="18" xfId="2" applyFont="1" applyFill="1" applyBorder="1" applyAlignment="1">
      <alignment horizontal="left" vertical="center"/>
    </xf>
    <xf numFmtId="0" fontId="24" fillId="3" borderId="68" xfId="2" applyFont="1" applyFill="1" applyBorder="1" applyAlignment="1">
      <alignment horizontal="left" vertical="center"/>
    </xf>
    <xf numFmtId="0" fontId="24" fillId="3" borderId="58" xfId="2" applyFont="1" applyFill="1" applyBorder="1" applyAlignment="1">
      <alignment horizontal="left" vertical="center" wrapText="1"/>
    </xf>
    <xf numFmtId="0" fontId="24" fillId="3" borderId="1" xfId="2" applyFont="1" applyFill="1" applyBorder="1" applyAlignment="1">
      <alignment horizontal="left" vertical="center" wrapText="1"/>
    </xf>
    <xf numFmtId="0" fontId="24" fillId="3" borderId="57" xfId="2" applyFont="1" applyFill="1" applyBorder="1" applyAlignment="1">
      <alignment horizontal="left" vertical="center" wrapText="1"/>
    </xf>
    <xf numFmtId="0" fontId="24" fillId="3" borderId="56" xfId="2" applyFont="1" applyFill="1" applyBorder="1" applyAlignment="1">
      <alignment horizontal="left" vertical="center" wrapText="1"/>
    </xf>
    <xf numFmtId="0" fontId="24" fillId="3" borderId="58" xfId="2" applyFont="1" applyFill="1" applyBorder="1" applyAlignment="1">
      <alignment horizontal="left" vertical="center"/>
    </xf>
    <xf numFmtId="0" fontId="24" fillId="3" borderId="1" xfId="2" applyFont="1" applyFill="1" applyBorder="1" applyAlignment="1">
      <alignment horizontal="left" vertical="center"/>
    </xf>
    <xf numFmtId="0" fontId="24" fillId="3" borderId="57" xfId="2" applyFont="1" applyFill="1" applyBorder="1" applyAlignment="1">
      <alignment horizontal="left" vertical="center"/>
    </xf>
    <xf numFmtId="0" fontId="24" fillId="3" borderId="59" xfId="2" applyFont="1" applyFill="1" applyBorder="1" applyAlignment="1">
      <alignment horizontal="left" vertical="center"/>
    </xf>
    <xf numFmtId="0" fontId="24" fillId="3" borderId="56" xfId="2" applyFont="1" applyFill="1" applyBorder="1" applyAlignment="1">
      <alignment horizontal="left" vertical="center"/>
    </xf>
    <xf numFmtId="0" fontId="27" fillId="0" borderId="36" xfId="2" applyFont="1" applyFill="1" applyBorder="1" applyAlignment="1" applyProtection="1">
      <alignment horizontal="left" vertical="center" wrapText="1"/>
      <protection locked="0"/>
    </xf>
    <xf numFmtId="0" fontId="27" fillId="0" borderId="48" xfId="2" applyFont="1" applyFill="1" applyBorder="1" applyAlignment="1" applyProtection="1">
      <alignment horizontal="left" vertical="center" wrapText="1"/>
      <protection locked="0"/>
    </xf>
    <xf numFmtId="0" fontId="27" fillId="0" borderId="14" xfId="2" applyFont="1" applyFill="1" applyBorder="1" applyAlignment="1" applyProtection="1">
      <alignment horizontal="left" vertical="center" wrapText="1"/>
      <protection locked="0"/>
    </xf>
    <xf numFmtId="0" fontId="27" fillId="0" borderId="40" xfId="2" applyFont="1" applyFill="1" applyBorder="1" applyAlignment="1" applyProtection="1">
      <alignment horizontal="left" vertical="center" wrapText="1"/>
      <protection locked="0"/>
    </xf>
    <xf numFmtId="0" fontId="24" fillId="2" borderId="29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horizontal="center" vertical="center"/>
    </xf>
    <xf numFmtId="0" fontId="24" fillId="2" borderId="41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7" fillId="0" borderId="58" xfId="2" applyFont="1" applyFill="1" applyBorder="1" applyAlignment="1" applyProtection="1">
      <alignment horizontal="left" vertical="center" wrapText="1"/>
      <protection locked="0"/>
    </xf>
    <xf numFmtId="0" fontId="27" fillId="0" borderId="59" xfId="2" applyFont="1" applyFill="1" applyBorder="1" applyAlignment="1" applyProtection="1">
      <alignment horizontal="left" vertical="center" wrapText="1"/>
      <protection locked="0"/>
    </xf>
    <xf numFmtId="0" fontId="27" fillId="0" borderId="42" xfId="2" applyFont="1" applyFill="1" applyBorder="1" applyAlignment="1" applyProtection="1">
      <alignment horizontal="left" vertical="center"/>
      <protection locked="0"/>
    </xf>
    <xf numFmtId="0" fontId="27" fillId="0" borderId="43" xfId="2" applyFont="1" applyFill="1" applyBorder="1" applyAlignment="1" applyProtection="1">
      <alignment horizontal="left" vertical="center"/>
      <protection locked="0"/>
    </xf>
    <xf numFmtId="0" fontId="27" fillId="0" borderId="47" xfId="2" applyFont="1" applyFill="1" applyBorder="1" applyAlignment="1" applyProtection="1">
      <alignment horizontal="left" vertical="center"/>
      <protection locked="0"/>
    </xf>
    <xf numFmtId="0" fontId="27" fillId="0" borderId="34" xfId="2" applyFont="1" applyFill="1" applyBorder="1" applyAlignment="1" applyProtection="1">
      <alignment horizontal="left" vertical="center"/>
      <protection locked="0"/>
    </xf>
    <xf numFmtId="0" fontId="24" fillId="2" borderId="42" xfId="2" applyFont="1" applyFill="1" applyBorder="1" applyAlignment="1">
      <alignment horizontal="center" vertical="center"/>
    </xf>
    <xf numFmtId="0" fontId="24" fillId="2" borderId="43" xfId="2" applyFont="1" applyFill="1" applyBorder="1" applyAlignment="1">
      <alignment horizontal="center" vertical="center"/>
    </xf>
    <xf numFmtId="0" fontId="24" fillId="2" borderId="44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4" fillId="2" borderId="53" xfId="2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4" fillId="2" borderId="11" xfId="2" applyFont="1" applyFill="1" applyBorder="1" applyAlignment="1">
      <alignment horizontal="center" vertical="center" wrapText="1"/>
    </xf>
    <xf numFmtId="0" fontId="24" fillId="2" borderId="64" xfId="2" applyFont="1" applyFill="1" applyBorder="1" applyAlignment="1">
      <alignment horizontal="center" vertical="center" wrapText="1"/>
    </xf>
    <xf numFmtId="0" fontId="24" fillId="2" borderId="24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0" fontId="27" fillId="0" borderId="42" xfId="2" applyFont="1" applyFill="1" applyBorder="1" applyAlignment="1" applyProtection="1">
      <alignment horizontal="left" vertical="center" wrapText="1"/>
      <protection locked="0"/>
    </xf>
    <xf numFmtId="0" fontId="27" fillId="0" borderId="44" xfId="2" applyFont="1" applyFill="1" applyBorder="1" applyAlignment="1" applyProtection="1">
      <alignment horizontal="left" vertical="center"/>
      <protection locked="0"/>
    </xf>
    <xf numFmtId="0" fontId="27" fillId="0" borderId="9" xfId="2" applyFont="1" applyFill="1" applyBorder="1" applyAlignment="1" applyProtection="1">
      <alignment horizontal="left" vertical="center"/>
      <protection locked="0"/>
    </xf>
    <xf numFmtId="0" fontId="24" fillId="2" borderId="37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7" fillId="0" borderId="23" xfId="2" applyFont="1" applyFill="1" applyBorder="1" applyAlignment="1" applyProtection="1">
      <alignment horizontal="left" vertical="center" wrapText="1"/>
      <protection locked="0"/>
    </xf>
    <xf numFmtId="0" fontId="27" fillId="0" borderId="24" xfId="2" applyFont="1" applyFill="1" applyBorder="1" applyAlignment="1" applyProtection="1">
      <alignment horizontal="left" vertical="center" wrapText="1"/>
      <protection locked="0"/>
    </xf>
    <xf numFmtId="0" fontId="27" fillId="0" borderId="65" xfId="2" applyFont="1" applyFill="1" applyBorder="1" applyAlignment="1" applyProtection="1">
      <alignment horizontal="left" vertical="center" wrapText="1"/>
      <protection locked="0"/>
    </xf>
    <xf numFmtId="0" fontId="27" fillId="0" borderId="1" xfId="2" applyFont="1" applyFill="1" applyBorder="1" applyAlignment="1" applyProtection="1">
      <alignment horizontal="left" vertical="center"/>
      <protection locked="0"/>
    </xf>
    <xf numFmtId="0" fontId="27" fillId="0" borderId="36" xfId="2" applyFont="1" applyFill="1" applyBorder="1" applyAlignment="1" applyProtection="1">
      <alignment horizontal="left" vertical="center"/>
      <protection locked="0"/>
    </xf>
    <xf numFmtId="0" fontId="27" fillId="0" borderId="32" xfId="2" applyFont="1" applyFill="1" applyBorder="1" applyAlignment="1" applyProtection="1">
      <alignment horizontal="left" vertical="center"/>
      <protection locked="0"/>
    </xf>
    <xf numFmtId="0" fontId="24" fillId="3" borderId="53" xfId="2" applyFont="1" applyFill="1" applyBorder="1" applyAlignment="1">
      <alignment horizontal="left" vertical="center" wrapText="1"/>
    </xf>
    <xf numFmtId="0" fontId="24" fillId="3" borderId="0" xfId="2" applyFont="1" applyFill="1" applyBorder="1" applyAlignment="1">
      <alignment horizontal="left" vertical="center" wrapText="1"/>
    </xf>
    <xf numFmtId="0" fontId="24" fillId="3" borderId="54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 applyProtection="1">
      <alignment horizontal="center" vertical="center"/>
    </xf>
    <xf numFmtId="0" fontId="24" fillId="2" borderId="7" xfId="2" applyFont="1" applyFill="1" applyBorder="1" applyAlignment="1" applyProtection="1">
      <alignment horizontal="center" vertical="center"/>
    </xf>
    <xf numFmtId="0" fontId="24" fillId="2" borderId="7" xfId="2" applyFont="1" applyFill="1" applyBorder="1" applyAlignment="1" applyProtection="1">
      <alignment horizontal="center" vertical="center" wrapText="1"/>
    </xf>
    <xf numFmtId="0" fontId="24" fillId="2" borderId="62" xfId="2" applyFont="1" applyFill="1" applyBorder="1" applyAlignment="1" applyProtection="1">
      <alignment horizontal="center" vertical="center" wrapText="1"/>
    </xf>
    <xf numFmtId="0" fontId="24" fillId="2" borderId="4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2" borderId="61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center" vertical="center"/>
    </xf>
    <xf numFmtId="38" fontId="27" fillId="0" borderId="3" xfId="5" applyFont="1" applyFill="1" applyBorder="1" applyAlignment="1">
      <alignment horizontal="right" vertical="center"/>
    </xf>
    <xf numFmtId="0" fontId="24" fillId="0" borderId="61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left" vertical="center" wrapText="1"/>
    </xf>
    <xf numFmtId="0" fontId="27" fillId="0" borderId="3" xfId="2" applyFont="1" applyFill="1" applyBorder="1" applyAlignment="1">
      <alignment horizontal="left" vertical="center" wrapText="1"/>
    </xf>
    <xf numFmtId="0" fontId="27" fillId="0" borderId="2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right" vertical="center" wrapText="1"/>
    </xf>
    <xf numFmtId="0" fontId="24" fillId="2" borderId="3" xfId="2" applyFont="1" applyFill="1" applyBorder="1" applyAlignment="1">
      <alignment horizontal="right" vertical="center" wrapText="1"/>
    </xf>
    <xf numFmtId="0" fontId="24" fillId="2" borderId="2" xfId="2" applyFont="1" applyFill="1" applyBorder="1" applyAlignment="1">
      <alignment horizontal="right" vertical="center" wrapText="1"/>
    </xf>
    <xf numFmtId="0" fontId="34" fillId="0" borderId="3" xfId="2" applyFont="1" applyFill="1" applyBorder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9" fontId="27" fillId="0" borderId="4" xfId="10" applyFont="1" applyFill="1" applyBorder="1" applyAlignment="1">
      <alignment horizontal="center" vertical="center"/>
    </xf>
    <xf numFmtId="9" fontId="27" fillId="0" borderId="3" xfId="10" applyFont="1" applyFill="1" applyBorder="1" applyAlignment="1">
      <alignment horizontal="center" vertical="center"/>
    </xf>
    <xf numFmtId="9" fontId="27" fillId="0" borderId="61" xfId="10" applyFont="1" applyFill="1" applyBorder="1" applyAlignment="1">
      <alignment horizontal="center" vertical="center"/>
    </xf>
    <xf numFmtId="9" fontId="27" fillId="0" borderId="2" xfId="10" applyFont="1" applyFill="1" applyBorder="1" applyAlignment="1">
      <alignment horizontal="center" vertical="center"/>
    </xf>
    <xf numFmtId="9" fontId="27" fillId="0" borderId="60" xfId="10" applyFont="1" applyFill="1" applyBorder="1" applyAlignment="1">
      <alignment horizontal="center" vertical="center"/>
    </xf>
    <xf numFmtId="38" fontId="27" fillId="0" borderId="4" xfId="5" applyFont="1" applyFill="1" applyBorder="1" applyAlignment="1">
      <alignment horizontal="right" vertical="center"/>
    </xf>
    <xf numFmtId="38" fontId="27" fillId="0" borderId="60" xfId="5" applyFont="1" applyFill="1" applyBorder="1" applyAlignment="1">
      <alignment horizontal="right" vertical="center"/>
    </xf>
    <xf numFmtId="0" fontId="24" fillId="0" borderId="7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horizontal="left" vertical="center"/>
    </xf>
    <xf numFmtId="0" fontId="27" fillId="0" borderId="4" xfId="2" applyFont="1" applyFill="1" applyBorder="1" applyAlignment="1">
      <alignment horizontal="left" vertical="center"/>
    </xf>
    <xf numFmtId="0" fontId="27" fillId="0" borderId="3" xfId="2" applyFont="1" applyFill="1" applyBorder="1" applyAlignment="1">
      <alignment horizontal="left" vertical="center"/>
    </xf>
    <xf numFmtId="0" fontId="27" fillId="0" borderId="61" xfId="2" applyFont="1" applyFill="1" applyBorder="1" applyAlignment="1">
      <alignment horizontal="left" vertical="center"/>
    </xf>
    <xf numFmtId="0" fontId="27" fillId="0" borderId="4" xfId="2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 vertical="center" wrapText="1"/>
    </xf>
    <xf numFmtId="0" fontId="27" fillId="0" borderId="61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horizontal="center" vertical="center"/>
    </xf>
    <xf numFmtId="0" fontId="49" fillId="0" borderId="24" xfId="2" applyFont="1" applyFill="1" applyBorder="1" applyAlignment="1">
      <alignment horizontal="center" vertical="center"/>
    </xf>
    <xf numFmtId="0" fontId="30" fillId="0" borderId="4" xfId="2" applyFont="1" applyFill="1" applyBorder="1" applyAlignment="1">
      <alignment horizontal="right" vertical="center"/>
    </xf>
    <xf numFmtId="0" fontId="30" fillId="0" borderId="3" xfId="2" applyFont="1" applyFill="1" applyBorder="1" applyAlignment="1">
      <alignment horizontal="right" vertical="center"/>
    </xf>
    <xf numFmtId="38" fontId="27" fillId="0" borderId="3" xfId="5" applyFont="1" applyFill="1" applyBorder="1" applyAlignment="1" applyProtection="1">
      <alignment horizontal="right" vertical="center"/>
      <protection locked="0"/>
    </xf>
    <xf numFmtId="0" fontId="24" fillId="0" borderId="58" xfId="2" applyFont="1" applyFill="1" applyBorder="1" applyAlignment="1" applyProtection="1">
      <alignment horizontal="center" vertical="center"/>
    </xf>
    <xf numFmtId="0" fontId="24" fillId="0" borderId="1" xfId="2" applyFont="1" applyFill="1" applyBorder="1" applyAlignment="1" applyProtection="1">
      <alignment horizontal="center" vertical="center"/>
    </xf>
    <xf numFmtId="0" fontId="24" fillId="0" borderId="77" xfId="2" applyFont="1" applyFill="1" applyBorder="1" applyAlignment="1" applyProtection="1">
      <alignment horizontal="center" vertical="center"/>
    </xf>
    <xf numFmtId="0" fontId="24" fillId="0" borderId="59" xfId="2" applyFont="1" applyFill="1" applyBorder="1" applyAlignment="1" applyProtection="1">
      <alignment horizontal="center" vertical="center"/>
    </xf>
    <xf numFmtId="0" fontId="24" fillId="0" borderId="8" xfId="2" applyFont="1" applyFill="1" applyBorder="1" applyAlignment="1" applyProtection="1">
      <alignment horizontal="center" vertical="center"/>
    </xf>
    <xf numFmtId="0" fontId="24" fillId="0" borderId="78" xfId="2" applyFont="1" applyFill="1" applyBorder="1" applyAlignment="1" applyProtection="1">
      <alignment horizontal="center" vertical="center"/>
    </xf>
    <xf numFmtId="176" fontId="24" fillId="0" borderId="1" xfId="2" applyNumberFormat="1" applyFont="1" applyFill="1" applyBorder="1" applyAlignment="1" applyProtection="1">
      <alignment horizontal="center" vertical="center"/>
      <protection locked="0"/>
    </xf>
    <xf numFmtId="176" fontId="24" fillId="0" borderId="5" xfId="2" applyNumberFormat="1" applyFont="1" applyFill="1" applyBorder="1" applyAlignment="1" applyProtection="1">
      <alignment horizontal="center" vertical="center"/>
      <protection locked="0"/>
    </xf>
    <xf numFmtId="176" fontId="24" fillId="0" borderId="8" xfId="2" applyNumberFormat="1" applyFont="1" applyFill="1" applyBorder="1" applyAlignment="1" applyProtection="1">
      <alignment horizontal="center" vertical="center"/>
      <protection locked="0"/>
    </xf>
    <xf numFmtId="176" fontId="24" fillId="0" borderId="9" xfId="2" applyNumberFormat="1" applyFont="1" applyFill="1" applyBorder="1" applyAlignment="1" applyProtection="1">
      <alignment horizontal="center" vertical="center"/>
      <protection locked="0"/>
    </xf>
    <xf numFmtId="0" fontId="24" fillId="0" borderId="6" xfId="2" applyFont="1" applyFill="1" applyBorder="1" applyAlignment="1" applyProtection="1">
      <alignment horizontal="center" vertical="center"/>
    </xf>
    <xf numFmtId="0" fontId="24" fillId="0" borderId="10" xfId="2" applyFont="1" applyFill="1" applyBorder="1" applyAlignment="1" applyProtection="1">
      <alignment horizontal="center" vertical="center"/>
    </xf>
    <xf numFmtId="176" fontId="24" fillId="0" borderId="57" xfId="2" applyNumberFormat="1" applyFont="1" applyFill="1" applyBorder="1" applyAlignment="1" applyProtection="1">
      <alignment horizontal="center" vertical="center"/>
      <protection locked="0"/>
    </xf>
    <xf numFmtId="176" fontId="24" fillId="0" borderId="56" xfId="2" applyNumberFormat="1" applyFont="1" applyFill="1" applyBorder="1" applyAlignment="1" applyProtection="1">
      <alignment horizontal="center" vertical="center"/>
      <protection locked="0"/>
    </xf>
    <xf numFmtId="0" fontId="27" fillId="0" borderId="2" xfId="2" applyFont="1" applyFill="1" applyBorder="1" applyAlignment="1">
      <alignment horizontal="left" vertical="center"/>
    </xf>
    <xf numFmtId="38" fontId="27" fillId="0" borderId="1" xfId="5" applyFont="1" applyFill="1" applyBorder="1" applyAlignment="1" applyProtection="1">
      <alignment horizontal="center" vertical="center"/>
      <protection locked="0"/>
    </xf>
    <xf numFmtId="38" fontId="27" fillId="0" borderId="8" xfId="5" applyFont="1" applyFill="1" applyBorder="1" applyAlignment="1" applyProtection="1">
      <alignment horizontal="center" vertical="center"/>
      <protection locked="0"/>
    </xf>
    <xf numFmtId="38" fontId="27" fillId="0" borderId="1" xfId="5" applyFont="1" applyFill="1" applyBorder="1" applyAlignment="1">
      <alignment horizontal="center" vertical="center"/>
    </xf>
    <xf numFmtId="38" fontId="27" fillId="0" borderId="8" xfId="5" applyFont="1" applyFill="1" applyBorder="1" applyAlignment="1">
      <alignment horizontal="center" vertical="center"/>
    </xf>
    <xf numFmtId="38" fontId="27" fillId="0" borderId="1" xfId="5" applyFont="1" applyFill="1" applyBorder="1" applyAlignment="1" applyProtection="1">
      <alignment horizontal="center" vertical="center" shrinkToFit="1"/>
      <protection locked="0"/>
    </xf>
    <xf numFmtId="38" fontId="27" fillId="0" borderId="8" xfId="5" applyFont="1" applyFill="1" applyBorder="1" applyAlignment="1" applyProtection="1">
      <alignment horizontal="center" vertical="center" shrinkToFit="1"/>
      <protection locked="0"/>
    </xf>
    <xf numFmtId="0" fontId="27" fillId="0" borderId="1" xfId="2" applyFont="1" applyFill="1" applyBorder="1" applyAlignment="1">
      <alignment horizontal="center" vertical="center" shrinkToFit="1"/>
    </xf>
    <xf numFmtId="0" fontId="27" fillId="0" borderId="36" xfId="2" applyFont="1" applyFill="1" applyBorder="1" applyAlignment="1">
      <alignment horizontal="center" vertical="center" shrinkToFit="1"/>
    </xf>
    <xf numFmtId="0" fontId="27" fillId="0" borderId="8" xfId="2" applyFont="1" applyFill="1" applyBorder="1" applyAlignment="1">
      <alignment horizontal="center" vertical="center" shrinkToFit="1"/>
    </xf>
    <xf numFmtId="0" fontId="27" fillId="0" borderId="34" xfId="2" applyFont="1" applyFill="1" applyBorder="1" applyAlignment="1">
      <alignment horizontal="center" vertical="center" shrinkToFit="1"/>
    </xf>
    <xf numFmtId="0" fontId="27" fillId="0" borderId="1" xfId="2" applyFont="1" applyFill="1" applyBorder="1" applyAlignment="1" applyProtection="1">
      <alignment horizontal="center" vertical="center" shrinkToFit="1"/>
    </xf>
    <xf numFmtId="0" fontId="27" fillId="0" borderId="36" xfId="2" applyFont="1" applyFill="1" applyBorder="1" applyAlignment="1" applyProtection="1">
      <alignment horizontal="center" vertical="center" shrinkToFit="1"/>
    </xf>
    <xf numFmtId="0" fontId="27" fillId="0" borderId="8" xfId="2" applyFont="1" applyFill="1" applyBorder="1" applyAlignment="1" applyProtection="1">
      <alignment horizontal="center" vertical="center" shrinkToFit="1"/>
    </xf>
    <xf numFmtId="0" fontId="27" fillId="0" borderId="34" xfId="2" applyFont="1" applyFill="1" applyBorder="1" applyAlignment="1" applyProtection="1">
      <alignment horizontal="center" vertical="center" shrinkToFit="1"/>
    </xf>
    <xf numFmtId="0" fontId="24" fillId="0" borderId="6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10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 applyProtection="1">
      <alignment horizontal="center" vertical="center"/>
      <protection locked="0"/>
    </xf>
    <xf numFmtId="0" fontId="24" fillId="0" borderId="8" xfId="2" applyFont="1" applyFill="1" applyBorder="1" applyAlignment="1" applyProtection="1">
      <alignment horizontal="center" vertical="center"/>
      <protection locked="0"/>
    </xf>
    <xf numFmtId="0" fontId="27" fillId="0" borderId="1" xfId="2" applyFont="1" applyFill="1" applyBorder="1" applyAlignment="1" applyProtection="1">
      <alignment horizontal="center" vertical="center" shrinkToFit="1"/>
      <protection locked="0"/>
    </xf>
    <xf numFmtId="0" fontId="27" fillId="0" borderId="8" xfId="2" applyFont="1" applyFill="1" applyBorder="1" applyAlignment="1" applyProtection="1">
      <alignment horizontal="center" vertical="center" shrinkToFit="1"/>
      <protection locked="0"/>
    </xf>
    <xf numFmtId="0" fontId="24" fillId="0" borderId="1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right" vertical="center"/>
    </xf>
    <xf numFmtId="0" fontId="24" fillId="2" borderId="33" xfId="2" applyFont="1" applyFill="1" applyBorder="1" applyAlignment="1">
      <alignment horizontal="right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4" fillId="2" borderId="34" xfId="2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38" fontId="27" fillId="0" borderId="52" xfId="5" applyFont="1" applyFill="1" applyBorder="1" applyAlignment="1" applyProtection="1">
      <alignment horizontal="center" vertical="center" shrinkToFit="1"/>
      <protection locked="0"/>
    </xf>
    <xf numFmtId="38" fontId="27" fillId="0" borderId="3" xfId="5" applyFont="1" applyFill="1" applyBorder="1" applyAlignment="1" applyProtection="1">
      <alignment horizontal="center" vertical="center" shrinkToFit="1"/>
      <protection locked="0"/>
    </xf>
    <xf numFmtId="0" fontId="27" fillId="0" borderId="3" xfId="2" applyFont="1" applyFill="1" applyBorder="1" applyAlignment="1" applyProtection="1">
      <alignment horizontal="center" vertical="center" shrinkToFit="1"/>
    </xf>
    <xf numFmtId="0" fontId="27" fillId="0" borderId="2" xfId="2" applyFont="1" applyFill="1" applyBorder="1" applyAlignment="1" applyProtection="1">
      <alignment horizontal="center" vertical="center" shrinkToFit="1"/>
    </xf>
    <xf numFmtId="38" fontId="27" fillId="0" borderId="4" xfId="5" applyFont="1" applyFill="1" applyBorder="1" applyAlignment="1" applyProtection="1">
      <alignment horizontal="center" vertical="center" shrinkToFit="1"/>
      <protection locked="0"/>
    </xf>
    <xf numFmtId="0" fontId="27" fillId="0" borderId="46" xfId="2" applyFont="1" applyFill="1" applyBorder="1" applyAlignment="1" applyProtection="1">
      <alignment horizontal="center" vertical="center" shrinkToFit="1"/>
    </xf>
    <xf numFmtId="0" fontId="24" fillId="0" borderId="52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 applyProtection="1">
      <alignment horizontal="center" vertical="center"/>
      <protection locked="0"/>
    </xf>
    <xf numFmtId="9" fontId="27" fillId="0" borderId="67" xfId="10" applyFont="1" applyFill="1" applyBorder="1" applyAlignment="1">
      <alignment horizontal="center" vertical="center" shrinkToFit="1"/>
    </xf>
    <xf numFmtId="9" fontId="27" fillId="0" borderId="66" xfId="10" applyFont="1" applyFill="1" applyBorder="1" applyAlignment="1">
      <alignment horizontal="center" vertical="center" shrinkToFit="1"/>
    </xf>
    <xf numFmtId="9" fontId="27" fillId="0" borderId="75" xfId="10" applyFont="1" applyFill="1" applyBorder="1" applyAlignment="1">
      <alignment horizontal="center" vertical="center" shrinkToFit="1"/>
    </xf>
    <xf numFmtId="9" fontId="27" fillId="0" borderId="73" xfId="10" applyFont="1" applyFill="1" applyBorder="1" applyAlignment="1">
      <alignment horizontal="center" vertical="center" shrinkToFit="1"/>
    </xf>
    <xf numFmtId="9" fontId="27" fillId="0" borderId="74" xfId="10" applyFont="1" applyFill="1" applyBorder="1" applyAlignment="1">
      <alignment horizontal="center" vertical="center" shrinkToFit="1"/>
    </xf>
    <xf numFmtId="0" fontId="24" fillId="0" borderId="4" xfId="2" applyFont="1" applyFill="1" applyBorder="1" applyAlignment="1" applyProtection="1">
      <alignment horizontal="center" vertical="center"/>
      <protection locked="0"/>
    </xf>
    <xf numFmtId="0" fontId="27" fillId="0" borderId="3" xfId="2" applyFont="1" applyFill="1" applyBorder="1" applyAlignment="1">
      <alignment horizontal="center" vertical="center" shrinkToFit="1"/>
    </xf>
    <xf numFmtId="0" fontId="27" fillId="0" borderId="2" xfId="2" applyFont="1" applyFill="1" applyBorder="1" applyAlignment="1">
      <alignment horizontal="center" vertical="center" shrinkToFit="1"/>
    </xf>
    <xf numFmtId="0" fontId="27" fillId="0" borderId="46" xfId="2" applyFont="1" applyFill="1" applyBorder="1" applyAlignment="1">
      <alignment horizontal="center" vertical="center" shrinkToFit="1"/>
    </xf>
    <xf numFmtId="0" fontId="24" fillId="2" borderId="41" xfId="2" applyFont="1" applyFill="1" applyBorder="1" applyAlignment="1">
      <alignment horizontal="right" vertical="center"/>
    </xf>
    <xf numFmtId="0" fontId="24" fillId="2" borderId="7" xfId="2" applyFont="1" applyFill="1" applyBorder="1" applyAlignment="1">
      <alignment horizontal="right" vertical="center"/>
    </xf>
    <xf numFmtId="0" fontId="24" fillId="0" borderId="36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right" vertical="center" wrapText="1"/>
    </xf>
    <xf numFmtId="0" fontId="24" fillId="2" borderId="1" xfId="2" applyFont="1" applyFill="1" applyBorder="1" applyAlignment="1">
      <alignment horizontal="right" vertical="center" wrapText="1"/>
    </xf>
    <xf numFmtId="0" fontId="24" fillId="2" borderId="5" xfId="2" applyFont="1" applyFill="1" applyBorder="1" applyAlignment="1">
      <alignment horizontal="right" vertical="center" wrapText="1"/>
    </xf>
    <xf numFmtId="0" fontId="24" fillId="2" borderId="10" xfId="2" applyFont="1" applyFill="1" applyBorder="1" applyAlignment="1">
      <alignment horizontal="right" vertical="center" wrapText="1"/>
    </xf>
    <xf numFmtId="0" fontId="24" fillId="2" borderId="8" xfId="2" applyFont="1" applyFill="1" applyBorder="1" applyAlignment="1">
      <alignment horizontal="right" vertical="center" wrapText="1"/>
    </xf>
    <xf numFmtId="0" fontId="24" fillId="2" borderId="9" xfId="2" applyFont="1" applyFill="1" applyBorder="1" applyAlignment="1">
      <alignment horizontal="right" vertical="center" wrapText="1"/>
    </xf>
    <xf numFmtId="0" fontId="27" fillId="0" borderId="6" xfId="2" applyFont="1" applyFill="1" applyBorder="1" applyAlignment="1" applyProtection="1">
      <alignment horizontal="center" vertical="center" wrapText="1"/>
      <protection locked="0"/>
    </xf>
    <xf numFmtId="0" fontId="27" fillId="0" borderId="1" xfId="2" applyFont="1" applyFill="1" applyBorder="1" applyAlignment="1" applyProtection="1">
      <alignment horizontal="center" vertical="center" wrapText="1"/>
      <protection locked="0"/>
    </xf>
    <xf numFmtId="0" fontId="27" fillId="0" borderId="36" xfId="2" applyFont="1" applyFill="1" applyBorder="1" applyAlignment="1" applyProtection="1">
      <alignment horizontal="center" vertical="center" wrapText="1"/>
      <protection locked="0"/>
    </xf>
    <xf numFmtId="0" fontId="27" fillId="0" borderId="10" xfId="2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Fill="1" applyBorder="1" applyAlignment="1" applyProtection="1">
      <alignment horizontal="center" vertical="center" wrapText="1"/>
      <protection locked="0"/>
    </xf>
    <xf numFmtId="0" fontId="27" fillId="0" borderId="34" xfId="2" applyFont="1" applyFill="1" applyBorder="1" applyAlignment="1" applyProtection="1">
      <alignment horizontal="center" vertical="center" wrapText="1"/>
      <protection locked="0"/>
    </xf>
    <xf numFmtId="0" fontId="27" fillId="0" borderId="34" xfId="2" applyFont="1" applyFill="1" applyBorder="1" applyAlignment="1" applyProtection="1">
      <alignment horizontal="left" vertical="center" wrapText="1"/>
      <protection locked="0"/>
    </xf>
    <xf numFmtId="0" fontId="24" fillId="2" borderId="29" xfId="2" applyFont="1" applyFill="1" applyBorder="1" applyAlignment="1">
      <alignment horizontal="right" vertical="center"/>
    </xf>
    <xf numFmtId="0" fontId="24" fillId="2" borderId="30" xfId="2" applyFont="1" applyFill="1" applyBorder="1" applyAlignment="1">
      <alignment horizontal="right" vertical="center"/>
    </xf>
    <xf numFmtId="9" fontId="27" fillId="0" borderId="67" xfId="10" applyFont="1" applyFill="1" applyBorder="1" applyAlignment="1" applyProtection="1">
      <alignment horizontal="center" vertical="center" shrinkToFit="1"/>
    </xf>
    <xf numFmtId="9" fontId="27" fillId="0" borderId="66" xfId="10" applyFont="1" applyFill="1" applyBorder="1" applyAlignment="1" applyProtection="1">
      <alignment horizontal="center" vertical="center" shrinkToFit="1"/>
    </xf>
    <xf numFmtId="9" fontId="27" fillId="0" borderId="75" xfId="10" applyFont="1" applyFill="1" applyBorder="1" applyAlignment="1" applyProtection="1">
      <alignment horizontal="center" vertical="center" shrinkToFit="1"/>
    </xf>
    <xf numFmtId="9" fontId="27" fillId="0" borderId="73" xfId="10" applyFont="1" applyFill="1" applyBorder="1" applyAlignment="1" applyProtection="1">
      <alignment horizontal="center" vertical="center" shrinkToFit="1"/>
    </xf>
    <xf numFmtId="9" fontId="27" fillId="0" borderId="74" xfId="10" applyFont="1" applyFill="1" applyBorder="1" applyAlignment="1" applyProtection="1">
      <alignment horizontal="center" vertical="center" shrinkToFit="1"/>
    </xf>
    <xf numFmtId="0" fontId="33" fillId="0" borderId="0" xfId="2" applyFont="1" applyFill="1" applyBorder="1" applyAlignment="1">
      <alignment horizontal="right" vertical="center"/>
    </xf>
    <xf numFmtId="0" fontId="33" fillId="0" borderId="14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center" vertical="center" wrapText="1"/>
    </xf>
    <xf numFmtId="38" fontId="27" fillId="0" borderId="35" xfId="5" applyFont="1" applyFill="1" applyBorder="1" applyAlignment="1" applyProtection="1">
      <alignment horizontal="center" vertical="center" shrinkToFit="1"/>
      <protection locked="0"/>
    </xf>
    <xf numFmtId="38" fontId="27" fillId="0" borderId="6" xfId="5" applyFont="1" applyFill="1" applyBorder="1" applyAlignment="1" applyProtection="1">
      <alignment horizontal="center" vertical="center" shrinkToFit="1"/>
      <protection locked="0"/>
    </xf>
    <xf numFmtId="38" fontId="27" fillId="0" borderId="0" xfId="5" applyFont="1" applyFill="1" applyBorder="1" applyAlignment="1" applyProtection="1">
      <alignment horizontal="center" vertical="center" shrinkToFit="1"/>
      <protection locked="0"/>
    </xf>
    <xf numFmtId="0" fontId="27" fillId="0" borderId="43" xfId="2" applyFont="1" applyFill="1" applyBorder="1" applyAlignment="1" applyProtection="1">
      <alignment horizontal="left" vertical="center" wrapText="1"/>
      <protection locked="0"/>
    </xf>
    <xf numFmtId="0" fontId="27" fillId="0" borderId="44" xfId="2" applyFont="1" applyFill="1" applyBorder="1" applyAlignment="1" applyProtection="1">
      <alignment horizontal="left" vertical="center" wrapText="1"/>
      <protection locked="0"/>
    </xf>
    <xf numFmtId="0" fontId="27" fillId="0" borderId="9" xfId="2" applyFont="1" applyFill="1" applyBorder="1" applyAlignment="1" applyProtection="1">
      <alignment horizontal="left" vertical="center" wrapText="1"/>
      <protection locked="0"/>
    </xf>
    <xf numFmtId="0" fontId="27" fillId="0" borderId="47" xfId="2" applyFont="1" applyFill="1" applyBorder="1" applyAlignment="1" applyProtection="1">
      <alignment horizontal="left" vertical="center" wrapText="1"/>
      <protection locked="0"/>
    </xf>
    <xf numFmtId="0" fontId="27" fillId="0" borderId="7" xfId="2" applyFont="1" applyFill="1" applyBorder="1" applyAlignment="1" applyProtection="1">
      <alignment horizontal="left" vertical="center" wrapText="1"/>
      <protection locked="0"/>
    </xf>
    <xf numFmtId="0" fontId="24" fillId="0" borderId="45" xfId="2" applyFont="1" applyFill="1" applyBorder="1" applyAlignment="1">
      <alignment horizontal="left" vertical="center"/>
    </xf>
    <xf numFmtId="0" fontId="24" fillId="0" borderId="3" xfId="2" applyFont="1" applyFill="1" applyBorder="1" applyAlignment="1" applyProtection="1">
      <alignment horizontal="center" vertical="center"/>
    </xf>
    <xf numFmtId="0" fontId="24" fillId="0" borderId="2" xfId="2" applyFont="1" applyFill="1" applyBorder="1" applyAlignment="1" applyProtection="1">
      <alignment horizontal="center" vertical="center"/>
    </xf>
    <xf numFmtId="0" fontId="24" fillId="2" borderId="31" xfId="2" applyFont="1" applyFill="1" applyBorder="1" applyAlignment="1">
      <alignment horizontal="right" vertical="center"/>
    </xf>
    <xf numFmtId="0" fontId="27" fillId="0" borderId="32" xfId="2" applyFont="1" applyFill="1" applyBorder="1" applyAlignment="1" applyProtection="1">
      <alignment horizontal="left" vertical="center" wrapText="1"/>
      <protection locked="0"/>
    </xf>
    <xf numFmtId="0" fontId="27" fillId="0" borderId="6" xfId="2" applyFont="1" applyFill="1" applyBorder="1" applyAlignment="1" applyProtection="1">
      <alignment horizontal="left" vertical="center"/>
      <protection locked="0"/>
    </xf>
    <xf numFmtId="0" fontId="27" fillId="0" borderId="5" xfId="2" applyFont="1" applyFill="1" applyBorder="1" applyAlignment="1" applyProtection="1">
      <alignment horizontal="left" vertical="center"/>
      <protection locked="0"/>
    </xf>
    <xf numFmtId="0" fontId="27" fillId="0" borderId="46" xfId="2" applyFont="1" applyFill="1" applyBorder="1" applyAlignment="1">
      <alignment horizontal="center" vertical="center"/>
    </xf>
    <xf numFmtId="9" fontId="27" fillId="0" borderId="67" xfId="10" applyFont="1" applyFill="1" applyBorder="1" applyAlignment="1">
      <alignment horizontal="center" vertical="center"/>
    </xf>
    <xf numFmtId="9" fontId="27" fillId="0" borderId="66" xfId="10" applyFont="1" applyFill="1" applyBorder="1" applyAlignment="1">
      <alignment horizontal="center" vertical="center"/>
    </xf>
    <xf numFmtId="9" fontId="27" fillId="0" borderId="75" xfId="10" applyFont="1" applyFill="1" applyBorder="1" applyAlignment="1">
      <alignment horizontal="center" vertical="center"/>
    </xf>
    <xf numFmtId="9" fontId="27" fillId="0" borderId="73" xfId="10" applyFont="1" applyFill="1" applyBorder="1" applyAlignment="1">
      <alignment horizontal="center" vertical="center"/>
    </xf>
    <xf numFmtId="9" fontId="27" fillId="0" borderId="74" xfId="10" applyFont="1" applyFill="1" applyBorder="1" applyAlignment="1">
      <alignment horizontal="center" vertical="center"/>
    </xf>
    <xf numFmtId="38" fontId="27" fillId="0" borderId="6" xfId="5" applyFont="1" applyFill="1" applyBorder="1" applyAlignment="1" applyProtection="1">
      <alignment horizontal="center" vertical="center"/>
      <protection locked="0"/>
    </xf>
    <xf numFmtId="38" fontId="27" fillId="0" borderId="35" xfId="5" applyFont="1" applyFill="1" applyBorder="1" applyAlignment="1" applyProtection="1">
      <alignment horizontal="center" vertical="center"/>
      <protection locked="0"/>
    </xf>
    <xf numFmtId="38" fontId="27" fillId="0" borderId="0" xfId="5" applyFont="1" applyFill="1" applyBorder="1" applyAlignment="1" applyProtection="1">
      <alignment horizontal="center" vertical="center"/>
      <protection locked="0"/>
    </xf>
    <xf numFmtId="0" fontId="24" fillId="2" borderId="18" xfId="2" applyFont="1" applyFill="1" applyBorder="1" applyAlignment="1">
      <alignment horizontal="right" vertical="center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center" vertical="center" wrapText="1"/>
    </xf>
    <xf numFmtId="0" fontId="27" fillId="0" borderId="7" xfId="15" applyFont="1" applyFill="1" applyBorder="1" applyAlignment="1">
      <alignment vertical="center"/>
    </xf>
    <xf numFmtId="0" fontId="27" fillId="0" borderId="7" xfId="15" applyFont="1" applyFill="1" applyBorder="1" applyAlignment="1" applyProtection="1">
      <alignment horizontal="right" vertical="center"/>
      <protection locked="0"/>
    </xf>
    <xf numFmtId="0" fontId="39" fillId="0" borderId="7" xfId="15" applyFont="1" applyFill="1" applyBorder="1" applyAlignment="1">
      <alignment vertical="center"/>
    </xf>
    <xf numFmtId="0" fontId="39" fillId="0" borderId="7" xfId="15" applyFont="1" applyFill="1" applyBorder="1" applyAlignment="1" applyProtection="1">
      <alignment horizontal="right" vertical="center"/>
      <protection locked="0"/>
    </xf>
    <xf numFmtId="0" fontId="39" fillId="0" borderId="4" xfId="15" applyFont="1" applyFill="1" applyBorder="1" applyAlignment="1">
      <alignment horizontal="left" vertical="center"/>
    </xf>
    <xf numFmtId="0" fontId="39" fillId="0" borderId="3" xfId="15" applyFont="1" applyFill="1" applyBorder="1" applyAlignment="1">
      <alignment horizontal="left" vertical="center"/>
    </xf>
    <xf numFmtId="0" fontId="39" fillId="0" borderId="2" xfId="15" applyFont="1" applyFill="1" applyBorder="1" applyAlignment="1">
      <alignment horizontal="left" vertical="center"/>
    </xf>
    <xf numFmtId="0" fontId="39" fillId="0" borderId="4" xfId="15" applyFont="1" applyFill="1" applyBorder="1" applyAlignment="1" applyProtection="1">
      <alignment horizontal="right" vertical="center"/>
      <protection locked="0"/>
    </xf>
    <xf numFmtId="0" fontId="39" fillId="0" borderId="3" xfId="15" applyFont="1" applyFill="1" applyBorder="1" applyAlignment="1" applyProtection="1">
      <alignment horizontal="right" vertical="center"/>
      <protection locked="0"/>
    </xf>
    <xf numFmtId="0" fontId="39" fillId="0" borderId="2" xfId="15" applyFont="1" applyFill="1" applyBorder="1" applyAlignment="1" applyProtection="1">
      <alignment horizontal="right" vertical="center"/>
      <protection locked="0"/>
    </xf>
    <xf numFmtId="0" fontId="27" fillId="5" borderId="7" xfId="15" applyFont="1" applyFill="1" applyBorder="1" applyAlignment="1">
      <alignment vertical="center"/>
    </xf>
    <xf numFmtId="0" fontId="27" fillId="5" borderId="4" xfId="15" applyFont="1" applyFill="1" applyBorder="1" applyAlignment="1" applyProtection="1">
      <alignment horizontal="right" vertical="center"/>
      <protection locked="0"/>
    </xf>
    <xf numFmtId="0" fontId="27" fillId="5" borderId="3" xfId="15" applyFont="1" applyFill="1" applyBorder="1" applyAlignment="1" applyProtection="1">
      <alignment horizontal="right" vertical="center"/>
      <protection locked="0"/>
    </xf>
    <xf numFmtId="0" fontId="27" fillId="5" borderId="2" xfId="15" applyFont="1" applyFill="1" applyBorder="1" applyAlignment="1" applyProtection="1">
      <alignment horizontal="right" vertical="center"/>
      <protection locked="0"/>
    </xf>
    <xf numFmtId="0" fontId="27" fillId="0" borderId="4" xfId="15" applyFont="1" applyFill="1" applyBorder="1" applyAlignment="1" applyProtection="1">
      <alignment horizontal="right" vertical="center"/>
      <protection locked="0"/>
    </xf>
    <xf numFmtId="0" fontId="27" fillId="0" borderId="3" xfId="15" applyFont="1" applyFill="1" applyBorder="1" applyAlignment="1" applyProtection="1">
      <alignment horizontal="right" vertical="center"/>
      <protection locked="0"/>
    </xf>
    <xf numFmtId="0" fontId="27" fillId="0" borderId="2" xfId="15" applyFont="1" applyFill="1" applyBorder="1" applyAlignment="1" applyProtection="1">
      <alignment horizontal="right" vertical="center"/>
      <protection locked="0"/>
    </xf>
    <xf numFmtId="0" fontId="37" fillId="3" borderId="7" xfId="14" applyFont="1" applyFill="1" applyBorder="1" applyAlignment="1">
      <alignment horizontal="left" vertical="center"/>
    </xf>
    <xf numFmtId="0" fontId="38" fillId="0" borderId="6" xfId="14" applyFont="1" applyFill="1" applyBorder="1" applyAlignment="1" applyProtection="1">
      <alignment horizontal="left" vertical="center"/>
      <protection locked="0"/>
    </xf>
    <xf numFmtId="0" fontId="38" fillId="0" borderId="1" xfId="14" applyFont="1" applyFill="1" applyBorder="1" applyAlignment="1" applyProtection="1">
      <alignment horizontal="left" vertical="center"/>
      <protection locked="0"/>
    </xf>
    <xf numFmtId="0" fontId="38" fillId="0" borderId="5" xfId="14" applyFont="1" applyFill="1" applyBorder="1" applyAlignment="1" applyProtection="1">
      <alignment horizontal="left" vertical="center"/>
      <protection locked="0"/>
    </xf>
    <xf numFmtId="0" fontId="38" fillId="0" borderId="10" xfId="14" applyFont="1" applyFill="1" applyBorder="1" applyAlignment="1" applyProtection="1">
      <alignment horizontal="left" vertical="center"/>
      <protection locked="0"/>
    </xf>
    <xf numFmtId="0" fontId="38" fillId="0" borderId="8" xfId="14" applyFont="1" applyFill="1" applyBorder="1" applyAlignment="1" applyProtection="1">
      <alignment horizontal="left" vertical="center"/>
      <protection locked="0"/>
    </xf>
    <xf numFmtId="0" fontId="38" fillId="0" borderId="9" xfId="14" applyFont="1" applyFill="1" applyBorder="1" applyAlignment="1" applyProtection="1">
      <alignment horizontal="left" vertical="center"/>
      <protection locked="0"/>
    </xf>
    <xf numFmtId="0" fontId="37" fillId="3" borderId="6" xfId="14" applyFont="1" applyFill="1" applyBorder="1" applyAlignment="1">
      <alignment horizontal="left" vertical="center" wrapText="1"/>
    </xf>
    <xf numFmtId="0" fontId="37" fillId="3" borderId="1" xfId="14" applyFont="1" applyFill="1" applyBorder="1" applyAlignment="1">
      <alignment horizontal="left" vertical="center" wrapText="1"/>
    </xf>
    <xf numFmtId="0" fontId="37" fillId="3" borderId="10" xfId="14" applyFont="1" applyFill="1" applyBorder="1" applyAlignment="1">
      <alignment horizontal="left" vertical="center" wrapText="1"/>
    </xf>
    <xf numFmtId="0" fontId="37" fillId="3" borderId="8" xfId="14" applyFont="1" applyFill="1" applyBorder="1" applyAlignment="1">
      <alignment horizontal="left" vertical="center" wrapText="1"/>
    </xf>
    <xf numFmtId="0" fontId="37" fillId="3" borderId="6" xfId="14" applyFont="1" applyFill="1" applyBorder="1" applyAlignment="1">
      <alignment horizontal="center" vertical="center"/>
    </xf>
    <xf numFmtId="0" fontId="37" fillId="3" borderId="1" xfId="14" applyFont="1" applyFill="1" applyBorder="1" applyAlignment="1">
      <alignment horizontal="center" vertical="center"/>
    </xf>
    <xf numFmtId="0" fontId="37" fillId="3" borderId="5" xfId="14" applyFont="1" applyFill="1" applyBorder="1" applyAlignment="1">
      <alignment horizontal="center" vertical="center"/>
    </xf>
    <xf numFmtId="0" fontId="37" fillId="3" borderId="10" xfId="14" applyFont="1" applyFill="1" applyBorder="1" applyAlignment="1">
      <alignment horizontal="center" vertical="center"/>
    </xf>
    <xf numFmtId="0" fontId="37" fillId="3" borderId="8" xfId="14" applyFont="1" applyFill="1" applyBorder="1" applyAlignment="1">
      <alignment horizontal="center" vertical="center"/>
    </xf>
    <xf numFmtId="0" fontId="37" fillId="3" borderId="9" xfId="14" applyFont="1" applyFill="1" applyBorder="1" applyAlignment="1">
      <alignment horizontal="center" vertical="center"/>
    </xf>
    <xf numFmtId="0" fontId="36" fillId="0" borderId="0" xfId="14" applyFont="1" applyFill="1" applyAlignment="1">
      <alignment horizontal="center" vertical="center"/>
    </xf>
    <xf numFmtId="0" fontId="37" fillId="3" borderId="5" xfId="14" applyFont="1" applyFill="1" applyBorder="1" applyAlignment="1">
      <alignment horizontal="left" vertical="center" wrapText="1"/>
    </xf>
    <xf numFmtId="0" fontId="37" fillId="3" borderId="9" xfId="14" applyFont="1" applyFill="1" applyBorder="1" applyAlignment="1">
      <alignment horizontal="left" vertical="center" wrapText="1"/>
    </xf>
    <xf numFmtId="0" fontId="38" fillId="0" borderId="6" xfId="14" applyFont="1" applyFill="1" applyBorder="1" applyAlignment="1" applyProtection="1">
      <alignment vertical="center"/>
      <protection locked="0"/>
    </xf>
    <xf numFmtId="0" fontId="38" fillId="0" borderId="1" xfId="14" applyFont="1" applyFill="1" applyBorder="1" applyAlignment="1" applyProtection="1">
      <alignment vertical="center"/>
      <protection locked="0"/>
    </xf>
    <xf numFmtId="0" fontId="38" fillId="0" borderId="5" xfId="14" applyFont="1" applyFill="1" applyBorder="1" applyAlignment="1" applyProtection="1">
      <alignment vertical="center"/>
      <protection locked="0"/>
    </xf>
    <xf numFmtId="0" fontId="38" fillId="0" borderId="10" xfId="14" applyFont="1" applyFill="1" applyBorder="1" applyAlignment="1" applyProtection="1">
      <alignment vertical="center"/>
      <protection locked="0"/>
    </xf>
    <xf numFmtId="0" fontId="38" fillId="0" borderId="8" xfId="14" applyFont="1" applyFill="1" applyBorder="1" applyAlignment="1" applyProtection="1">
      <alignment vertical="center"/>
      <protection locked="0"/>
    </xf>
    <xf numFmtId="0" fontId="38" fillId="0" borderId="9" xfId="14" applyFont="1" applyFill="1" applyBorder="1" applyAlignment="1" applyProtection="1">
      <alignment vertical="center"/>
      <protection locked="0"/>
    </xf>
    <xf numFmtId="0" fontId="49" fillId="0" borderId="8" xfId="14" applyFont="1" applyFill="1" applyBorder="1" applyAlignment="1">
      <alignment horizontal="center" vertical="center"/>
    </xf>
    <xf numFmtId="0" fontId="38" fillId="0" borderId="15" xfId="14" applyFont="1" applyFill="1" applyBorder="1" applyAlignment="1" applyProtection="1">
      <alignment horizontal="left" vertical="top" wrapText="1"/>
      <protection locked="0"/>
    </xf>
    <xf numFmtId="0" fontId="38" fillId="0" borderId="16" xfId="14" applyFont="1" applyFill="1" applyBorder="1" applyAlignment="1" applyProtection="1">
      <alignment horizontal="left" vertical="top" wrapText="1"/>
      <protection locked="0"/>
    </xf>
    <xf numFmtId="0" fontId="38" fillId="0" borderId="17" xfId="14" applyFont="1" applyFill="1" applyBorder="1" applyAlignment="1" applyProtection="1">
      <alignment horizontal="left" vertical="top" wrapText="1"/>
      <protection locked="0"/>
    </xf>
    <xf numFmtId="0" fontId="38" fillId="0" borderId="69" xfId="14" applyFont="1" applyFill="1" applyBorder="1" applyAlignment="1" applyProtection="1">
      <alignment horizontal="left" vertical="top" wrapText="1"/>
      <protection locked="0"/>
    </xf>
    <xf numFmtId="0" fontId="38" fillId="0" borderId="70" xfId="14" applyFont="1" applyFill="1" applyBorder="1" applyAlignment="1" applyProtection="1">
      <alignment horizontal="left" vertical="top" wrapText="1"/>
      <protection locked="0"/>
    </xf>
    <xf numFmtId="0" fontId="38" fillId="0" borderId="71" xfId="14" applyFont="1" applyFill="1" applyBorder="1" applyAlignment="1" applyProtection="1">
      <alignment horizontal="left" vertical="top" wrapText="1"/>
      <protection locked="0"/>
    </xf>
    <xf numFmtId="0" fontId="38" fillId="0" borderId="72" xfId="14" applyFont="1" applyFill="1" applyBorder="1" applyAlignment="1" applyProtection="1">
      <alignment horizontal="left" vertical="top" wrapText="1"/>
      <protection locked="0"/>
    </xf>
    <xf numFmtId="0" fontId="38" fillId="0" borderId="19" xfId="14" applyFont="1" applyFill="1" applyBorder="1" applyAlignment="1" applyProtection="1">
      <alignment horizontal="left" vertical="top" wrapText="1"/>
      <protection locked="0"/>
    </xf>
    <xf numFmtId="0" fontId="38" fillId="0" borderId="20" xfId="14" applyFont="1" applyFill="1" applyBorder="1" applyAlignment="1" applyProtection="1">
      <alignment horizontal="left" vertical="top" wrapText="1"/>
      <protection locked="0"/>
    </xf>
    <xf numFmtId="0" fontId="37" fillId="3" borderId="6" xfId="14" applyFont="1" applyFill="1" applyBorder="1" applyAlignment="1" applyProtection="1">
      <alignment horizontal="left" vertical="center"/>
    </xf>
    <xf numFmtId="0" fontId="37" fillId="3" borderId="1" xfId="14" applyFont="1" applyFill="1" applyBorder="1" applyAlignment="1" applyProtection="1">
      <alignment horizontal="left" vertical="center"/>
    </xf>
    <xf numFmtId="0" fontId="37" fillId="3" borderId="5" xfId="14" applyFont="1" applyFill="1" applyBorder="1" applyAlignment="1" applyProtection="1">
      <alignment horizontal="left" vertical="center"/>
    </xf>
    <xf numFmtId="0" fontId="37" fillId="3" borderId="10" xfId="14" applyFont="1" applyFill="1" applyBorder="1" applyAlignment="1" applyProtection="1">
      <alignment horizontal="left" vertical="center"/>
    </xf>
    <xf numFmtId="0" fontId="37" fillId="3" borderId="8" xfId="14" applyFont="1" applyFill="1" applyBorder="1" applyAlignment="1" applyProtection="1">
      <alignment horizontal="left" vertical="center"/>
    </xf>
    <xf numFmtId="0" fontId="37" fillId="3" borderId="9" xfId="14" applyFont="1" applyFill="1" applyBorder="1" applyAlignment="1" applyProtection="1">
      <alignment horizontal="left" vertical="center"/>
    </xf>
    <xf numFmtId="0" fontId="38" fillId="0" borderId="6" xfId="14" applyFont="1" applyFill="1" applyBorder="1" applyAlignment="1" applyProtection="1">
      <alignment horizontal="left" vertical="top" wrapText="1"/>
      <protection locked="0"/>
    </xf>
    <xf numFmtId="0" fontId="38" fillId="0" borderId="1" xfId="14" applyFont="1" applyFill="1" applyBorder="1" applyAlignment="1" applyProtection="1">
      <alignment horizontal="left" vertical="top"/>
      <protection locked="0"/>
    </xf>
    <xf numFmtId="0" fontId="38" fillId="0" borderId="5" xfId="14" applyFont="1" applyFill="1" applyBorder="1" applyAlignment="1" applyProtection="1">
      <alignment horizontal="left" vertical="top"/>
      <protection locked="0"/>
    </xf>
    <xf numFmtId="0" fontId="38" fillId="0" borderId="12" xfId="14" applyFont="1" applyFill="1" applyBorder="1" applyAlignment="1" applyProtection="1">
      <alignment horizontal="left" vertical="top" wrapText="1"/>
      <protection locked="0"/>
    </xf>
    <xf numFmtId="0" fontId="38" fillId="0" borderId="0" xfId="14" applyFont="1" applyFill="1" applyBorder="1" applyAlignment="1" applyProtection="1">
      <alignment horizontal="left" vertical="top"/>
      <protection locked="0"/>
    </xf>
    <xf numFmtId="0" fontId="38" fillId="0" borderId="11" xfId="14" applyFont="1" applyFill="1" applyBorder="1" applyAlignment="1" applyProtection="1">
      <alignment horizontal="left" vertical="top"/>
      <protection locked="0"/>
    </xf>
    <xf numFmtId="0" fontId="38" fillId="0" borderId="12" xfId="14" applyFont="1" applyFill="1" applyBorder="1" applyAlignment="1" applyProtection="1">
      <alignment horizontal="left" vertical="top"/>
      <protection locked="0"/>
    </xf>
    <xf numFmtId="0" fontId="38" fillId="0" borderId="10" xfId="14" applyFont="1" applyFill="1" applyBorder="1" applyAlignment="1" applyProtection="1">
      <alignment horizontal="left" vertical="top"/>
      <protection locked="0"/>
    </xf>
    <xf numFmtId="0" fontId="38" fillId="0" borderId="8" xfId="14" applyFont="1" applyFill="1" applyBorder="1" applyAlignment="1" applyProtection="1">
      <alignment horizontal="left" vertical="top"/>
      <protection locked="0"/>
    </xf>
    <xf numFmtId="0" fontId="38" fillId="0" borderId="9" xfId="14" applyFont="1" applyFill="1" applyBorder="1" applyAlignment="1" applyProtection="1">
      <alignment horizontal="left" vertical="top"/>
      <protection locked="0"/>
    </xf>
    <xf numFmtId="0" fontId="37" fillId="3" borderId="6" xfId="14" applyFont="1" applyFill="1" applyBorder="1" applyAlignment="1">
      <alignment horizontal="left" vertical="center"/>
    </xf>
    <xf numFmtId="0" fontId="37" fillId="3" borderId="1" xfId="14" applyFont="1" applyFill="1" applyBorder="1" applyAlignment="1">
      <alignment horizontal="left" vertical="center"/>
    </xf>
    <xf numFmtId="0" fontId="37" fillId="3" borderId="5" xfId="14" applyFont="1" applyFill="1" applyBorder="1" applyAlignment="1">
      <alignment horizontal="left" vertical="center"/>
    </xf>
    <xf numFmtId="0" fontId="37" fillId="3" borderId="10" xfId="14" applyFont="1" applyFill="1" applyBorder="1" applyAlignment="1">
      <alignment horizontal="left" vertical="center"/>
    </xf>
    <xf numFmtId="0" fontId="37" fillId="3" borderId="8" xfId="14" applyFont="1" applyFill="1" applyBorder="1" applyAlignment="1">
      <alignment horizontal="left" vertical="center"/>
    </xf>
    <xf numFmtId="0" fontId="37" fillId="3" borderId="9" xfId="14" applyFont="1" applyFill="1" applyBorder="1" applyAlignment="1">
      <alignment horizontal="left" vertical="center"/>
    </xf>
    <xf numFmtId="0" fontId="40" fillId="3" borderId="15" xfId="14" applyFont="1" applyFill="1" applyBorder="1" applyAlignment="1">
      <alignment horizontal="left" vertical="center"/>
    </xf>
    <xf numFmtId="0" fontId="40" fillId="3" borderId="16" xfId="14" applyFont="1" applyFill="1" applyBorder="1" applyAlignment="1">
      <alignment horizontal="left" vertical="center"/>
    </xf>
    <xf numFmtId="0" fontId="40" fillId="3" borderId="17" xfId="14" applyFont="1" applyFill="1" applyBorder="1" applyAlignment="1">
      <alignment horizontal="left" vertical="center"/>
    </xf>
    <xf numFmtId="0" fontId="41" fillId="0" borderId="15" xfId="14" applyFont="1" applyFill="1" applyBorder="1" applyAlignment="1" applyProtection="1">
      <alignment horizontal="left" vertical="center"/>
      <protection locked="0"/>
    </xf>
    <xf numFmtId="0" fontId="41" fillId="0" borderId="16" xfId="14" applyFont="1" applyFill="1" applyBorder="1" applyAlignment="1" applyProtection="1">
      <alignment horizontal="left" vertical="center"/>
      <protection locked="0"/>
    </xf>
    <xf numFmtId="0" fontId="41" fillId="0" borderId="17" xfId="14" applyFont="1" applyFill="1" applyBorder="1" applyAlignment="1" applyProtection="1">
      <alignment horizontal="left" vertical="center"/>
      <protection locked="0"/>
    </xf>
    <xf numFmtId="0" fontId="24" fillId="3" borderId="7" xfId="14" applyFont="1" applyFill="1" applyBorder="1" applyAlignment="1">
      <alignment horizontal="left" vertical="center" wrapText="1"/>
    </xf>
    <xf numFmtId="0" fontId="24" fillId="3" borderId="7" xfId="14" applyFont="1" applyFill="1" applyBorder="1" applyAlignment="1">
      <alignment horizontal="left" vertical="center"/>
    </xf>
    <xf numFmtId="0" fontId="39" fillId="0" borderId="6" xfId="14" applyFont="1" applyFill="1" applyBorder="1" applyAlignment="1" applyProtection="1">
      <alignment horizontal="left" vertical="top" wrapText="1"/>
      <protection locked="0"/>
    </xf>
    <xf numFmtId="0" fontId="39" fillId="0" borderId="1" xfId="14" applyFont="1" applyFill="1" applyBorder="1" applyAlignment="1" applyProtection="1">
      <alignment horizontal="left" vertical="top" wrapText="1"/>
      <protection locked="0"/>
    </xf>
    <xf numFmtId="0" fontId="39" fillId="0" borderId="5" xfId="14" applyFont="1" applyFill="1" applyBorder="1" applyAlignment="1" applyProtection="1">
      <alignment horizontal="left" vertical="top" wrapText="1"/>
      <protection locked="0"/>
    </xf>
    <xf numFmtId="0" fontId="39" fillId="0" borderId="12" xfId="14" applyFont="1" applyFill="1" applyBorder="1" applyAlignment="1" applyProtection="1">
      <alignment horizontal="left" vertical="top" wrapText="1"/>
      <protection locked="0"/>
    </xf>
    <xf numFmtId="0" fontId="39" fillId="0" borderId="0" xfId="14" applyFont="1" applyFill="1" applyBorder="1" applyAlignment="1" applyProtection="1">
      <alignment horizontal="left" vertical="top" wrapText="1"/>
      <protection locked="0"/>
    </xf>
    <xf numFmtId="0" fontId="39" fillId="0" borderId="11" xfId="14" applyFont="1" applyFill="1" applyBorder="1" applyAlignment="1" applyProtection="1">
      <alignment horizontal="left" vertical="top" wrapText="1"/>
      <protection locked="0"/>
    </xf>
    <xf numFmtId="0" fontId="39" fillId="0" borderId="10" xfId="14" applyFont="1" applyFill="1" applyBorder="1" applyAlignment="1" applyProtection="1">
      <alignment horizontal="left" vertical="top" wrapText="1"/>
      <protection locked="0"/>
    </xf>
    <xf numFmtId="0" fontId="39" fillId="0" borderId="8" xfId="14" applyFont="1" applyFill="1" applyBorder="1" applyAlignment="1" applyProtection="1">
      <alignment horizontal="left" vertical="top" wrapText="1"/>
      <protection locked="0"/>
    </xf>
    <xf numFmtId="0" fontId="39" fillId="0" borderId="9" xfId="14" applyFont="1" applyFill="1" applyBorder="1" applyAlignment="1" applyProtection="1">
      <alignment horizontal="left" vertical="top" wrapText="1"/>
      <protection locked="0"/>
    </xf>
    <xf numFmtId="0" fontId="24" fillId="3" borderId="6" xfId="16" applyFont="1" applyFill="1" applyBorder="1" applyAlignment="1">
      <alignment horizontal="left" vertical="center" wrapText="1"/>
    </xf>
    <xf numFmtId="0" fontId="24" fillId="3" borderId="1" xfId="16" applyFont="1" applyFill="1" applyBorder="1" applyAlignment="1">
      <alignment horizontal="left" vertical="center" wrapText="1"/>
    </xf>
    <xf numFmtId="0" fontId="24" fillId="3" borderId="5" xfId="16" applyFont="1" applyFill="1" applyBorder="1" applyAlignment="1">
      <alignment horizontal="left" vertical="center" wrapText="1"/>
    </xf>
    <xf numFmtId="0" fontId="24" fillId="3" borderId="12" xfId="16" applyFont="1" applyFill="1" applyBorder="1" applyAlignment="1">
      <alignment horizontal="left" vertical="center" wrapText="1"/>
    </xf>
    <xf numFmtId="0" fontId="24" fillId="3" borderId="0" xfId="16" applyFont="1" applyFill="1" applyBorder="1" applyAlignment="1">
      <alignment horizontal="left" vertical="center" wrapText="1"/>
    </xf>
    <xf numFmtId="0" fontId="24" fillId="3" borderId="11" xfId="16" applyFont="1" applyFill="1" applyBorder="1" applyAlignment="1">
      <alignment horizontal="left" vertical="center" wrapText="1"/>
    </xf>
    <xf numFmtId="0" fontId="24" fillId="3" borderId="10" xfId="16" applyFont="1" applyFill="1" applyBorder="1" applyAlignment="1">
      <alignment horizontal="left" vertical="center" wrapText="1"/>
    </xf>
    <xf numFmtId="0" fontId="24" fillId="3" borderId="8" xfId="16" applyFont="1" applyFill="1" applyBorder="1" applyAlignment="1">
      <alignment horizontal="left" vertical="center" wrapText="1"/>
    </xf>
    <xf numFmtId="0" fontId="24" fillId="3" borderId="9" xfId="16" applyFont="1" applyFill="1" applyBorder="1" applyAlignment="1">
      <alignment horizontal="left" vertical="center" wrapText="1"/>
    </xf>
    <xf numFmtId="0" fontId="24" fillId="0" borderId="6" xfId="16" applyFont="1" applyFill="1" applyBorder="1" applyAlignment="1">
      <alignment horizontal="left" vertical="center"/>
    </xf>
    <xf numFmtId="0" fontId="24" fillId="0" borderId="1" xfId="16" applyFont="1" applyFill="1" applyBorder="1" applyAlignment="1">
      <alignment horizontal="left" vertical="center"/>
    </xf>
    <xf numFmtId="0" fontId="24" fillId="0" borderId="5" xfId="16" applyFont="1" applyFill="1" applyBorder="1" applyAlignment="1">
      <alignment horizontal="left" vertical="center"/>
    </xf>
    <xf numFmtId="0" fontId="24" fillId="0" borderId="12" xfId="16" applyFont="1" applyFill="1" applyBorder="1" applyAlignment="1">
      <alignment horizontal="left" vertical="center"/>
    </xf>
    <xf numFmtId="0" fontId="24" fillId="0" borderId="0" xfId="16" applyFont="1" applyFill="1" applyBorder="1" applyAlignment="1">
      <alignment horizontal="left" vertical="center"/>
    </xf>
    <xf numFmtId="0" fontId="24" fillId="0" borderId="11" xfId="16" applyFont="1" applyFill="1" applyBorder="1" applyAlignment="1">
      <alignment horizontal="left" vertical="center"/>
    </xf>
    <xf numFmtId="0" fontId="24" fillId="0" borderId="10" xfId="16" applyFont="1" applyFill="1" applyBorder="1" applyAlignment="1">
      <alignment horizontal="left" vertical="center"/>
    </xf>
    <xf numFmtId="0" fontId="24" fillId="0" borderId="8" xfId="16" applyFont="1" applyFill="1" applyBorder="1" applyAlignment="1">
      <alignment horizontal="left" vertical="center"/>
    </xf>
    <xf numFmtId="0" fontId="24" fillId="0" borderId="9" xfId="16" applyFont="1" applyFill="1" applyBorder="1" applyAlignment="1">
      <alignment horizontal="left" vertical="center"/>
    </xf>
    <xf numFmtId="0" fontId="37" fillId="3" borderId="12" xfId="14" applyFont="1" applyFill="1" applyBorder="1" applyAlignment="1">
      <alignment horizontal="left" vertical="center"/>
    </xf>
    <xf numFmtId="0" fontId="37" fillId="3" borderId="0" xfId="14" applyFont="1" applyFill="1" applyBorder="1" applyAlignment="1">
      <alignment horizontal="left" vertical="center"/>
    </xf>
    <xf numFmtId="0" fontId="39" fillId="0" borderId="12" xfId="14" applyFont="1" applyFill="1" applyBorder="1" applyAlignment="1" applyProtection="1">
      <alignment horizontal="left" vertical="center"/>
      <protection locked="0"/>
    </xf>
    <xf numFmtId="0" fontId="39" fillId="0" borderId="0" xfId="14" applyFont="1" applyFill="1" applyBorder="1" applyAlignment="1" applyProtection="1">
      <alignment horizontal="left" vertical="center"/>
      <protection locked="0"/>
    </xf>
    <xf numFmtId="0" fontId="39" fillId="0" borderId="11" xfId="14" applyFont="1" applyFill="1" applyBorder="1" applyAlignment="1" applyProtection="1">
      <alignment horizontal="left" vertical="center"/>
      <protection locked="0"/>
    </xf>
    <xf numFmtId="0" fontId="39" fillId="0" borderId="10" xfId="14" applyFont="1" applyFill="1" applyBorder="1" applyAlignment="1" applyProtection="1">
      <alignment horizontal="left" vertical="center"/>
      <protection locked="0"/>
    </xf>
    <xf numFmtId="0" fontId="39" fillId="0" borderId="8" xfId="14" applyFont="1" applyFill="1" applyBorder="1" applyAlignment="1" applyProtection="1">
      <alignment horizontal="left" vertical="center"/>
      <protection locked="0"/>
    </xf>
    <xf numFmtId="0" fontId="39" fillId="0" borderId="9" xfId="14" applyFont="1" applyFill="1" applyBorder="1" applyAlignment="1" applyProtection="1">
      <alignment horizontal="left" vertical="center"/>
      <protection locked="0"/>
    </xf>
    <xf numFmtId="0" fontId="39" fillId="0" borderId="6" xfId="14" applyFont="1" applyFill="1" applyBorder="1" applyAlignment="1" applyProtection="1">
      <alignment horizontal="left" vertical="center" wrapText="1"/>
      <protection locked="0"/>
    </xf>
    <xf numFmtId="0" fontId="39" fillId="0" borderId="1" xfId="14" applyFont="1" applyFill="1" applyBorder="1" applyAlignment="1" applyProtection="1">
      <alignment horizontal="left" vertical="center" wrapText="1"/>
      <protection locked="0"/>
    </xf>
    <xf numFmtId="0" fontId="39" fillId="0" borderId="5" xfId="14" applyFont="1" applyFill="1" applyBorder="1" applyAlignment="1" applyProtection="1">
      <alignment horizontal="left" vertical="center" wrapText="1"/>
      <protection locked="0"/>
    </xf>
    <xf numFmtId="0" fontId="39" fillId="0" borderId="10" xfId="14" applyFont="1" applyFill="1" applyBorder="1" applyAlignment="1" applyProtection="1">
      <alignment horizontal="left" vertical="center" wrapText="1"/>
      <protection locked="0"/>
    </xf>
    <xf numFmtId="0" fontId="39" fillId="0" borderId="8" xfId="14" applyFont="1" applyFill="1" applyBorder="1" applyAlignment="1" applyProtection="1">
      <alignment horizontal="left" vertical="center" wrapText="1"/>
      <protection locked="0"/>
    </xf>
    <xf numFmtId="0" fontId="39" fillId="0" borderId="9" xfId="14" applyFont="1" applyFill="1" applyBorder="1" applyAlignment="1" applyProtection="1">
      <alignment horizontal="left" vertical="center" wrapText="1"/>
      <protection locked="0"/>
    </xf>
    <xf numFmtId="0" fontId="39" fillId="0" borderId="6" xfId="14" applyFont="1" applyFill="1" applyBorder="1" applyAlignment="1" applyProtection="1">
      <alignment horizontal="left" vertical="center"/>
      <protection locked="0"/>
    </xf>
    <xf numFmtId="0" fontId="39" fillId="0" borderId="1" xfId="14" applyFont="1" applyFill="1" applyBorder="1" applyAlignment="1" applyProtection="1">
      <alignment horizontal="left" vertical="center"/>
      <protection locked="0"/>
    </xf>
    <xf numFmtId="0" fontId="39" fillId="0" borderId="5" xfId="14" applyFont="1" applyFill="1" applyBorder="1" applyAlignment="1" applyProtection="1">
      <alignment horizontal="left" vertical="center"/>
      <protection locked="0"/>
    </xf>
    <xf numFmtId="49" fontId="27" fillId="5" borderId="26" xfId="2" applyNumberFormat="1" applyFont="1" applyFill="1" applyBorder="1" applyAlignment="1" applyProtection="1">
      <alignment horizontal="center" vertical="center"/>
      <protection locked="0"/>
    </xf>
    <xf numFmtId="49" fontId="27" fillId="5" borderId="27" xfId="2" applyNumberFormat="1" applyFont="1" applyFill="1" applyBorder="1" applyAlignment="1" applyProtection="1">
      <alignment horizontal="center" vertical="center"/>
      <protection locked="0"/>
    </xf>
    <xf numFmtId="49" fontId="27" fillId="5" borderId="50" xfId="2" applyNumberFormat="1" applyFont="1" applyFill="1" applyBorder="1" applyAlignment="1" applyProtection="1">
      <alignment horizontal="center" vertical="center"/>
      <protection locked="0"/>
    </xf>
    <xf numFmtId="49" fontId="27" fillId="5" borderId="10" xfId="2" applyNumberFormat="1" applyFont="1" applyFill="1" applyBorder="1" applyAlignment="1" applyProtection="1">
      <alignment horizontal="center" vertical="center"/>
      <protection locked="0"/>
    </xf>
    <xf numFmtId="49" fontId="27" fillId="5" borderId="8" xfId="2" applyNumberFormat="1" applyFont="1" applyFill="1" applyBorder="1" applyAlignment="1" applyProtection="1">
      <alignment horizontal="center" vertical="center"/>
      <protection locked="0"/>
    </xf>
    <xf numFmtId="49" fontId="27" fillId="5" borderId="56" xfId="2" applyNumberFormat="1" applyFont="1" applyFill="1" applyBorder="1" applyAlignment="1" applyProtection="1">
      <alignment horizontal="center" vertical="center"/>
      <protection locked="0"/>
    </xf>
    <xf numFmtId="0" fontId="50" fillId="2" borderId="18" xfId="2" applyFont="1" applyFill="1" applyBorder="1" applyAlignment="1">
      <alignment horizontal="right" vertical="center"/>
    </xf>
    <xf numFmtId="0" fontId="50" fillId="0" borderId="6" xfId="2" applyFont="1" applyFill="1" applyBorder="1" applyAlignment="1" applyProtection="1">
      <alignment horizontal="center" vertical="center" wrapText="1"/>
      <protection locked="0"/>
    </xf>
    <xf numFmtId="0" fontId="50" fillId="0" borderId="1" xfId="2" applyFont="1" applyFill="1" applyBorder="1" applyAlignment="1" applyProtection="1">
      <alignment horizontal="center" vertical="center" wrapText="1"/>
      <protection locked="0"/>
    </xf>
    <xf numFmtId="0" fontId="50" fillId="0" borderId="1" xfId="2" applyFont="1" applyFill="1" applyBorder="1" applyAlignment="1">
      <alignment horizontal="center" vertical="center" wrapText="1"/>
    </xf>
    <xf numFmtId="0" fontId="50" fillId="0" borderId="36" xfId="2" applyFont="1" applyFill="1" applyBorder="1" applyAlignment="1">
      <alignment horizontal="center" vertical="center" wrapText="1"/>
    </xf>
    <xf numFmtId="0" fontId="50" fillId="2" borderId="7" xfId="2" applyFont="1" applyFill="1" applyBorder="1" applyAlignment="1">
      <alignment horizontal="right" vertical="center"/>
    </xf>
    <xf numFmtId="0" fontId="50" fillId="0" borderId="10" xfId="2" applyFont="1" applyFill="1" applyBorder="1" applyAlignment="1" applyProtection="1">
      <alignment horizontal="center" vertical="center" wrapText="1"/>
      <protection locked="0"/>
    </xf>
    <xf numFmtId="0" fontId="50" fillId="0" borderId="8" xfId="2" applyFont="1" applyFill="1" applyBorder="1" applyAlignment="1" applyProtection="1">
      <alignment horizontal="center" vertical="center" wrapText="1"/>
      <protection locked="0"/>
    </xf>
    <xf numFmtId="0" fontId="50" fillId="0" borderId="8" xfId="2" applyFont="1" applyFill="1" applyBorder="1" applyAlignment="1">
      <alignment horizontal="center" vertical="center" wrapText="1"/>
    </xf>
    <xf numFmtId="0" fontId="50" fillId="0" borderId="34" xfId="2" applyFont="1" applyFill="1" applyBorder="1" applyAlignment="1">
      <alignment horizontal="center" vertical="center" wrapText="1"/>
    </xf>
  </cellXfs>
  <cellStyles count="18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103790</xdr:colOff>
      <xdr:row>104</xdr:row>
      <xdr:rowOff>163897</xdr:rowOff>
    </xdr:from>
    <xdr:to>
      <xdr:col>54</xdr:col>
      <xdr:colOff>179990</xdr:colOff>
      <xdr:row>107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B17" sqref="B17"/>
    </sheetView>
  </sheetViews>
  <sheetFormatPr defaultRowHeight="13.5"/>
  <cols>
    <col min="1" max="1" width="10" style="31" customWidth="1"/>
    <col min="2" max="2" width="56.75" style="31" customWidth="1"/>
    <col min="3" max="3" width="56.5" style="31" customWidth="1"/>
    <col min="4" max="4" width="36.125" style="31" customWidth="1"/>
    <col min="5" max="5" width="26.5" style="31" customWidth="1"/>
    <col min="6" max="8" width="34.875" style="31" customWidth="1"/>
    <col min="9" max="9" width="30.875" style="31" customWidth="1"/>
    <col min="10" max="16384" width="9" style="31"/>
  </cols>
  <sheetData>
    <row r="1" spans="1:5">
      <c r="B1" s="32" t="s">
        <v>115</v>
      </c>
    </row>
    <row r="2" spans="1:5">
      <c r="B2" s="33" t="s">
        <v>59</v>
      </c>
    </row>
    <row r="3" spans="1:5">
      <c r="A3" s="32" t="s">
        <v>116</v>
      </c>
      <c r="B3" s="34" t="s">
        <v>175</v>
      </c>
    </row>
    <row r="4" spans="1:5">
      <c r="A4" s="32" t="s">
        <v>117</v>
      </c>
      <c r="B4" s="35" t="s">
        <v>176</v>
      </c>
    </row>
    <row r="5" spans="1:5">
      <c r="A5" s="32" t="s">
        <v>118</v>
      </c>
      <c r="B5" s="35" t="s">
        <v>58</v>
      </c>
    </row>
    <row r="6" spans="1:5">
      <c r="A6" s="32" t="s">
        <v>119</v>
      </c>
      <c r="B6" s="35" t="s">
        <v>120</v>
      </c>
    </row>
    <row r="7" spans="1:5">
      <c r="A7" s="33" t="s">
        <v>59</v>
      </c>
      <c r="B7" s="34" t="s">
        <v>56</v>
      </c>
      <c r="C7" s="35" t="s">
        <v>57</v>
      </c>
      <c r="D7" s="35" t="s">
        <v>58</v>
      </c>
      <c r="E7" s="35" t="s">
        <v>120</v>
      </c>
    </row>
    <row r="8" spans="1:5" ht="16.5">
      <c r="A8" s="32"/>
      <c r="B8" s="36" t="s">
        <v>59</v>
      </c>
      <c r="C8" s="36" t="s">
        <v>59</v>
      </c>
      <c r="D8" s="37" t="s">
        <v>59</v>
      </c>
      <c r="E8" s="37" t="s">
        <v>59</v>
      </c>
    </row>
    <row r="9" spans="1:5" ht="16.5">
      <c r="B9" s="36" t="s">
        <v>121</v>
      </c>
      <c r="C9" s="36" t="s">
        <v>122</v>
      </c>
      <c r="D9" s="37" t="s">
        <v>123</v>
      </c>
      <c r="E9" s="37" t="s">
        <v>124</v>
      </c>
    </row>
    <row r="10" spans="1:5" ht="16.5">
      <c r="B10" s="36" t="s">
        <v>125</v>
      </c>
      <c r="C10" s="36" t="s">
        <v>126</v>
      </c>
      <c r="D10" s="37" t="s">
        <v>127</v>
      </c>
    </row>
    <row r="11" spans="1:5" ht="16.5">
      <c r="B11" s="36" t="s">
        <v>128</v>
      </c>
      <c r="C11" s="36" t="s">
        <v>128</v>
      </c>
      <c r="D11" s="37" t="s">
        <v>60</v>
      </c>
    </row>
    <row r="12" spans="1:5" ht="16.5">
      <c r="B12" s="36" t="s">
        <v>129</v>
      </c>
      <c r="C12" s="36" t="s">
        <v>129</v>
      </c>
      <c r="D12" s="37" t="s">
        <v>130</v>
      </c>
    </row>
    <row r="13" spans="1:5" ht="16.5">
      <c r="B13" s="36" t="s">
        <v>60</v>
      </c>
      <c r="C13" s="37" t="s">
        <v>60</v>
      </c>
    </row>
    <row r="14" spans="1:5" ht="16.5">
      <c r="B14" s="36" t="s">
        <v>131</v>
      </c>
      <c r="C14" s="37" t="s">
        <v>132</v>
      </c>
    </row>
    <row r="15" spans="1:5" ht="16.5">
      <c r="B15" s="36" t="s">
        <v>130</v>
      </c>
      <c r="C15" s="37" t="s">
        <v>133</v>
      </c>
    </row>
    <row r="17" spans="1:10">
      <c r="B17" s="32" t="s">
        <v>59</v>
      </c>
    </row>
    <row r="18" spans="1:10">
      <c r="B18" s="38" t="s">
        <v>135</v>
      </c>
    </row>
    <row r="19" spans="1:10">
      <c r="B19" s="38" t="s">
        <v>136</v>
      </c>
    </row>
    <row r="20" spans="1:10">
      <c r="B20" s="38" t="s">
        <v>137</v>
      </c>
      <c r="F20" s="39"/>
    </row>
    <row r="21" spans="1:10">
      <c r="A21" s="32" t="s">
        <v>59</v>
      </c>
      <c r="B21" s="39" t="s">
        <v>165</v>
      </c>
      <c r="C21" s="39" t="s">
        <v>164</v>
      </c>
      <c r="D21" s="39" t="s">
        <v>134</v>
      </c>
      <c r="E21" s="39" t="s">
        <v>166</v>
      </c>
      <c r="F21" s="44" t="s">
        <v>177</v>
      </c>
      <c r="G21" s="38" t="s">
        <v>135</v>
      </c>
      <c r="H21" s="38" t="s">
        <v>136</v>
      </c>
      <c r="I21" s="38" t="s">
        <v>137</v>
      </c>
      <c r="J21" s="38"/>
    </row>
    <row r="22" spans="1:10" ht="16.5">
      <c r="B22" s="37" t="s">
        <v>66</v>
      </c>
      <c r="C22" s="37" t="s">
        <v>66</v>
      </c>
      <c r="D22" s="37" t="s">
        <v>66</v>
      </c>
      <c r="E22" s="40" t="s">
        <v>167</v>
      </c>
      <c r="F22" s="40" t="s">
        <v>66</v>
      </c>
      <c r="G22" s="37" t="s">
        <v>66</v>
      </c>
      <c r="H22" s="37" t="s">
        <v>66</v>
      </c>
      <c r="I22" s="37" t="s">
        <v>66</v>
      </c>
    </row>
    <row r="23" spans="1:10" ht="16.5">
      <c r="B23" s="37" t="s">
        <v>138</v>
      </c>
      <c r="C23" s="41" t="s">
        <v>41</v>
      </c>
      <c r="D23" s="37" t="s">
        <v>139</v>
      </c>
      <c r="E23" s="40"/>
      <c r="F23" s="40" t="s">
        <v>140</v>
      </c>
      <c r="G23" s="37" t="s">
        <v>141</v>
      </c>
      <c r="H23" s="37" t="s">
        <v>141</v>
      </c>
      <c r="I23" s="37" t="s">
        <v>141</v>
      </c>
    </row>
    <row r="24" spans="1:10" ht="49.5">
      <c r="B24" s="37" t="s">
        <v>142</v>
      </c>
      <c r="C24" s="41" t="s">
        <v>143</v>
      </c>
      <c r="D24" s="42" t="s">
        <v>144</v>
      </c>
      <c r="G24" s="37" t="s">
        <v>145</v>
      </c>
      <c r="H24" s="37" t="s">
        <v>145</v>
      </c>
      <c r="I24" s="37" t="s">
        <v>145</v>
      </c>
    </row>
    <row r="25" spans="1:10" ht="25.5" customHeight="1">
      <c r="B25" s="37" t="s">
        <v>146</v>
      </c>
      <c r="C25" s="41" t="s">
        <v>147</v>
      </c>
      <c r="D25" s="37" t="s">
        <v>148</v>
      </c>
      <c r="G25" s="42" t="s">
        <v>148</v>
      </c>
      <c r="H25" s="42" t="s">
        <v>148</v>
      </c>
      <c r="I25" s="42" t="s">
        <v>148</v>
      </c>
    </row>
    <row r="26" spans="1:10" ht="16.5" customHeight="1">
      <c r="B26" s="37" t="s">
        <v>149</v>
      </c>
      <c r="C26" s="41" t="s">
        <v>150</v>
      </c>
      <c r="D26" s="37" t="s">
        <v>140</v>
      </c>
      <c r="G26" s="42" t="s">
        <v>151</v>
      </c>
      <c r="H26" s="42" t="s">
        <v>151</v>
      </c>
      <c r="I26" s="42" t="s">
        <v>151</v>
      </c>
    </row>
    <row r="27" spans="1:10" ht="16.5" customHeight="1">
      <c r="B27" s="37" t="s">
        <v>152</v>
      </c>
      <c r="C27" s="41" t="s">
        <v>140</v>
      </c>
      <c r="G27" s="42" t="s">
        <v>140</v>
      </c>
      <c r="H27" s="42" t="s">
        <v>140</v>
      </c>
      <c r="I27" s="42" t="s">
        <v>140</v>
      </c>
    </row>
    <row r="28" spans="1:10" ht="16.5">
      <c r="B28" s="37" t="s">
        <v>153</v>
      </c>
    </row>
    <row r="29" spans="1:10" ht="16.5">
      <c r="B29" s="37" t="s">
        <v>154</v>
      </c>
    </row>
    <row r="30" spans="1:10" ht="16.5">
      <c r="B30" s="37" t="s">
        <v>155</v>
      </c>
    </row>
    <row r="31" spans="1:10" ht="16.5">
      <c r="B31" s="37" t="s">
        <v>140</v>
      </c>
    </row>
  </sheetData>
  <sheetProtection password="E491" sheet="1" objects="1" scenarios="1" selectLockedCells="1" selectUnlockedCells="1"/>
  <phoneticPr fontId="18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W157"/>
  <sheetViews>
    <sheetView tabSelected="1" view="pageBreakPreview" zoomScale="70" zoomScaleNormal="100" zoomScaleSheetLayoutView="70" workbookViewId="0">
      <selection activeCell="B5" sqref="B5:J6"/>
    </sheetView>
  </sheetViews>
  <sheetFormatPr defaultColWidth="2.625" defaultRowHeight="13.35" customHeight="1"/>
  <cols>
    <col min="1" max="1" width="3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91" t="s">
        <v>193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8" s="30" customFormat="1" ht="20.25" customHeight="1" thickBot="1">
      <c r="B4" s="225" t="str">
        <f>IF(OR(K5="",K7="",N9="",B13="",B21="",V61="",AG61="",B67="",B91="",G97="",G101="",AB101="",W103="",G103="",G104="",G106=""),"未入力があります！","")</f>
        <v>未入力があります！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</row>
    <row r="5" spans="1:38" ht="13.35" customHeight="1" thickTop="1">
      <c r="A5" s="1" t="s">
        <v>192</v>
      </c>
      <c r="B5" s="102" t="s">
        <v>17</v>
      </c>
      <c r="C5" s="103"/>
      <c r="D5" s="103"/>
      <c r="E5" s="103"/>
      <c r="F5" s="103"/>
      <c r="G5" s="103"/>
      <c r="H5" s="103"/>
      <c r="I5" s="103"/>
      <c r="J5" s="104"/>
      <c r="K5" s="92"/>
      <c r="L5" s="93"/>
      <c r="M5" s="93"/>
      <c r="N5" s="93"/>
      <c r="O5" s="93"/>
      <c r="P5" s="93"/>
      <c r="Q5" s="93"/>
      <c r="R5" s="93"/>
      <c r="S5" s="96" t="s">
        <v>19</v>
      </c>
      <c r="T5" s="97"/>
      <c r="U5" s="97"/>
      <c r="V5" s="97"/>
      <c r="W5" s="97"/>
      <c r="X5" s="97"/>
      <c r="Y5" s="98"/>
      <c r="Z5" s="478" t="s">
        <v>182</v>
      </c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80"/>
    </row>
    <row r="6" spans="1:38" ht="13.35" customHeight="1">
      <c r="B6" s="105"/>
      <c r="C6" s="106"/>
      <c r="D6" s="106"/>
      <c r="E6" s="106"/>
      <c r="F6" s="106"/>
      <c r="G6" s="106"/>
      <c r="H6" s="106"/>
      <c r="I6" s="106"/>
      <c r="J6" s="107"/>
      <c r="K6" s="94"/>
      <c r="L6" s="95"/>
      <c r="M6" s="95"/>
      <c r="N6" s="95"/>
      <c r="O6" s="95"/>
      <c r="P6" s="95"/>
      <c r="Q6" s="95"/>
      <c r="R6" s="95"/>
      <c r="S6" s="99"/>
      <c r="T6" s="100"/>
      <c r="U6" s="100"/>
      <c r="V6" s="100"/>
      <c r="W6" s="100"/>
      <c r="X6" s="100"/>
      <c r="Y6" s="101"/>
      <c r="Z6" s="481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3"/>
    </row>
    <row r="7" spans="1:38" ht="13.35" customHeight="1">
      <c r="B7" s="82" t="s">
        <v>18</v>
      </c>
      <c r="C7" s="83"/>
      <c r="D7" s="83"/>
      <c r="E7" s="83"/>
      <c r="F7" s="83"/>
      <c r="G7" s="83"/>
      <c r="H7" s="83"/>
      <c r="I7" s="83"/>
      <c r="J7" s="83"/>
      <c r="K7" s="46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</row>
    <row r="8" spans="1:38" ht="13.35" customHeight="1">
      <c r="B8" s="82"/>
      <c r="C8" s="83"/>
      <c r="D8" s="83"/>
      <c r="E8" s="83"/>
      <c r="F8" s="83"/>
      <c r="G8" s="83"/>
      <c r="H8" s="83"/>
      <c r="I8" s="83"/>
      <c r="J8" s="83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</row>
    <row r="9" spans="1:38" ht="13.35" customHeight="1">
      <c r="B9" s="82" t="s">
        <v>178</v>
      </c>
      <c r="C9" s="83"/>
      <c r="D9" s="83"/>
      <c r="E9" s="83"/>
      <c r="F9" s="83"/>
      <c r="G9" s="83"/>
      <c r="H9" s="83"/>
      <c r="I9" s="83"/>
      <c r="J9" s="83"/>
      <c r="K9" s="116" t="s">
        <v>169</v>
      </c>
      <c r="L9" s="117"/>
      <c r="M9" s="117"/>
      <c r="N9" s="118"/>
      <c r="O9" s="118"/>
      <c r="P9" s="119" t="s">
        <v>15</v>
      </c>
      <c r="Q9" s="119"/>
      <c r="R9" s="120"/>
      <c r="S9" s="120"/>
      <c r="T9" s="120"/>
      <c r="U9" s="121"/>
      <c r="V9" s="122"/>
      <c r="W9" s="122"/>
      <c r="X9" s="84"/>
      <c r="Y9" s="84"/>
      <c r="Z9" s="85"/>
      <c r="AA9" s="85"/>
      <c r="AB9" s="86" t="str">
        <f>IF(X9-29&gt;4,"5年以内としてください。","")</f>
        <v/>
      </c>
      <c r="AC9" s="86"/>
      <c r="AD9" s="86"/>
      <c r="AE9" s="86"/>
      <c r="AF9" s="86"/>
      <c r="AG9" s="86"/>
      <c r="AH9" s="86"/>
      <c r="AI9" s="86"/>
      <c r="AJ9" s="86"/>
      <c r="AK9" s="87"/>
    </row>
    <row r="10" spans="1:38" ht="13.35" customHeight="1">
      <c r="B10" s="82"/>
      <c r="C10" s="83"/>
      <c r="D10" s="83"/>
      <c r="E10" s="83"/>
      <c r="F10" s="83"/>
      <c r="G10" s="83"/>
      <c r="H10" s="83"/>
      <c r="I10" s="83"/>
      <c r="J10" s="83"/>
      <c r="K10" s="116"/>
      <c r="L10" s="117"/>
      <c r="M10" s="117"/>
      <c r="N10" s="118"/>
      <c r="O10" s="118"/>
      <c r="P10" s="119"/>
      <c r="Q10" s="119"/>
      <c r="R10" s="120"/>
      <c r="S10" s="120"/>
      <c r="T10" s="120"/>
      <c r="U10" s="121"/>
      <c r="V10" s="122"/>
      <c r="W10" s="122"/>
      <c r="X10" s="84"/>
      <c r="Y10" s="84"/>
      <c r="Z10" s="85"/>
      <c r="AA10" s="85"/>
      <c r="AB10" s="86"/>
      <c r="AC10" s="86"/>
      <c r="AD10" s="86"/>
      <c r="AE10" s="86"/>
      <c r="AF10" s="86"/>
      <c r="AG10" s="86"/>
      <c r="AH10" s="86"/>
      <c r="AI10" s="86"/>
      <c r="AJ10" s="86"/>
      <c r="AK10" s="87"/>
    </row>
    <row r="11" spans="1:38" ht="13.35" customHeight="1">
      <c r="B11" s="82" t="s">
        <v>183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112"/>
    </row>
    <row r="12" spans="1:38" ht="13.35" customHeight="1"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12"/>
    </row>
    <row r="13" spans="1:38" ht="13.3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</row>
    <row r="14" spans="1:38" ht="12.75" customHeight="1"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5"/>
    </row>
    <row r="15" spans="1:38" ht="13.35" customHeight="1"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5"/>
    </row>
    <row r="16" spans="1:38" ht="13.35" customHeight="1"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5"/>
    </row>
    <row r="17" spans="2:49" ht="13.35" customHeight="1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5"/>
    </row>
    <row r="18" spans="2:49" ht="13.35" customHeight="1"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5"/>
    </row>
    <row r="19" spans="2:49" ht="13.35" customHeight="1">
      <c r="B19" s="82" t="s">
        <v>184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112"/>
      <c r="AT19" s="90"/>
      <c r="AU19" s="90"/>
      <c r="AV19" s="90"/>
      <c r="AW19" s="90"/>
    </row>
    <row r="20" spans="2:49" ht="13.35" customHeight="1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112"/>
      <c r="AT20" s="90"/>
      <c r="AU20" s="90"/>
      <c r="AV20" s="90"/>
      <c r="AW20" s="90"/>
    </row>
    <row r="21" spans="2:49" ht="13.35" customHeight="1"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10"/>
    </row>
    <row r="22" spans="2:49" ht="13.35" customHeight="1">
      <c r="B22" s="111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10"/>
    </row>
    <row r="23" spans="2:49" ht="13.35" customHeight="1">
      <c r="B23" s="11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10"/>
    </row>
    <row r="24" spans="2:49" ht="13.35" customHeight="1">
      <c r="B24" s="111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10"/>
    </row>
    <row r="25" spans="2:49" ht="13.35" customHeight="1">
      <c r="B25" s="111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10"/>
    </row>
    <row r="26" spans="2:49" ht="13.35" customHeight="1">
      <c r="B26" s="111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10"/>
    </row>
    <row r="27" spans="2:49" ht="13.35" customHeight="1">
      <c r="B27" s="82" t="s">
        <v>185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216" t="s">
        <v>85</v>
      </c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7"/>
    </row>
    <row r="28" spans="2:49" ht="13.35" customHeight="1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7"/>
    </row>
    <row r="29" spans="2:49" ht="13.35" hidden="1" customHeight="1">
      <c r="B29" s="89" t="s">
        <v>24</v>
      </c>
      <c r="C29" s="80"/>
      <c r="D29" s="80"/>
      <c r="E29" s="80"/>
      <c r="F29" s="80"/>
      <c r="G29" s="81"/>
      <c r="H29" s="218" t="s">
        <v>58</v>
      </c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20"/>
    </row>
    <row r="30" spans="2:49" ht="13.35" hidden="1" customHeight="1">
      <c r="B30" s="89"/>
      <c r="C30" s="80"/>
      <c r="D30" s="80"/>
      <c r="E30" s="80"/>
      <c r="F30" s="80"/>
      <c r="G30" s="81"/>
      <c r="H30" s="218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20"/>
    </row>
    <row r="31" spans="2:49" ht="13.35" hidden="1" customHeight="1">
      <c r="B31" s="89" t="s">
        <v>31</v>
      </c>
      <c r="C31" s="80"/>
      <c r="D31" s="80"/>
      <c r="E31" s="80"/>
      <c r="F31" s="80"/>
      <c r="G31" s="81"/>
      <c r="H31" s="201" t="s">
        <v>60</v>
      </c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72" t="s">
        <v>61</v>
      </c>
      <c r="AB31" s="72"/>
      <c r="AC31" s="72"/>
      <c r="AD31" s="72"/>
      <c r="AE31" s="72"/>
      <c r="AF31" s="72"/>
      <c r="AG31" s="72"/>
      <c r="AH31" s="72"/>
      <c r="AI31" s="72"/>
      <c r="AJ31" s="72"/>
      <c r="AK31" s="200"/>
    </row>
    <row r="32" spans="2:49" ht="13.35" hidden="1" customHeight="1">
      <c r="B32" s="89"/>
      <c r="C32" s="80"/>
      <c r="D32" s="80"/>
      <c r="E32" s="80"/>
      <c r="F32" s="80"/>
      <c r="G32" s="81"/>
      <c r="H32" s="201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200"/>
    </row>
    <row r="33" spans="2:37" ht="13.35" hidden="1" customHeight="1">
      <c r="B33" s="89" t="s">
        <v>32</v>
      </c>
      <c r="C33" s="80"/>
      <c r="D33" s="80"/>
      <c r="E33" s="80"/>
      <c r="F33" s="80"/>
      <c r="G33" s="81"/>
      <c r="H33" s="201" t="s">
        <v>67</v>
      </c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3"/>
      <c r="X33" s="204" t="s">
        <v>71</v>
      </c>
      <c r="Y33" s="205"/>
      <c r="Z33" s="205"/>
      <c r="AA33" s="205"/>
      <c r="AB33" s="206"/>
      <c r="AC33" s="221" t="s">
        <v>27</v>
      </c>
      <c r="AD33" s="222"/>
      <c r="AE33" s="222"/>
      <c r="AF33" s="222"/>
      <c r="AG33" s="222"/>
      <c r="AH33" s="222"/>
      <c r="AI33" s="222"/>
      <c r="AJ33" s="222"/>
      <c r="AK33" s="223"/>
    </row>
    <row r="34" spans="2:37" ht="13.35" hidden="1" customHeight="1">
      <c r="B34" s="89"/>
      <c r="C34" s="80"/>
      <c r="D34" s="80"/>
      <c r="E34" s="80"/>
      <c r="F34" s="80"/>
      <c r="G34" s="81"/>
      <c r="H34" s="201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3"/>
      <c r="X34" s="204"/>
      <c r="Y34" s="205"/>
      <c r="Z34" s="205"/>
      <c r="AA34" s="205"/>
      <c r="AB34" s="206"/>
      <c r="AC34" s="221"/>
      <c r="AD34" s="222"/>
      <c r="AE34" s="222"/>
      <c r="AF34" s="222"/>
      <c r="AG34" s="222"/>
      <c r="AH34" s="222"/>
      <c r="AI34" s="222"/>
      <c r="AJ34" s="222"/>
      <c r="AK34" s="223"/>
    </row>
    <row r="35" spans="2:37" ht="13.35" hidden="1" customHeight="1">
      <c r="B35" s="89" t="s">
        <v>25</v>
      </c>
      <c r="C35" s="80"/>
      <c r="D35" s="80"/>
      <c r="E35" s="80"/>
      <c r="F35" s="80"/>
      <c r="G35" s="81"/>
      <c r="H35" s="74" t="s">
        <v>14</v>
      </c>
      <c r="I35" s="72"/>
      <c r="J35" s="207">
        <v>28</v>
      </c>
      <c r="K35" s="207"/>
      <c r="L35" s="72" t="s">
        <v>15</v>
      </c>
      <c r="M35" s="72"/>
      <c r="N35" s="199">
        <v>46.5</v>
      </c>
      <c r="O35" s="199"/>
      <c r="P35" s="199"/>
      <c r="Q35" s="199"/>
      <c r="R35" s="199"/>
      <c r="S35" s="70" t="s">
        <v>68</v>
      </c>
      <c r="T35" s="70"/>
      <c r="U35" s="70"/>
      <c r="V35" s="72" t="s">
        <v>21</v>
      </c>
      <c r="W35" s="72"/>
      <c r="X35" s="72" t="s">
        <v>14</v>
      </c>
      <c r="Y35" s="72"/>
      <c r="Z35" s="70">
        <f>$X$9</f>
        <v>0</v>
      </c>
      <c r="AA35" s="70"/>
      <c r="AB35" s="72" t="s">
        <v>15</v>
      </c>
      <c r="AC35" s="72"/>
      <c r="AD35" s="199">
        <v>50</v>
      </c>
      <c r="AE35" s="199"/>
      <c r="AF35" s="199"/>
      <c r="AG35" s="199"/>
      <c r="AH35" s="199"/>
      <c r="AI35" s="70" t="s">
        <v>68</v>
      </c>
      <c r="AJ35" s="70"/>
      <c r="AK35" s="71"/>
    </row>
    <row r="36" spans="2:37" ht="13.35" hidden="1" customHeight="1">
      <c r="B36" s="89"/>
      <c r="C36" s="80"/>
      <c r="D36" s="80"/>
      <c r="E36" s="80"/>
      <c r="F36" s="80"/>
      <c r="G36" s="81"/>
      <c r="H36" s="74"/>
      <c r="I36" s="72"/>
      <c r="J36" s="207"/>
      <c r="K36" s="207"/>
      <c r="L36" s="72"/>
      <c r="M36" s="72"/>
      <c r="N36" s="199"/>
      <c r="O36" s="199"/>
      <c r="P36" s="199"/>
      <c r="Q36" s="199"/>
      <c r="R36" s="199"/>
      <c r="S36" s="70"/>
      <c r="T36" s="70"/>
      <c r="U36" s="70"/>
      <c r="V36" s="72"/>
      <c r="W36" s="72"/>
      <c r="X36" s="72"/>
      <c r="Y36" s="72"/>
      <c r="Z36" s="70"/>
      <c r="AA36" s="70"/>
      <c r="AB36" s="72"/>
      <c r="AC36" s="72"/>
      <c r="AD36" s="199"/>
      <c r="AE36" s="199"/>
      <c r="AF36" s="199"/>
      <c r="AG36" s="199"/>
      <c r="AH36" s="199"/>
      <c r="AI36" s="70"/>
      <c r="AJ36" s="70"/>
      <c r="AK36" s="71"/>
    </row>
    <row r="37" spans="2:37" ht="13.35" hidden="1" customHeight="1">
      <c r="B37" s="89" t="s">
        <v>28</v>
      </c>
      <c r="C37" s="80"/>
      <c r="D37" s="80"/>
      <c r="E37" s="80"/>
      <c r="F37" s="80"/>
      <c r="G37" s="81"/>
      <c r="H37" s="195" t="s">
        <v>156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7"/>
    </row>
    <row r="38" spans="2:37" ht="13.35" hidden="1" customHeight="1">
      <c r="B38" s="89"/>
      <c r="C38" s="80"/>
      <c r="D38" s="80"/>
      <c r="E38" s="80"/>
      <c r="F38" s="80"/>
      <c r="G38" s="81"/>
      <c r="H38" s="195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7"/>
    </row>
    <row r="39" spans="2:37" ht="13.35" hidden="1" customHeight="1">
      <c r="B39" s="198" t="s">
        <v>14</v>
      </c>
      <c r="C39" s="72"/>
      <c r="D39" s="70">
        <v>29</v>
      </c>
      <c r="E39" s="70"/>
      <c r="F39" s="72" t="s">
        <v>15</v>
      </c>
      <c r="G39" s="73"/>
      <c r="H39" s="74" t="s">
        <v>14</v>
      </c>
      <c r="I39" s="72"/>
      <c r="J39" s="70">
        <v>30</v>
      </c>
      <c r="K39" s="70"/>
      <c r="L39" s="72" t="s">
        <v>15</v>
      </c>
      <c r="M39" s="73"/>
      <c r="N39" s="74" t="s">
        <v>14</v>
      </c>
      <c r="O39" s="72"/>
      <c r="P39" s="70">
        <v>31</v>
      </c>
      <c r="Q39" s="70"/>
      <c r="R39" s="72" t="s">
        <v>15</v>
      </c>
      <c r="S39" s="73"/>
      <c r="T39" s="74" t="s">
        <v>14</v>
      </c>
      <c r="U39" s="72"/>
      <c r="V39" s="70">
        <v>32</v>
      </c>
      <c r="W39" s="70"/>
      <c r="X39" s="72" t="s">
        <v>15</v>
      </c>
      <c r="Y39" s="73"/>
      <c r="Z39" s="74" t="s">
        <v>14</v>
      </c>
      <c r="AA39" s="72"/>
      <c r="AB39" s="70">
        <v>33</v>
      </c>
      <c r="AC39" s="70"/>
      <c r="AD39" s="72" t="s">
        <v>15</v>
      </c>
      <c r="AE39" s="73"/>
      <c r="AF39" s="74" t="s">
        <v>14</v>
      </c>
      <c r="AG39" s="72"/>
      <c r="AH39" s="70">
        <f>IF(Z35="","",Z35+1)</f>
        <v>1</v>
      </c>
      <c r="AI39" s="70"/>
      <c r="AJ39" s="72" t="s">
        <v>15</v>
      </c>
      <c r="AK39" s="200"/>
    </row>
    <row r="40" spans="2:37" ht="13.35" hidden="1" customHeight="1">
      <c r="B40" s="198"/>
      <c r="C40" s="72"/>
      <c r="D40" s="70"/>
      <c r="E40" s="70"/>
      <c r="F40" s="72"/>
      <c r="G40" s="73"/>
      <c r="H40" s="74"/>
      <c r="I40" s="72"/>
      <c r="J40" s="70"/>
      <c r="K40" s="70"/>
      <c r="L40" s="72"/>
      <c r="M40" s="73"/>
      <c r="N40" s="74"/>
      <c r="O40" s="72"/>
      <c r="P40" s="70"/>
      <c r="Q40" s="70"/>
      <c r="R40" s="72"/>
      <c r="S40" s="73"/>
      <c r="T40" s="74"/>
      <c r="U40" s="72"/>
      <c r="V40" s="70"/>
      <c r="W40" s="70"/>
      <c r="X40" s="72"/>
      <c r="Y40" s="73"/>
      <c r="Z40" s="74"/>
      <c r="AA40" s="72"/>
      <c r="AB40" s="70"/>
      <c r="AC40" s="70"/>
      <c r="AD40" s="72"/>
      <c r="AE40" s="73"/>
      <c r="AF40" s="74"/>
      <c r="AG40" s="72"/>
      <c r="AH40" s="70"/>
      <c r="AI40" s="70"/>
      <c r="AJ40" s="72"/>
      <c r="AK40" s="200"/>
    </row>
    <row r="41" spans="2:37" ht="13.35" hidden="1" customHeight="1">
      <c r="B41" s="215">
        <v>47</v>
      </c>
      <c r="C41" s="199"/>
      <c r="D41" s="199"/>
      <c r="E41" s="199"/>
      <c r="F41" s="70" t="s">
        <v>68</v>
      </c>
      <c r="G41" s="88"/>
      <c r="H41" s="214">
        <v>48</v>
      </c>
      <c r="I41" s="199"/>
      <c r="J41" s="199"/>
      <c r="K41" s="199"/>
      <c r="L41" s="70" t="s">
        <v>68</v>
      </c>
      <c r="M41" s="88"/>
      <c r="N41" s="214">
        <v>48</v>
      </c>
      <c r="O41" s="199"/>
      <c r="P41" s="199"/>
      <c r="Q41" s="199"/>
      <c r="R41" s="70" t="s">
        <v>68</v>
      </c>
      <c r="S41" s="88"/>
      <c r="T41" s="214">
        <v>49</v>
      </c>
      <c r="U41" s="199"/>
      <c r="V41" s="199"/>
      <c r="W41" s="199"/>
      <c r="X41" s="70" t="s">
        <v>13</v>
      </c>
      <c r="Y41" s="88"/>
      <c r="Z41" s="214">
        <v>49</v>
      </c>
      <c r="AA41" s="199"/>
      <c r="AB41" s="199"/>
      <c r="AC41" s="199"/>
      <c r="AD41" s="70" t="s">
        <v>13</v>
      </c>
      <c r="AE41" s="88"/>
      <c r="AF41" s="214">
        <v>50</v>
      </c>
      <c r="AG41" s="199"/>
      <c r="AH41" s="199"/>
      <c r="AI41" s="199"/>
      <c r="AJ41" s="70" t="s">
        <v>13</v>
      </c>
      <c r="AK41" s="71"/>
    </row>
    <row r="42" spans="2:37" ht="13.35" hidden="1" customHeight="1">
      <c r="B42" s="215"/>
      <c r="C42" s="199"/>
      <c r="D42" s="199"/>
      <c r="E42" s="199"/>
      <c r="F42" s="70"/>
      <c r="G42" s="88"/>
      <c r="H42" s="214"/>
      <c r="I42" s="199"/>
      <c r="J42" s="199"/>
      <c r="K42" s="199"/>
      <c r="L42" s="70"/>
      <c r="M42" s="88"/>
      <c r="N42" s="214"/>
      <c r="O42" s="199"/>
      <c r="P42" s="199"/>
      <c r="Q42" s="199"/>
      <c r="R42" s="70"/>
      <c r="S42" s="88"/>
      <c r="T42" s="214"/>
      <c r="U42" s="199"/>
      <c r="V42" s="199"/>
      <c r="W42" s="199"/>
      <c r="X42" s="70"/>
      <c r="Y42" s="88"/>
      <c r="Z42" s="214"/>
      <c r="AA42" s="199"/>
      <c r="AB42" s="199"/>
      <c r="AC42" s="199"/>
      <c r="AD42" s="70"/>
      <c r="AE42" s="88"/>
      <c r="AF42" s="214"/>
      <c r="AG42" s="199"/>
      <c r="AH42" s="199"/>
      <c r="AI42" s="199"/>
      <c r="AJ42" s="70"/>
      <c r="AK42" s="71"/>
    </row>
    <row r="43" spans="2:37" ht="13.35" hidden="1" customHeight="1">
      <c r="B43" s="213">
        <f>IF(B41="","",(B41-$N35)/($AD35-$N35))</f>
        <v>0.14285714285714285</v>
      </c>
      <c r="C43" s="210"/>
      <c r="D43" s="210"/>
      <c r="E43" s="210"/>
      <c r="F43" s="210"/>
      <c r="G43" s="212"/>
      <c r="H43" s="209">
        <f t="shared" ref="H43" si="0">IF(H41="","",(H41-$N35)/($AD35-$N35))</f>
        <v>0.42857142857142855</v>
      </c>
      <c r="I43" s="210"/>
      <c r="J43" s="210"/>
      <c r="K43" s="210"/>
      <c r="L43" s="210"/>
      <c r="M43" s="212"/>
      <c r="N43" s="209">
        <f t="shared" ref="N43" si="1">IF(N41="","",(N41-$N35)/($AD35-$N35))</f>
        <v>0.42857142857142855</v>
      </c>
      <c r="O43" s="210"/>
      <c r="P43" s="210"/>
      <c r="Q43" s="210"/>
      <c r="R43" s="210"/>
      <c r="S43" s="212"/>
      <c r="T43" s="209">
        <f t="shared" ref="T43" si="2">IF(T41="","",(T41-$N35)/($AD35-$N35))</f>
        <v>0.7142857142857143</v>
      </c>
      <c r="U43" s="210"/>
      <c r="V43" s="210"/>
      <c r="W43" s="210"/>
      <c r="X43" s="210"/>
      <c r="Y43" s="212"/>
      <c r="Z43" s="209">
        <f t="shared" ref="Z43" si="3">IF(Z41="","",(Z41-$N35)/($AD35-$N35))</f>
        <v>0.7142857142857143</v>
      </c>
      <c r="AA43" s="210"/>
      <c r="AB43" s="210"/>
      <c r="AC43" s="210"/>
      <c r="AD43" s="210"/>
      <c r="AE43" s="212"/>
      <c r="AF43" s="209">
        <f t="shared" ref="AF43" si="4">IF(AF41="","",(AF41-$N35)/($AD35-$N35))</f>
        <v>1</v>
      </c>
      <c r="AG43" s="210"/>
      <c r="AH43" s="210"/>
      <c r="AI43" s="210"/>
      <c r="AJ43" s="210"/>
      <c r="AK43" s="211"/>
    </row>
    <row r="44" spans="2:37" ht="13.35" hidden="1" customHeight="1" thickBot="1">
      <c r="B44" s="213"/>
      <c r="C44" s="210"/>
      <c r="D44" s="210"/>
      <c r="E44" s="210"/>
      <c r="F44" s="210"/>
      <c r="G44" s="212"/>
      <c r="H44" s="209"/>
      <c r="I44" s="210"/>
      <c r="J44" s="210"/>
      <c r="K44" s="210"/>
      <c r="L44" s="210"/>
      <c r="M44" s="212"/>
      <c r="N44" s="209"/>
      <c r="O44" s="210"/>
      <c r="P44" s="210"/>
      <c r="Q44" s="210"/>
      <c r="R44" s="210"/>
      <c r="S44" s="212"/>
      <c r="T44" s="209"/>
      <c r="U44" s="210"/>
      <c r="V44" s="210"/>
      <c r="W44" s="210"/>
      <c r="X44" s="210"/>
      <c r="Y44" s="212"/>
      <c r="Z44" s="209"/>
      <c r="AA44" s="210"/>
      <c r="AB44" s="210"/>
      <c r="AC44" s="210"/>
      <c r="AD44" s="210"/>
      <c r="AE44" s="212"/>
      <c r="AF44" s="209"/>
      <c r="AG44" s="210"/>
      <c r="AH44" s="210"/>
      <c r="AI44" s="210"/>
      <c r="AJ44" s="210"/>
      <c r="AK44" s="211"/>
    </row>
    <row r="45" spans="2:37" ht="13.35" hidden="1" customHeight="1">
      <c r="B45" s="89" t="s">
        <v>34</v>
      </c>
      <c r="C45" s="80"/>
      <c r="D45" s="80"/>
      <c r="E45" s="80"/>
      <c r="F45" s="80"/>
      <c r="G45" s="81"/>
      <c r="H45" s="218" t="s">
        <v>58</v>
      </c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20"/>
    </row>
    <row r="46" spans="2:37" ht="13.35" hidden="1" customHeight="1">
      <c r="B46" s="89"/>
      <c r="C46" s="80"/>
      <c r="D46" s="80"/>
      <c r="E46" s="80"/>
      <c r="F46" s="80"/>
      <c r="G46" s="81"/>
      <c r="H46" s="218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20"/>
    </row>
    <row r="47" spans="2:37" ht="13.35" hidden="1" customHeight="1">
      <c r="B47" s="89" t="s">
        <v>62</v>
      </c>
      <c r="C47" s="80"/>
      <c r="D47" s="80"/>
      <c r="E47" s="80"/>
      <c r="F47" s="80"/>
      <c r="G47" s="81"/>
      <c r="H47" s="201" t="s">
        <v>157</v>
      </c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72" t="s">
        <v>61</v>
      </c>
      <c r="AB47" s="72"/>
      <c r="AC47" s="72"/>
      <c r="AD47" s="72"/>
      <c r="AE47" s="72"/>
      <c r="AF47" s="72"/>
      <c r="AG47" s="72"/>
      <c r="AH47" s="72"/>
      <c r="AI47" s="72"/>
      <c r="AJ47" s="72"/>
      <c r="AK47" s="200"/>
    </row>
    <row r="48" spans="2:37" ht="13.35" hidden="1" customHeight="1">
      <c r="B48" s="89"/>
      <c r="C48" s="80"/>
      <c r="D48" s="80"/>
      <c r="E48" s="80"/>
      <c r="F48" s="80"/>
      <c r="G48" s="81"/>
      <c r="H48" s="201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200"/>
    </row>
    <row r="49" spans="2:49" ht="13.35" hidden="1" customHeight="1">
      <c r="B49" s="89" t="s">
        <v>63</v>
      </c>
      <c r="C49" s="80"/>
      <c r="D49" s="80"/>
      <c r="E49" s="80"/>
      <c r="F49" s="80"/>
      <c r="G49" s="81"/>
      <c r="H49" s="201" t="s">
        <v>69</v>
      </c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3"/>
      <c r="X49" s="204" t="s">
        <v>71</v>
      </c>
      <c r="Y49" s="205"/>
      <c r="Z49" s="205"/>
      <c r="AA49" s="205"/>
      <c r="AB49" s="206"/>
      <c r="AC49" s="221" t="s">
        <v>27</v>
      </c>
      <c r="AD49" s="222"/>
      <c r="AE49" s="222"/>
      <c r="AF49" s="222"/>
      <c r="AG49" s="222"/>
      <c r="AH49" s="222"/>
      <c r="AI49" s="222"/>
      <c r="AJ49" s="222"/>
      <c r="AK49" s="223"/>
    </row>
    <row r="50" spans="2:49" ht="13.35" hidden="1" customHeight="1">
      <c r="B50" s="89"/>
      <c r="C50" s="80"/>
      <c r="D50" s="80"/>
      <c r="E50" s="80"/>
      <c r="F50" s="80"/>
      <c r="G50" s="81"/>
      <c r="H50" s="201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3"/>
      <c r="X50" s="204"/>
      <c r="Y50" s="205"/>
      <c r="Z50" s="205"/>
      <c r="AA50" s="205"/>
      <c r="AB50" s="206"/>
      <c r="AC50" s="221"/>
      <c r="AD50" s="222"/>
      <c r="AE50" s="222"/>
      <c r="AF50" s="222"/>
      <c r="AG50" s="222"/>
      <c r="AH50" s="222"/>
      <c r="AI50" s="222"/>
      <c r="AJ50" s="222"/>
      <c r="AK50" s="223"/>
    </row>
    <row r="51" spans="2:49" ht="13.35" hidden="1" customHeight="1">
      <c r="B51" s="89" t="s">
        <v>64</v>
      </c>
      <c r="C51" s="80"/>
      <c r="D51" s="80"/>
      <c r="E51" s="80"/>
      <c r="F51" s="80"/>
      <c r="G51" s="81"/>
      <c r="H51" s="74" t="s">
        <v>14</v>
      </c>
      <c r="I51" s="72"/>
      <c r="J51" s="70">
        <v>28</v>
      </c>
      <c r="K51" s="70"/>
      <c r="L51" s="72" t="s">
        <v>15</v>
      </c>
      <c r="M51" s="72"/>
      <c r="N51" s="199">
        <v>80</v>
      </c>
      <c r="O51" s="199"/>
      <c r="P51" s="199"/>
      <c r="Q51" s="199"/>
      <c r="R51" s="199"/>
      <c r="S51" s="70" t="s">
        <v>13</v>
      </c>
      <c r="T51" s="70"/>
      <c r="U51" s="70"/>
      <c r="V51" s="72" t="s">
        <v>21</v>
      </c>
      <c r="W51" s="72"/>
      <c r="X51" s="72" t="s">
        <v>14</v>
      </c>
      <c r="Y51" s="72"/>
      <c r="Z51" s="70">
        <f>$X$9</f>
        <v>0</v>
      </c>
      <c r="AA51" s="70"/>
      <c r="AB51" s="72" t="s">
        <v>15</v>
      </c>
      <c r="AC51" s="72"/>
      <c r="AD51" s="199">
        <v>81</v>
      </c>
      <c r="AE51" s="199"/>
      <c r="AF51" s="199"/>
      <c r="AG51" s="199"/>
      <c r="AH51" s="199"/>
      <c r="AI51" s="70" t="s">
        <v>13</v>
      </c>
      <c r="AJ51" s="70"/>
      <c r="AK51" s="71"/>
    </row>
    <row r="52" spans="2:49" ht="13.35" hidden="1" customHeight="1">
      <c r="B52" s="89"/>
      <c r="C52" s="80"/>
      <c r="D52" s="80"/>
      <c r="E52" s="80"/>
      <c r="F52" s="80"/>
      <c r="G52" s="81"/>
      <c r="H52" s="74"/>
      <c r="I52" s="72"/>
      <c r="J52" s="70"/>
      <c r="K52" s="70"/>
      <c r="L52" s="72"/>
      <c r="M52" s="72"/>
      <c r="N52" s="199"/>
      <c r="O52" s="199"/>
      <c r="P52" s="199"/>
      <c r="Q52" s="199"/>
      <c r="R52" s="199"/>
      <c r="S52" s="70"/>
      <c r="T52" s="70"/>
      <c r="U52" s="70"/>
      <c r="V52" s="72"/>
      <c r="W52" s="72"/>
      <c r="X52" s="72"/>
      <c r="Y52" s="72"/>
      <c r="Z52" s="70"/>
      <c r="AA52" s="70"/>
      <c r="AB52" s="72"/>
      <c r="AC52" s="72"/>
      <c r="AD52" s="199"/>
      <c r="AE52" s="199"/>
      <c r="AF52" s="199"/>
      <c r="AG52" s="199"/>
      <c r="AH52" s="199"/>
      <c r="AI52" s="70"/>
      <c r="AJ52" s="70"/>
      <c r="AK52" s="71"/>
    </row>
    <row r="53" spans="2:49" ht="13.35" hidden="1" customHeight="1">
      <c r="B53" s="89" t="s">
        <v>65</v>
      </c>
      <c r="C53" s="80"/>
      <c r="D53" s="80"/>
      <c r="E53" s="80"/>
      <c r="F53" s="80"/>
      <c r="G53" s="81"/>
      <c r="H53" s="195" t="s">
        <v>158</v>
      </c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7"/>
    </row>
    <row r="54" spans="2:49" ht="13.35" hidden="1" customHeight="1">
      <c r="B54" s="89"/>
      <c r="C54" s="80"/>
      <c r="D54" s="80"/>
      <c r="E54" s="80"/>
      <c r="F54" s="80"/>
      <c r="G54" s="81"/>
      <c r="H54" s="195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7"/>
    </row>
    <row r="55" spans="2:49" ht="13.35" hidden="1" customHeight="1">
      <c r="B55" s="198" t="s">
        <v>14</v>
      </c>
      <c r="C55" s="72"/>
      <c r="D55" s="70">
        <v>29</v>
      </c>
      <c r="E55" s="70"/>
      <c r="F55" s="72" t="s">
        <v>15</v>
      </c>
      <c r="G55" s="73"/>
      <c r="H55" s="74" t="s">
        <v>14</v>
      </c>
      <c r="I55" s="72"/>
      <c r="J55" s="70">
        <v>30</v>
      </c>
      <c r="K55" s="70"/>
      <c r="L55" s="72" t="s">
        <v>15</v>
      </c>
      <c r="M55" s="73"/>
      <c r="N55" s="74" t="s">
        <v>14</v>
      </c>
      <c r="O55" s="72"/>
      <c r="P55" s="70">
        <v>31</v>
      </c>
      <c r="Q55" s="70"/>
      <c r="R55" s="72" t="s">
        <v>15</v>
      </c>
      <c r="S55" s="73"/>
      <c r="T55" s="74" t="s">
        <v>14</v>
      </c>
      <c r="U55" s="72"/>
      <c r="V55" s="70">
        <v>32</v>
      </c>
      <c r="W55" s="70"/>
      <c r="X55" s="72" t="s">
        <v>15</v>
      </c>
      <c r="Y55" s="73"/>
      <c r="Z55" s="74" t="s">
        <v>14</v>
      </c>
      <c r="AA55" s="72"/>
      <c r="AB55" s="70">
        <v>33</v>
      </c>
      <c r="AC55" s="70"/>
      <c r="AD55" s="72" t="s">
        <v>15</v>
      </c>
      <c r="AE55" s="73"/>
      <c r="AF55" s="74" t="s">
        <v>14</v>
      </c>
      <c r="AG55" s="72"/>
      <c r="AH55" s="70">
        <f>IF(Z51="","",Z51+1)</f>
        <v>1</v>
      </c>
      <c r="AI55" s="70"/>
      <c r="AJ55" s="72" t="s">
        <v>15</v>
      </c>
      <c r="AK55" s="200"/>
    </row>
    <row r="56" spans="2:49" ht="13.35" hidden="1" customHeight="1">
      <c r="B56" s="198"/>
      <c r="C56" s="72"/>
      <c r="D56" s="70"/>
      <c r="E56" s="70"/>
      <c r="F56" s="72"/>
      <c r="G56" s="73"/>
      <c r="H56" s="74"/>
      <c r="I56" s="72"/>
      <c r="J56" s="70"/>
      <c r="K56" s="70"/>
      <c r="L56" s="72"/>
      <c r="M56" s="73"/>
      <c r="N56" s="74"/>
      <c r="O56" s="72"/>
      <c r="P56" s="70"/>
      <c r="Q56" s="70"/>
      <c r="R56" s="72"/>
      <c r="S56" s="73"/>
      <c r="T56" s="74"/>
      <c r="U56" s="72"/>
      <c r="V56" s="70"/>
      <c r="W56" s="70"/>
      <c r="X56" s="72"/>
      <c r="Y56" s="73"/>
      <c r="Z56" s="74"/>
      <c r="AA56" s="72"/>
      <c r="AB56" s="70"/>
      <c r="AC56" s="70"/>
      <c r="AD56" s="72"/>
      <c r="AE56" s="73"/>
      <c r="AF56" s="74"/>
      <c r="AG56" s="72"/>
      <c r="AH56" s="70"/>
      <c r="AI56" s="70"/>
      <c r="AJ56" s="72"/>
      <c r="AK56" s="200"/>
    </row>
    <row r="57" spans="2:49" ht="13.35" hidden="1" customHeight="1">
      <c r="B57" s="215">
        <v>80</v>
      </c>
      <c r="C57" s="199"/>
      <c r="D57" s="199"/>
      <c r="E57" s="199"/>
      <c r="F57" s="70" t="s">
        <v>13</v>
      </c>
      <c r="G57" s="88"/>
      <c r="H57" s="214">
        <v>78</v>
      </c>
      <c r="I57" s="199"/>
      <c r="J57" s="199"/>
      <c r="K57" s="199"/>
      <c r="L57" s="70" t="s">
        <v>13</v>
      </c>
      <c r="M57" s="88"/>
      <c r="N57" s="214">
        <v>79</v>
      </c>
      <c r="O57" s="199"/>
      <c r="P57" s="199"/>
      <c r="Q57" s="199"/>
      <c r="R57" s="70" t="s">
        <v>13</v>
      </c>
      <c r="S57" s="88"/>
      <c r="T57" s="214">
        <v>78</v>
      </c>
      <c r="U57" s="199"/>
      <c r="V57" s="199"/>
      <c r="W57" s="199"/>
      <c r="X57" s="70" t="s">
        <v>13</v>
      </c>
      <c r="Y57" s="88"/>
      <c r="Z57" s="214">
        <v>80</v>
      </c>
      <c r="AA57" s="199"/>
      <c r="AB57" s="199"/>
      <c r="AC57" s="199"/>
      <c r="AD57" s="70" t="s">
        <v>13</v>
      </c>
      <c r="AE57" s="88"/>
      <c r="AF57" s="214">
        <v>80</v>
      </c>
      <c r="AG57" s="199"/>
      <c r="AH57" s="199"/>
      <c r="AI57" s="199"/>
      <c r="AJ57" s="70" t="s">
        <v>13</v>
      </c>
      <c r="AK57" s="71"/>
    </row>
    <row r="58" spans="2:49" ht="13.35" hidden="1" customHeight="1">
      <c r="B58" s="215"/>
      <c r="C58" s="199"/>
      <c r="D58" s="199"/>
      <c r="E58" s="199"/>
      <c r="F58" s="70"/>
      <c r="G58" s="88"/>
      <c r="H58" s="214"/>
      <c r="I58" s="199"/>
      <c r="J58" s="199"/>
      <c r="K58" s="199"/>
      <c r="L58" s="70"/>
      <c r="M58" s="88"/>
      <c r="N58" s="214"/>
      <c r="O58" s="199"/>
      <c r="P58" s="199"/>
      <c r="Q58" s="199"/>
      <c r="R58" s="70"/>
      <c r="S58" s="88"/>
      <c r="T58" s="214"/>
      <c r="U58" s="199"/>
      <c r="V58" s="199"/>
      <c r="W58" s="199"/>
      <c r="X58" s="70"/>
      <c r="Y58" s="88"/>
      <c r="Z58" s="214"/>
      <c r="AA58" s="199"/>
      <c r="AB58" s="199"/>
      <c r="AC58" s="199"/>
      <c r="AD58" s="70"/>
      <c r="AE58" s="88"/>
      <c r="AF58" s="214"/>
      <c r="AG58" s="199"/>
      <c r="AH58" s="199"/>
      <c r="AI58" s="199"/>
      <c r="AJ58" s="70"/>
      <c r="AK58" s="71"/>
    </row>
    <row r="59" spans="2:49" ht="13.35" hidden="1" customHeight="1">
      <c r="B59" s="213">
        <f>IF(B57="","",(B57-$N51)/($AD51-$N51))</f>
        <v>0</v>
      </c>
      <c r="C59" s="210"/>
      <c r="D59" s="210"/>
      <c r="E59" s="210"/>
      <c r="F59" s="210"/>
      <c r="G59" s="212"/>
      <c r="H59" s="209">
        <f t="shared" ref="H59" si="5">IF(H57="","",(H57-$N51)/($AD51-$N51))</f>
        <v>-2</v>
      </c>
      <c r="I59" s="210"/>
      <c r="J59" s="210"/>
      <c r="K59" s="210"/>
      <c r="L59" s="210"/>
      <c r="M59" s="212"/>
      <c r="N59" s="209">
        <f t="shared" ref="N59" si="6">IF(N57="","",(N57-$N51)/($AD51-$N51))</f>
        <v>-1</v>
      </c>
      <c r="O59" s="210"/>
      <c r="P59" s="210"/>
      <c r="Q59" s="210"/>
      <c r="R59" s="210"/>
      <c r="S59" s="212"/>
      <c r="T59" s="209">
        <f t="shared" ref="T59" si="7">IF(T57="","",(T57-$N51)/($AD51-$N51))</f>
        <v>-2</v>
      </c>
      <c r="U59" s="210"/>
      <c r="V59" s="210"/>
      <c r="W59" s="210"/>
      <c r="X59" s="210"/>
      <c r="Y59" s="212"/>
      <c r="Z59" s="209">
        <f t="shared" ref="Z59" si="8">IF(Z57="","",(Z57-$N51)/($AD51-$N51))</f>
        <v>0</v>
      </c>
      <c r="AA59" s="210"/>
      <c r="AB59" s="210"/>
      <c r="AC59" s="210"/>
      <c r="AD59" s="210"/>
      <c r="AE59" s="212"/>
      <c r="AF59" s="209">
        <f t="shared" ref="AF59" si="9">IF(AF57="","",(AF57-$N51)/($AD51-$N51))</f>
        <v>0</v>
      </c>
      <c r="AG59" s="210"/>
      <c r="AH59" s="210"/>
      <c r="AI59" s="210"/>
      <c r="AJ59" s="210"/>
      <c r="AK59" s="211"/>
    </row>
    <row r="60" spans="2:49" ht="13.35" hidden="1" customHeight="1" thickBot="1">
      <c r="B60" s="213"/>
      <c r="C60" s="210"/>
      <c r="D60" s="210"/>
      <c r="E60" s="210"/>
      <c r="F60" s="210"/>
      <c r="G60" s="212"/>
      <c r="H60" s="209"/>
      <c r="I60" s="210"/>
      <c r="J60" s="210"/>
      <c r="K60" s="210"/>
      <c r="L60" s="210"/>
      <c r="M60" s="212"/>
      <c r="N60" s="209"/>
      <c r="O60" s="210"/>
      <c r="P60" s="210"/>
      <c r="Q60" s="210"/>
      <c r="R60" s="210"/>
      <c r="S60" s="212"/>
      <c r="T60" s="209"/>
      <c r="U60" s="210"/>
      <c r="V60" s="210"/>
      <c r="W60" s="210"/>
      <c r="X60" s="210"/>
      <c r="Y60" s="212"/>
      <c r="Z60" s="209"/>
      <c r="AA60" s="210"/>
      <c r="AB60" s="210"/>
      <c r="AC60" s="210"/>
      <c r="AD60" s="210"/>
      <c r="AE60" s="212"/>
      <c r="AF60" s="209"/>
      <c r="AG60" s="210"/>
      <c r="AH60" s="210"/>
      <c r="AI60" s="210"/>
      <c r="AJ60" s="210"/>
      <c r="AK60" s="211"/>
    </row>
    <row r="61" spans="2:49" ht="13.35" customHeight="1">
      <c r="B61" s="82" t="s">
        <v>186</v>
      </c>
      <c r="C61" s="83"/>
      <c r="D61" s="83"/>
      <c r="E61" s="83"/>
      <c r="F61" s="83"/>
      <c r="G61" s="83"/>
      <c r="H61" s="83"/>
      <c r="I61" s="79" t="s">
        <v>87</v>
      </c>
      <c r="J61" s="80"/>
      <c r="K61" s="80"/>
      <c r="L61" s="80"/>
      <c r="M61" s="80"/>
      <c r="N61" s="81"/>
      <c r="O61" s="226" t="s">
        <v>168</v>
      </c>
      <c r="P61" s="227"/>
      <c r="Q61" s="227"/>
      <c r="R61" s="227"/>
      <c r="S61" s="227"/>
      <c r="T61" s="227"/>
      <c r="U61" s="227"/>
      <c r="V61" s="228"/>
      <c r="W61" s="228"/>
      <c r="X61" s="228"/>
      <c r="Y61" s="219" t="s">
        <v>72</v>
      </c>
      <c r="Z61" s="243"/>
      <c r="AA61" s="226" t="s">
        <v>195</v>
      </c>
      <c r="AB61" s="227"/>
      <c r="AC61" s="227"/>
      <c r="AD61" s="227"/>
      <c r="AE61" s="227"/>
      <c r="AF61" s="227"/>
      <c r="AG61" s="228"/>
      <c r="AH61" s="228"/>
      <c r="AI61" s="228"/>
      <c r="AJ61" s="219" t="s">
        <v>72</v>
      </c>
      <c r="AK61" s="220"/>
      <c r="AT61" s="90"/>
      <c r="AU61" s="90"/>
      <c r="AV61" s="90"/>
      <c r="AW61" s="90"/>
    </row>
    <row r="62" spans="2:49" ht="13.35" customHeight="1">
      <c r="B62" s="82"/>
      <c r="C62" s="83"/>
      <c r="D62" s="83"/>
      <c r="E62" s="83"/>
      <c r="F62" s="83"/>
      <c r="G62" s="83"/>
      <c r="H62" s="83"/>
      <c r="I62" s="79"/>
      <c r="J62" s="80"/>
      <c r="K62" s="80"/>
      <c r="L62" s="80"/>
      <c r="M62" s="80"/>
      <c r="N62" s="81"/>
      <c r="O62" s="226"/>
      <c r="P62" s="227"/>
      <c r="Q62" s="227"/>
      <c r="R62" s="227"/>
      <c r="S62" s="227"/>
      <c r="T62" s="227"/>
      <c r="U62" s="227"/>
      <c r="V62" s="228"/>
      <c r="W62" s="228"/>
      <c r="X62" s="228"/>
      <c r="Y62" s="219"/>
      <c r="Z62" s="243"/>
      <c r="AA62" s="226"/>
      <c r="AB62" s="227"/>
      <c r="AC62" s="227"/>
      <c r="AD62" s="227"/>
      <c r="AE62" s="227"/>
      <c r="AF62" s="227"/>
      <c r="AG62" s="228"/>
      <c r="AH62" s="228"/>
      <c r="AI62" s="228"/>
      <c r="AJ62" s="219"/>
      <c r="AK62" s="220"/>
      <c r="AT62" s="90"/>
      <c r="AU62" s="90"/>
      <c r="AV62" s="90"/>
      <c r="AW62" s="90"/>
    </row>
    <row r="63" spans="2:49" ht="13.35" customHeight="1">
      <c r="B63" s="64" t="s">
        <v>73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6"/>
      <c r="O63" s="75" t="s">
        <v>86</v>
      </c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6"/>
      <c r="AN63" s="208"/>
      <c r="AO63" s="208"/>
      <c r="AP63" s="208"/>
      <c r="AQ63" s="208"/>
    </row>
    <row r="64" spans="2:49" ht="13.35" customHeight="1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8"/>
    </row>
    <row r="65" spans="2:42" s="4" customFormat="1" ht="13.35" customHeight="1">
      <c r="B65" s="137" t="s">
        <v>187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9"/>
    </row>
    <row r="66" spans="2:42" s="4" customFormat="1" ht="13.35" customHeight="1">
      <c r="B66" s="105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40"/>
    </row>
    <row r="67" spans="2:42" s="4" customFormat="1" ht="13.35" customHeight="1">
      <c r="B67" s="154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9"/>
    </row>
    <row r="68" spans="2:42" s="4" customFormat="1" ht="13.35" customHeight="1">
      <c r="B68" s="10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60"/>
    </row>
    <row r="69" spans="2:42" s="4" customFormat="1" ht="13.35" customHeight="1">
      <c r="B69" s="10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60"/>
    </row>
    <row r="70" spans="2:42" s="4" customFormat="1" ht="13.35" customHeight="1">
      <c r="B70" s="10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60"/>
    </row>
    <row r="71" spans="2:42" s="4" customFormat="1" ht="13.35" customHeight="1">
      <c r="B71" s="10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60"/>
    </row>
    <row r="72" spans="2:42" s="4" customFormat="1" ht="13.35" customHeight="1">
      <c r="B72" s="10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60"/>
    </row>
    <row r="73" spans="2:42" s="4" customFormat="1" ht="13.35" customHeight="1">
      <c r="B73" s="10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</row>
    <row r="74" spans="2:42" s="4" customFormat="1" ht="13.35" customHeight="1">
      <c r="B74" s="155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3"/>
      <c r="AP74" s="10"/>
    </row>
    <row r="75" spans="2:42" s="4" customFormat="1" ht="13.35" customHeight="1">
      <c r="B75" s="134" t="s">
        <v>188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6"/>
    </row>
    <row r="76" spans="2:42" s="4" customFormat="1" ht="13.35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112"/>
    </row>
    <row r="77" spans="2:42" ht="13.35" customHeight="1">
      <c r="B77" s="52" t="s">
        <v>33</v>
      </c>
      <c r="C77" s="53"/>
      <c r="D77" s="53"/>
      <c r="E77" s="53"/>
      <c r="F77" s="53"/>
      <c r="G77" s="54"/>
      <c r="H77" s="58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60"/>
    </row>
    <row r="78" spans="2:42" ht="13.35" customHeight="1">
      <c r="B78" s="52"/>
      <c r="C78" s="53"/>
      <c r="D78" s="53"/>
      <c r="E78" s="53"/>
      <c r="F78" s="53"/>
      <c r="G78" s="54"/>
      <c r="H78" s="58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60"/>
    </row>
    <row r="79" spans="2:42" ht="13.35" customHeight="1">
      <c r="B79" s="55"/>
      <c r="C79" s="56"/>
      <c r="D79" s="56"/>
      <c r="E79" s="56"/>
      <c r="F79" s="56"/>
      <c r="G79" s="57"/>
      <c r="H79" s="61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3"/>
    </row>
    <row r="80" spans="2:42" ht="13.35" customHeight="1">
      <c r="B80" s="64" t="s">
        <v>33</v>
      </c>
      <c r="C80" s="65"/>
      <c r="D80" s="65"/>
      <c r="E80" s="65"/>
      <c r="F80" s="65"/>
      <c r="G80" s="66"/>
      <c r="H80" s="67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9"/>
    </row>
    <row r="81" spans="1:37" ht="13.35" customHeight="1">
      <c r="B81" s="52"/>
      <c r="C81" s="53"/>
      <c r="D81" s="53"/>
      <c r="E81" s="53"/>
      <c r="F81" s="53"/>
      <c r="G81" s="54"/>
      <c r="H81" s="58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60"/>
    </row>
    <row r="82" spans="1:37" ht="13.35" customHeight="1">
      <c r="B82" s="55"/>
      <c r="C82" s="56"/>
      <c r="D82" s="56"/>
      <c r="E82" s="56"/>
      <c r="F82" s="56"/>
      <c r="G82" s="57"/>
      <c r="H82" s="61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3"/>
    </row>
    <row r="83" spans="1:37" s="4" customFormat="1" ht="13.35" customHeight="1">
      <c r="B83" s="188" t="s">
        <v>189</v>
      </c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</row>
    <row r="84" spans="1:37" s="4" customFormat="1" ht="13.35" customHeight="1">
      <c r="B84" s="105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40"/>
    </row>
    <row r="85" spans="1:37" ht="13.35" customHeight="1">
      <c r="A85" s="43"/>
      <c r="B85" s="191" t="s">
        <v>170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3" t="s">
        <v>171</v>
      </c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 t="s">
        <v>172</v>
      </c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4"/>
    </row>
    <row r="86" spans="1:37" ht="13.35" customHeight="1">
      <c r="A86" s="43"/>
      <c r="B86" s="191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4"/>
    </row>
    <row r="87" spans="1:37" ht="13.35" customHeight="1">
      <c r="A87" s="43"/>
      <c r="B87" s="229" t="s">
        <v>173</v>
      </c>
      <c r="C87" s="230"/>
      <c r="D87" s="230"/>
      <c r="E87" s="230"/>
      <c r="F87" s="231"/>
      <c r="G87" s="235"/>
      <c r="H87" s="235"/>
      <c r="I87" s="235"/>
      <c r="J87" s="235"/>
      <c r="K87" s="235"/>
      <c r="L87" s="235"/>
      <c r="M87" s="236"/>
      <c r="N87" s="239" t="s">
        <v>173</v>
      </c>
      <c r="O87" s="230"/>
      <c r="P87" s="230"/>
      <c r="Q87" s="230"/>
      <c r="R87" s="231"/>
      <c r="S87" s="235"/>
      <c r="T87" s="235"/>
      <c r="U87" s="235"/>
      <c r="V87" s="235"/>
      <c r="W87" s="235"/>
      <c r="X87" s="235"/>
      <c r="Y87" s="236"/>
      <c r="Z87" s="239" t="s">
        <v>174</v>
      </c>
      <c r="AA87" s="230"/>
      <c r="AB87" s="230"/>
      <c r="AC87" s="230"/>
      <c r="AD87" s="231"/>
      <c r="AE87" s="235"/>
      <c r="AF87" s="235"/>
      <c r="AG87" s="235"/>
      <c r="AH87" s="235"/>
      <c r="AI87" s="235"/>
      <c r="AJ87" s="235"/>
      <c r="AK87" s="241"/>
    </row>
    <row r="88" spans="1:37" ht="13.35" customHeight="1">
      <c r="A88" s="43"/>
      <c r="B88" s="232"/>
      <c r="C88" s="233"/>
      <c r="D88" s="233"/>
      <c r="E88" s="233"/>
      <c r="F88" s="234"/>
      <c r="G88" s="237"/>
      <c r="H88" s="237"/>
      <c r="I88" s="237"/>
      <c r="J88" s="237"/>
      <c r="K88" s="237"/>
      <c r="L88" s="237"/>
      <c r="M88" s="238"/>
      <c r="N88" s="240"/>
      <c r="O88" s="233"/>
      <c r="P88" s="233"/>
      <c r="Q88" s="233"/>
      <c r="R88" s="234"/>
      <c r="S88" s="237"/>
      <c r="T88" s="237"/>
      <c r="U88" s="237"/>
      <c r="V88" s="237"/>
      <c r="W88" s="237"/>
      <c r="X88" s="237"/>
      <c r="Y88" s="238"/>
      <c r="Z88" s="240"/>
      <c r="AA88" s="233"/>
      <c r="AB88" s="233"/>
      <c r="AC88" s="233"/>
      <c r="AD88" s="234"/>
      <c r="AE88" s="237"/>
      <c r="AF88" s="237"/>
      <c r="AG88" s="237"/>
      <c r="AH88" s="237"/>
      <c r="AI88" s="237"/>
      <c r="AJ88" s="237"/>
      <c r="AK88" s="242"/>
    </row>
    <row r="89" spans="1:37" s="4" customFormat="1" ht="13.35" customHeight="1">
      <c r="B89" s="137" t="s">
        <v>190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9"/>
    </row>
    <row r="90" spans="1:37" s="4" customFormat="1" ht="13.35" customHeight="1">
      <c r="B90" s="105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40"/>
    </row>
    <row r="91" spans="1:37" s="4" customFormat="1" ht="13.35" customHeight="1">
      <c r="B91" s="108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60"/>
    </row>
    <row r="92" spans="1:37" s="4" customFormat="1" ht="13.35" customHeight="1">
      <c r="B92" s="10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60"/>
    </row>
    <row r="93" spans="1:37" s="4" customFormat="1" ht="13.35" customHeight="1">
      <c r="B93" s="10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60"/>
    </row>
    <row r="94" spans="1:37" s="4" customFormat="1" ht="13.35" customHeight="1">
      <c r="B94" s="10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60"/>
    </row>
    <row r="95" spans="1:37" s="4" customFormat="1" ht="13.35" customHeight="1">
      <c r="B95" s="141" t="s">
        <v>191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3"/>
    </row>
    <row r="96" spans="1:37" s="4" customFormat="1" ht="13.35" customHeight="1">
      <c r="B96" s="144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45"/>
    </row>
    <row r="97" spans="2:37" s="4" customFormat="1" ht="13.35" customHeight="1">
      <c r="B97" s="166" t="s">
        <v>44</v>
      </c>
      <c r="C97" s="167"/>
      <c r="D97" s="167"/>
      <c r="E97" s="167"/>
      <c r="F97" s="168"/>
      <c r="G97" s="58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60"/>
    </row>
    <row r="98" spans="2:37" s="4" customFormat="1" ht="13.35" customHeight="1" thickBot="1">
      <c r="B98" s="169"/>
      <c r="C98" s="170"/>
      <c r="D98" s="170"/>
      <c r="E98" s="170"/>
      <c r="F98" s="171"/>
      <c r="G98" s="182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4"/>
    </row>
    <row r="99" spans="2:37" s="4" customFormat="1" ht="13.35" customHeight="1" thickTop="1"/>
    <row r="100" spans="2:37" s="4" customFormat="1" ht="13.35" customHeight="1" thickBot="1">
      <c r="B100" s="4" t="s">
        <v>45</v>
      </c>
    </row>
    <row r="101" spans="2:37" s="4" customFormat="1" ht="13.35" customHeight="1">
      <c r="B101" s="150" t="s">
        <v>4</v>
      </c>
      <c r="C101" s="151"/>
      <c r="D101" s="151"/>
      <c r="E101" s="151"/>
      <c r="F101" s="151"/>
      <c r="G101" s="172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73"/>
      <c r="W101" s="160" t="s">
        <v>6</v>
      </c>
      <c r="X101" s="161"/>
      <c r="Y101" s="161"/>
      <c r="Z101" s="161"/>
      <c r="AA101" s="162"/>
      <c r="AB101" s="156"/>
      <c r="AC101" s="157"/>
      <c r="AD101" s="157"/>
      <c r="AE101" s="157"/>
      <c r="AF101" s="157"/>
      <c r="AG101" s="157"/>
      <c r="AH101" s="157"/>
      <c r="AI101" s="157"/>
      <c r="AJ101" s="157"/>
      <c r="AK101" s="158"/>
    </row>
    <row r="102" spans="2:37" s="4" customFormat="1" ht="13.35" customHeight="1">
      <c r="B102" s="152"/>
      <c r="C102" s="153"/>
      <c r="D102" s="153"/>
      <c r="E102" s="153"/>
      <c r="F102" s="153"/>
      <c r="G102" s="124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74"/>
      <c r="W102" s="163"/>
      <c r="X102" s="164"/>
      <c r="Y102" s="164"/>
      <c r="Z102" s="164"/>
      <c r="AA102" s="165"/>
      <c r="AB102" s="124"/>
      <c r="AC102" s="125"/>
      <c r="AD102" s="125"/>
      <c r="AE102" s="125"/>
      <c r="AF102" s="125"/>
      <c r="AG102" s="125"/>
      <c r="AH102" s="125"/>
      <c r="AI102" s="125"/>
      <c r="AJ102" s="125"/>
      <c r="AK102" s="159"/>
    </row>
    <row r="103" spans="2:37" s="4" customFormat="1" ht="13.35" customHeight="1">
      <c r="B103" s="175" t="s">
        <v>3</v>
      </c>
      <c r="C103" s="176"/>
      <c r="D103" s="176"/>
      <c r="E103" s="176"/>
      <c r="F103" s="177"/>
      <c r="G103" s="126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53" t="s">
        <v>5</v>
      </c>
      <c r="S103" s="153"/>
      <c r="T103" s="153"/>
      <c r="U103" s="153"/>
      <c r="V103" s="153"/>
      <c r="W103" s="67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6"/>
    </row>
    <row r="104" spans="2:37" s="4" customFormat="1" ht="13.35" customHeight="1">
      <c r="B104" s="178" t="s">
        <v>1</v>
      </c>
      <c r="C104" s="179"/>
      <c r="D104" s="179"/>
      <c r="E104" s="179"/>
      <c r="F104" s="180"/>
      <c r="G104" s="123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53"/>
      <c r="S104" s="153"/>
      <c r="T104" s="153"/>
      <c r="U104" s="153"/>
      <c r="V104" s="153"/>
      <c r="W104" s="123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87"/>
    </row>
    <row r="105" spans="2:37" s="4" customFormat="1" ht="13.35" customHeight="1">
      <c r="B105" s="181"/>
      <c r="C105" s="164"/>
      <c r="D105" s="164"/>
      <c r="E105" s="164"/>
      <c r="F105" s="165"/>
      <c r="G105" s="124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53"/>
      <c r="S105" s="153"/>
      <c r="T105" s="153"/>
      <c r="U105" s="153"/>
      <c r="V105" s="153"/>
      <c r="W105" s="124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59"/>
    </row>
    <row r="106" spans="2:37" s="4" customFormat="1" ht="13.35" customHeight="1">
      <c r="B106" s="128" t="s">
        <v>0</v>
      </c>
      <c r="C106" s="129"/>
      <c r="D106" s="129"/>
      <c r="E106" s="129"/>
      <c r="F106" s="130"/>
      <c r="G106" s="67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146"/>
    </row>
    <row r="107" spans="2:37" s="4" customFormat="1" ht="13.35" customHeight="1" thickBot="1">
      <c r="B107" s="131"/>
      <c r="C107" s="132"/>
      <c r="D107" s="132"/>
      <c r="E107" s="132"/>
      <c r="F107" s="133"/>
      <c r="G107" s="147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9"/>
    </row>
    <row r="108" spans="2:37" s="4" customFormat="1" ht="13.35" customHeight="1">
      <c r="B108" s="6" t="s">
        <v>159</v>
      </c>
      <c r="C108" s="5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s="4" customFormat="1" ht="24" customHeight="1"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</row>
    <row r="110" spans="2:37" s="4" customFormat="1" ht="13.35" customHeight="1">
      <c r="B110" s="6"/>
      <c r="C110" s="5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s="4" customFormat="1" ht="13.35" customHeight="1">
      <c r="B111" s="6"/>
      <c r="C111" s="6"/>
      <c r="D111" s="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2:37" s="4" customFormat="1" ht="13.35" customHeight="1"/>
    <row r="113" spans="2:37" s="4" customFormat="1" ht="13.35" customHeight="1"/>
    <row r="114" spans="2:37" s="4" customFormat="1" ht="13.35" customHeight="1"/>
    <row r="115" spans="2:37" s="4" customFormat="1" ht="13.35" customHeight="1"/>
    <row r="116" spans="2:37" s="4" customFormat="1" ht="13.35" customHeight="1"/>
    <row r="117" spans="2:37" s="4" customFormat="1" ht="13.35" customHeight="1"/>
    <row r="118" spans="2:37" ht="13.3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2:37" ht="13.3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2:37" ht="13.3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2:37" ht="13.3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2:37" ht="13.3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2:37" ht="13.3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2:37" ht="13.3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2:37" ht="13.3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2:37" ht="13.3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2:37" ht="13.3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2:37" ht="13.3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2:37" ht="13.3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2:37" ht="13.3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2:37" ht="13.3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2:37" ht="13.3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5" spans="2:37" ht="13.35" customHeight="1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2:37" ht="13.35" customHeigh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2:37" ht="13.35" customHeight="1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2:37" ht="13.35" customHeight="1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2:37" ht="13.35" customHeight="1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2:37" ht="13.35" customHeight="1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2:37" ht="13.35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2:37" ht="13.35" customHeight="1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2:37" ht="13.35" customHeight="1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2:37" ht="13.35" customHeight="1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2:37" ht="13.35" customHeight="1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2:37" ht="13.35" customHeight="1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2:37" ht="13.35" customHeight="1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2:37" ht="13.35" customHeight="1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2:37" ht="13.35" customHeight="1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2:37" ht="13.35" customHeight="1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2:37" ht="13.35" customHeight="1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2:37" ht="13.35" customHeight="1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2:37" ht="13.35" customHeight="1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2:37" ht="13.35" customHeight="1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2:37" ht="13.35" customHeight="1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2:37" ht="13.35" customHeight="1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2:37" ht="13.35" customHeight="1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</sheetData>
  <sheetProtection formatCells="0" formatColumns="0" formatRows="0" selectLockedCells="1"/>
  <mergeCells count="189">
    <mergeCell ref="B87:F88"/>
    <mergeCell ref="G87:M88"/>
    <mergeCell ref="N87:R88"/>
    <mergeCell ref="S87:Y88"/>
    <mergeCell ref="Z87:AD88"/>
    <mergeCell ref="AE87:AK88"/>
    <mergeCell ref="X41:Y42"/>
    <mergeCell ref="Y61:Z62"/>
    <mergeCell ref="Z41:AC42"/>
    <mergeCell ref="AA61:AF62"/>
    <mergeCell ref="AD51:AH52"/>
    <mergeCell ref="AB51:AC52"/>
    <mergeCell ref="Z51:AA52"/>
    <mergeCell ref="X51:Y52"/>
    <mergeCell ref="V51:W52"/>
    <mergeCell ref="S51:U52"/>
    <mergeCell ref="N51:R52"/>
    <mergeCell ref="L51:M52"/>
    <mergeCell ref="J51:K52"/>
    <mergeCell ref="AD41:AE42"/>
    <mergeCell ref="AF41:AI42"/>
    <mergeCell ref="AG61:AI62"/>
    <mergeCell ref="AJ61:AK62"/>
    <mergeCell ref="F55:G56"/>
    <mergeCell ref="B109:AK109"/>
    <mergeCell ref="B4:AK4"/>
    <mergeCell ref="AC49:AK50"/>
    <mergeCell ref="X49:AB50"/>
    <mergeCell ref="H49:W50"/>
    <mergeCell ref="AF43:AK44"/>
    <mergeCell ref="B43:G44"/>
    <mergeCell ref="T57:W58"/>
    <mergeCell ref="X57:Y58"/>
    <mergeCell ref="Z57:AC58"/>
    <mergeCell ref="AD57:AE58"/>
    <mergeCell ref="AF57:AI58"/>
    <mergeCell ref="AJ57:AK58"/>
    <mergeCell ref="R55:S56"/>
    <mergeCell ref="R57:S58"/>
    <mergeCell ref="L57:M58"/>
    <mergeCell ref="N57:Q58"/>
    <mergeCell ref="B45:G46"/>
    <mergeCell ref="B41:E42"/>
    <mergeCell ref="O61:U62"/>
    <mergeCell ref="V61:X62"/>
    <mergeCell ref="H51:I52"/>
    <mergeCell ref="B51:G52"/>
    <mergeCell ref="T41:W42"/>
    <mergeCell ref="D55:E56"/>
    <mergeCell ref="H41:K42"/>
    <mergeCell ref="B55:C56"/>
    <mergeCell ref="H53:AK54"/>
    <mergeCell ref="B53:G54"/>
    <mergeCell ref="V55:W56"/>
    <mergeCell ref="T55:U56"/>
    <mergeCell ref="P55:Q56"/>
    <mergeCell ref="N55:O56"/>
    <mergeCell ref="B27:S28"/>
    <mergeCell ref="T27:AK28"/>
    <mergeCell ref="AJ55:AK56"/>
    <mergeCell ref="H45:AK46"/>
    <mergeCell ref="H47:Z48"/>
    <mergeCell ref="AA47:AK48"/>
    <mergeCell ref="H43:M44"/>
    <mergeCell ref="N43:S44"/>
    <mergeCell ref="T43:Y44"/>
    <mergeCell ref="Z43:AE44"/>
    <mergeCell ref="AJ39:AK40"/>
    <mergeCell ref="N41:Q42"/>
    <mergeCell ref="R41:S42"/>
    <mergeCell ref="AJ41:AK42"/>
    <mergeCell ref="Z39:AA40"/>
    <mergeCell ref="AB39:AC40"/>
    <mergeCell ref="AD39:AE40"/>
    <mergeCell ref="H29:AK30"/>
    <mergeCell ref="AC33:AK34"/>
    <mergeCell ref="AI35:AK36"/>
    <mergeCell ref="V35:W36"/>
    <mergeCell ref="X35:Y36"/>
    <mergeCell ref="Z35:AA36"/>
    <mergeCell ref="AB35:AC36"/>
    <mergeCell ref="AT61:AW62"/>
    <mergeCell ref="AN63:AQ63"/>
    <mergeCell ref="AF59:AK60"/>
    <mergeCell ref="Z59:AE60"/>
    <mergeCell ref="T59:Y60"/>
    <mergeCell ref="N59:S60"/>
    <mergeCell ref="H59:M60"/>
    <mergeCell ref="B59:G60"/>
    <mergeCell ref="H57:K58"/>
    <mergeCell ref="F57:G58"/>
    <mergeCell ref="B57:E58"/>
    <mergeCell ref="AD35:AH36"/>
    <mergeCell ref="AA31:AK32"/>
    <mergeCell ref="H31:Z32"/>
    <mergeCell ref="L35:M36"/>
    <mergeCell ref="N35:R36"/>
    <mergeCell ref="H33:W34"/>
    <mergeCell ref="X33:AB34"/>
    <mergeCell ref="S35:U36"/>
    <mergeCell ref="J35:K36"/>
    <mergeCell ref="B37:G38"/>
    <mergeCell ref="H37:AK38"/>
    <mergeCell ref="B39:C40"/>
    <mergeCell ref="D39:E40"/>
    <mergeCell ref="F39:G40"/>
    <mergeCell ref="H39:I40"/>
    <mergeCell ref="J39:K40"/>
    <mergeCell ref="L39:M40"/>
    <mergeCell ref="N39:O40"/>
    <mergeCell ref="P39:Q40"/>
    <mergeCell ref="R39:S40"/>
    <mergeCell ref="T39:U40"/>
    <mergeCell ref="V39:W40"/>
    <mergeCell ref="X39:Y40"/>
    <mergeCell ref="AF39:AG40"/>
    <mergeCell ref="AH39:AI40"/>
    <mergeCell ref="G104:Q105"/>
    <mergeCell ref="G103:Q103"/>
    <mergeCell ref="B106:F107"/>
    <mergeCell ref="B75:AK76"/>
    <mergeCell ref="B65:AK66"/>
    <mergeCell ref="B95:AK96"/>
    <mergeCell ref="G106:AK107"/>
    <mergeCell ref="B101:F102"/>
    <mergeCell ref="R103:V105"/>
    <mergeCell ref="B67:AK74"/>
    <mergeCell ref="B91:AK94"/>
    <mergeCell ref="AB101:AK102"/>
    <mergeCell ref="W101:AA102"/>
    <mergeCell ref="B97:F98"/>
    <mergeCell ref="G101:V102"/>
    <mergeCell ref="B103:F103"/>
    <mergeCell ref="B104:F105"/>
    <mergeCell ref="G97:AK98"/>
    <mergeCell ref="W103:AK105"/>
    <mergeCell ref="B89:AK90"/>
    <mergeCell ref="B83:AK84"/>
    <mergeCell ref="B85:M86"/>
    <mergeCell ref="N85:Y86"/>
    <mergeCell ref="Z85:AK86"/>
    <mergeCell ref="AT19:AW20"/>
    <mergeCell ref="A3:AL3"/>
    <mergeCell ref="K5:R6"/>
    <mergeCell ref="S5:Y6"/>
    <mergeCell ref="B5:J6"/>
    <mergeCell ref="B21:AK26"/>
    <mergeCell ref="AB55:AC56"/>
    <mergeCell ref="AD55:AE56"/>
    <mergeCell ref="AF55:AG56"/>
    <mergeCell ref="AH55:AI56"/>
    <mergeCell ref="H55:I56"/>
    <mergeCell ref="J55:K56"/>
    <mergeCell ref="L55:M56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K7:AK8"/>
    <mergeCell ref="B77:G79"/>
    <mergeCell ref="H77:AK79"/>
    <mergeCell ref="B80:G82"/>
    <mergeCell ref="H80:AK82"/>
    <mergeCell ref="AI51:AK52"/>
    <mergeCell ref="X55:Y56"/>
    <mergeCell ref="Z55:AA56"/>
    <mergeCell ref="B63:N64"/>
    <mergeCell ref="O63:AK64"/>
    <mergeCell ref="I61:N62"/>
    <mergeCell ref="B61:H62"/>
    <mergeCell ref="X9:Y10"/>
    <mergeCell ref="Z9:AA10"/>
    <mergeCell ref="AB9:AK10"/>
    <mergeCell ref="F41:G42"/>
    <mergeCell ref="L41:M42"/>
    <mergeCell ref="B47:G48"/>
    <mergeCell ref="B49:G50"/>
    <mergeCell ref="B29:G30"/>
    <mergeCell ref="B31:G32"/>
    <mergeCell ref="B33:G34"/>
    <mergeCell ref="B35:G36"/>
    <mergeCell ref="H35:I36"/>
  </mergeCells>
  <phoneticPr fontId="18"/>
  <dataValidations count="4">
    <dataValidation type="custom" showInputMessage="1" showErrorMessage="1" sqref="AH39:AI40 AH55:AI56">
      <formula1>AI29+1</formula1>
    </dataValidation>
    <dataValidation type="list" allowBlank="1" showInputMessage="1" showErrorMessage="1" sqref="H47:Z48 H31:Z32">
      <formula1>INDIRECT($H29)</formula1>
    </dataValidation>
    <dataValidation type="list" allowBlank="1" showInputMessage="1" showErrorMessage="1" sqref="H45:AK46 H29:AK30">
      <formula1>#REF!</formula1>
    </dataValidation>
    <dataValidation type="list" allowBlank="1" showInputMessage="1" showErrorMessage="1" sqref="U9:W10 K9:M10">
      <formula1>"平成,令和"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topLeftCell="K31" zoomScaleNormal="100" zoomScaleSheetLayoutView="100" workbookViewId="0">
      <selection activeCell="A6" sqref="A6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315" t="s">
        <v>84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T3" s="317"/>
      <c r="AU3" s="317"/>
      <c r="AV3" s="317"/>
      <c r="AW3" s="317"/>
    </row>
    <row r="4" spans="1:49" s="7" customFormat="1" ht="13.35" customHeight="1" thickBot="1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T4" s="317"/>
      <c r="AU4" s="317"/>
      <c r="AV4" s="317"/>
      <c r="AW4" s="317"/>
    </row>
    <row r="5" spans="1:49" ht="13.35" customHeight="1">
      <c r="A5" s="1" t="s">
        <v>192</v>
      </c>
      <c r="B5" s="308" t="s">
        <v>22</v>
      </c>
      <c r="C5" s="309"/>
      <c r="D5" s="309"/>
      <c r="E5" s="309"/>
      <c r="F5" s="309"/>
      <c r="G5" s="309"/>
      <c r="H5" s="156" t="s">
        <v>58</v>
      </c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8"/>
    </row>
    <row r="6" spans="1:49" ht="13.35" customHeight="1">
      <c r="B6" s="291"/>
      <c r="C6" s="292"/>
      <c r="D6" s="292"/>
      <c r="E6" s="292"/>
      <c r="F6" s="292"/>
      <c r="G6" s="292"/>
      <c r="H6" s="124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59"/>
    </row>
    <row r="7" spans="1:49" ht="13.35" customHeight="1">
      <c r="B7" s="291" t="s">
        <v>29</v>
      </c>
      <c r="C7" s="292"/>
      <c r="D7" s="292"/>
      <c r="E7" s="292"/>
      <c r="F7" s="292"/>
      <c r="G7" s="292"/>
      <c r="H7" s="67" t="s">
        <v>59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266" t="s">
        <v>38</v>
      </c>
      <c r="AB7" s="266"/>
      <c r="AC7" s="266"/>
      <c r="AD7" s="266"/>
      <c r="AE7" s="266"/>
      <c r="AF7" s="266"/>
      <c r="AG7" s="266"/>
      <c r="AH7" s="266"/>
      <c r="AI7" s="266"/>
      <c r="AJ7" s="266"/>
      <c r="AK7" s="293"/>
    </row>
    <row r="8" spans="1:49" ht="13.35" customHeight="1">
      <c r="B8" s="291"/>
      <c r="C8" s="292"/>
      <c r="D8" s="292"/>
      <c r="E8" s="292"/>
      <c r="F8" s="292"/>
      <c r="G8" s="292"/>
      <c r="H8" s="61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94"/>
    </row>
    <row r="9" spans="1:49" ht="13.35" customHeight="1">
      <c r="B9" s="268" t="s">
        <v>30</v>
      </c>
      <c r="C9" s="65"/>
      <c r="D9" s="65"/>
      <c r="E9" s="65"/>
      <c r="F9" s="65"/>
      <c r="G9" s="66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295" t="s">
        <v>71</v>
      </c>
      <c r="Z9" s="296"/>
      <c r="AA9" s="296"/>
      <c r="AB9" s="297"/>
      <c r="AC9" s="301"/>
      <c r="AD9" s="302"/>
      <c r="AE9" s="302"/>
      <c r="AF9" s="302"/>
      <c r="AG9" s="302"/>
      <c r="AH9" s="302"/>
      <c r="AI9" s="302"/>
      <c r="AJ9" s="302"/>
      <c r="AK9" s="303"/>
    </row>
    <row r="10" spans="1:49" ht="13.35" customHeight="1">
      <c r="B10" s="269"/>
      <c r="C10" s="56"/>
      <c r="D10" s="56"/>
      <c r="E10" s="56"/>
      <c r="F10" s="56"/>
      <c r="G10" s="57"/>
      <c r="H10" s="6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298"/>
      <c r="Z10" s="299"/>
      <c r="AA10" s="299"/>
      <c r="AB10" s="300"/>
      <c r="AC10" s="304"/>
      <c r="AD10" s="305"/>
      <c r="AE10" s="305"/>
      <c r="AF10" s="305"/>
      <c r="AG10" s="305"/>
      <c r="AH10" s="305"/>
      <c r="AI10" s="305"/>
      <c r="AJ10" s="305"/>
      <c r="AK10" s="306"/>
    </row>
    <row r="11" spans="1:49" ht="13.35" customHeight="1">
      <c r="B11" s="291" t="s">
        <v>23</v>
      </c>
      <c r="C11" s="292"/>
      <c r="D11" s="292"/>
      <c r="E11" s="292"/>
      <c r="F11" s="292"/>
      <c r="G11" s="292"/>
      <c r="H11" s="258" t="s">
        <v>113</v>
      </c>
      <c r="I11" s="259"/>
      <c r="J11" s="259"/>
      <c r="K11" s="262"/>
      <c r="L11" s="262"/>
      <c r="M11" s="244"/>
      <c r="N11" s="244"/>
      <c r="O11" s="246" t="s">
        <v>15</v>
      </c>
      <c r="P11" s="246"/>
      <c r="Q11" s="248"/>
      <c r="R11" s="248"/>
      <c r="S11" s="248"/>
      <c r="T11" s="264" t="s">
        <v>114</v>
      </c>
      <c r="U11" s="264"/>
      <c r="V11" s="266" t="s">
        <v>21</v>
      </c>
      <c r="W11" s="266"/>
      <c r="X11" s="259" t="s">
        <v>112</v>
      </c>
      <c r="Y11" s="259"/>
      <c r="Z11" s="259"/>
      <c r="AA11" s="266" t="s">
        <v>160</v>
      </c>
      <c r="AB11" s="266"/>
      <c r="AC11" s="244"/>
      <c r="AD11" s="244"/>
      <c r="AE11" s="246" t="s">
        <v>15</v>
      </c>
      <c r="AF11" s="246"/>
      <c r="AG11" s="248"/>
      <c r="AH11" s="248"/>
      <c r="AI11" s="248"/>
      <c r="AJ11" s="254" t="str">
        <f>T11</f>
        <v>（単位）</v>
      </c>
      <c r="AK11" s="255"/>
    </row>
    <row r="12" spans="1:49" ht="13.35" customHeight="1">
      <c r="B12" s="291"/>
      <c r="C12" s="292"/>
      <c r="D12" s="292"/>
      <c r="E12" s="292"/>
      <c r="F12" s="292"/>
      <c r="G12" s="292"/>
      <c r="H12" s="260"/>
      <c r="I12" s="261"/>
      <c r="J12" s="261"/>
      <c r="K12" s="263"/>
      <c r="L12" s="263"/>
      <c r="M12" s="245"/>
      <c r="N12" s="245"/>
      <c r="O12" s="247"/>
      <c r="P12" s="247"/>
      <c r="Q12" s="249"/>
      <c r="R12" s="249"/>
      <c r="S12" s="249"/>
      <c r="T12" s="265"/>
      <c r="U12" s="265"/>
      <c r="V12" s="267"/>
      <c r="W12" s="267"/>
      <c r="X12" s="261"/>
      <c r="Y12" s="261"/>
      <c r="Z12" s="261"/>
      <c r="AA12" s="267"/>
      <c r="AB12" s="267"/>
      <c r="AC12" s="245"/>
      <c r="AD12" s="245"/>
      <c r="AE12" s="247"/>
      <c r="AF12" s="247"/>
      <c r="AG12" s="249"/>
      <c r="AH12" s="249"/>
      <c r="AI12" s="249"/>
      <c r="AJ12" s="256"/>
      <c r="AK12" s="257"/>
    </row>
    <row r="13" spans="1:49" ht="13.35" customHeight="1">
      <c r="B13" s="291" t="s">
        <v>74</v>
      </c>
      <c r="C13" s="292"/>
      <c r="D13" s="292"/>
      <c r="E13" s="292"/>
      <c r="F13" s="292"/>
      <c r="G13" s="292"/>
      <c r="H13" s="67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146"/>
    </row>
    <row r="14" spans="1:49" ht="13.35" customHeight="1">
      <c r="B14" s="291"/>
      <c r="C14" s="292"/>
      <c r="D14" s="292"/>
      <c r="E14" s="292"/>
      <c r="F14" s="292"/>
      <c r="G14" s="292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307"/>
    </row>
    <row r="15" spans="1:49" ht="13.35" customHeight="1">
      <c r="B15" s="268" t="s">
        <v>26</v>
      </c>
      <c r="C15" s="65"/>
      <c r="D15" s="65"/>
      <c r="E15" s="65"/>
      <c r="F15" s="65"/>
      <c r="G15" s="66"/>
      <c r="H15" s="129" t="s">
        <v>158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270"/>
    </row>
    <row r="16" spans="1:49" ht="13.35" customHeight="1">
      <c r="B16" s="269"/>
      <c r="C16" s="56"/>
      <c r="D16" s="56"/>
      <c r="E16" s="56"/>
      <c r="F16" s="56"/>
      <c r="G16" s="57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271"/>
      <c r="AI16" s="271"/>
      <c r="AJ16" s="164"/>
      <c r="AK16" s="272"/>
    </row>
    <row r="17" spans="2:37" ht="19.5" customHeight="1">
      <c r="B17" s="280"/>
      <c r="C17" s="281"/>
      <c r="D17" s="118"/>
      <c r="E17" s="118"/>
      <c r="F17" s="72" t="s">
        <v>15</v>
      </c>
      <c r="G17" s="73"/>
      <c r="H17" s="287"/>
      <c r="I17" s="281"/>
      <c r="J17" s="118"/>
      <c r="K17" s="118"/>
      <c r="L17" s="72" t="s">
        <v>15</v>
      </c>
      <c r="M17" s="73"/>
      <c r="N17" s="287"/>
      <c r="O17" s="281"/>
      <c r="P17" s="118"/>
      <c r="Q17" s="118"/>
      <c r="R17" s="72" t="s">
        <v>15</v>
      </c>
      <c r="S17" s="73"/>
      <c r="T17" s="287"/>
      <c r="U17" s="281"/>
      <c r="V17" s="118"/>
      <c r="W17" s="118"/>
      <c r="X17" s="72" t="s">
        <v>15</v>
      </c>
      <c r="Y17" s="73"/>
      <c r="Z17" s="287"/>
      <c r="AA17" s="281"/>
      <c r="AB17" s="118"/>
      <c r="AC17" s="118"/>
      <c r="AD17" s="72" t="s">
        <v>15</v>
      </c>
      <c r="AE17" s="73"/>
      <c r="AF17" s="287"/>
      <c r="AG17" s="281"/>
      <c r="AH17" s="118"/>
      <c r="AI17" s="118"/>
      <c r="AJ17" s="72" t="s">
        <v>15</v>
      </c>
      <c r="AK17" s="273"/>
    </row>
    <row r="18" spans="2:37" ht="19.5" customHeight="1">
      <c r="B18" s="318"/>
      <c r="C18" s="248"/>
      <c r="D18" s="248"/>
      <c r="E18" s="248"/>
      <c r="F18" s="276" t="str">
        <f>T11</f>
        <v>（単位）</v>
      </c>
      <c r="G18" s="277"/>
      <c r="H18" s="319"/>
      <c r="I18" s="248"/>
      <c r="J18" s="248"/>
      <c r="K18" s="248"/>
      <c r="L18" s="276" t="str">
        <f>F18</f>
        <v>（単位）</v>
      </c>
      <c r="M18" s="277"/>
      <c r="N18" s="319"/>
      <c r="O18" s="248"/>
      <c r="P18" s="248"/>
      <c r="Q18" s="248"/>
      <c r="R18" s="276" t="str">
        <f>F18</f>
        <v>（単位）</v>
      </c>
      <c r="S18" s="277"/>
      <c r="T18" s="319"/>
      <c r="U18" s="248"/>
      <c r="V18" s="248"/>
      <c r="W18" s="248"/>
      <c r="X18" s="276" t="str">
        <f>F18</f>
        <v>（単位）</v>
      </c>
      <c r="Y18" s="277"/>
      <c r="Z18" s="319"/>
      <c r="AA18" s="248"/>
      <c r="AB18" s="248"/>
      <c r="AC18" s="248"/>
      <c r="AD18" s="276" t="str">
        <f>F18</f>
        <v>（単位）</v>
      </c>
      <c r="AE18" s="277"/>
      <c r="AF18" s="319"/>
      <c r="AG18" s="248"/>
      <c r="AH18" s="320"/>
      <c r="AI18" s="320"/>
      <c r="AJ18" s="276" t="str">
        <f>F18</f>
        <v>（単位）</v>
      </c>
      <c r="AK18" s="279"/>
    </row>
    <row r="19" spans="2:37" ht="19.5" customHeight="1" thickBot="1">
      <c r="B19" s="310" t="str">
        <f>IF(B18="","",IF($Q$11=$AG$11,IF(B18&lt;$AG$11,0,(B18/$AG$11)),IF((B18-$Q$11)/($AG11-$Q$11)&lt;0,0,(B18-$Q$11)/($AG$11-$Q$11))))</f>
        <v/>
      </c>
      <c r="C19" s="311"/>
      <c r="D19" s="311"/>
      <c r="E19" s="311"/>
      <c r="F19" s="311"/>
      <c r="G19" s="312"/>
      <c r="H19" s="311" t="str">
        <f>IF(H18="","",IF($Q$11=$AG$11,IF(H18&lt;$AG$11,0,(H18/$AG$11)),IF((H18-$Q$11)/($AG11-$Q$11)&lt;0,0,(H18-$Q$11)/($AG$11-$Q$11))))</f>
        <v/>
      </c>
      <c r="I19" s="311"/>
      <c r="J19" s="311"/>
      <c r="K19" s="311"/>
      <c r="L19" s="311"/>
      <c r="M19" s="312"/>
      <c r="N19" s="311" t="str">
        <f>IF(N18="","",IF($Q$11=$AG$11,IF(N18&lt;$AG$11,0,(N18/$AG$11)),IF((N18-$Q$11)/($AG11-$Q$11)&lt;0,0,(N18-$Q$11)/($AG$11-$Q$11))))</f>
        <v/>
      </c>
      <c r="O19" s="311"/>
      <c r="P19" s="311"/>
      <c r="Q19" s="311"/>
      <c r="R19" s="311"/>
      <c r="S19" s="311"/>
      <c r="T19" s="313" t="str">
        <f>IF(T18="","",IF($Q$11=$AG$11,IF(T18&lt;$AG$11,0,(T18/$AG$11)),IF((T18-$Q$11)/($AG11-$Q$11)&lt;0,0,(T18-$Q$11)/($AG$11-$Q$11))))</f>
        <v/>
      </c>
      <c r="U19" s="311"/>
      <c r="V19" s="311"/>
      <c r="W19" s="311"/>
      <c r="X19" s="311"/>
      <c r="Y19" s="311"/>
      <c r="Z19" s="313" t="str">
        <f>IF(Z18="","",IF($Q$11=$AG$11,IF(Z18&lt;$AG$11,0,(Z18/$AG$11)),IF((Z18-$Q$11)/($AG11-$Q$11)&lt;0,0,(Z18-$Q$11)/($AG$11-$Q$11))))</f>
        <v/>
      </c>
      <c r="AA19" s="311"/>
      <c r="AB19" s="311"/>
      <c r="AC19" s="311"/>
      <c r="AD19" s="311"/>
      <c r="AE19" s="311"/>
      <c r="AF19" s="313" t="str">
        <f>IF(AF18="","",IF($Q$11=$AG$11,IF(AF18&lt;$AG$11,0,(AF18/$AG$11)),IF((AF18-$Q$11)/($AG11-$Q$11)&lt;0,0,(AF18-$Q$11)/($AG$11-$Q$11))))</f>
        <v/>
      </c>
      <c r="AG19" s="311"/>
      <c r="AH19" s="311"/>
      <c r="AI19" s="311"/>
      <c r="AJ19" s="311"/>
      <c r="AK19" s="314"/>
    </row>
    <row r="20" spans="2:37" ht="13.35" customHeight="1">
      <c r="B20" s="308" t="s">
        <v>75</v>
      </c>
      <c r="C20" s="309"/>
      <c r="D20" s="309"/>
      <c r="E20" s="309"/>
      <c r="F20" s="309"/>
      <c r="G20" s="309"/>
      <c r="H20" s="156" t="s">
        <v>58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8"/>
    </row>
    <row r="21" spans="2:37" ht="13.35" customHeight="1">
      <c r="B21" s="291"/>
      <c r="C21" s="292"/>
      <c r="D21" s="292"/>
      <c r="E21" s="292"/>
      <c r="F21" s="292"/>
      <c r="G21" s="292"/>
      <c r="H21" s="124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59"/>
    </row>
    <row r="22" spans="2:37" ht="13.35" customHeight="1">
      <c r="B22" s="291" t="s">
        <v>76</v>
      </c>
      <c r="C22" s="292"/>
      <c r="D22" s="292"/>
      <c r="E22" s="292"/>
      <c r="F22" s="292"/>
      <c r="G22" s="292"/>
      <c r="H22" s="67" t="s">
        <v>59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266" t="s">
        <v>38</v>
      </c>
      <c r="AB22" s="266"/>
      <c r="AC22" s="266"/>
      <c r="AD22" s="266"/>
      <c r="AE22" s="266"/>
      <c r="AF22" s="266"/>
      <c r="AG22" s="266"/>
      <c r="AH22" s="266"/>
      <c r="AI22" s="266"/>
      <c r="AJ22" s="266"/>
      <c r="AK22" s="293"/>
    </row>
    <row r="23" spans="2:37" ht="13.35" customHeight="1">
      <c r="B23" s="291"/>
      <c r="C23" s="292"/>
      <c r="D23" s="292"/>
      <c r="E23" s="292"/>
      <c r="F23" s="292"/>
      <c r="G23" s="292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94"/>
    </row>
    <row r="24" spans="2:37" ht="13.35" customHeight="1">
      <c r="B24" s="268" t="s">
        <v>77</v>
      </c>
      <c r="C24" s="65"/>
      <c r="D24" s="65"/>
      <c r="E24" s="65"/>
      <c r="F24" s="65"/>
      <c r="G24" s="66"/>
      <c r="H24" s="6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295" t="s">
        <v>71</v>
      </c>
      <c r="Z24" s="296"/>
      <c r="AA24" s="296"/>
      <c r="AB24" s="297"/>
      <c r="AC24" s="301"/>
      <c r="AD24" s="302"/>
      <c r="AE24" s="302"/>
      <c r="AF24" s="302"/>
      <c r="AG24" s="302"/>
      <c r="AH24" s="302"/>
      <c r="AI24" s="302"/>
      <c r="AJ24" s="302"/>
      <c r="AK24" s="303"/>
    </row>
    <row r="25" spans="2:37" ht="13.35" customHeight="1">
      <c r="B25" s="269"/>
      <c r="C25" s="56"/>
      <c r="D25" s="56"/>
      <c r="E25" s="56"/>
      <c r="F25" s="56"/>
      <c r="G25" s="57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298"/>
      <c r="Z25" s="299"/>
      <c r="AA25" s="299"/>
      <c r="AB25" s="300"/>
      <c r="AC25" s="304"/>
      <c r="AD25" s="305"/>
      <c r="AE25" s="305"/>
      <c r="AF25" s="305"/>
      <c r="AG25" s="305"/>
      <c r="AH25" s="305"/>
      <c r="AI25" s="305"/>
      <c r="AJ25" s="305"/>
      <c r="AK25" s="306"/>
    </row>
    <row r="26" spans="2:37" ht="13.35" customHeight="1">
      <c r="B26" s="291" t="s">
        <v>78</v>
      </c>
      <c r="C26" s="292"/>
      <c r="D26" s="292"/>
      <c r="E26" s="292"/>
      <c r="F26" s="292"/>
      <c r="G26" s="292"/>
      <c r="H26" s="258" t="s">
        <v>113</v>
      </c>
      <c r="I26" s="259"/>
      <c r="J26" s="259"/>
      <c r="K26" s="262"/>
      <c r="L26" s="262"/>
      <c r="M26" s="244"/>
      <c r="N26" s="244"/>
      <c r="O26" s="246" t="s">
        <v>15</v>
      </c>
      <c r="P26" s="246"/>
      <c r="Q26" s="248"/>
      <c r="R26" s="248"/>
      <c r="S26" s="248"/>
      <c r="T26" s="264" t="s">
        <v>114</v>
      </c>
      <c r="U26" s="264"/>
      <c r="V26" s="266" t="s">
        <v>21</v>
      </c>
      <c r="W26" s="266"/>
      <c r="X26" s="259" t="s">
        <v>112</v>
      </c>
      <c r="Y26" s="259"/>
      <c r="Z26" s="259"/>
      <c r="AA26" s="266" t="s">
        <v>160</v>
      </c>
      <c r="AB26" s="266"/>
      <c r="AC26" s="244"/>
      <c r="AD26" s="244"/>
      <c r="AE26" s="246" t="s">
        <v>15</v>
      </c>
      <c r="AF26" s="246"/>
      <c r="AG26" s="248"/>
      <c r="AH26" s="248"/>
      <c r="AI26" s="248"/>
      <c r="AJ26" s="254" t="str">
        <f>T26</f>
        <v>（単位）</v>
      </c>
      <c r="AK26" s="255"/>
    </row>
    <row r="27" spans="2:37" ht="13.35" customHeight="1">
      <c r="B27" s="291"/>
      <c r="C27" s="292"/>
      <c r="D27" s="292"/>
      <c r="E27" s="292"/>
      <c r="F27" s="292"/>
      <c r="G27" s="292"/>
      <c r="H27" s="260"/>
      <c r="I27" s="261"/>
      <c r="J27" s="261"/>
      <c r="K27" s="263"/>
      <c r="L27" s="263"/>
      <c r="M27" s="245"/>
      <c r="N27" s="245"/>
      <c r="O27" s="247"/>
      <c r="P27" s="247"/>
      <c r="Q27" s="249"/>
      <c r="R27" s="249"/>
      <c r="S27" s="249"/>
      <c r="T27" s="265"/>
      <c r="U27" s="265"/>
      <c r="V27" s="267"/>
      <c r="W27" s="267"/>
      <c r="X27" s="261"/>
      <c r="Y27" s="261"/>
      <c r="Z27" s="261"/>
      <c r="AA27" s="267"/>
      <c r="AB27" s="267"/>
      <c r="AC27" s="245"/>
      <c r="AD27" s="245"/>
      <c r="AE27" s="247"/>
      <c r="AF27" s="247"/>
      <c r="AG27" s="249"/>
      <c r="AH27" s="249"/>
      <c r="AI27" s="249"/>
      <c r="AJ27" s="256"/>
      <c r="AK27" s="257"/>
    </row>
    <row r="28" spans="2:37" ht="13.35" customHeight="1">
      <c r="B28" s="291" t="s">
        <v>79</v>
      </c>
      <c r="C28" s="292"/>
      <c r="D28" s="292"/>
      <c r="E28" s="292"/>
      <c r="F28" s="292"/>
      <c r="G28" s="292"/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146"/>
    </row>
    <row r="29" spans="2:37" ht="13.35" customHeight="1">
      <c r="B29" s="291"/>
      <c r="C29" s="292"/>
      <c r="D29" s="292"/>
      <c r="E29" s="292"/>
      <c r="F29" s="292"/>
      <c r="G29" s="292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307"/>
    </row>
    <row r="30" spans="2:37" ht="13.35" customHeight="1">
      <c r="B30" s="268" t="s">
        <v>80</v>
      </c>
      <c r="C30" s="65"/>
      <c r="D30" s="65"/>
      <c r="E30" s="65"/>
      <c r="F30" s="65"/>
      <c r="G30" s="66"/>
      <c r="H30" s="129" t="s">
        <v>158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270"/>
    </row>
    <row r="31" spans="2:37" ht="13.35" customHeight="1">
      <c r="B31" s="269"/>
      <c r="C31" s="56"/>
      <c r="D31" s="56"/>
      <c r="E31" s="56"/>
      <c r="F31" s="56"/>
      <c r="G31" s="57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271"/>
      <c r="AI31" s="271"/>
      <c r="AJ31" s="164"/>
      <c r="AK31" s="272"/>
    </row>
    <row r="32" spans="2:37" ht="19.5" customHeight="1">
      <c r="B32" s="280"/>
      <c r="C32" s="281"/>
      <c r="D32" s="118"/>
      <c r="E32" s="118"/>
      <c r="F32" s="72" t="s">
        <v>15</v>
      </c>
      <c r="G32" s="73"/>
      <c r="H32" s="287"/>
      <c r="I32" s="281"/>
      <c r="J32" s="118"/>
      <c r="K32" s="118"/>
      <c r="L32" s="72" t="s">
        <v>15</v>
      </c>
      <c r="M32" s="73"/>
      <c r="N32" s="287"/>
      <c r="O32" s="281"/>
      <c r="P32" s="118"/>
      <c r="Q32" s="118"/>
      <c r="R32" s="72" t="s">
        <v>15</v>
      </c>
      <c r="S32" s="73"/>
      <c r="T32" s="287"/>
      <c r="U32" s="281"/>
      <c r="V32" s="118"/>
      <c r="W32" s="118"/>
      <c r="X32" s="72" t="s">
        <v>15</v>
      </c>
      <c r="Y32" s="73"/>
      <c r="Z32" s="287"/>
      <c r="AA32" s="281"/>
      <c r="AB32" s="118"/>
      <c r="AC32" s="118"/>
      <c r="AD32" s="72" t="s">
        <v>15</v>
      </c>
      <c r="AE32" s="73"/>
      <c r="AF32" s="287"/>
      <c r="AG32" s="281"/>
      <c r="AH32" s="118"/>
      <c r="AI32" s="118"/>
      <c r="AJ32" s="72" t="s">
        <v>15</v>
      </c>
      <c r="AK32" s="273"/>
    </row>
    <row r="33" spans="2:37" ht="19.5" customHeight="1">
      <c r="B33" s="274"/>
      <c r="C33" s="275"/>
      <c r="D33" s="275"/>
      <c r="E33" s="275"/>
      <c r="F33" s="276" t="str">
        <f>T26</f>
        <v>（単位）</v>
      </c>
      <c r="G33" s="277"/>
      <c r="H33" s="278"/>
      <c r="I33" s="275"/>
      <c r="J33" s="275"/>
      <c r="K33" s="275"/>
      <c r="L33" s="276" t="str">
        <f>F33</f>
        <v>（単位）</v>
      </c>
      <c r="M33" s="277"/>
      <c r="N33" s="278"/>
      <c r="O33" s="275"/>
      <c r="P33" s="275"/>
      <c r="Q33" s="275"/>
      <c r="R33" s="276" t="str">
        <f>F33</f>
        <v>（単位）</v>
      </c>
      <c r="S33" s="277"/>
      <c r="T33" s="278"/>
      <c r="U33" s="275"/>
      <c r="V33" s="275"/>
      <c r="W33" s="275"/>
      <c r="X33" s="276" t="str">
        <f>F33</f>
        <v>（単位）</v>
      </c>
      <c r="Y33" s="277"/>
      <c r="Z33" s="278"/>
      <c r="AA33" s="275"/>
      <c r="AB33" s="275"/>
      <c r="AC33" s="275"/>
      <c r="AD33" s="276" t="str">
        <f>F33</f>
        <v>（単位）</v>
      </c>
      <c r="AE33" s="277"/>
      <c r="AF33" s="278"/>
      <c r="AG33" s="275"/>
      <c r="AH33" s="275"/>
      <c r="AI33" s="275"/>
      <c r="AJ33" s="276" t="str">
        <f>F33</f>
        <v>（単位）</v>
      </c>
      <c r="AK33" s="279"/>
    </row>
    <row r="34" spans="2:37" ht="19.5" customHeight="1" thickBot="1">
      <c r="B34" s="310" t="str">
        <f>IF(B33="","",IF($Q$26=$AG$26,IF(B33&lt;$AG$26,0,(B33/$AG$26)),IF((B33-$Q$26)/($AG26-$Q$26)&lt;0,0,(B33-$Q$26)/($AG$26-$Q$26))))</f>
        <v/>
      </c>
      <c r="C34" s="311"/>
      <c r="D34" s="311"/>
      <c r="E34" s="311"/>
      <c r="F34" s="311"/>
      <c r="G34" s="312"/>
      <c r="H34" s="313" t="str">
        <f t="shared" ref="H34" si="0">IF(H33="","",IF($Q$26=$AG$26,IF(H33&lt;$AG$26,0,(H33/$AG$26)),IF((H33-$Q$26)/($AG26-$Q$26)&lt;0,0,(H33-$Q$26)/($AG$26-$Q$26))))</f>
        <v/>
      </c>
      <c r="I34" s="311"/>
      <c r="J34" s="311"/>
      <c r="K34" s="311"/>
      <c r="L34" s="311"/>
      <c r="M34" s="312"/>
      <c r="N34" s="313" t="str">
        <f t="shared" ref="N34" si="1">IF(N33="","",IF($Q$26=$AG$26,IF(N33&lt;$AG$26,0,(N33/$AG$26)),IF((N33-$Q$26)/($AG26-$Q$26)&lt;0,0,(N33-$Q$26)/($AG$26-$Q$26))))</f>
        <v/>
      </c>
      <c r="O34" s="311"/>
      <c r="P34" s="311"/>
      <c r="Q34" s="311"/>
      <c r="R34" s="311"/>
      <c r="S34" s="312"/>
      <c r="T34" s="313" t="str">
        <f t="shared" ref="T34" si="2">IF(T33="","",IF($Q$26=$AG$26,IF(T33&lt;$AG$26,0,(T33/$AG$26)),IF((T33-$Q$26)/($AG26-$Q$26)&lt;0,0,(T33-$Q$26)/($AG$26-$Q$26))))</f>
        <v/>
      </c>
      <c r="U34" s="311"/>
      <c r="V34" s="311"/>
      <c r="W34" s="311"/>
      <c r="X34" s="311"/>
      <c r="Y34" s="312"/>
      <c r="Z34" s="313" t="str">
        <f t="shared" ref="Z34" si="3">IF(Z33="","",IF($Q$26=$AG$26,IF(Z33&lt;$AG$26,0,(Z33/$AG$26)),IF((Z33-$Q$26)/($AG26-$Q$26)&lt;0,0,(Z33-$Q$26)/($AG$26-$Q$26))))</f>
        <v/>
      </c>
      <c r="AA34" s="311"/>
      <c r="AB34" s="311"/>
      <c r="AC34" s="311"/>
      <c r="AD34" s="311"/>
      <c r="AE34" s="312"/>
      <c r="AF34" s="313" t="str">
        <f>IF(AF33="","",IF($Q$26=$AG$26,IF(AF33&lt;$AG$26,0,(AF33/$AG$26)),IF((AF33-$Q$26)/($AG26-$Q$26)&lt;0,0,(AF33-$Q$26)/($AG$26-$Q$26))))</f>
        <v/>
      </c>
      <c r="AG34" s="311"/>
      <c r="AH34" s="311"/>
      <c r="AI34" s="311"/>
      <c r="AJ34" s="311"/>
      <c r="AK34" s="314"/>
    </row>
    <row r="35" spans="2:37" ht="13.35" customHeight="1">
      <c r="B35" s="308" t="s">
        <v>24</v>
      </c>
      <c r="C35" s="309"/>
      <c r="D35" s="309"/>
      <c r="E35" s="309"/>
      <c r="F35" s="309"/>
      <c r="G35" s="309"/>
      <c r="H35" s="156" t="s">
        <v>58</v>
      </c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8"/>
    </row>
    <row r="36" spans="2:37" ht="13.35" customHeight="1">
      <c r="B36" s="291"/>
      <c r="C36" s="292"/>
      <c r="D36" s="292"/>
      <c r="E36" s="292"/>
      <c r="F36" s="292"/>
      <c r="G36" s="292"/>
      <c r="H36" s="124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59"/>
    </row>
    <row r="37" spans="2:37" ht="13.35" customHeight="1">
      <c r="B37" s="291" t="s">
        <v>31</v>
      </c>
      <c r="C37" s="292"/>
      <c r="D37" s="292"/>
      <c r="E37" s="292"/>
      <c r="F37" s="292"/>
      <c r="G37" s="292"/>
      <c r="H37" s="67" t="s">
        <v>59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266" t="s">
        <v>38</v>
      </c>
      <c r="AB37" s="266"/>
      <c r="AC37" s="266"/>
      <c r="AD37" s="266"/>
      <c r="AE37" s="266"/>
      <c r="AF37" s="266"/>
      <c r="AG37" s="266"/>
      <c r="AH37" s="266"/>
      <c r="AI37" s="266"/>
      <c r="AJ37" s="266"/>
      <c r="AK37" s="293"/>
    </row>
    <row r="38" spans="2:37" ht="13.35" customHeight="1">
      <c r="B38" s="291"/>
      <c r="C38" s="292"/>
      <c r="D38" s="292"/>
      <c r="E38" s="292"/>
      <c r="F38" s="292"/>
      <c r="G38" s="292"/>
      <c r="H38" s="61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94"/>
    </row>
    <row r="39" spans="2:37" ht="13.35" customHeight="1">
      <c r="B39" s="268" t="s">
        <v>32</v>
      </c>
      <c r="C39" s="65"/>
      <c r="D39" s="65"/>
      <c r="E39" s="65"/>
      <c r="F39" s="65"/>
      <c r="G39" s="66"/>
      <c r="H39" s="67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295" t="s">
        <v>71</v>
      </c>
      <c r="Z39" s="296"/>
      <c r="AA39" s="296"/>
      <c r="AB39" s="297"/>
      <c r="AC39" s="301"/>
      <c r="AD39" s="302"/>
      <c r="AE39" s="302"/>
      <c r="AF39" s="302"/>
      <c r="AG39" s="302"/>
      <c r="AH39" s="302"/>
      <c r="AI39" s="302"/>
      <c r="AJ39" s="302"/>
      <c r="AK39" s="303"/>
    </row>
    <row r="40" spans="2:37" ht="13.35" customHeight="1">
      <c r="B40" s="269"/>
      <c r="C40" s="56"/>
      <c r="D40" s="56"/>
      <c r="E40" s="56"/>
      <c r="F40" s="56"/>
      <c r="G40" s="57"/>
      <c r="H40" s="61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298"/>
      <c r="Z40" s="299"/>
      <c r="AA40" s="299"/>
      <c r="AB40" s="300"/>
      <c r="AC40" s="304"/>
      <c r="AD40" s="305"/>
      <c r="AE40" s="305"/>
      <c r="AF40" s="305"/>
      <c r="AG40" s="305"/>
      <c r="AH40" s="305"/>
      <c r="AI40" s="305"/>
      <c r="AJ40" s="305"/>
      <c r="AK40" s="306"/>
    </row>
    <row r="41" spans="2:37" ht="13.35" customHeight="1">
      <c r="B41" s="291" t="s">
        <v>25</v>
      </c>
      <c r="C41" s="292"/>
      <c r="D41" s="292"/>
      <c r="E41" s="292"/>
      <c r="F41" s="292"/>
      <c r="G41" s="292"/>
      <c r="H41" s="258" t="s">
        <v>113</v>
      </c>
      <c r="I41" s="259"/>
      <c r="J41" s="259"/>
      <c r="K41" s="262"/>
      <c r="L41" s="262"/>
      <c r="M41" s="244"/>
      <c r="N41" s="244"/>
      <c r="O41" s="246" t="s">
        <v>15</v>
      </c>
      <c r="P41" s="246"/>
      <c r="Q41" s="248"/>
      <c r="R41" s="248"/>
      <c r="S41" s="248"/>
      <c r="T41" s="264" t="s">
        <v>114</v>
      </c>
      <c r="U41" s="264"/>
      <c r="V41" s="266" t="s">
        <v>21</v>
      </c>
      <c r="W41" s="266"/>
      <c r="X41" s="259" t="s">
        <v>112</v>
      </c>
      <c r="Y41" s="259"/>
      <c r="Z41" s="259"/>
      <c r="AA41" s="266" t="s">
        <v>161</v>
      </c>
      <c r="AB41" s="266"/>
      <c r="AC41" s="244"/>
      <c r="AD41" s="244"/>
      <c r="AE41" s="246" t="s">
        <v>15</v>
      </c>
      <c r="AF41" s="246"/>
      <c r="AG41" s="248"/>
      <c r="AH41" s="248"/>
      <c r="AI41" s="248"/>
      <c r="AJ41" s="254" t="str">
        <f>T41</f>
        <v>（単位）</v>
      </c>
      <c r="AK41" s="255"/>
    </row>
    <row r="42" spans="2:37" ht="13.35" customHeight="1">
      <c r="B42" s="291"/>
      <c r="C42" s="292"/>
      <c r="D42" s="292"/>
      <c r="E42" s="292"/>
      <c r="F42" s="292"/>
      <c r="G42" s="292"/>
      <c r="H42" s="260"/>
      <c r="I42" s="261"/>
      <c r="J42" s="261"/>
      <c r="K42" s="263"/>
      <c r="L42" s="263"/>
      <c r="M42" s="245"/>
      <c r="N42" s="245"/>
      <c r="O42" s="247"/>
      <c r="P42" s="247"/>
      <c r="Q42" s="249"/>
      <c r="R42" s="249"/>
      <c r="S42" s="249"/>
      <c r="T42" s="265"/>
      <c r="U42" s="265"/>
      <c r="V42" s="267"/>
      <c r="W42" s="267"/>
      <c r="X42" s="261"/>
      <c r="Y42" s="261"/>
      <c r="Z42" s="261"/>
      <c r="AA42" s="267"/>
      <c r="AB42" s="267"/>
      <c r="AC42" s="245"/>
      <c r="AD42" s="245"/>
      <c r="AE42" s="247"/>
      <c r="AF42" s="247"/>
      <c r="AG42" s="249"/>
      <c r="AH42" s="249"/>
      <c r="AI42" s="249"/>
      <c r="AJ42" s="256"/>
      <c r="AK42" s="257"/>
    </row>
    <row r="43" spans="2:37" ht="13.35" customHeight="1">
      <c r="B43" s="291" t="s">
        <v>81</v>
      </c>
      <c r="C43" s="292"/>
      <c r="D43" s="292"/>
      <c r="E43" s="292"/>
      <c r="F43" s="292"/>
      <c r="G43" s="292"/>
      <c r="H43" s="67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46"/>
    </row>
    <row r="44" spans="2:37" ht="13.35" customHeight="1">
      <c r="B44" s="291"/>
      <c r="C44" s="292"/>
      <c r="D44" s="292"/>
      <c r="E44" s="292"/>
      <c r="F44" s="292"/>
      <c r="G44" s="292"/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307"/>
    </row>
    <row r="45" spans="2:37" ht="13.35" customHeight="1">
      <c r="B45" s="268" t="s">
        <v>28</v>
      </c>
      <c r="C45" s="65"/>
      <c r="D45" s="65"/>
      <c r="E45" s="65"/>
      <c r="F45" s="65"/>
      <c r="G45" s="66"/>
      <c r="H45" s="129" t="s">
        <v>158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270"/>
    </row>
    <row r="46" spans="2:37" ht="13.35" customHeight="1">
      <c r="B46" s="269"/>
      <c r="C46" s="56"/>
      <c r="D46" s="56"/>
      <c r="E46" s="56"/>
      <c r="F46" s="56"/>
      <c r="G46" s="57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271"/>
      <c r="AI46" s="271"/>
      <c r="AJ46" s="164"/>
      <c r="AK46" s="272"/>
    </row>
    <row r="47" spans="2:37" ht="19.5" customHeight="1">
      <c r="B47" s="280"/>
      <c r="C47" s="281"/>
      <c r="D47" s="118"/>
      <c r="E47" s="118"/>
      <c r="F47" s="72" t="s">
        <v>15</v>
      </c>
      <c r="G47" s="73"/>
      <c r="H47" s="287"/>
      <c r="I47" s="281"/>
      <c r="J47" s="118"/>
      <c r="K47" s="118"/>
      <c r="L47" s="72" t="s">
        <v>15</v>
      </c>
      <c r="M47" s="73"/>
      <c r="N47" s="287"/>
      <c r="O47" s="281"/>
      <c r="P47" s="118"/>
      <c r="Q47" s="118"/>
      <c r="R47" s="72" t="s">
        <v>15</v>
      </c>
      <c r="S47" s="73"/>
      <c r="T47" s="287"/>
      <c r="U47" s="281"/>
      <c r="V47" s="118"/>
      <c r="W47" s="118"/>
      <c r="X47" s="72" t="s">
        <v>15</v>
      </c>
      <c r="Y47" s="73"/>
      <c r="Z47" s="287"/>
      <c r="AA47" s="281"/>
      <c r="AB47" s="118"/>
      <c r="AC47" s="118"/>
      <c r="AD47" s="72" t="s">
        <v>15</v>
      </c>
      <c r="AE47" s="73"/>
      <c r="AF47" s="287"/>
      <c r="AG47" s="281"/>
      <c r="AH47" s="118"/>
      <c r="AI47" s="118"/>
      <c r="AJ47" s="72" t="s">
        <v>15</v>
      </c>
      <c r="AK47" s="273"/>
    </row>
    <row r="48" spans="2:37" ht="19.5" customHeight="1">
      <c r="B48" s="274"/>
      <c r="C48" s="275"/>
      <c r="D48" s="275"/>
      <c r="E48" s="275"/>
      <c r="F48" s="276" t="str">
        <f>T41</f>
        <v>（単位）</v>
      </c>
      <c r="G48" s="277"/>
      <c r="H48" s="278"/>
      <c r="I48" s="275"/>
      <c r="J48" s="275"/>
      <c r="K48" s="275"/>
      <c r="L48" s="276" t="str">
        <f>F48</f>
        <v>（単位）</v>
      </c>
      <c r="M48" s="277"/>
      <c r="N48" s="278"/>
      <c r="O48" s="275"/>
      <c r="P48" s="275"/>
      <c r="Q48" s="275"/>
      <c r="R48" s="276" t="str">
        <f>F48</f>
        <v>（単位）</v>
      </c>
      <c r="S48" s="277"/>
      <c r="T48" s="278"/>
      <c r="U48" s="275"/>
      <c r="V48" s="275"/>
      <c r="W48" s="275"/>
      <c r="X48" s="276" t="str">
        <f>F48</f>
        <v>（単位）</v>
      </c>
      <c r="Y48" s="277"/>
      <c r="Z48" s="278"/>
      <c r="AA48" s="275"/>
      <c r="AB48" s="275"/>
      <c r="AC48" s="275"/>
      <c r="AD48" s="276" t="str">
        <f>F48</f>
        <v>（単位）</v>
      </c>
      <c r="AE48" s="277"/>
      <c r="AF48" s="278"/>
      <c r="AG48" s="275"/>
      <c r="AH48" s="275"/>
      <c r="AI48" s="275"/>
      <c r="AJ48" s="276" t="str">
        <f>F48</f>
        <v>（単位）</v>
      </c>
      <c r="AK48" s="279"/>
    </row>
    <row r="49" spans="2:37" ht="19.5" customHeight="1" thickBot="1">
      <c r="B49" s="282" t="str">
        <f>IF(B48="","",IF($Q$41=$AG$41,IF(B48&lt;$AG$41,0,(B48/$AG$41)),IF((B48-$Q$41)/($AG41-$Q$41)&lt;0,0,(B48-$Q$41)/($AG$41-$Q$41))))</f>
        <v/>
      </c>
      <c r="C49" s="283"/>
      <c r="D49" s="283"/>
      <c r="E49" s="283"/>
      <c r="F49" s="283"/>
      <c r="G49" s="284"/>
      <c r="H49" s="285" t="str">
        <f t="shared" ref="H49" si="4">IF(H48="","",IF($Q$41=$AG$41,IF(H48&lt;$AG$41,0,(H48/$AG$41)),IF((H48-$Q$41)/($AG41-$Q$41)&lt;0,0,(H48-$Q$41)/($AG$41-$Q$41))))</f>
        <v/>
      </c>
      <c r="I49" s="283"/>
      <c r="J49" s="283"/>
      <c r="K49" s="283"/>
      <c r="L49" s="283"/>
      <c r="M49" s="284"/>
      <c r="N49" s="285" t="str">
        <f t="shared" ref="N49" si="5">IF(N48="","",IF($Q$41=$AG$41,IF(N48&lt;$AG$41,0,(N48/$AG$41)),IF((N48-$Q$41)/($AG41-$Q$41)&lt;0,0,(N48-$Q$41)/($AG$41-$Q$41))))</f>
        <v/>
      </c>
      <c r="O49" s="283"/>
      <c r="P49" s="283"/>
      <c r="Q49" s="283"/>
      <c r="R49" s="283"/>
      <c r="S49" s="284"/>
      <c r="T49" s="285" t="str">
        <f t="shared" ref="T49" si="6">IF(T48="","",IF($Q$41=$AG$41,IF(T48&lt;$AG$41,0,(T48/$AG$41)),IF((T48-$Q$41)/($AG41-$Q$41)&lt;0,0,(T48-$Q$41)/($AG$41-$Q$41))))</f>
        <v/>
      </c>
      <c r="U49" s="283"/>
      <c r="V49" s="283"/>
      <c r="W49" s="283"/>
      <c r="X49" s="283"/>
      <c r="Y49" s="284"/>
      <c r="Z49" s="285" t="str">
        <f>IF(Z48="","",IF($Q$41=$AG$41,IF(Z48&lt;$AG$41,0,(Z48/$AG$41)),IF((Z48-$Q$41)/($AG41-$Q$41)&lt;0,0,(Z48-$Q$41)/($AG$41-$Q$41))))</f>
        <v/>
      </c>
      <c r="AA49" s="283"/>
      <c r="AB49" s="283"/>
      <c r="AC49" s="283"/>
      <c r="AD49" s="283"/>
      <c r="AE49" s="284"/>
      <c r="AF49" s="285" t="str">
        <f>IF(AF48="","",IF($Q$41=$AG$41,IF(AF48&lt;$AG$41,0,(AF48/$AG$41)),IF((AF48-$Q$41)/($AG41-$Q$41)&lt;0,0,(AF48-$Q$41)/($AG$41-$Q$41))))</f>
        <v/>
      </c>
      <c r="AG49" s="283"/>
      <c r="AH49" s="283"/>
      <c r="AI49" s="283"/>
      <c r="AJ49" s="283"/>
      <c r="AK49" s="286"/>
    </row>
    <row r="50" spans="2:37" ht="13.35" customHeight="1">
      <c r="B50" s="308" t="s">
        <v>34</v>
      </c>
      <c r="C50" s="309"/>
      <c r="D50" s="309"/>
      <c r="E50" s="309"/>
      <c r="F50" s="309"/>
      <c r="G50" s="309"/>
      <c r="H50" s="156" t="s">
        <v>58</v>
      </c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8"/>
    </row>
    <row r="51" spans="2:37" ht="13.35" customHeight="1">
      <c r="B51" s="291"/>
      <c r="C51" s="292"/>
      <c r="D51" s="292"/>
      <c r="E51" s="292"/>
      <c r="F51" s="292"/>
      <c r="G51" s="292"/>
      <c r="H51" s="124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59"/>
    </row>
    <row r="52" spans="2:37" ht="13.35" customHeight="1">
      <c r="B52" s="291" t="s">
        <v>62</v>
      </c>
      <c r="C52" s="292"/>
      <c r="D52" s="292"/>
      <c r="E52" s="292"/>
      <c r="F52" s="292"/>
      <c r="G52" s="292"/>
      <c r="H52" s="67" t="s">
        <v>59</v>
      </c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266" t="s">
        <v>38</v>
      </c>
      <c r="AB52" s="266"/>
      <c r="AC52" s="266"/>
      <c r="AD52" s="266"/>
      <c r="AE52" s="266"/>
      <c r="AF52" s="266"/>
      <c r="AG52" s="266"/>
      <c r="AH52" s="266"/>
      <c r="AI52" s="266"/>
      <c r="AJ52" s="266"/>
      <c r="AK52" s="293"/>
    </row>
    <row r="53" spans="2:37" ht="13.35" customHeight="1">
      <c r="B53" s="291"/>
      <c r="C53" s="292"/>
      <c r="D53" s="292"/>
      <c r="E53" s="292"/>
      <c r="F53" s="292"/>
      <c r="G53" s="292"/>
      <c r="H53" s="61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94"/>
    </row>
    <row r="54" spans="2:37" ht="13.35" customHeight="1">
      <c r="B54" s="268" t="s">
        <v>63</v>
      </c>
      <c r="C54" s="65"/>
      <c r="D54" s="65"/>
      <c r="E54" s="65"/>
      <c r="F54" s="65"/>
      <c r="G54" s="66"/>
      <c r="H54" s="67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295" t="s">
        <v>71</v>
      </c>
      <c r="Z54" s="296"/>
      <c r="AA54" s="296"/>
      <c r="AB54" s="297"/>
      <c r="AC54" s="301"/>
      <c r="AD54" s="302"/>
      <c r="AE54" s="302"/>
      <c r="AF54" s="302"/>
      <c r="AG54" s="302"/>
      <c r="AH54" s="302"/>
      <c r="AI54" s="302"/>
      <c r="AJ54" s="302"/>
      <c r="AK54" s="303"/>
    </row>
    <row r="55" spans="2:37" ht="13.35" customHeight="1">
      <c r="B55" s="269"/>
      <c r="C55" s="56"/>
      <c r="D55" s="56"/>
      <c r="E55" s="56"/>
      <c r="F55" s="56"/>
      <c r="G55" s="57"/>
      <c r="H55" s="61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298"/>
      <c r="Z55" s="299"/>
      <c r="AA55" s="299"/>
      <c r="AB55" s="300"/>
      <c r="AC55" s="304"/>
      <c r="AD55" s="305"/>
      <c r="AE55" s="305"/>
      <c r="AF55" s="305"/>
      <c r="AG55" s="305"/>
      <c r="AH55" s="305"/>
      <c r="AI55" s="305"/>
      <c r="AJ55" s="305"/>
      <c r="AK55" s="306"/>
    </row>
    <row r="56" spans="2:37" ht="13.35" customHeight="1">
      <c r="B56" s="291" t="s">
        <v>64</v>
      </c>
      <c r="C56" s="292"/>
      <c r="D56" s="292"/>
      <c r="E56" s="292"/>
      <c r="F56" s="292"/>
      <c r="G56" s="292"/>
      <c r="H56" s="258" t="s">
        <v>113</v>
      </c>
      <c r="I56" s="259"/>
      <c r="J56" s="259"/>
      <c r="K56" s="262" t="s">
        <v>169</v>
      </c>
      <c r="L56" s="262"/>
      <c r="M56" s="244"/>
      <c r="N56" s="244"/>
      <c r="O56" s="246" t="s">
        <v>15</v>
      </c>
      <c r="P56" s="246"/>
      <c r="Q56" s="248"/>
      <c r="R56" s="248"/>
      <c r="S56" s="248"/>
      <c r="T56" s="264" t="s">
        <v>114</v>
      </c>
      <c r="U56" s="264"/>
      <c r="V56" s="266" t="s">
        <v>21</v>
      </c>
      <c r="W56" s="266"/>
      <c r="X56" s="259" t="s">
        <v>112</v>
      </c>
      <c r="Y56" s="259"/>
      <c r="Z56" s="259"/>
      <c r="AA56" s="266" t="s">
        <v>160</v>
      </c>
      <c r="AB56" s="266"/>
      <c r="AC56" s="244"/>
      <c r="AD56" s="244"/>
      <c r="AE56" s="246" t="s">
        <v>15</v>
      </c>
      <c r="AF56" s="246"/>
      <c r="AG56" s="248"/>
      <c r="AH56" s="248"/>
      <c r="AI56" s="248"/>
      <c r="AJ56" s="250" t="str">
        <f>T56</f>
        <v>（単位）</v>
      </c>
      <c r="AK56" s="251"/>
    </row>
    <row r="57" spans="2:37" ht="13.35" customHeight="1">
      <c r="B57" s="291"/>
      <c r="C57" s="292"/>
      <c r="D57" s="292"/>
      <c r="E57" s="292"/>
      <c r="F57" s="292"/>
      <c r="G57" s="292"/>
      <c r="H57" s="260"/>
      <c r="I57" s="261"/>
      <c r="J57" s="261"/>
      <c r="K57" s="263"/>
      <c r="L57" s="263"/>
      <c r="M57" s="245"/>
      <c r="N57" s="245"/>
      <c r="O57" s="247"/>
      <c r="P57" s="247"/>
      <c r="Q57" s="249"/>
      <c r="R57" s="249"/>
      <c r="S57" s="249"/>
      <c r="T57" s="265"/>
      <c r="U57" s="265"/>
      <c r="V57" s="267"/>
      <c r="W57" s="267"/>
      <c r="X57" s="261"/>
      <c r="Y57" s="261"/>
      <c r="Z57" s="261"/>
      <c r="AA57" s="267"/>
      <c r="AB57" s="267"/>
      <c r="AC57" s="245"/>
      <c r="AD57" s="245"/>
      <c r="AE57" s="247"/>
      <c r="AF57" s="247"/>
      <c r="AG57" s="249"/>
      <c r="AH57" s="249"/>
      <c r="AI57" s="249"/>
      <c r="AJ57" s="252"/>
      <c r="AK57" s="253"/>
    </row>
    <row r="58" spans="2:37" ht="13.35" customHeight="1">
      <c r="B58" s="291" t="s">
        <v>82</v>
      </c>
      <c r="C58" s="292"/>
      <c r="D58" s="292"/>
      <c r="E58" s="292"/>
      <c r="F58" s="292"/>
      <c r="G58" s="292"/>
      <c r="H58" s="67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146"/>
    </row>
    <row r="59" spans="2:37" ht="13.35" customHeight="1">
      <c r="B59" s="291"/>
      <c r="C59" s="292"/>
      <c r="D59" s="292"/>
      <c r="E59" s="292"/>
      <c r="F59" s="292"/>
      <c r="G59" s="292"/>
      <c r="H59" s="61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307"/>
    </row>
    <row r="60" spans="2:37" ht="13.35" customHeight="1">
      <c r="B60" s="268" t="s">
        <v>65</v>
      </c>
      <c r="C60" s="65"/>
      <c r="D60" s="65"/>
      <c r="E60" s="65"/>
      <c r="F60" s="65"/>
      <c r="G60" s="66"/>
      <c r="H60" s="129" t="s">
        <v>158</v>
      </c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270"/>
    </row>
    <row r="61" spans="2:37" ht="13.35" customHeight="1">
      <c r="B61" s="269"/>
      <c r="C61" s="56"/>
      <c r="D61" s="56"/>
      <c r="E61" s="56"/>
      <c r="F61" s="56"/>
      <c r="G61" s="57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271"/>
      <c r="AI61" s="271"/>
      <c r="AJ61" s="164"/>
      <c r="AK61" s="272"/>
    </row>
    <row r="62" spans="2:37" ht="19.5" customHeight="1">
      <c r="B62" s="280" t="s">
        <v>169</v>
      </c>
      <c r="C62" s="281"/>
      <c r="D62" s="118"/>
      <c r="E62" s="118"/>
      <c r="F62" s="72" t="s">
        <v>15</v>
      </c>
      <c r="G62" s="73"/>
      <c r="H62" s="287"/>
      <c r="I62" s="281"/>
      <c r="J62" s="118"/>
      <c r="K62" s="118"/>
      <c r="L62" s="72" t="s">
        <v>15</v>
      </c>
      <c r="M62" s="73"/>
      <c r="N62" s="287"/>
      <c r="O62" s="281"/>
      <c r="P62" s="118"/>
      <c r="Q62" s="118"/>
      <c r="R62" s="72" t="s">
        <v>15</v>
      </c>
      <c r="S62" s="73"/>
      <c r="T62" s="287"/>
      <c r="U62" s="281"/>
      <c r="V62" s="118"/>
      <c r="W62" s="118"/>
      <c r="X62" s="72" t="s">
        <v>15</v>
      </c>
      <c r="Y62" s="73"/>
      <c r="Z62" s="287"/>
      <c r="AA62" s="281"/>
      <c r="AB62" s="118"/>
      <c r="AC62" s="118"/>
      <c r="AD62" s="72" t="s">
        <v>15</v>
      </c>
      <c r="AE62" s="73"/>
      <c r="AF62" s="287"/>
      <c r="AG62" s="281"/>
      <c r="AH62" s="118"/>
      <c r="AI62" s="118"/>
      <c r="AJ62" s="72" t="s">
        <v>15</v>
      </c>
      <c r="AK62" s="273"/>
    </row>
    <row r="63" spans="2:37" ht="19.5" customHeight="1">
      <c r="B63" s="274"/>
      <c r="C63" s="275"/>
      <c r="D63" s="275"/>
      <c r="E63" s="275"/>
      <c r="F63" s="288" t="str">
        <f>T56</f>
        <v>（単位）</v>
      </c>
      <c r="G63" s="289"/>
      <c r="H63" s="278"/>
      <c r="I63" s="275"/>
      <c r="J63" s="275"/>
      <c r="K63" s="275"/>
      <c r="L63" s="288" t="str">
        <f>F63</f>
        <v>（単位）</v>
      </c>
      <c r="M63" s="289"/>
      <c r="N63" s="278"/>
      <c r="O63" s="275"/>
      <c r="P63" s="275"/>
      <c r="Q63" s="275"/>
      <c r="R63" s="288" t="str">
        <f>F63</f>
        <v>（単位）</v>
      </c>
      <c r="S63" s="289"/>
      <c r="T63" s="278"/>
      <c r="U63" s="275"/>
      <c r="V63" s="275"/>
      <c r="W63" s="275"/>
      <c r="X63" s="288" t="str">
        <f>F63</f>
        <v>（単位）</v>
      </c>
      <c r="Y63" s="289"/>
      <c r="Z63" s="278"/>
      <c r="AA63" s="275"/>
      <c r="AB63" s="275"/>
      <c r="AC63" s="275"/>
      <c r="AD63" s="288" t="str">
        <f>F63</f>
        <v>（単位）</v>
      </c>
      <c r="AE63" s="289"/>
      <c r="AF63" s="278"/>
      <c r="AG63" s="275"/>
      <c r="AH63" s="275"/>
      <c r="AI63" s="275"/>
      <c r="AJ63" s="288" t="str">
        <f>F63</f>
        <v>（単位）</v>
      </c>
      <c r="AK63" s="290"/>
    </row>
    <row r="64" spans="2:37" ht="19.5" customHeight="1" thickBot="1">
      <c r="B64" s="282" t="str">
        <f>IF(B63="","",IF($Q$56=$AG$56,IF(B63&lt;$AG$56,0,(B63/$AG$56)),IF((B63-$Q$56)/($AG56-$Q$56)&lt;0,0,(B63-$Q$56)/($AG$56-$Q$56))))</f>
        <v/>
      </c>
      <c r="C64" s="283"/>
      <c r="D64" s="283"/>
      <c r="E64" s="283"/>
      <c r="F64" s="283"/>
      <c r="G64" s="284"/>
      <c r="H64" s="285" t="str">
        <f t="shared" ref="H64" si="7">IF(H63="","",IF($Q$56=$AG$56,IF(H63&lt;$AG$56,0,(H63/$AG$56)),IF((H63-$Q$56)/($AG56-$Q$56)&lt;0,0,(H63-$Q$56)/($AG$56-$Q$56))))</f>
        <v/>
      </c>
      <c r="I64" s="283"/>
      <c r="J64" s="283"/>
      <c r="K64" s="283"/>
      <c r="L64" s="283"/>
      <c r="M64" s="284"/>
      <c r="N64" s="285" t="str">
        <f t="shared" ref="N64" si="8">IF(N63="","",IF($Q$56=$AG$56,IF(N63&lt;$AG$56,0,(N63/$AG$56)),IF((N63-$Q$56)/($AG56-$Q$56)&lt;0,0,(N63-$Q$56)/($AG$56-$Q$56))))</f>
        <v/>
      </c>
      <c r="O64" s="283"/>
      <c r="P64" s="283"/>
      <c r="Q64" s="283"/>
      <c r="R64" s="283"/>
      <c r="S64" s="284"/>
      <c r="T64" s="285" t="str">
        <f t="shared" ref="T64" si="9">IF(T63="","",IF($Q$56=$AG$56,IF(T63&lt;$AG$56,0,(T63/$AG$56)),IF((T63-$Q$56)/($AG56-$Q$56)&lt;0,0,(T63-$Q$56)/($AG$56-$Q$56))))</f>
        <v/>
      </c>
      <c r="U64" s="283"/>
      <c r="V64" s="283"/>
      <c r="W64" s="283"/>
      <c r="X64" s="283"/>
      <c r="Y64" s="284"/>
      <c r="Z64" s="285" t="str">
        <f t="shared" ref="Z64" si="10">IF(Z63="","",IF($Q$56=$AG$56,IF(Z63&lt;$AG$56,0,(Z63/$AG$56)),IF((Z63-$Q$56)/($AG56-$Q$56)&lt;0,0,(Z63-$Q$56)/($AG$56-$Q$56))))</f>
        <v/>
      </c>
      <c r="AA64" s="283"/>
      <c r="AB64" s="283"/>
      <c r="AC64" s="283"/>
      <c r="AD64" s="283"/>
      <c r="AE64" s="284"/>
      <c r="AF64" s="285" t="str">
        <f t="shared" ref="AF64" si="11">IF(AF63="","",IF($Q$56=$AG$56,IF(AF63&lt;$AG$56,0,(AF63/$AG$56)),IF((AF63-$Q$56)/($AG56-$Q$56)&lt;0,0,(AF63-$Q$56)/($AG$56-$Q$56))))</f>
        <v/>
      </c>
      <c r="AG64" s="283"/>
      <c r="AH64" s="283"/>
      <c r="AI64" s="283"/>
      <c r="AJ64" s="283"/>
      <c r="AK64" s="286"/>
    </row>
  </sheetData>
  <sheetProtection formatCells="0" formatColumns="0" formatRows="0" selectLockedCells="1"/>
  <mergeCells count="254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</mergeCells>
  <phoneticPr fontId="18"/>
  <dataValidations count="6">
    <dataValidation allowBlank="1" showInputMessage="1" sqref="H54:X55 H9:X10 H24:X25 H39:X40"/>
    <dataValidation type="list" allowBlank="1" showInputMessage="1" showErrorMessage="1" error="右端の▼を押下しリストから選択してください。" sqref="H52:Z53 H37:Z38">
      <formula1>INDIRECT($H35)</formula1>
    </dataValidation>
    <dataValidation type="custom" showInputMessage="1" showErrorMessage="1" sqref="AH17:AI17 AH32:AI32 AH47:AI47 AH62:AI62">
      <formula1>AI5+1</formula1>
    </dataValidation>
    <dataValidation type="list" allowBlank="1" showInputMessage="1" showErrorMessage="1" error="右端の▼を押下しリストから選択してください。" sqref="H7:Z8">
      <formula1>INDIRECT(H5)</formula1>
    </dataValidation>
    <dataValidation type="list" allowBlank="1" showInputMessage="1" showErrorMessage="1" error="右端の▼を押下しリストから選択してください。" sqref="H22:Z23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入力規則等!$B$5</xm:f>
          </x14:formula1>
          <xm:sqref>H5:AK6 H20:AK21 H35:AK36 H50:AK51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64"/>
  <sheetViews>
    <sheetView view="pageBreakPreview" zoomScaleNormal="100" zoomScaleSheetLayoutView="100" workbookViewId="0">
      <selection activeCell="U43" sqref="U43:AK44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315" t="s">
        <v>88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T3" s="317"/>
      <c r="AU3" s="317"/>
      <c r="AV3" s="317"/>
      <c r="AW3" s="317"/>
    </row>
    <row r="4" spans="1:49" s="7" customFormat="1" ht="13.35" customHeight="1" thickBot="1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T4" s="317"/>
      <c r="AU4" s="317"/>
      <c r="AV4" s="317"/>
      <c r="AW4" s="317"/>
    </row>
    <row r="5" spans="1:49" ht="13.35" customHeight="1">
      <c r="A5" s="1" t="s">
        <v>192</v>
      </c>
      <c r="B5" s="308" t="s">
        <v>36</v>
      </c>
      <c r="C5" s="309"/>
      <c r="D5" s="309"/>
      <c r="E5" s="309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2"/>
      <c r="U5" s="309" t="s">
        <v>35</v>
      </c>
      <c r="V5" s="309"/>
      <c r="W5" s="309"/>
      <c r="X5" s="309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4"/>
      <c r="AT5" s="11"/>
      <c r="AU5" s="11"/>
      <c r="AV5" s="11"/>
      <c r="AW5" s="11"/>
    </row>
    <row r="6" spans="1:49" ht="13.35" customHeight="1">
      <c r="B6" s="291"/>
      <c r="C6" s="292"/>
      <c r="D6" s="292"/>
      <c r="E6" s="29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323"/>
      <c r="U6" s="292"/>
      <c r="V6" s="292"/>
      <c r="W6" s="292"/>
      <c r="X6" s="29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307"/>
      <c r="AT6" s="11"/>
      <c r="AU6" s="11"/>
      <c r="AV6" s="11"/>
      <c r="AW6" s="11"/>
    </row>
    <row r="7" spans="1:49" ht="13.35" customHeight="1">
      <c r="B7" s="268" t="s">
        <v>42</v>
      </c>
      <c r="C7" s="65"/>
      <c r="D7" s="65"/>
      <c r="E7" s="65"/>
      <c r="F7" s="65"/>
      <c r="G7" s="66"/>
      <c r="H7" s="331" t="s">
        <v>59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332"/>
      <c r="U7" s="484" t="s">
        <v>55</v>
      </c>
      <c r="V7" s="484"/>
      <c r="W7" s="484"/>
      <c r="X7" s="484"/>
      <c r="Y7" s="485"/>
      <c r="Z7" s="486"/>
      <c r="AA7" s="486"/>
      <c r="AB7" s="486"/>
      <c r="AC7" s="487" t="s">
        <v>15</v>
      </c>
      <c r="AD7" s="487"/>
      <c r="AE7" s="487" t="s">
        <v>16</v>
      </c>
      <c r="AF7" s="485"/>
      <c r="AG7" s="486"/>
      <c r="AH7" s="486"/>
      <c r="AI7" s="486"/>
      <c r="AJ7" s="487" t="s">
        <v>15</v>
      </c>
      <c r="AK7" s="488"/>
    </row>
    <row r="8" spans="1:49" ht="13.35" customHeight="1">
      <c r="B8" s="269"/>
      <c r="C8" s="56"/>
      <c r="D8" s="56"/>
      <c r="E8" s="56"/>
      <c r="F8" s="56"/>
      <c r="G8" s="57"/>
      <c r="H8" s="124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74"/>
      <c r="U8" s="489"/>
      <c r="V8" s="489"/>
      <c r="W8" s="489"/>
      <c r="X8" s="489"/>
      <c r="Y8" s="490"/>
      <c r="Z8" s="491"/>
      <c r="AA8" s="491"/>
      <c r="AB8" s="491"/>
      <c r="AC8" s="492"/>
      <c r="AD8" s="492"/>
      <c r="AE8" s="492"/>
      <c r="AF8" s="490"/>
      <c r="AG8" s="491"/>
      <c r="AH8" s="491"/>
      <c r="AI8" s="491"/>
      <c r="AJ8" s="492"/>
      <c r="AK8" s="493"/>
    </row>
    <row r="9" spans="1:49" ht="13.35" customHeight="1">
      <c r="B9" s="268" t="s">
        <v>33</v>
      </c>
      <c r="C9" s="65"/>
      <c r="D9" s="65"/>
      <c r="E9" s="65"/>
      <c r="F9" s="65"/>
      <c r="G9" s="66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146"/>
    </row>
    <row r="10" spans="1:49" ht="13.35" customHeight="1">
      <c r="B10" s="329"/>
      <c r="C10" s="53"/>
      <c r="D10" s="53"/>
      <c r="E10" s="53"/>
      <c r="F10" s="53"/>
      <c r="G10" s="54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330"/>
    </row>
    <row r="11" spans="1:49" ht="13.35" customHeight="1">
      <c r="B11" s="269"/>
      <c r="C11" s="56"/>
      <c r="D11" s="56"/>
      <c r="E11" s="56"/>
      <c r="F11" s="56"/>
      <c r="G11" s="57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307"/>
    </row>
    <row r="12" spans="1:49" ht="13.35" customHeight="1">
      <c r="B12" s="291" t="s">
        <v>37</v>
      </c>
      <c r="C12" s="292"/>
      <c r="D12" s="292"/>
      <c r="E12" s="292"/>
      <c r="F12" s="292"/>
      <c r="G12" s="292"/>
      <c r="H12" s="325" t="s">
        <v>59</v>
      </c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216" t="s">
        <v>38</v>
      </c>
      <c r="AC12" s="216"/>
      <c r="AD12" s="216"/>
      <c r="AE12" s="216"/>
      <c r="AF12" s="216"/>
      <c r="AG12" s="216"/>
      <c r="AH12" s="216"/>
      <c r="AI12" s="216"/>
      <c r="AJ12" s="216"/>
      <c r="AK12" s="326"/>
    </row>
    <row r="13" spans="1:49" ht="13.35" customHeight="1">
      <c r="B13" s="291"/>
      <c r="C13" s="292"/>
      <c r="D13" s="292"/>
      <c r="E13" s="292"/>
      <c r="F13" s="292"/>
      <c r="G13" s="292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216"/>
      <c r="AC13" s="216"/>
      <c r="AD13" s="216"/>
      <c r="AE13" s="216"/>
      <c r="AF13" s="216"/>
      <c r="AG13" s="216"/>
      <c r="AH13" s="216"/>
      <c r="AI13" s="216"/>
      <c r="AJ13" s="216"/>
      <c r="AK13" s="326"/>
    </row>
    <row r="14" spans="1:49" ht="13.35" customHeight="1">
      <c r="B14" s="268" t="s">
        <v>39</v>
      </c>
      <c r="C14" s="65"/>
      <c r="D14" s="65"/>
      <c r="E14" s="65"/>
      <c r="F14" s="65"/>
      <c r="G14" s="66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146"/>
    </row>
    <row r="15" spans="1:49" ht="13.35" customHeight="1">
      <c r="B15" s="269"/>
      <c r="C15" s="56"/>
      <c r="D15" s="56"/>
      <c r="E15" s="56"/>
      <c r="F15" s="56"/>
      <c r="G15" s="57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307"/>
    </row>
    <row r="16" spans="1:49" ht="13.35" customHeight="1">
      <c r="B16" s="291" t="s">
        <v>20</v>
      </c>
      <c r="C16" s="292"/>
      <c r="D16" s="292"/>
      <c r="E16" s="292"/>
      <c r="F16" s="292"/>
      <c r="G16" s="292"/>
      <c r="H16" s="258" t="s">
        <v>113</v>
      </c>
      <c r="I16" s="259"/>
      <c r="J16" s="259"/>
      <c r="K16" s="262"/>
      <c r="L16" s="262"/>
      <c r="M16" s="244"/>
      <c r="N16" s="244"/>
      <c r="O16" s="246" t="s">
        <v>15</v>
      </c>
      <c r="P16" s="246"/>
      <c r="Q16" s="248"/>
      <c r="R16" s="248"/>
      <c r="S16" s="248"/>
      <c r="T16" s="264" t="s">
        <v>114</v>
      </c>
      <c r="U16" s="264"/>
      <c r="V16" s="266" t="s">
        <v>21</v>
      </c>
      <c r="W16" s="266"/>
      <c r="X16" s="259" t="s">
        <v>112</v>
      </c>
      <c r="Y16" s="259"/>
      <c r="Z16" s="259"/>
      <c r="AA16" s="266" t="s">
        <v>160</v>
      </c>
      <c r="AB16" s="266"/>
      <c r="AC16" s="244"/>
      <c r="AD16" s="244"/>
      <c r="AE16" s="246" t="s">
        <v>15</v>
      </c>
      <c r="AF16" s="246"/>
      <c r="AG16" s="248"/>
      <c r="AH16" s="248"/>
      <c r="AI16" s="248"/>
      <c r="AJ16" s="250" t="str">
        <f>T16</f>
        <v>（単位）</v>
      </c>
      <c r="AK16" s="251"/>
    </row>
    <row r="17" spans="2:49" ht="13.35" customHeight="1">
      <c r="B17" s="291"/>
      <c r="C17" s="292"/>
      <c r="D17" s="292"/>
      <c r="E17" s="292"/>
      <c r="F17" s="292"/>
      <c r="G17" s="292"/>
      <c r="H17" s="260"/>
      <c r="I17" s="261"/>
      <c r="J17" s="261"/>
      <c r="K17" s="263"/>
      <c r="L17" s="263"/>
      <c r="M17" s="245"/>
      <c r="N17" s="245"/>
      <c r="O17" s="247"/>
      <c r="P17" s="247"/>
      <c r="Q17" s="249"/>
      <c r="R17" s="249"/>
      <c r="S17" s="249"/>
      <c r="T17" s="265"/>
      <c r="U17" s="265"/>
      <c r="V17" s="267"/>
      <c r="W17" s="267"/>
      <c r="X17" s="261"/>
      <c r="Y17" s="261"/>
      <c r="Z17" s="261"/>
      <c r="AA17" s="267"/>
      <c r="AB17" s="267"/>
      <c r="AC17" s="245"/>
      <c r="AD17" s="245"/>
      <c r="AE17" s="247"/>
      <c r="AF17" s="247"/>
      <c r="AG17" s="249"/>
      <c r="AH17" s="249"/>
      <c r="AI17" s="249"/>
      <c r="AJ17" s="252"/>
      <c r="AK17" s="253"/>
    </row>
    <row r="18" spans="2:49" ht="13.35" customHeight="1">
      <c r="B18" s="268" t="s">
        <v>70</v>
      </c>
      <c r="C18" s="65"/>
      <c r="D18" s="65"/>
      <c r="E18" s="65"/>
      <c r="F18" s="65"/>
      <c r="G18" s="66"/>
      <c r="H18" s="129" t="s">
        <v>158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270"/>
    </row>
    <row r="19" spans="2:49" ht="13.35" customHeight="1">
      <c r="B19" s="269"/>
      <c r="C19" s="56"/>
      <c r="D19" s="56"/>
      <c r="E19" s="56"/>
      <c r="F19" s="56"/>
      <c r="G19" s="57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271"/>
      <c r="AI19" s="271"/>
      <c r="AJ19" s="164"/>
      <c r="AK19" s="272"/>
    </row>
    <row r="20" spans="2:49" ht="21.75" customHeight="1">
      <c r="B20" s="280"/>
      <c r="C20" s="281"/>
      <c r="D20" s="118"/>
      <c r="E20" s="118"/>
      <c r="F20" s="72" t="s">
        <v>15</v>
      </c>
      <c r="G20" s="73"/>
      <c r="H20" s="287"/>
      <c r="I20" s="281"/>
      <c r="J20" s="118"/>
      <c r="K20" s="118"/>
      <c r="L20" s="327" t="s">
        <v>15</v>
      </c>
      <c r="M20" s="328"/>
      <c r="N20" s="287"/>
      <c r="O20" s="281"/>
      <c r="P20" s="118"/>
      <c r="Q20" s="118"/>
      <c r="R20" s="72" t="s">
        <v>15</v>
      </c>
      <c r="S20" s="73"/>
      <c r="T20" s="287"/>
      <c r="U20" s="281"/>
      <c r="V20" s="118"/>
      <c r="W20" s="118"/>
      <c r="X20" s="72" t="s">
        <v>15</v>
      </c>
      <c r="Y20" s="73"/>
      <c r="Z20" s="287"/>
      <c r="AA20" s="281"/>
      <c r="AB20" s="118"/>
      <c r="AC20" s="118"/>
      <c r="AD20" s="72" t="s">
        <v>15</v>
      </c>
      <c r="AE20" s="73"/>
      <c r="AF20" s="287"/>
      <c r="AG20" s="281"/>
      <c r="AH20" s="118"/>
      <c r="AI20" s="118"/>
      <c r="AJ20" s="72" t="s">
        <v>15</v>
      </c>
      <c r="AK20" s="273"/>
    </row>
    <row r="21" spans="2:49" ht="21.75" customHeight="1">
      <c r="B21" s="340"/>
      <c r="C21" s="244"/>
      <c r="D21" s="244"/>
      <c r="E21" s="244"/>
      <c r="F21" s="70" t="str">
        <f>IF(T16="","",T16)</f>
        <v>（単位）</v>
      </c>
      <c r="G21" s="88"/>
      <c r="H21" s="339"/>
      <c r="I21" s="244"/>
      <c r="J21" s="244"/>
      <c r="K21" s="244"/>
      <c r="L21" s="70" t="str">
        <f>F21</f>
        <v>（単位）</v>
      </c>
      <c r="M21" s="88"/>
      <c r="N21" s="339"/>
      <c r="O21" s="244"/>
      <c r="P21" s="244"/>
      <c r="Q21" s="244"/>
      <c r="R21" s="70" t="str">
        <f>F21</f>
        <v>（単位）</v>
      </c>
      <c r="S21" s="88"/>
      <c r="T21" s="339"/>
      <c r="U21" s="244"/>
      <c r="V21" s="244"/>
      <c r="W21" s="244"/>
      <c r="X21" s="70" t="str">
        <f>F21</f>
        <v>（単位）</v>
      </c>
      <c r="Y21" s="88"/>
      <c r="Z21" s="339"/>
      <c r="AA21" s="244"/>
      <c r="AB21" s="244"/>
      <c r="AC21" s="244"/>
      <c r="AD21" s="70" t="str">
        <f>F21</f>
        <v>（単位）</v>
      </c>
      <c r="AE21" s="88"/>
      <c r="AF21" s="339"/>
      <c r="AG21" s="244"/>
      <c r="AH21" s="341"/>
      <c r="AI21" s="341"/>
      <c r="AJ21" s="70" t="str">
        <f>F21</f>
        <v>（単位）</v>
      </c>
      <c r="AK21" s="333"/>
    </row>
    <row r="22" spans="2:49" ht="21.75" customHeight="1" thickBot="1">
      <c r="B22" s="334" t="str">
        <f>IF(B21="","",IF($Q16=$AG16,IF(B21&lt;$AG16,0,(B21/$AG16)),IF((B21-$Q16)/($AG16-$Q16)&lt;0,0,(B21-$Q16)/($AG16-$Q16))))</f>
        <v/>
      </c>
      <c r="C22" s="335"/>
      <c r="D22" s="335"/>
      <c r="E22" s="335"/>
      <c r="F22" s="335"/>
      <c r="G22" s="336"/>
      <c r="H22" s="337" t="str">
        <f>IF(H21="","",IF($Q16=$AG16,IF(H21&lt;$AG16,0,(H21/$AG16)),IF((H21-$Q16)/($AG16-$Q16)&lt;0,0,(H21-$Q16)/($AG16-$Q16))))</f>
        <v/>
      </c>
      <c r="I22" s="335"/>
      <c r="J22" s="335"/>
      <c r="K22" s="335"/>
      <c r="L22" s="335"/>
      <c r="M22" s="336"/>
      <c r="N22" s="337" t="str">
        <f t="shared" ref="N22" si="0">IF(N21="","",IF($Q16=$AG16,IF(N21&lt;$AG16,0,(N21/$AG16)),IF((N21-$Q16)/($AG16-$Q16)&lt;0,0,(N21-$Q16)/($AG16-$Q16))))</f>
        <v/>
      </c>
      <c r="O22" s="335"/>
      <c r="P22" s="335"/>
      <c r="Q22" s="335"/>
      <c r="R22" s="335"/>
      <c r="S22" s="336"/>
      <c r="T22" s="337" t="str">
        <f t="shared" ref="T22" si="1">IF(T21="","",IF($Q16=$AG16,IF(T21&lt;$AG16,0,(T21/$AG16)),IF((T21-$Q16)/($AG16-$Q16)&lt;0,0,(T21-$Q16)/($AG16-$Q16))))</f>
        <v/>
      </c>
      <c r="U22" s="335"/>
      <c r="V22" s="335"/>
      <c r="W22" s="335"/>
      <c r="X22" s="335"/>
      <c r="Y22" s="336"/>
      <c r="Z22" s="337" t="str">
        <f t="shared" ref="Z22" si="2">IF(Z21="","",IF($Q16=$AG16,IF(Z21&lt;$AG16,0,(Z21/$AG16)),IF((Z21-$Q16)/($AG16-$Q16)&lt;0,0,(Z21-$Q16)/($AG16-$Q16))))</f>
        <v/>
      </c>
      <c r="AA22" s="335"/>
      <c r="AB22" s="335"/>
      <c r="AC22" s="335"/>
      <c r="AD22" s="335"/>
      <c r="AE22" s="336"/>
      <c r="AF22" s="337" t="str">
        <f t="shared" ref="AF22" si="3">IF(AF21="","",IF($Q16=$AG16,IF(AF21&lt;$AG16,0,(AF21/$AG16)),IF((AF21-$Q16)/($AG16-$Q16)&lt;0,0,(AF21-$Q16)/($AG16-$Q16))))</f>
        <v/>
      </c>
      <c r="AG22" s="335"/>
      <c r="AH22" s="335"/>
      <c r="AI22" s="335"/>
      <c r="AJ22" s="335"/>
      <c r="AK22" s="338"/>
    </row>
    <row r="23" spans="2:49" ht="13.35" customHeight="1">
      <c r="B23" s="308" t="s">
        <v>40</v>
      </c>
      <c r="C23" s="309"/>
      <c r="D23" s="309"/>
      <c r="E23" s="309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2"/>
      <c r="U23" s="309" t="s">
        <v>35</v>
      </c>
      <c r="V23" s="309"/>
      <c r="W23" s="309"/>
      <c r="X23" s="309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4"/>
      <c r="AT23" s="29"/>
      <c r="AU23" s="29"/>
      <c r="AV23" s="29"/>
      <c r="AW23" s="29"/>
    </row>
    <row r="24" spans="2:49" ht="13.35" customHeight="1">
      <c r="B24" s="291"/>
      <c r="C24" s="292"/>
      <c r="D24" s="292"/>
      <c r="E24" s="29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323"/>
      <c r="U24" s="292"/>
      <c r="V24" s="292"/>
      <c r="W24" s="292"/>
      <c r="X24" s="29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307"/>
      <c r="AT24" s="29"/>
      <c r="AU24" s="29"/>
      <c r="AV24" s="29"/>
      <c r="AW24" s="29"/>
    </row>
    <row r="25" spans="2:49" ht="13.35" customHeight="1">
      <c r="B25" s="268" t="s">
        <v>42</v>
      </c>
      <c r="C25" s="65"/>
      <c r="D25" s="65"/>
      <c r="E25" s="65"/>
      <c r="F25" s="65"/>
      <c r="G25" s="66"/>
      <c r="H25" s="331" t="s">
        <v>59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332"/>
      <c r="U25" s="484" t="s">
        <v>55</v>
      </c>
      <c r="V25" s="484"/>
      <c r="W25" s="484"/>
      <c r="X25" s="484"/>
      <c r="Y25" s="485"/>
      <c r="Z25" s="486"/>
      <c r="AA25" s="486"/>
      <c r="AB25" s="486"/>
      <c r="AC25" s="487" t="s">
        <v>15</v>
      </c>
      <c r="AD25" s="487"/>
      <c r="AE25" s="487" t="s">
        <v>16</v>
      </c>
      <c r="AF25" s="485"/>
      <c r="AG25" s="486"/>
      <c r="AH25" s="486"/>
      <c r="AI25" s="486"/>
      <c r="AJ25" s="487" t="s">
        <v>15</v>
      </c>
      <c r="AK25" s="488"/>
    </row>
    <row r="26" spans="2:49" ht="13.35" customHeight="1">
      <c r="B26" s="269"/>
      <c r="C26" s="56"/>
      <c r="D26" s="56"/>
      <c r="E26" s="56"/>
      <c r="F26" s="56"/>
      <c r="G26" s="57"/>
      <c r="H26" s="124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74"/>
      <c r="U26" s="489"/>
      <c r="V26" s="489"/>
      <c r="W26" s="489"/>
      <c r="X26" s="489"/>
      <c r="Y26" s="490"/>
      <c r="Z26" s="491"/>
      <c r="AA26" s="491"/>
      <c r="AB26" s="491"/>
      <c r="AC26" s="492"/>
      <c r="AD26" s="492"/>
      <c r="AE26" s="492"/>
      <c r="AF26" s="490"/>
      <c r="AG26" s="491"/>
      <c r="AH26" s="491"/>
      <c r="AI26" s="491"/>
      <c r="AJ26" s="492"/>
      <c r="AK26" s="493"/>
    </row>
    <row r="27" spans="2:49" ht="13.35" customHeight="1">
      <c r="B27" s="268" t="s">
        <v>33</v>
      </c>
      <c r="C27" s="65"/>
      <c r="D27" s="65"/>
      <c r="E27" s="65"/>
      <c r="F27" s="65"/>
      <c r="G27" s="66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146"/>
    </row>
    <row r="28" spans="2:49" ht="13.35" customHeight="1">
      <c r="B28" s="329"/>
      <c r="C28" s="53"/>
      <c r="D28" s="53"/>
      <c r="E28" s="53"/>
      <c r="F28" s="53"/>
      <c r="G28" s="54"/>
      <c r="H28" s="58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330"/>
    </row>
    <row r="29" spans="2:49" ht="13.35" customHeight="1">
      <c r="B29" s="269"/>
      <c r="C29" s="56"/>
      <c r="D29" s="56"/>
      <c r="E29" s="56"/>
      <c r="F29" s="56"/>
      <c r="G29" s="57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307"/>
    </row>
    <row r="30" spans="2:49" ht="13.35" customHeight="1">
      <c r="B30" s="291" t="s">
        <v>37</v>
      </c>
      <c r="C30" s="292"/>
      <c r="D30" s="292"/>
      <c r="E30" s="292"/>
      <c r="F30" s="292"/>
      <c r="G30" s="292"/>
      <c r="H30" s="325" t="s">
        <v>66</v>
      </c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216" t="s">
        <v>38</v>
      </c>
      <c r="AC30" s="216"/>
      <c r="AD30" s="216"/>
      <c r="AE30" s="216"/>
      <c r="AF30" s="216"/>
      <c r="AG30" s="216"/>
      <c r="AH30" s="216"/>
      <c r="AI30" s="216"/>
      <c r="AJ30" s="216"/>
      <c r="AK30" s="326"/>
    </row>
    <row r="31" spans="2:49" ht="13.35" customHeight="1">
      <c r="B31" s="291"/>
      <c r="C31" s="292"/>
      <c r="D31" s="292"/>
      <c r="E31" s="292"/>
      <c r="F31" s="292"/>
      <c r="G31" s="292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216"/>
      <c r="AC31" s="216"/>
      <c r="AD31" s="216"/>
      <c r="AE31" s="216"/>
      <c r="AF31" s="216"/>
      <c r="AG31" s="216"/>
      <c r="AH31" s="216"/>
      <c r="AI31" s="216"/>
      <c r="AJ31" s="216"/>
      <c r="AK31" s="326"/>
    </row>
    <row r="32" spans="2:49" ht="13.35" customHeight="1">
      <c r="B32" s="268" t="s">
        <v>39</v>
      </c>
      <c r="C32" s="65"/>
      <c r="D32" s="65"/>
      <c r="E32" s="65"/>
      <c r="F32" s="65"/>
      <c r="G32" s="66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146"/>
    </row>
    <row r="33" spans="2:49" ht="13.35" customHeight="1">
      <c r="B33" s="269"/>
      <c r="C33" s="56"/>
      <c r="D33" s="56"/>
      <c r="E33" s="56"/>
      <c r="F33" s="56"/>
      <c r="G33" s="57"/>
      <c r="H33" s="61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307"/>
    </row>
    <row r="34" spans="2:49" ht="13.35" customHeight="1">
      <c r="B34" s="291" t="s">
        <v>20</v>
      </c>
      <c r="C34" s="292"/>
      <c r="D34" s="292"/>
      <c r="E34" s="292"/>
      <c r="F34" s="292"/>
      <c r="G34" s="292"/>
      <c r="H34" s="258" t="s">
        <v>113</v>
      </c>
      <c r="I34" s="259"/>
      <c r="J34" s="259"/>
      <c r="K34" s="262"/>
      <c r="L34" s="262"/>
      <c r="M34" s="244"/>
      <c r="N34" s="244"/>
      <c r="O34" s="246" t="s">
        <v>15</v>
      </c>
      <c r="P34" s="246"/>
      <c r="Q34" s="248"/>
      <c r="R34" s="248"/>
      <c r="S34" s="248"/>
      <c r="T34" s="264" t="s">
        <v>114</v>
      </c>
      <c r="U34" s="264"/>
      <c r="V34" s="266" t="s">
        <v>21</v>
      </c>
      <c r="W34" s="266"/>
      <c r="X34" s="259" t="s">
        <v>112</v>
      </c>
      <c r="Y34" s="259"/>
      <c r="Z34" s="259"/>
      <c r="AA34" s="266" t="s">
        <v>160</v>
      </c>
      <c r="AB34" s="266"/>
      <c r="AC34" s="244"/>
      <c r="AD34" s="244"/>
      <c r="AE34" s="246" t="s">
        <v>15</v>
      </c>
      <c r="AF34" s="246"/>
      <c r="AG34" s="248"/>
      <c r="AH34" s="248"/>
      <c r="AI34" s="248"/>
      <c r="AJ34" s="250" t="str">
        <f>T34</f>
        <v>（単位）</v>
      </c>
      <c r="AK34" s="251"/>
    </row>
    <row r="35" spans="2:49" ht="13.35" customHeight="1">
      <c r="B35" s="291"/>
      <c r="C35" s="292"/>
      <c r="D35" s="292"/>
      <c r="E35" s="292"/>
      <c r="F35" s="292"/>
      <c r="G35" s="292"/>
      <c r="H35" s="260"/>
      <c r="I35" s="261"/>
      <c r="J35" s="261"/>
      <c r="K35" s="263"/>
      <c r="L35" s="263"/>
      <c r="M35" s="245"/>
      <c r="N35" s="245"/>
      <c r="O35" s="247"/>
      <c r="P35" s="247"/>
      <c r="Q35" s="249"/>
      <c r="R35" s="249"/>
      <c r="S35" s="249"/>
      <c r="T35" s="265"/>
      <c r="U35" s="265"/>
      <c r="V35" s="267"/>
      <c r="W35" s="267"/>
      <c r="X35" s="261"/>
      <c r="Y35" s="261"/>
      <c r="Z35" s="261"/>
      <c r="AA35" s="267"/>
      <c r="AB35" s="267"/>
      <c r="AC35" s="245"/>
      <c r="AD35" s="245"/>
      <c r="AE35" s="247"/>
      <c r="AF35" s="247"/>
      <c r="AG35" s="249"/>
      <c r="AH35" s="249"/>
      <c r="AI35" s="249"/>
      <c r="AJ35" s="252"/>
      <c r="AK35" s="253"/>
    </row>
    <row r="36" spans="2:49" ht="13.35" customHeight="1">
      <c r="B36" s="268" t="s">
        <v>70</v>
      </c>
      <c r="C36" s="65"/>
      <c r="D36" s="65"/>
      <c r="E36" s="65"/>
      <c r="F36" s="65"/>
      <c r="G36" s="66"/>
      <c r="H36" s="129" t="s">
        <v>158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270"/>
    </row>
    <row r="37" spans="2:49" ht="13.35" customHeight="1">
      <c r="B37" s="269"/>
      <c r="C37" s="56"/>
      <c r="D37" s="56"/>
      <c r="E37" s="56"/>
      <c r="F37" s="56"/>
      <c r="G37" s="57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271"/>
      <c r="AI37" s="271"/>
      <c r="AJ37" s="164"/>
      <c r="AK37" s="272"/>
    </row>
    <row r="38" spans="2:49" ht="21.75" customHeight="1">
      <c r="B38" s="280"/>
      <c r="C38" s="281"/>
      <c r="D38" s="118"/>
      <c r="E38" s="118"/>
      <c r="F38" s="72" t="s">
        <v>15</v>
      </c>
      <c r="G38" s="73"/>
      <c r="H38" s="287"/>
      <c r="I38" s="281"/>
      <c r="J38" s="118"/>
      <c r="K38" s="118"/>
      <c r="L38" s="327" t="s">
        <v>15</v>
      </c>
      <c r="M38" s="328"/>
      <c r="N38" s="287"/>
      <c r="O38" s="281"/>
      <c r="P38" s="118"/>
      <c r="Q38" s="118"/>
      <c r="R38" s="72" t="s">
        <v>15</v>
      </c>
      <c r="S38" s="73"/>
      <c r="T38" s="287"/>
      <c r="U38" s="281"/>
      <c r="V38" s="118"/>
      <c r="W38" s="118"/>
      <c r="X38" s="72" t="s">
        <v>15</v>
      </c>
      <c r="Y38" s="73"/>
      <c r="Z38" s="287"/>
      <c r="AA38" s="281"/>
      <c r="AB38" s="118"/>
      <c r="AC38" s="118"/>
      <c r="AD38" s="72" t="s">
        <v>15</v>
      </c>
      <c r="AE38" s="73"/>
      <c r="AF38" s="287"/>
      <c r="AG38" s="281"/>
      <c r="AH38" s="118"/>
      <c r="AI38" s="118"/>
      <c r="AJ38" s="72" t="s">
        <v>15</v>
      </c>
      <c r="AK38" s="273"/>
    </row>
    <row r="39" spans="2:49" ht="21.75" customHeight="1">
      <c r="B39" s="340"/>
      <c r="C39" s="244"/>
      <c r="D39" s="244"/>
      <c r="E39" s="244"/>
      <c r="F39" s="70" t="str">
        <f>IF(T34="","",T34)</f>
        <v>（単位）</v>
      </c>
      <c r="G39" s="88"/>
      <c r="H39" s="339"/>
      <c r="I39" s="244"/>
      <c r="J39" s="244"/>
      <c r="K39" s="244"/>
      <c r="L39" s="70" t="str">
        <f>F39</f>
        <v>（単位）</v>
      </c>
      <c r="M39" s="88"/>
      <c r="N39" s="339"/>
      <c r="O39" s="244"/>
      <c r="P39" s="244"/>
      <c r="Q39" s="244"/>
      <c r="R39" s="70" t="str">
        <f>F39</f>
        <v>（単位）</v>
      </c>
      <c r="S39" s="88"/>
      <c r="T39" s="339"/>
      <c r="U39" s="244"/>
      <c r="V39" s="244"/>
      <c r="W39" s="244"/>
      <c r="X39" s="70" t="str">
        <f>F39</f>
        <v>（単位）</v>
      </c>
      <c r="Y39" s="88"/>
      <c r="Z39" s="339"/>
      <c r="AA39" s="244"/>
      <c r="AB39" s="244"/>
      <c r="AC39" s="244"/>
      <c r="AD39" s="70" t="str">
        <f>F39</f>
        <v>（単位）</v>
      </c>
      <c r="AE39" s="88"/>
      <c r="AF39" s="339"/>
      <c r="AG39" s="244"/>
      <c r="AH39" s="341"/>
      <c r="AI39" s="341"/>
      <c r="AJ39" s="70" t="str">
        <f>F39</f>
        <v>（単位）</v>
      </c>
      <c r="AK39" s="333"/>
    </row>
    <row r="40" spans="2:49" ht="21.75" customHeight="1" thickBot="1">
      <c r="B40" s="334" t="str">
        <f>IF(B39="","",IF($Q34=$AG34,IF(B39&lt;$AG34,0,(B39/$AG34)),IF((B39-$Q34)/($AG34-$Q34)&lt;0,0,(B39-$Q34)/($AG34-$Q34))))</f>
        <v/>
      </c>
      <c r="C40" s="335"/>
      <c r="D40" s="335"/>
      <c r="E40" s="335"/>
      <c r="F40" s="335"/>
      <c r="G40" s="336"/>
      <c r="H40" s="337" t="str">
        <f>IF(H39="","",IF($Q34=$AG34,IF(H39&lt;$AG34,0,(H39/$AG34)),IF((H39-$Q34)/($AG34-$Q34)&lt;0,0,(H39-$Q34)/($AG34-$Q34))))</f>
        <v/>
      </c>
      <c r="I40" s="335"/>
      <c r="J40" s="335"/>
      <c r="K40" s="335"/>
      <c r="L40" s="335"/>
      <c r="M40" s="336"/>
      <c r="N40" s="337" t="str">
        <f t="shared" ref="N40" si="4">IF(N39="","",IF($Q34=$AG34,IF(N39&lt;$AG34,0,(N39/$AG34)),IF((N39-$Q34)/($AG34-$Q34)&lt;0,0,(N39-$Q34)/($AG34-$Q34))))</f>
        <v/>
      </c>
      <c r="O40" s="335"/>
      <c r="P40" s="335"/>
      <c r="Q40" s="335"/>
      <c r="R40" s="335"/>
      <c r="S40" s="336"/>
      <c r="T40" s="337" t="str">
        <f t="shared" ref="T40" si="5">IF(T39="","",IF($Q34=$AG34,IF(T39&lt;$AG34,0,(T39/$AG34)),IF((T39-$Q34)/($AG34-$Q34)&lt;0,0,(T39-$Q34)/($AG34-$Q34))))</f>
        <v/>
      </c>
      <c r="U40" s="335"/>
      <c r="V40" s="335"/>
      <c r="W40" s="335"/>
      <c r="X40" s="335"/>
      <c r="Y40" s="336"/>
      <c r="Z40" s="337" t="str">
        <f t="shared" ref="Z40" si="6">IF(Z39="","",IF($Q34=$AG34,IF(Z39&lt;$AG34,0,(Z39/$AG34)),IF((Z39-$Q34)/($AG34-$Q34)&lt;0,0,(Z39-$Q34)/($AG34-$Q34))))</f>
        <v/>
      </c>
      <c r="AA40" s="335"/>
      <c r="AB40" s="335"/>
      <c r="AC40" s="335"/>
      <c r="AD40" s="335"/>
      <c r="AE40" s="336"/>
      <c r="AF40" s="337" t="str">
        <f t="shared" ref="AF40" si="7">IF(AF39="","",IF($Q34=$AG34,IF(AF39&lt;$AG34,0,(AF39/$AG34)),IF((AF39-$Q34)/($AG34-$Q34)&lt;0,0,(AF39-$Q34)/($AG34-$Q34))))</f>
        <v/>
      </c>
      <c r="AG40" s="335"/>
      <c r="AH40" s="335"/>
      <c r="AI40" s="335"/>
      <c r="AJ40" s="335"/>
      <c r="AK40" s="338"/>
    </row>
    <row r="41" spans="2:49" ht="13.35" customHeight="1">
      <c r="B41" s="308" t="s">
        <v>43</v>
      </c>
      <c r="C41" s="309"/>
      <c r="D41" s="309"/>
      <c r="E41" s="309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2"/>
      <c r="U41" s="309" t="s">
        <v>35</v>
      </c>
      <c r="V41" s="309"/>
      <c r="W41" s="309"/>
      <c r="X41" s="309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4"/>
      <c r="AT41" s="29"/>
      <c r="AU41" s="29"/>
      <c r="AV41" s="29"/>
      <c r="AW41" s="29"/>
    </row>
    <row r="42" spans="2:49" ht="13.35" customHeight="1">
      <c r="B42" s="291"/>
      <c r="C42" s="292"/>
      <c r="D42" s="292"/>
      <c r="E42" s="29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323"/>
      <c r="U42" s="292"/>
      <c r="V42" s="292"/>
      <c r="W42" s="292"/>
      <c r="X42" s="29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307"/>
      <c r="AT42" s="29"/>
      <c r="AU42" s="29"/>
      <c r="AV42" s="29"/>
      <c r="AW42" s="29"/>
    </row>
    <row r="43" spans="2:49" ht="13.35" customHeight="1">
      <c r="B43" s="268" t="s">
        <v>42</v>
      </c>
      <c r="C43" s="65"/>
      <c r="D43" s="65"/>
      <c r="E43" s="65"/>
      <c r="F43" s="65"/>
      <c r="G43" s="66"/>
      <c r="H43" s="331" t="s">
        <v>59</v>
      </c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332"/>
      <c r="U43" s="484" t="s">
        <v>55</v>
      </c>
      <c r="V43" s="484"/>
      <c r="W43" s="484"/>
      <c r="X43" s="484"/>
      <c r="Y43" s="485"/>
      <c r="Z43" s="486"/>
      <c r="AA43" s="486"/>
      <c r="AB43" s="486"/>
      <c r="AC43" s="487" t="s">
        <v>15</v>
      </c>
      <c r="AD43" s="487"/>
      <c r="AE43" s="487" t="s">
        <v>16</v>
      </c>
      <c r="AF43" s="485"/>
      <c r="AG43" s="486"/>
      <c r="AH43" s="486"/>
      <c r="AI43" s="486"/>
      <c r="AJ43" s="487" t="s">
        <v>15</v>
      </c>
      <c r="AK43" s="488"/>
    </row>
    <row r="44" spans="2:49" ht="13.35" customHeight="1">
      <c r="B44" s="269"/>
      <c r="C44" s="56"/>
      <c r="D44" s="56"/>
      <c r="E44" s="56"/>
      <c r="F44" s="56"/>
      <c r="G44" s="57"/>
      <c r="H44" s="124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74"/>
      <c r="U44" s="489"/>
      <c r="V44" s="489"/>
      <c r="W44" s="489"/>
      <c r="X44" s="489"/>
      <c r="Y44" s="490"/>
      <c r="Z44" s="491"/>
      <c r="AA44" s="491"/>
      <c r="AB44" s="491"/>
      <c r="AC44" s="492"/>
      <c r="AD44" s="492"/>
      <c r="AE44" s="492"/>
      <c r="AF44" s="490"/>
      <c r="AG44" s="491"/>
      <c r="AH44" s="491"/>
      <c r="AI44" s="491"/>
      <c r="AJ44" s="492"/>
      <c r="AK44" s="493"/>
    </row>
    <row r="45" spans="2:49" ht="13.35" customHeight="1">
      <c r="B45" s="268" t="s">
        <v>33</v>
      </c>
      <c r="C45" s="65"/>
      <c r="D45" s="65"/>
      <c r="E45" s="65"/>
      <c r="F45" s="65"/>
      <c r="G45" s="66"/>
      <c r="H45" s="67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146"/>
    </row>
    <row r="46" spans="2:49" ht="13.35" customHeight="1">
      <c r="B46" s="329"/>
      <c r="C46" s="53"/>
      <c r="D46" s="53"/>
      <c r="E46" s="53"/>
      <c r="F46" s="53"/>
      <c r="G46" s="54"/>
      <c r="H46" s="58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330"/>
    </row>
    <row r="47" spans="2:49" ht="13.35" customHeight="1">
      <c r="B47" s="269"/>
      <c r="C47" s="56"/>
      <c r="D47" s="56"/>
      <c r="E47" s="56"/>
      <c r="F47" s="56"/>
      <c r="G47" s="57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307"/>
    </row>
    <row r="48" spans="2:49" ht="13.35" customHeight="1">
      <c r="B48" s="291" t="s">
        <v>37</v>
      </c>
      <c r="C48" s="292"/>
      <c r="D48" s="292"/>
      <c r="E48" s="292"/>
      <c r="F48" s="292"/>
      <c r="G48" s="292"/>
      <c r="H48" s="325" t="s">
        <v>66</v>
      </c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216" t="s">
        <v>38</v>
      </c>
      <c r="AC48" s="216"/>
      <c r="AD48" s="216"/>
      <c r="AE48" s="216"/>
      <c r="AF48" s="216"/>
      <c r="AG48" s="216"/>
      <c r="AH48" s="216"/>
      <c r="AI48" s="216"/>
      <c r="AJ48" s="216"/>
      <c r="AK48" s="326"/>
    </row>
    <row r="49" spans="2:49" ht="13.35" customHeight="1">
      <c r="B49" s="291"/>
      <c r="C49" s="292"/>
      <c r="D49" s="292"/>
      <c r="E49" s="292"/>
      <c r="F49" s="292"/>
      <c r="G49" s="292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216"/>
      <c r="AC49" s="216"/>
      <c r="AD49" s="216"/>
      <c r="AE49" s="216"/>
      <c r="AF49" s="216"/>
      <c r="AG49" s="216"/>
      <c r="AH49" s="216"/>
      <c r="AI49" s="216"/>
      <c r="AJ49" s="216"/>
      <c r="AK49" s="326"/>
    </row>
    <row r="50" spans="2:49" ht="13.35" customHeight="1">
      <c r="B50" s="268" t="s">
        <v>39</v>
      </c>
      <c r="C50" s="65"/>
      <c r="D50" s="65"/>
      <c r="E50" s="65"/>
      <c r="F50" s="65"/>
      <c r="G50" s="66"/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146"/>
    </row>
    <row r="51" spans="2:49" ht="13.35" customHeight="1">
      <c r="B51" s="269"/>
      <c r="C51" s="56"/>
      <c r="D51" s="56"/>
      <c r="E51" s="56"/>
      <c r="F51" s="56"/>
      <c r="G51" s="57"/>
      <c r="H51" s="61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307"/>
    </row>
    <row r="52" spans="2:49" ht="13.35" customHeight="1">
      <c r="B52" s="291" t="s">
        <v>20</v>
      </c>
      <c r="C52" s="292"/>
      <c r="D52" s="292"/>
      <c r="E52" s="292"/>
      <c r="F52" s="292"/>
      <c r="G52" s="292"/>
      <c r="H52" s="258" t="s">
        <v>113</v>
      </c>
      <c r="I52" s="259"/>
      <c r="J52" s="259"/>
      <c r="K52" s="262"/>
      <c r="L52" s="262"/>
      <c r="M52" s="244"/>
      <c r="N52" s="244"/>
      <c r="O52" s="246" t="s">
        <v>15</v>
      </c>
      <c r="P52" s="246"/>
      <c r="Q52" s="248"/>
      <c r="R52" s="248"/>
      <c r="S52" s="248"/>
      <c r="T52" s="264" t="s">
        <v>114</v>
      </c>
      <c r="U52" s="264"/>
      <c r="V52" s="266" t="s">
        <v>21</v>
      </c>
      <c r="W52" s="266"/>
      <c r="X52" s="259" t="s">
        <v>112</v>
      </c>
      <c r="Y52" s="259"/>
      <c r="Z52" s="259"/>
      <c r="AA52" s="266" t="s">
        <v>160</v>
      </c>
      <c r="AB52" s="266"/>
      <c r="AC52" s="244"/>
      <c r="AD52" s="244"/>
      <c r="AE52" s="246" t="s">
        <v>15</v>
      </c>
      <c r="AF52" s="246"/>
      <c r="AG52" s="248"/>
      <c r="AH52" s="248"/>
      <c r="AI52" s="248"/>
      <c r="AJ52" s="250" t="str">
        <f>T52</f>
        <v>（単位）</v>
      </c>
      <c r="AK52" s="251"/>
    </row>
    <row r="53" spans="2:49" ht="13.35" customHeight="1">
      <c r="B53" s="291"/>
      <c r="C53" s="292"/>
      <c r="D53" s="292"/>
      <c r="E53" s="292"/>
      <c r="F53" s="292"/>
      <c r="G53" s="292"/>
      <c r="H53" s="260"/>
      <c r="I53" s="261"/>
      <c r="J53" s="261"/>
      <c r="K53" s="263"/>
      <c r="L53" s="263"/>
      <c r="M53" s="245"/>
      <c r="N53" s="245"/>
      <c r="O53" s="247"/>
      <c r="P53" s="247"/>
      <c r="Q53" s="249"/>
      <c r="R53" s="249"/>
      <c r="S53" s="249"/>
      <c r="T53" s="265"/>
      <c r="U53" s="265"/>
      <c r="V53" s="267"/>
      <c r="W53" s="267"/>
      <c r="X53" s="261"/>
      <c r="Y53" s="261"/>
      <c r="Z53" s="261"/>
      <c r="AA53" s="267"/>
      <c r="AB53" s="267"/>
      <c r="AC53" s="245"/>
      <c r="AD53" s="245"/>
      <c r="AE53" s="247"/>
      <c r="AF53" s="247"/>
      <c r="AG53" s="249"/>
      <c r="AH53" s="249"/>
      <c r="AI53" s="249"/>
      <c r="AJ53" s="252"/>
      <c r="AK53" s="253"/>
    </row>
    <row r="54" spans="2:49" ht="13.35" customHeight="1">
      <c r="B54" s="268" t="s">
        <v>70</v>
      </c>
      <c r="C54" s="65"/>
      <c r="D54" s="65"/>
      <c r="E54" s="65"/>
      <c r="F54" s="65"/>
      <c r="G54" s="66"/>
      <c r="H54" s="129" t="s">
        <v>158</v>
      </c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270"/>
    </row>
    <row r="55" spans="2:49" ht="13.35" customHeight="1">
      <c r="B55" s="269"/>
      <c r="C55" s="56"/>
      <c r="D55" s="56"/>
      <c r="E55" s="56"/>
      <c r="F55" s="56"/>
      <c r="G55" s="57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271"/>
      <c r="AI55" s="271"/>
      <c r="AJ55" s="164"/>
      <c r="AK55" s="272"/>
    </row>
    <row r="56" spans="2:49" ht="21.75" customHeight="1">
      <c r="B56" s="280"/>
      <c r="C56" s="281"/>
      <c r="D56" s="118"/>
      <c r="E56" s="118"/>
      <c r="F56" s="72" t="s">
        <v>15</v>
      </c>
      <c r="G56" s="73"/>
      <c r="H56" s="287"/>
      <c r="I56" s="281"/>
      <c r="J56" s="118"/>
      <c r="K56" s="118"/>
      <c r="L56" s="327" t="s">
        <v>15</v>
      </c>
      <c r="M56" s="328"/>
      <c r="N56" s="287"/>
      <c r="O56" s="281"/>
      <c r="P56" s="118"/>
      <c r="Q56" s="118"/>
      <c r="R56" s="72" t="s">
        <v>15</v>
      </c>
      <c r="S56" s="73"/>
      <c r="T56" s="287"/>
      <c r="U56" s="281"/>
      <c r="V56" s="118"/>
      <c r="W56" s="118"/>
      <c r="X56" s="72" t="s">
        <v>15</v>
      </c>
      <c r="Y56" s="73"/>
      <c r="Z56" s="287"/>
      <c r="AA56" s="281"/>
      <c r="AB56" s="118"/>
      <c r="AC56" s="118"/>
      <c r="AD56" s="72" t="s">
        <v>15</v>
      </c>
      <c r="AE56" s="73"/>
      <c r="AF56" s="287"/>
      <c r="AG56" s="281"/>
      <c r="AH56" s="118"/>
      <c r="AI56" s="118"/>
      <c r="AJ56" s="72" t="s">
        <v>15</v>
      </c>
      <c r="AK56" s="273"/>
    </row>
    <row r="57" spans="2:49" ht="21.75" customHeight="1">
      <c r="B57" s="340"/>
      <c r="C57" s="244"/>
      <c r="D57" s="244"/>
      <c r="E57" s="244"/>
      <c r="F57" s="70" t="str">
        <f>IF(T52="","",T52)</f>
        <v>（単位）</v>
      </c>
      <c r="G57" s="88"/>
      <c r="H57" s="339"/>
      <c r="I57" s="244"/>
      <c r="J57" s="244"/>
      <c r="K57" s="244"/>
      <c r="L57" s="70" t="str">
        <f>F57</f>
        <v>（単位）</v>
      </c>
      <c r="M57" s="88"/>
      <c r="N57" s="339"/>
      <c r="O57" s="244"/>
      <c r="P57" s="244"/>
      <c r="Q57" s="244"/>
      <c r="R57" s="70" t="str">
        <f>F57</f>
        <v>（単位）</v>
      </c>
      <c r="S57" s="88"/>
      <c r="T57" s="339"/>
      <c r="U57" s="244"/>
      <c r="V57" s="244"/>
      <c r="W57" s="244"/>
      <c r="X57" s="70" t="str">
        <f>F57</f>
        <v>（単位）</v>
      </c>
      <c r="Y57" s="88"/>
      <c r="Z57" s="339"/>
      <c r="AA57" s="244"/>
      <c r="AB57" s="244"/>
      <c r="AC57" s="244"/>
      <c r="AD57" s="70" t="str">
        <f>F57</f>
        <v>（単位）</v>
      </c>
      <c r="AE57" s="88"/>
      <c r="AF57" s="339"/>
      <c r="AG57" s="244"/>
      <c r="AH57" s="341"/>
      <c r="AI57" s="341"/>
      <c r="AJ57" s="70" t="str">
        <f>F57</f>
        <v>（単位）</v>
      </c>
      <c r="AK57" s="333"/>
    </row>
    <row r="58" spans="2:49" ht="21.75" customHeight="1" thickBot="1">
      <c r="B58" s="334" t="str">
        <f>IF(B57="","",IF($Q52=$AG52,IF(B57&lt;$AG52,0,(B57/$AG52)),IF((B57-$Q52)/($AG52-$Q52)&lt;0,0,(B57-$Q52)/($AG52-$Q52))))</f>
        <v/>
      </c>
      <c r="C58" s="335"/>
      <c r="D58" s="335"/>
      <c r="E58" s="335"/>
      <c r="F58" s="335"/>
      <c r="G58" s="336"/>
      <c r="H58" s="337" t="str">
        <f>IF(H57="","",IF($Q52=$AG52,IF(H57&lt;$AG52,0,(H57/$AG52)),IF((H57-$Q52)/($AG52-$Q52)&lt;0,0,(H57-$Q52)/($AG52-$Q52))))</f>
        <v/>
      </c>
      <c r="I58" s="335"/>
      <c r="J58" s="335"/>
      <c r="K58" s="335"/>
      <c r="L58" s="335"/>
      <c r="M58" s="336"/>
      <c r="N58" s="337" t="str">
        <f t="shared" ref="N58" si="8">IF(N57="","",IF($Q52=$AG52,IF(N57&lt;$AG52,0,(N57/$AG52)),IF((N57-$Q52)/($AG52-$Q52)&lt;0,0,(N57-$Q52)/($AG52-$Q52))))</f>
        <v/>
      </c>
      <c r="O58" s="335"/>
      <c r="P58" s="335"/>
      <c r="Q58" s="335"/>
      <c r="R58" s="335"/>
      <c r="S58" s="336"/>
      <c r="T58" s="337" t="str">
        <f t="shared" ref="T58" si="9">IF(T57="","",IF($Q52=$AG52,IF(T57&lt;$AG52,0,(T57/$AG52)),IF((T57-$Q52)/($AG52-$Q52)&lt;0,0,(T57-$Q52)/($AG52-$Q52))))</f>
        <v/>
      </c>
      <c r="U58" s="335"/>
      <c r="V58" s="335"/>
      <c r="W58" s="335"/>
      <c r="X58" s="335"/>
      <c r="Y58" s="336"/>
      <c r="Z58" s="337" t="str">
        <f t="shared" ref="Z58" si="10">IF(Z57="","",IF($Q52=$AG52,IF(Z57&lt;$AG52,0,(Z57/$AG52)),IF((Z57-$Q52)/($AG52-$Q52)&lt;0,0,(Z57-$Q52)/($AG52-$Q52))))</f>
        <v/>
      </c>
      <c r="AA58" s="335"/>
      <c r="AB58" s="335"/>
      <c r="AC58" s="335"/>
      <c r="AD58" s="335"/>
      <c r="AE58" s="336"/>
      <c r="AF58" s="337" t="str">
        <f t="shared" ref="AF58" si="11">IF(AF57="","",IF($Q52=$AG52,IF(AF57&lt;$AG52,0,(AF57/$AG52)),IF((AF57-$Q52)/($AG52-$Q52)&lt;0,0,(AF57-$Q52)/($AG52-$Q52))))</f>
        <v/>
      </c>
      <c r="AG58" s="335"/>
      <c r="AH58" s="335"/>
      <c r="AI58" s="335"/>
      <c r="AJ58" s="335"/>
      <c r="AK58" s="338"/>
    </row>
    <row r="59" spans="2:49" ht="13.35" customHeight="1">
      <c r="B59" s="308" t="s">
        <v>46</v>
      </c>
      <c r="C59" s="309"/>
      <c r="D59" s="309"/>
      <c r="E59" s="309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2"/>
      <c r="U59" s="309" t="s">
        <v>35</v>
      </c>
      <c r="V59" s="309"/>
      <c r="W59" s="309"/>
      <c r="X59" s="309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4"/>
      <c r="AT59" s="29"/>
      <c r="AU59" s="29"/>
      <c r="AV59" s="29"/>
      <c r="AW59" s="29"/>
    </row>
    <row r="60" spans="2:49" ht="13.35" customHeight="1">
      <c r="B60" s="291"/>
      <c r="C60" s="292"/>
      <c r="D60" s="292"/>
      <c r="E60" s="29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323"/>
      <c r="U60" s="292"/>
      <c r="V60" s="292"/>
      <c r="W60" s="292"/>
      <c r="X60" s="29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307"/>
      <c r="AT60" s="29"/>
      <c r="AU60" s="29"/>
      <c r="AV60" s="29"/>
      <c r="AW60" s="29"/>
    </row>
    <row r="61" spans="2:49" ht="13.35" customHeight="1">
      <c r="B61" s="268" t="s">
        <v>42</v>
      </c>
      <c r="C61" s="65"/>
      <c r="D61" s="65"/>
      <c r="E61" s="65"/>
      <c r="F61" s="65"/>
      <c r="G61" s="66"/>
      <c r="H61" s="331" t="s">
        <v>59</v>
      </c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332"/>
      <c r="U61" s="342" t="s">
        <v>55</v>
      </c>
      <c r="V61" s="342"/>
      <c r="W61" s="342"/>
      <c r="X61" s="342"/>
      <c r="Y61" s="343"/>
      <c r="Z61" s="344"/>
      <c r="AA61" s="302"/>
      <c r="AB61" s="302"/>
      <c r="AC61" s="347" t="s">
        <v>15</v>
      </c>
      <c r="AD61" s="347"/>
      <c r="AE61" s="347" t="s">
        <v>16</v>
      </c>
      <c r="AF61" s="343"/>
      <c r="AG61" s="344"/>
      <c r="AH61" s="302"/>
      <c r="AI61" s="302"/>
      <c r="AJ61" s="347" t="s">
        <v>15</v>
      </c>
      <c r="AK61" s="349"/>
    </row>
    <row r="62" spans="2:49" ht="13.35" customHeight="1">
      <c r="B62" s="269"/>
      <c r="C62" s="56"/>
      <c r="D62" s="56"/>
      <c r="E62" s="56"/>
      <c r="F62" s="56"/>
      <c r="G62" s="57"/>
      <c r="H62" s="124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74"/>
      <c r="U62" s="292"/>
      <c r="V62" s="292"/>
      <c r="W62" s="292"/>
      <c r="X62" s="292"/>
      <c r="Y62" s="345"/>
      <c r="Z62" s="346"/>
      <c r="AA62" s="305"/>
      <c r="AB62" s="305"/>
      <c r="AC62" s="348"/>
      <c r="AD62" s="348"/>
      <c r="AE62" s="348"/>
      <c r="AF62" s="345"/>
      <c r="AG62" s="346"/>
      <c r="AH62" s="305"/>
      <c r="AI62" s="305"/>
      <c r="AJ62" s="348"/>
      <c r="AK62" s="350"/>
    </row>
    <row r="63" spans="2:49" ht="13.35" customHeight="1">
      <c r="B63" s="268" t="s">
        <v>33</v>
      </c>
      <c r="C63" s="65"/>
      <c r="D63" s="65"/>
      <c r="E63" s="65"/>
      <c r="F63" s="65"/>
      <c r="G63" s="66"/>
      <c r="H63" s="6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46"/>
    </row>
    <row r="64" spans="2:49" ht="13.35" customHeight="1">
      <c r="B64" s="329"/>
      <c r="C64" s="53"/>
      <c r="D64" s="53"/>
      <c r="E64" s="53"/>
      <c r="F64" s="53"/>
      <c r="G64" s="54"/>
      <c r="H64" s="58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330"/>
    </row>
    <row r="65" spans="2:49" ht="13.35" customHeight="1">
      <c r="B65" s="269"/>
      <c r="C65" s="56"/>
      <c r="D65" s="56"/>
      <c r="E65" s="56"/>
      <c r="F65" s="56"/>
      <c r="G65" s="57"/>
      <c r="H65" s="61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307"/>
    </row>
    <row r="66" spans="2:49" ht="13.35" customHeight="1">
      <c r="B66" s="291" t="s">
        <v>37</v>
      </c>
      <c r="C66" s="292"/>
      <c r="D66" s="292"/>
      <c r="E66" s="292"/>
      <c r="F66" s="292"/>
      <c r="G66" s="292"/>
      <c r="H66" s="325" t="s">
        <v>66</v>
      </c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216" t="s">
        <v>38</v>
      </c>
      <c r="AC66" s="216"/>
      <c r="AD66" s="216"/>
      <c r="AE66" s="216"/>
      <c r="AF66" s="216"/>
      <c r="AG66" s="216"/>
      <c r="AH66" s="216"/>
      <c r="AI66" s="216"/>
      <c r="AJ66" s="216"/>
      <c r="AK66" s="326"/>
    </row>
    <row r="67" spans="2:49" ht="13.35" customHeight="1">
      <c r="B67" s="291"/>
      <c r="C67" s="292"/>
      <c r="D67" s="292"/>
      <c r="E67" s="292"/>
      <c r="F67" s="292"/>
      <c r="G67" s="292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216"/>
      <c r="AC67" s="216"/>
      <c r="AD67" s="216"/>
      <c r="AE67" s="216"/>
      <c r="AF67" s="216"/>
      <c r="AG67" s="216"/>
      <c r="AH67" s="216"/>
      <c r="AI67" s="216"/>
      <c r="AJ67" s="216"/>
      <c r="AK67" s="326"/>
    </row>
    <row r="68" spans="2:49" ht="13.35" customHeight="1">
      <c r="B68" s="268" t="s">
        <v>39</v>
      </c>
      <c r="C68" s="65"/>
      <c r="D68" s="65"/>
      <c r="E68" s="65"/>
      <c r="F68" s="65"/>
      <c r="G68" s="66"/>
      <c r="H68" s="6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146"/>
    </row>
    <row r="69" spans="2:49" ht="13.35" customHeight="1">
      <c r="B69" s="269"/>
      <c r="C69" s="56"/>
      <c r="D69" s="56"/>
      <c r="E69" s="56"/>
      <c r="F69" s="56"/>
      <c r="G69" s="57"/>
      <c r="H69" s="61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307"/>
    </row>
    <row r="70" spans="2:49" ht="13.35" customHeight="1">
      <c r="B70" s="291" t="s">
        <v>20</v>
      </c>
      <c r="C70" s="292"/>
      <c r="D70" s="292"/>
      <c r="E70" s="292"/>
      <c r="F70" s="292"/>
      <c r="G70" s="292"/>
      <c r="H70" s="258" t="s">
        <v>113</v>
      </c>
      <c r="I70" s="259"/>
      <c r="J70" s="259"/>
      <c r="K70" s="262"/>
      <c r="L70" s="262"/>
      <c r="M70" s="244"/>
      <c r="N70" s="244"/>
      <c r="O70" s="246" t="s">
        <v>15</v>
      </c>
      <c r="P70" s="246"/>
      <c r="Q70" s="248"/>
      <c r="R70" s="248"/>
      <c r="S70" s="248"/>
      <c r="T70" s="264" t="s">
        <v>114</v>
      </c>
      <c r="U70" s="264"/>
      <c r="V70" s="266" t="s">
        <v>21</v>
      </c>
      <c r="W70" s="266"/>
      <c r="X70" s="259" t="s">
        <v>112</v>
      </c>
      <c r="Y70" s="259"/>
      <c r="Z70" s="259"/>
      <c r="AA70" s="266" t="s">
        <v>160</v>
      </c>
      <c r="AB70" s="266"/>
      <c r="AC70" s="244"/>
      <c r="AD70" s="244"/>
      <c r="AE70" s="246" t="s">
        <v>15</v>
      </c>
      <c r="AF70" s="246"/>
      <c r="AG70" s="248"/>
      <c r="AH70" s="248"/>
      <c r="AI70" s="248"/>
      <c r="AJ70" s="250" t="str">
        <f>T70</f>
        <v>（単位）</v>
      </c>
      <c r="AK70" s="251"/>
    </row>
    <row r="71" spans="2:49" ht="13.35" customHeight="1">
      <c r="B71" s="291"/>
      <c r="C71" s="292"/>
      <c r="D71" s="292"/>
      <c r="E71" s="292"/>
      <c r="F71" s="292"/>
      <c r="G71" s="292"/>
      <c r="H71" s="260"/>
      <c r="I71" s="261"/>
      <c r="J71" s="261"/>
      <c r="K71" s="263"/>
      <c r="L71" s="263"/>
      <c r="M71" s="245"/>
      <c r="N71" s="245"/>
      <c r="O71" s="247"/>
      <c r="P71" s="247"/>
      <c r="Q71" s="249"/>
      <c r="R71" s="249"/>
      <c r="S71" s="249"/>
      <c r="T71" s="265"/>
      <c r="U71" s="265"/>
      <c r="V71" s="267"/>
      <c r="W71" s="267"/>
      <c r="X71" s="261"/>
      <c r="Y71" s="261"/>
      <c r="Z71" s="261"/>
      <c r="AA71" s="267"/>
      <c r="AB71" s="267"/>
      <c r="AC71" s="245"/>
      <c r="AD71" s="245"/>
      <c r="AE71" s="247"/>
      <c r="AF71" s="247"/>
      <c r="AG71" s="249"/>
      <c r="AH71" s="249"/>
      <c r="AI71" s="249"/>
      <c r="AJ71" s="252"/>
      <c r="AK71" s="253"/>
    </row>
    <row r="72" spans="2:49" ht="13.35" customHeight="1">
      <c r="B72" s="268" t="s">
        <v>70</v>
      </c>
      <c r="C72" s="65"/>
      <c r="D72" s="65"/>
      <c r="E72" s="65"/>
      <c r="F72" s="65"/>
      <c r="G72" s="66"/>
      <c r="H72" s="129" t="s">
        <v>158</v>
      </c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270"/>
    </row>
    <row r="73" spans="2:49" ht="13.35" customHeight="1">
      <c r="B73" s="269"/>
      <c r="C73" s="56"/>
      <c r="D73" s="56"/>
      <c r="E73" s="56"/>
      <c r="F73" s="56"/>
      <c r="G73" s="57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271"/>
      <c r="AI73" s="271"/>
      <c r="AJ73" s="164"/>
      <c r="AK73" s="272"/>
    </row>
    <row r="74" spans="2:49" ht="21.75" customHeight="1">
      <c r="B74" s="280"/>
      <c r="C74" s="281"/>
      <c r="D74" s="118"/>
      <c r="E74" s="118"/>
      <c r="F74" s="72" t="s">
        <v>15</v>
      </c>
      <c r="G74" s="73"/>
      <c r="H74" s="287"/>
      <c r="I74" s="281"/>
      <c r="J74" s="118"/>
      <c r="K74" s="118"/>
      <c r="L74" s="327" t="s">
        <v>15</v>
      </c>
      <c r="M74" s="328"/>
      <c r="N74" s="287"/>
      <c r="O74" s="281"/>
      <c r="P74" s="118"/>
      <c r="Q74" s="118"/>
      <c r="R74" s="72" t="s">
        <v>15</v>
      </c>
      <c r="S74" s="73"/>
      <c r="T74" s="287"/>
      <c r="U74" s="281"/>
      <c r="V74" s="118"/>
      <c r="W74" s="118"/>
      <c r="X74" s="72" t="s">
        <v>15</v>
      </c>
      <c r="Y74" s="73"/>
      <c r="Z74" s="287"/>
      <c r="AA74" s="281"/>
      <c r="AB74" s="118"/>
      <c r="AC74" s="118"/>
      <c r="AD74" s="72" t="s">
        <v>15</v>
      </c>
      <c r="AE74" s="73"/>
      <c r="AF74" s="287"/>
      <c r="AG74" s="281"/>
      <c r="AH74" s="118"/>
      <c r="AI74" s="118"/>
      <c r="AJ74" s="72" t="s">
        <v>15</v>
      </c>
      <c r="AK74" s="273"/>
    </row>
    <row r="75" spans="2:49" ht="21.75" customHeight="1">
      <c r="B75" s="340"/>
      <c r="C75" s="244"/>
      <c r="D75" s="244"/>
      <c r="E75" s="244"/>
      <c r="F75" s="70" t="str">
        <f>IF(T70="","",T70)</f>
        <v>（単位）</v>
      </c>
      <c r="G75" s="88"/>
      <c r="H75" s="339"/>
      <c r="I75" s="244"/>
      <c r="J75" s="244"/>
      <c r="K75" s="244"/>
      <c r="L75" s="70" t="str">
        <f>F75</f>
        <v>（単位）</v>
      </c>
      <c r="M75" s="88"/>
      <c r="N75" s="339"/>
      <c r="O75" s="244"/>
      <c r="P75" s="244"/>
      <c r="Q75" s="244"/>
      <c r="R75" s="70" t="str">
        <f>F75</f>
        <v>（単位）</v>
      </c>
      <c r="S75" s="88"/>
      <c r="T75" s="339"/>
      <c r="U75" s="244"/>
      <c r="V75" s="244"/>
      <c r="W75" s="244"/>
      <c r="X75" s="70" t="str">
        <f>F75</f>
        <v>（単位）</v>
      </c>
      <c r="Y75" s="88"/>
      <c r="Z75" s="339"/>
      <c r="AA75" s="244"/>
      <c r="AB75" s="244"/>
      <c r="AC75" s="244"/>
      <c r="AD75" s="70" t="str">
        <f>F75</f>
        <v>（単位）</v>
      </c>
      <c r="AE75" s="88"/>
      <c r="AF75" s="339"/>
      <c r="AG75" s="244"/>
      <c r="AH75" s="341"/>
      <c r="AI75" s="341"/>
      <c r="AJ75" s="70" t="str">
        <f>F75</f>
        <v>（単位）</v>
      </c>
      <c r="AK75" s="333"/>
    </row>
    <row r="76" spans="2:49" ht="21.75" customHeight="1" thickBot="1">
      <c r="B76" s="334" t="str">
        <f>IF(B75="","",IF($Q70=$AG70,IF(B75&lt;$AG70,0,(B75/$AG70)),IF((B75-$Q70)/($AG70-$Q70)&lt;0,0,(B75-$Q70)/($AG70-$Q70))))</f>
        <v/>
      </c>
      <c r="C76" s="335"/>
      <c r="D76" s="335"/>
      <c r="E76" s="335"/>
      <c r="F76" s="335"/>
      <c r="G76" s="336"/>
      <c r="H76" s="337" t="str">
        <f>IF(H75="","",IF($Q70=$AG70,IF(H75&lt;$AG70,0,(H75/$AG70)),IF((H75-$Q70)/($AG70-$Q70)&lt;0,0,(H75-$Q70)/($AG70-$Q70))))</f>
        <v/>
      </c>
      <c r="I76" s="335"/>
      <c r="J76" s="335"/>
      <c r="K76" s="335"/>
      <c r="L76" s="335"/>
      <c r="M76" s="336"/>
      <c r="N76" s="337" t="str">
        <f t="shared" ref="N76" si="12">IF(N75="","",IF($Q70=$AG70,IF(N75&lt;$AG70,0,(N75/$AG70)),IF((N75-$Q70)/($AG70-$Q70)&lt;0,0,(N75-$Q70)/($AG70-$Q70))))</f>
        <v/>
      </c>
      <c r="O76" s="335"/>
      <c r="P76" s="335"/>
      <c r="Q76" s="335"/>
      <c r="R76" s="335"/>
      <c r="S76" s="336"/>
      <c r="T76" s="337" t="str">
        <f t="shared" ref="T76" si="13">IF(T75="","",IF($Q70=$AG70,IF(T75&lt;$AG70,0,(T75/$AG70)),IF((T75-$Q70)/($AG70-$Q70)&lt;0,0,(T75-$Q70)/($AG70-$Q70))))</f>
        <v/>
      </c>
      <c r="U76" s="335"/>
      <c r="V76" s="335"/>
      <c r="W76" s="335"/>
      <c r="X76" s="335"/>
      <c r="Y76" s="336"/>
      <c r="Z76" s="337" t="str">
        <f t="shared" ref="Z76" si="14">IF(Z75="","",IF($Q70=$AG70,IF(Z75&lt;$AG70,0,(Z75/$AG70)),IF((Z75-$Q70)/($AG70-$Q70)&lt;0,0,(Z75-$Q70)/($AG70-$Q70))))</f>
        <v/>
      </c>
      <c r="AA76" s="335"/>
      <c r="AB76" s="335"/>
      <c r="AC76" s="335"/>
      <c r="AD76" s="335"/>
      <c r="AE76" s="336"/>
      <c r="AF76" s="337" t="str">
        <f t="shared" ref="AF76" si="15">IF(AF75="","",IF($Q70=$AG70,IF(AF75&lt;$AG70,0,(AF75/$AG70)),IF((AF75-$Q70)/($AG70-$Q70)&lt;0,0,(AF75-$Q70)/($AG70-$Q70))))</f>
        <v/>
      </c>
      <c r="AG76" s="335"/>
      <c r="AH76" s="335"/>
      <c r="AI76" s="335"/>
      <c r="AJ76" s="335"/>
      <c r="AK76" s="338"/>
    </row>
    <row r="77" spans="2:49" ht="13.35" customHeight="1">
      <c r="B77" s="308" t="s">
        <v>47</v>
      </c>
      <c r="C77" s="309"/>
      <c r="D77" s="309"/>
      <c r="E77" s="309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2"/>
      <c r="U77" s="309" t="s">
        <v>35</v>
      </c>
      <c r="V77" s="309"/>
      <c r="W77" s="309"/>
      <c r="X77" s="309"/>
      <c r="Y77" s="321"/>
      <c r="Z77" s="321"/>
      <c r="AA77" s="321"/>
      <c r="AB77" s="321"/>
      <c r="AC77" s="321"/>
      <c r="AD77" s="321"/>
      <c r="AE77" s="321"/>
      <c r="AF77" s="321"/>
      <c r="AG77" s="321"/>
      <c r="AH77" s="321"/>
      <c r="AI77" s="321"/>
      <c r="AJ77" s="321"/>
      <c r="AK77" s="324"/>
      <c r="AT77" s="29"/>
      <c r="AU77" s="29"/>
      <c r="AV77" s="29"/>
      <c r="AW77" s="29"/>
    </row>
    <row r="78" spans="2:49" ht="13.35" customHeight="1">
      <c r="B78" s="291"/>
      <c r="C78" s="292"/>
      <c r="D78" s="292"/>
      <c r="E78" s="29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323"/>
      <c r="U78" s="292"/>
      <c r="V78" s="292"/>
      <c r="W78" s="292"/>
      <c r="X78" s="29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307"/>
      <c r="AT78" s="29"/>
      <c r="AU78" s="29"/>
      <c r="AV78" s="29"/>
      <c r="AW78" s="29"/>
    </row>
    <row r="79" spans="2:49" ht="13.35" customHeight="1">
      <c r="B79" s="268" t="s">
        <v>42</v>
      </c>
      <c r="C79" s="65"/>
      <c r="D79" s="65"/>
      <c r="E79" s="65"/>
      <c r="F79" s="65"/>
      <c r="G79" s="66"/>
      <c r="H79" s="331" t="s">
        <v>59</v>
      </c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332"/>
      <c r="U79" s="342" t="s">
        <v>55</v>
      </c>
      <c r="V79" s="342"/>
      <c r="W79" s="342"/>
      <c r="X79" s="342"/>
      <c r="Y79" s="343"/>
      <c r="Z79" s="344"/>
      <c r="AA79" s="302"/>
      <c r="AB79" s="302"/>
      <c r="AC79" s="347" t="s">
        <v>15</v>
      </c>
      <c r="AD79" s="347"/>
      <c r="AE79" s="347" t="s">
        <v>16</v>
      </c>
      <c r="AF79" s="343"/>
      <c r="AG79" s="344"/>
      <c r="AH79" s="302"/>
      <c r="AI79" s="302"/>
      <c r="AJ79" s="347" t="s">
        <v>15</v>
      </c>
      <c r="AK79" s="349"/>
    </row>
    <row r="80" spans="2:49" ht="13.35" customHeight="1">
      <c r="B80" s="269"/>
      <c r="C80" s="56"/>
      <c r="D80" s="56"/>
      <c r="E80" s="56"/>
      <c r="F80" s="56"/>
      <c r="G80" s="57"/>
      <c r="H80" s="124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74"/>
      <c r="U80" s="292"/>
      <c r="V80" s="292"/>
      <c r="W80" s="292"/>
      <c r="X80" s="292"/>
      <c r="Y80" s="345"/>
      <c r="Z80" s="346"/>
      <c r="AA80" s="305"/>
      <c r="AB80" s="305"/>
      <c r="AC80" s="348"/>
      <c r="AD80" s="348"/>
      <c r="AE80" s="348"/>
      <c r="AF80" s="345"/>
      <c r="AG80" s="346"/>
      <c r="AH80" s="305"/>
      <c r="AI80" s="305"/>
      <c r="AJ80" s="348"/>
      <c r="AK80" s="350"/>
    </row>
    <row r="81" spans="2:49" ht="13.35" customHeight="1">
      <c r="B81" s="268" t="s">
        <v>33</v>
      </c>
      <c r="C81" s="65"/>
      <c r="D81" s="65"/>
      <c r="E81" s="65"/>
      <c r="F81" s="65"/>
      <c r="G81" s="66"/>
      <c r="H81" s="67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146"/>
    </row>
    <row r="82" spans="2:49" ht="13.35" customHeight="1">
      <c r="B82" s="329"/>
      <c r="C82" s="53"/>
      <c r="D82" s="53"/>
      <c r="E82" s="53"/>
      <c r="F82" s="53"/>
      <c r="G82" s="54"/>
      <c r="H82" s="58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330"/>
    </row>
    <row r="83" spans="2:49" ht="13.35" customHeight="1">
      <c r="B83" s="269"/>
      <c r="C83" s="56"/>
      <c r="D83" s="56"/>
      <c r="E83" s="56"/>
      <c r="F83" s="56"/>
      <c r="G83" s="57"/>
      <c r="H83" s="61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307"/>
    </row>
    <row r="84" spans="2:49" ht="13.35" customHeight="1">
      <c r="B84" s="291" t="s">
        <v>37</v>
      </c>
      <c r="C84" s="292"/>
      <c r="D84" s="292"/>
      <c r="E84" s="292"/>
      <c r="F84" s="292"/>
      <c r="G84" s="292"/>
      <c r="H84" s="325" t="s">
        <v>66</v>
      </c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216" t="s">
        <v>38</v>
      </c>
      <c r="AC84" s="216"/>
      <c r="AD84" s="216"/>
      <c r="AE84" s="216"/>
      <c r="AF84" s="216"/>
      <c r="AG84" s="216"/>
      <c r="AH84" s="216"/>
      <c r="AI84" s="216"/>
      <c r="AJ84" s="216"/>
      <c r="AK84" s="326"/>
    </row>
    <row r="85" spans="2:49" ht="13.35" customHeight="1">
      <c r="B85" s="291"/>
      <c r="C85" s="292"/>
      <c r="D85" s="292"/>
      <c r="E85" s="292"/>
      <c r="F85" s="292"/>
      <c r="G85" s="292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216"/>
      <c r="AC85" s="216"/>
      <c r="AD85" s="216"/>
      <c r="AE85" s="216"/>
      <c r="AF85" s="216"/>
      <c r="AG85" s="216"/>
      <c r="AH85" s="216"/>
      <c r="AI85" s="216"/>
      <c r="AJ85" s="216"/>
      <c r="AK85" s="326"/>
    </row>
    <row r="86" spans="2:49" ht="13.35" customHeight="1">
      <c r="B86" s="268" t="s">
        <v>39</v>
      </c>
      <c r="C86" s="65"/>
      <c r="D86" s="65"/>
      <c r="E86" s="65"/>
      <c r="F86" s="65"/>
      <c r="G86" s="66"/>
      <c r="H86" s="67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146"/>
    </row>
    <row r="87" spans="2:49" ht="13.35" customHeight="1">
      <c r="B87" s="269"/>
      <c r="C87" s="56"/>
      <c r="D87" s="56"/>
      <c r="E87" s="56"/>
      <c r="F87" s="56"/>
      <c r="G87" s="57"/>
      <c r="H87" s="61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307"/>
    </row>
    <row r="88" spans="2:49" ht="13.35" customHeight="1">
      <c r="B88" s="291" t="s">
        <v>20</v>
      </c>
      <c r="C88" s="292"/>
      <c r="D88" s="292"/>
      <c r="E88" s="292"/>
      <c r="F88" s="292"/>
      <c r="G88" s="292"/>
      <c r="H88" s="258" t="s">
        <v>113</v>
      </c>
      <c r="I88" s="259"/>
      <c r="J88" s="259"/>
      <c r="K88" s="262"/>
      <c r="L88" s="262"/>
      <c r="M88" s="244"/>
      <c r="N88" s="244"/>
      <c r="O88" s="246" t="s">
        <v>15</v>
      </c>
      <c r="P88" s="246"/>
      <c r="Q88" s="248"/>
      <c r="R88" s="248"/>
      <c r="S88" s="248"/>
      <c r="T88" s="264" t="s">
        <v>114</v>
      </c>
      <c r="U88" s="264"/>
      <c r="V88" s="266" t="s">
        <v>21</v>
      </c>
      <c r="W88" s="266"/>
      <c r="X88" s="259" t="s">
        <v>112</v>
      </c>
      <c r="Y88" s="259"/>
      <c r="Z88" s="259"/>
      <c r="AA88" s="266" t="s">
        <v>160</v>
      </c>
      <c r="AB88" s="266"/>
      <c r="AC88" s="244"/>
      <c r="AD88" s="244"/>
      <c r="AE88" s="246" t="s">
        <v>15</v>
      </c>
      <c r="AF88" s="246"/>
      <c r="AG88" s="248"/>
      <c r="AH88" s="248"/>
      <c r="AI88" s="248"/>
      <c r="AJ88" s="250" t="str">
        <f>T88</f>
        <v>（単位）</v>
      </c>
      <c r="AK88" s="251"/>
    </row>
    <row r="89" spans="2:49" ht="13.35" customHeight="1">
      <c r="B89" s="291"/>
      <c r="C89" s="292"/>
      <c r="D89" s="292"/>
      <c r="E89" s="292"/>
      <c r="F89" s="292"/>
      <c r="G89" s="292"/>
      <c r="H89" s="260"/>
      <c r="I89" s="261"/>
      <c r="J89" s="261"/>
      <c r="K89" s="263"/>
      <c r="L89" s="263"/>
      <c r="M89" s="245"/>
      <c r="N89" s="245"/>
      <c r="O89" s="247"/>
      <c r="P89" s="247"/>
      <c r="Q89" s="249"/>
      <c r="R89" s="249"/>
      <c r="S89" s="249"/>
      <c r="T89" s="265"/>
      <c r="U89" s="265"/>
      <c r="V89" s="267"/>
      <c r="W89" s="267"/>
      <c r="X89" s="261"/>
      <c r="Y89" s="261"/>
      <c r="Z89" s="261"/>
      <c r="AA89" s="267"/>
      <c r="AB89" s="267"/>
      <c r="AC89" s="245"/>
      <c r="AD89" s="245"/>
      <c r="AE89" s="247"/>
      <c r="AF89" s="247"/>
      <c r="AG89" s="249"/>
      <c r="AH89" s="249"/>
      <c r="AI89" s="249"/>
      <c r="AJ89" s="252"/>
      <c r="AK89" s="253"/>
    </row>
    <row r="90" spans="2:49" ht="13.35" customHeight="1">
      <c r="B90" s="268" t="s">
        <v>70</v>
      </c>
      <c r="C90" s="65"/>
      <c r="D90" s="65"/>
      <c r="E90" s="65"/>
      <c r="F90" s="65"/>
      <c r="G90" s="66"/>
      <c r="H90" s="129" t="s">
        <v>158</v>
      </c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270"/>
    </row>
    <row r="91" spans="2:49" ht="13.35" customHeight="1">
      <c r="B91" s="269"/>
      <c r="C91" s="56"/>
      <c r="D91" s="56"/>
      <c r="E91" s="56"/>
      <c r="F91" s="56"/>
      <c r="G91" s="57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271"/>
      <c r="AI91" s="271"/>
      <c r="AJ91" s="164"/>
      <c r="AK91" s="272"/>
    </row>
    <row r="92" spans="2:49" ht="21.75" customHeight="1">
      <c r="B92" s="280"/>
      <c r="C92" s="281"/>
      <c r="D92" s="118"/>
      <c r="E92" s="118"/>
      <c r="F92" s="72" t="s">
        <v>15</v>
      </c>
      <c r="G92" s="73"/>
      <c r="H92" s="287"/>
      <c r="I92" s="281"/>
      <c r="J92" s="118"/>
      <c r="K92" s="118"/>
      <c r="L92" s="327" t="s">
        <v>15</v>
      </c>
      <c r="M92" s="328"/>
      <c r="N92" s="287"/>
      <c r="O92" s="281"/>
      <c r="P92" s="118"/>
      <c r="Q92" s="118"/>
      <c r="R92" s="72" t="s">
        <v>15</v>
      </c>
      <c r="S92" s="73"/>
      <c r="T92" s="287"/>
      <c r="U92" s="281"/>
      <c r="V92" s="118"/>
      <c r="W92" s="118"/>
      <c r="X92" s="72" t="s">
        <v>15</v>
      </c>
      <c r="Y92" s="73"/>
      <c r="Z92" s="287"/>
      <c r="AA92" s="281"/>
      <c r="AB92" s="118"/>
      <c r="AC92" s="118"/>
      <c r="AD92" s="72" t="s">
        <v>15</v>
      </c>
      <c r="AE92" s="73"/>
      <c r="AF92" s="287"/>
      <c r="AG92" s="281"/>
      <c r="AH92" s="118"/>
      <c r="AI92" s="118"/>
      <c r="AJ92" s="72" t="s">
        <v>15</v>
      </c>
      <c r="AK92" s="273"/>
    </row>
    <row r="93" spans="2:49" ht="21.75" customHeight="1">
      <c r="B93" s="340"/>
      <c r="C93" s="244"/>
      <c r="D93" s="244"/>
      <c r="E93" s="244"/>
      <c r="F93" s="70" t="str">
        <f>IF(T88="","",T88)</f>
        <v>（単位）</v>
      </c>
      <c r="G93" s="88"/>
      <c r="H93" s="339"/>
      <c r="I93" s="244"/>
      <c r="J93" s="244"/>
      <c r="K93" s="244"/>
      <c r="L93" s="70" t="str">
        <f>F93</f>
        <v>（単位）</v>
      </c>
      <c r="M93" s="88"/>
      <c r="N93" s="339"/>
      <c r="O93" s="244"/>
      <c r="P93" s="244"/>
      <c r="Q93" s="244"/>
      <c r="R93" s="70" t="str">
        <f>F93</f>
        <v>（単位）</v>
      </c>
      <c r="S93" s="88"/>
      <c r="T93" s="339"/>
      <c r="U93" s="244"/>
      <c r="V93" s="244"/>
      <c r="W93" s="244"/>
      <c r="X93" s="70" t="str">
        <f>F93</f>
        <v>（単位）</v>
      </c>
      <c r="Y93" s="88"/>
      <c r="Z93" s="339"/>
      <c r="AA93" s="244"/>
      <c r="AB93" s="244"/>
      <c r="AC93" s="244"/>
      <c r="AD93" s="70" t="str">
        <f>F93</f>
        <v>（単位）</v>
      </c>
      <c r="AE93" s="88"/>
      <c r="AF93" s="339"/>
      <c r="AG93" s="244"/>
      <c r="AH93" s="341"/>
      <c r="AI93" s="341"/>
      <c r="AJ93" s="70" t="str">
        <f>F93</f>
        <v>（単位）</v>
      </c>
      <c r="AK93" s="333"/>
    </row>
    <row r="94" spans="2:49" ht="21.75" customHeight="1" thickBot="1">
      <c r="B94" s="334" t="str">
        <f>IF(B93="","",IF($Q88=$AG88,IF(B93&lt;$AG88,0,(B93/$AG88)),IF((B93-$Q88)/($AG88-$Q88)&lt;0,0,(B93-$Q88)/($AG88-$Q88))))</f>
        <v/>
      </c>
      <c r="C94" s="335"/>
      <c r="D94" s="335"/>
      <c r="E94" s="335"/>
      <c r="F94" s="335"/>
      <c r="G94" s="336"/>
      <c r="H94" s="337" t="str">
        <f>IF(H93="","",IF($Q88=$AG88,IF(H93&lt;$AG88,0,(H93/$AG88)),IF((H93-$Q88)/($AG88-$Q88)&lt;0,0,(H93-$Q88)/($AG88-$Q88))))</f>
        <v/>
      </c>
      <c r="I94" s="335"/>
      <c r="J94" s="335"/>
      <c r="K94" s="335"/>
      <c r="L94" s="335"/>
      <c r="M94" s="336"/>
      <c r="N94" s="337" t="str">
        <f t="shared" ref="N94" si="16">IF(N93="","",IF($Q88=$AG88,IF(N93&lt;$AG88,0,(N93/$AG88)),IF((N93-$Q88)/($AG88-$Q88)&lt;0,0,(N93-$Q88)/($AG88-$Q88))))</f>
        <v/>
      </c>
      <c r="O94" s="335"/>
      <c r="P94" s="335"/>
      <c r="Q94" s="335"/>
      <c r="R94" s="335"/>
      <c r="S94" s="336"/>
      <c r="T94" s="337" t="str">
        <f t="shared" ref="T94" si="17">IF(T93="","",IF($Q88=$AG88,IF(T93&lt;$AG88,0,(T93/$AG88)),IF((T93-$Q88)/($AG88-$Q88)&lt;0,0,(T93-$Q88)/($AG88-$Q88))))</f>
        <v/>
      </c>
      <c r="U94" s="335"/>
      <c r="V94" s="335"/>
      <c r="W94" s="335"/>
      <c r="X94" s="335"/>
      <c r="Y94" s="336"/>
      <c r="Z94" s="337" t="str">
        <f t="shared" ref="Z94" si="18">IF(Z93="","",IF($Q88=$AG88,IF(Z93&lt;$AG88,0,(Z93/$AG88)),IF((Z93-$Q88)/($AG88-$Q88)&lt;0,0,(Z93-$Q88)/($AG88-$Q88))))</f>
        <v/>
      </c>
      <c r="AA94" s="335"/>
      <c r="AB94" s="335"/>
      <c r="AC94" s="335"/>
      <c r="AD94" s="335"/>
      <c r="AE94" s="336"/>
      <c r="AF94" s="337" t="str">
        <f t="shared" ref="AF94" si="19">IF(AF93="","",IF($Q88=$AG88,IF(AF93&lt;$AG88,0,(AF93/$AG88)),IF((AF93-$Q88)/($AG88-$Q88)&lt;0,0,(AF93-$Q88)/($AG88-$Q88))))</f>
        <v/>
      </c>
      <c r="AG94" s="335"/>
      <c r="AH94" s="335"/>
      <c r="AI94" s="335"/>
      <c r="AJ94" s="335"/>
      <c r="AK94" s="338"/>
    </row>
    <row r="95" spans="2:49" ht="13.35" customHeight="1">
      <c r="B95" s="308" t="s">
        <v>48</v>
      </c>
      <c r="C95" s="309"/>
      <c r="D95" s="309"/>
      <c r="E95" s="309"/>
      <c r="F95" s="321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2"/>
      <c r="U95" s="309" t="s">
        <v>35</v>
      </c>
      <c r="V95" s="309"/>
      <c r="W95" s="309"/>
      <c r="X95" s="309"/>
      <c r="Y95" s="321"/>
      <c r="Z95" s="321"/>
      <c r="AA95" s="321"/>
      <c r="AB95" s="321"/>
      <c r="AC95" s="321"/>
      <c r="AD95" s="321"/>
      <c r="AE95" s="321"/>
      <c r="AF95" s="321"/>
      <c r="AG95" s="321"/>
      <c r="AH95" s="321"/>
      <c r="AI95" s="321"/>
      <c r="AJ95" s="321"/>
      <c r="AK95" s="324"/>
      <c r="AT95" s="29"/>
      <c r="AU95" s="29"/>
      <c r="AV95" s="29"/>
      <c r="AW95" s="29"/>
    </row>
    <row r="96" spans="2:49" ht="13.35" customHeight="1">
      <c r="B96" s="291"/>
      <c r="C96" s="292"/>
      <c r="D96" s="292"/>
      <c r="E96" s="29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323"/>
      <c r="U96" s="292"/>
      <c r="V96" s="292"/>
      <c r="W96" s="292"/>
      <c r="X96" s="29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307"/>
      <c r="AT96" s="29"/>
      <c r="AU96" s="29"/>
      <c r="AV96" s="29"/>
      <c r="AW96" s="29"/>
    </row>
    <row r="97" spans="2:37" ht="13.35" customHeight="1">
      <c r="B97" s="268" t="s">
        <v>42</v>
      </c>
      <c r="C97" s="65"/>
      <c r="D97" s="65"/>
      <c r="E97" s="65"/>
      <c r="F97" s="65"/>
      <c r="G97" s="66"/>
      <c r="H97" s="331" t="s">
        <v>59</v>
      </c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332"/>
      <c r="U97" s="342" t="s">
        <v>55</v>
      </c>
      <c r="V97" s="342"/>
      <c r="W97" s="342"/>
      <c r="X97" s="342"/>
      <c r="Y97" s="343"/>
      <c r="Z97" s="344"/>
      <c r="AA97" s="302"/>
      <c r="AB97" s="302"/>
      <c r="AC97" s="347" t="s">
        <v>15</v>
      </c>
      <c r="AD97" s="347"/>
      <c r="AE97" s="347" t="s">
        <v>16</v>
      </c>
      <c r="AF97" s="343"/>
      <c r="AG97" s="344"/>
      <c r="AH97" s="302"/>
      <c r="AI97" s="302"/>
      <c r="AJ97" s="347" t="s">
        <v>15</v>
      </c>
      <c r="AK97" s="349"/>
    </row>
    <row r="98" spans="2:37" ht="13.35" customHeight="1">
      <c r="B98" s="269"/>
      <c r="C98" s="56"/>
      <c r="D98" s="56"/>
      <c r="E98" s="56"/>
      <c r="F98" s="56"/>
      <c r="G98" s="57"/>
      <c r="H98" s="124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74"/>
      <c r="U98" s="292"/>
      <c r="V98" s="292"/>
      <c r="W98" s="292"/>
      <c r="X98" s="292"/>
      <c r="Y98" s="345"/>
      <c r="Z98" s="346"/>
      <c r="AA98" s="305"/>
      <c r="AB98" s="305"/>
      <c r="AC98" s="348"/>
      <c r="AD98" s="348"/>
      <c r="AE98" s="348"/>
      <c r="AF98" s="345"/>
      <c r="AG98" s="346"/>
      <c r="AH98" s="305"/>
      <c r="AI98" s="305"/>
      <c r="AJ98" s="348"/>
      <c r="AK98" s="350"/>
    </row>
    <row r="99" spans="2:37" ht="13.35" customHeight="1">
      <c r="B99" s="268" t="s">
        <v>33</v>
      </c>
      <c r="C99" s="65"/>
      <c r="D99" s="65"/>
      <c r="E99" s="65"/>
      <c r="F99" s="65"/>
      <c r="G99" s="66"/>
      <c r="H99" s="67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146"/>
    </row>
    <row r="100" spans="2:37" ht="13.35" customHeight="1">
      <c r="B100" s="329"/>
      <c r="C100" s="53"/>
      <c r="D100" s="53"/>
      <c r="E100" s="53"/>
      <c r="F100" s="53"/>
      <c r="G100" s="54"/>
      <c r="H100" s="58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330"/>
    </row>
    <row r="101" spans="2:37" ht="13.35" customHeight="1">
      <c r="B101" s="269"/>
      <c r="C101" s="56"/>
      <c r="D101" s="56"/>
      <c r="E101" s="56"/>
      <c r="F101" s="56"/>
      <c r="G101" s="57"/>
      <c r="H101" s="61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307"/>
    </row>
    <row r="102" spans="2:37" ht="13.35" customHeight="1">
      <c r="B102" s="291" t="s">
        <v>37</v>
      </c>
      <c r="C102" s="292"/>
      <c r="D102" s="292"/>
      <c r="E102" s="292"/>
      <c r="F102" s="292"/>
      <c r="G102" s="292"/>
      <c r="H102" s="325" t="s">
        <v>66</v>
      </c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216" t="s">
        <v>38</v>
      </c>
      <c r="AC102" s="216"/>
      <c r="AD102" s="216"/>
      <c r="AE102" s="216"/>
      <c r="AF102" s="216"/>
      <c r="AG102" s="216"/>
      <c r="AH102" s="216"/>
      <c r="AI102" s="216"/>
      <c r="AJ102" s="216"/>
      <c r="AK102" s="326"/>
    </row>
    <row r="103" spans="2:37" ht="13.35" customHeight="1">
      <c r="B103" s="291"/>
      <c r="C103" s="292"/>
      <c r="D103" s="292"/>
      <c r="E103" s="292"/>
      <c r="F103" s="292"/>
      <c r="G103" s="292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326"/>
    </row>
    <row r="104" spans="2:37" ht="13.35" customHeight="1">
      <c r="B104" s="268" t="s">
        <v>39</v>
      </c>
      <c r="C104" s="65"/>
      <c r="D104" s="65"/>
      <c r="E104" s="65"/>
      <c r="F104" s="65"/>
      <c r="G104" s="66"/>
      <c r="H104" s="67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146"/>
    </row>
    <row r="105" spans="2:37" ht="13.35" customHeight="1">
      <c r="B105" s="269"/>
      <c r="C105" s="56"/>
      <c r="D105" s="56"/>
      <c r="E105" s="56"/>
      <c r="F105" s="56"/>
      <c r="G105" s="57"/>
      <c r="H105" s="61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307"/>
    </row>
    <row r="106" spans="2:37" ht="13.35" customHeight="1">
      <c r="B106" s="291" t="s">
        <v>20</v>
      </c>
      <c r="C106" s="292"/>
      <c r="D106" s="292"/>
      <c r="E106" s="292"/>
      <c r="F106" s="292"/>
      <c r="G106" s="292"/>
      <c r="H106" s="258" t="s">
        <v>113</v>
      </c>
      <c r="I106" s="259"/>
      <c r="J106" s="259"/>
      <c r="K106" s="262"/>
      <c r="L106" s="262"/>
      <c r="M106" s="244"/>
      <c r="N106" s="244"/>
      <c r="O106" s="246" t="s">
        <v>15</v>
      </c>
      <c r="P106" s="246"/>
      <c r="Q106" s="248"/>
      <c r="R106" s="248"/>
      <c r="S106" s="248"/>
      <c r="T106" s="264" t="s">
        <v>114</v>
      </c>
      <c r="U106" s="264"/>
      <c r="V106" s="266" t="s">
        <v>21</v>
      </c>
      <c r="W106" s="266"/>
      <c r="X106" s="259" t="s">
        <v>112</v>
      </c>
      <c r="Y106" s="259"/>
      <c r="Z106" s="259"/>
      <c r="AA106" s="266" t="s">
        <v>160</v>
      </c>
      <c r="AB106" s="266"/>
      <c r="AC106" s="244"/>
      <c r="AD106" s="244"/>
      <c r="AE106" s="246" t="s">
        <v>15</v>
      </c>
      <c r="AF106" s="246"/>
      <c r="AG106" s="248"/>
      <c r="AH106" s="248"/>
      <c r="AI106" s="248"/>
      <c r="AJ106" s="250" t="str">
        <f>T106</f>
        <v>（単位）</v>
      </c>
      <c r="AK106" s="251"/>
    </row>
    <row r="107" spans="2:37" ht="13.35" customHeight="1">
      <c r="B107" s="291"/>
      <c r="C107" s="292"/>
      <c r="D107" s="292"/>
      <c r="E107" s="292"/>
      <c r="F107" s="292"/>
      <c r="G107" s="292"/>
      <c r="H107" s="260"/>
      <c r="I107" s="261"/>
      <c r="J107" s="261"/>
      <c r="K107" s="263"/>
      <c r="L107" s="263"/>
      <c r="M107" s="245"/>
      <c r="N107" s="245"/>
      <c r="O107" s="247"/>
      <c r="P107" s="247"/>
      <c r="Q107" s="249"/>
      <c r="R107" s="249"/>
      <c r="S107" s="249"/>
      <c r="T107" s="265"/>
      <c r="U107" s="265"/>
      <c r="V107" s="267"/>
      <c r="W107" s="267"/>
      <c r="X107" s="261"/>
      <c r="Y107" s="261"/>
      <c r="Z107" s="261"/>
      <c r="AA107" s="267"/>
      <c r="AB107" s="267"/>
      <c r="AC107" s="245"/>
      <c r="AD107" s="245"/>
      <c r="AE107" s="247"/>
      <c r="AF107" s="247"/>
      <c r="AG107" s="249"/>
      <c r="AH107" s="249"/>
      <c r="AI107" s="249"/>
      <c r="AJ107" s="252"/>
      <c r="AK107" s="253"/>
    </row>
    <row r="108" spans="2:37" ht="13.35" customHeight="1">
      <c r="B108" s="268" t="s">
        <v>70</v>
      </c>
      <c r="C108" s="65"/>
      <c r="D108" s="65"/>
      <c r="E108" s="65"/>
      <c r="F108" s="65"/>
      <c r="G108" s="66"/>
      <c r="H108" s="129" t="s">
        <v>158</v>
      </c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270"/>
    </row>
    <row r="109" spans="2:37" ht="13.35" customHeight="1">
      <c r="B109" s="269"/>
      <c r="C109" s="56"/>
      <c r="D109" s="56"/>
      <c r="E109" s="56"/>
      <c r="F109" s="56"/>
      <c r="G109" s="57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271"/>
      <c r="AI109" s="271"/>
      <c r="AJ109" s="164"/>
      <c r="AK109" s="272"/>
    </row>
    <row r="110" spans="2:37" ht="21.75" customHeight="1">
      <c r="B110" s="280"/>
      <c r="C110" s="281"/>
      <c r="D110" s="118"/>
      <c r="E110" s="118"/>
      <c r="F110" s="72" t="s">
        <v>15</v>
      </c>
      <c r="G110" s="73"/>
      <c r="H110" s="287"/>
      <c r="I110" s="281"/>
      <c r="J110" s="118"/>
      <c r="K110" s="118"/>
      <c r="L110" s="327" t="s">
        <v>15</v>
      </c>
      <c r="M110" s="328"/>
      <c r="N110" s="287"/>
      <c r="O110" s="281"/>
      <c r="P110" s="118"/>
      <c r="Q110" s="118"/>
      <c r="R110" s="72" t="s">
        <v>15</v>
      </c>
      <c r="S110" s="73"/>
      <c r="T110" s="287"/>
      <c r="U110" s="281"/>
      <c r="V110" s="118"/>
      <c r="W110" s="118"/>
      <c r="X110" s="72" t="s">
        <v>15</v>
      </c>
      <c r="Y110" s="73"/>
      <c r="Z110" s="287"/>
      <c r="AA110" s="281"/>
      <c r="AB110" s="118"/>
      <c r="AC110" s="118"/>
      <c r="AD110" s="72" t="s">
        <v>15</v>
      </c>
      <c r="AE110" s="73"/>
      <c r="AF110" s="287"/>
      <c r="AG110" s="281"/>
      <c r="AH110" s="118"/>
      <c r="AI110" s="118"/>
      <c r="AJ110" s="72" t="s">
        <v>15</v>
      </c>
      <c r="AK110" s="273"/>
    </row>
    <row r="111" spans="2:37" ht="21.75" customHeight="1">
      <c r="B111" s="340"/>
      <c r="C111" s="244"/>
      <c r="D111" s="244"/>
      <c r="E111" s="244"/>
      <c r="F111" s="70" t="str">
        <f>IF(T106="","",T106)</f>
        <v>（単位）</v>
      </c>
      <c r="G111" s="88"/>
      <c r="H111" s="339"/>
      <c r="I111" s="244"/>
      <c r="J111" s="244"/>
      <c r="K111" s="244"/>
      <c r="L111" s="70" t="str">
        <f>F111</f>
        <v>（単位）</v>
      </c>
      <c r="M111" s="88"/>
      <c r="N111" s="339"/>
      <c r="O111" s="244"/>
      <c r="P111" s="244"/>
      <c r="Q111" s="244"/>
      <c r="R111" s="70" t="str">
        <f>F111</f>
        <v>（単位）</v>
      </c>
      <c r="S111" s="88"/>
      <c r="T111" s="339"/>
      <c r="U111" s="244"/>
      <c r="V111" s="244"/>
      <c r="W111" s="244"/>
      <c r="X111" s="70" t="str">
        <f>F111</f>
        <v>（単位）</v>
      </c>
      <c r="Y111" s="88"/>
      <c r="Z111" s="339"/>
      <c r="AA111" s="244"/>
      <c r="AB111" s="244"/>
      <c r="AC111" s="244"/>
      <c r="AD111" s="70" t="str">
        <f>F111</f>
        <v>（単位）</v>
      </c>
      <c r="AE111" s="88"/>
      <c r="AF111" s="339"/>
      <c r="AG111" s="244"/>
      <c r="AH111" s="341"/>
      <c r="AI111" s="341"/>
      <c r="AJ111" s="70" t="str">
        <f>F111</f>
        <v>（単位）</v>
      </c>
      <c r="AK111" s="333"/>
    </row>
    <row r="112" spans="2:37" ht="21.75" customHeight="1" thickBot="1">
      <c r="B112" s="334" t="str">
        <f>IF(B111="","",IF($Q106=$AG106,IF(B111&lt;$AG106,0,(B111/$AG106)),IF((B111-$Q106)/($AG106-$Q106)&lt;0,0,(B111-$Q106)/($AG106-$Q106))))</f>
        <v/>
      </c>
      <c r="C112" s="335"/>
      <c r="D112" s="335"/>
      <c r="E112" s="335"/>
      <c r="F112" s="335"/>
      <c r="G112" s="336"/>
      <c r="H112" s="337" t="str">
        <f>IF(H111="","",IF($Q106=$AG106,IF(H111&lt;$AG106,0,(H111/$AG106)),IF((H111-$Q106)/($AG106-$Q106)&lt;0,0,(H111-$Q106)/($AG106-$Q106))))</f>
        <v/>
      </c>
      <c r="I112" s="335"/>
      <c r="J112" s="335"/>
      <c r="K112" s="335"/>
      <c r="L112" s="335"/>
      <c r="M112" s="336"/>
      <c r="N112" s="337" t="str">
        <f t="shared" ref="N112" si="20">IF(N111="","",IF($Q106=$AG106,IF(N111&lt;$AG106,0,(N111/$AG106)),IF((N111-$Q106)/($AG106-$Q106)&lt;0,0,(N111-$Q106)/($AG106-$Q106))))</f>
        <v/>
      </c>
      <c r="O112" s="335"/>
      <c r="P112" s="335"/>
      <c r="Q112" s="335"/>
      <c r="R112" s="335"/>
      <c r="S112" s="336"/>
      <c r="T112" s="337" t="str">
        <f t="shared" ref="T112" si="21">IF(T111="","",IF($Q106=$AG106,IF(T111&lt;$AG106,0,(T111/$AG106)),IF((T111-$Q106)/($AG106-$Q106)&lt;0,0,(T111-$Q106)/($AG106-$Q106))))</f>
        <v/>
      </c>
      <c r="U112" s="335"/>
      <c r="V112" s="335"/>
      <c r="W112" s="335"/>
      <c r="X112" s="335"/>
      <c r="Y112" s="336"/>
      <c r="Z112" s="337" t="str">
        <f t="shared" ref="Z112" si="22">IF(Z111="","",IF($Q106=$AG106,IF(Z111&lt;$AG106,0,(Z111/$AG106)),IF((Z111-$Q106)/($AG106-$Q106)&lt;0,0,(Z111-$Q106)/($AG106-$Q106))))</f>
        <v/>
      </c>
      <c r="AA112" s="335"/>
      <c r="AB112" s="335"/>
      <c r="AC112" s="335"/>
      <c r="AD112" s="335"/>
      <c r="AE112" s="336"/>
      <c r="AF112" s="337" t="str">
        <f t="shared" ref="AF112" si="23">IF(AF111="","",IF($Q106=$AG106,IF(AF111&lt;$AG106,0,(AF111/$AG106)),IF((AF111-$Q106)/($AG106-$Q106)&lt;0,0,(AF111-$Q106)/($AG106-$Q106))))</f>
        <v/>
      </c>
      <c r="AG112" s="335"/>
      <c r="AH112" s="335"/>
      <c r="AI112" s="335"/>
      <c r="AJ112" s="335"/>
      <c r="AK112" s="338"/>
    </row>
    <row r="113" spans="2:49" ht="13.35" customHeight="1">
      <c r="B113" s="308" t="s">
        <v>49</v>
      </c>
      <c r="C113" s="309"/>
      <c r="D113" s="309"/>
      <c r="E113" s="309"/>
      <c r="F113" s="321"/>
      <c r="G113" s="321"/>
      <c r="H113" s="321"/>
      <c r="I113" s="321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2"/>
      <c r="U113" s="309" t="s">
        <v>35</v>
      </c>
      <c r="V113" s="309"/>
      <c r="W113" s="309"/>
      <c r="X113" s="309"/>
      <c r="Y113" s="321"/>
      <c r="Z113" s="321"/>
      <c r="AA113" s="321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4"/>
      <c r="AT113" s="29"/>
      <c r="AU113" s="29"/>
      <c r="AV113" s="29"/>
      <c r="AW113" s="29"/>
    </row>
    <row r="114" spans="2:49" ht="13.35" customHeight="1">
      <c r="B114" s="291"/>
      <c r="C114" s="292"/>
      <c r="D114" s="292"/>
      <c r="E114" s="29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323"/>
      <c r="U114" s="292"/>
      <c r="V114" s="292"/>
      <c r="W114" s="292"/>
      <c r="X114" s="29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307"/>
      <c r="AT114" s="29"/>
      <c r="AU114" s="29"/>
      <c r="AV114" s="29"/>
      <c r="AW114" s="29"/>
    </row>
    <row r="115" spans="2:49" ht="13.35" customHeight="1">
      <c r="B115" s="268" t="s">
        <v>42</v>
      </c>
      <c r="C115" s="65"/>
      <c r="D115" s="65"/>
      <c r="E115" s="65"/>
      <c r="F115" s="65"/>
      <c r="G115" s="66"/>
      <c r="H115" s="331" t="s">
        <v>59</v>
      </c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332"/>
      <c r="U115" s="342" t="s">
        <v>55</v>
      </c>
      <c r="V115" s="342"/>
      <c r="W115" s="342"/>
      <c r="X115" s="342"/>
      <c r="Y115" s="343"/>
      <c r="Z115" s="344"/>
      <c r="AA115" s="302"/>
      <c r="AB115" s="302"/>
      <c r="AC115" s="347" t="s">
        <v>15</v>
      </c>
      <c r="AD115" s="347"/>
      <c r="AE115" s="347" t="s">
        <v>16</v>
      </c>
      <c r="AF115" s="343"/>
      <c r="AG115" s="344"/>
      <c r="AH115" s="302"/>
      <c r="AI115" s="302"/>
      <c r="AJ115" s="347" t="s">
        <v>15</v>
      </c>
      <c r="AK115" s="349"/>
    </row>
    <row r="116" spans="2:49" ht="13.35" customHeight="1">
      <c r="B116" s="269"/>
      <c r="C116" s="56"/>
      <c r="D116" s="56"/>
      <c r="E116" s="56"/>
      <c r="F116" s="56"/>
      <c r="G116" s="57"/>
      <c r="H116" s="124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74"/>
      <c r="U116" s="292"/>
      <c r="V116" s="292"/>
      <c r="W116" s="292"/>
      <c r="X116" s="292"/>
      <c r="Y116" s="345"/>
      <c r="Z116" s="346"/>
      <c r="AA116" s="305"/>
      <c r="AB116" s="305"/>
      <c r="AC116" s="348"/>
      <c r="AD116" s="348"/>
      <c r="AE116" s="348"/>
      <c r="AF116" s="345"/>
      <c r="AG116" s="346"/>
      <c r="AH116" s="305"/>
      <c r="AI116" s="305"/>
      <c r="AJ116" s="348"/>
      <c r="AK116" s="350"/>
    </row>
    <row r="117" spans="2:49" ht="13.35" customHeight="1">
      <c r="B117" s="268" t="s">
        <v>33</v>
      </c>
      <c r="C117" s="65"/>
      <c r="D117" s="65"/>
      <c r="E117" s="65"/>
      <c r="F117" s="65"/>
      <c r="G117" s="66"/>
      <c r="H117" s="67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146"/>
    </row>
    <row r="118" spans="2:49" ht="13.35" customHeight="1">
      <c r="B118" s="329"/>
      <c r="C118" s="53"/>
      <c r="D118" s="53"/>
      <c r="E118" s="53"/>
      <c r="F118" s="53"/>
      <c r="G118" s="54"/>
      <c r="H118" s="58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330"/>
    </row>
    <row r="119" spans="2:49" ht="13.35" customHeight="1">
      <c r="B119" s="269"/>
      <c r="C119" s="56"/>
      <c r="D119" s="56"/>
      <c r="E119" s="56"/>
      <c r="F119" s="56"/>
      <c r="G119" s="57"/>
      <c r="H119" s="61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307"/>
    </row>
    <row r="120" spans="2:49" ht="13.35" customHeight="1">
      <c r="B120" s="291" t="s">
        <v>37</v>
      </c>
      <c r="C120" s="292"/>
      <c r="D120" s="292"/>
      <c r="E120" s="292"/>
      <c r="F120" s="292"/>
      <c r="G120" s="292"/>
      <c r="H120" s="325" t="s">
        <v>66</v>
      </c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325"/>
      <c r="W120" s="325"/>
      <c r="X120" s="325"/>
      <c r="Y120" s="325"/>
      <c r="Z120" s="325"/>
      <c r="AA120" s="325"/>
      <c r="AB120" s="216" t="s">
        <v>38</v>
      </c>
      <c r="AC120" s="216"/>
      <c r="AD120" s="216"/>
      <c r="AE120" s="216"/>
      <c r="AF120" s="216"/>
      <c r="AG120" s="216"/>
      <c r="AH120" s="216"/>
      <c r="AI120" s="216"/>
      <c r="AJ120" s="216"/>
      <c r="AK120" s="326"/>
    </row>
    <row r="121" spans="2:49" ht="13.35" customHeight="1">
      <c r="B121" s="291"/>
      <c r="C121" s="292"/>
      <c r="D121" s="292"/>
      <c r="E121" s="292"/>
      <c r="F121" s="292"/>
      <c r="G121" s="292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25"/>
      <c r="X121" s="325"/>
      <c r="Y121" s="325"/>
      <c r="Z121" s="325"/>
      <c r="AA121" s="325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326"/>
    </row>
    <row r="122" spans="2:49" ht="13.35" customHeight="1">
      <c r="B122" s="268" t="s">
        <v>39</v>
      </c>
      <c r="C122" s="65"/>
      <c r="D122" s="65"/>
      <c r="E122" s="65"/>
      <c r="F122" s="65"/>
      <c r="G122" s="66"/>
      <c r="H122" s="67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146"/>
    </row>
    <row r="123" spans="2:49" ht="13.35" customHeight="1">
      <c r="B123" s="269"/>
      <c r="C123" s="56"/>
      <c r="D123" s="56"/>
      <c r="E123" s="56"/>
      <c r="F123" s="56"/>
      <c r="G123" s="57"/>
      <c r="H123" s="61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307"/>
    </row>
    <row r="124" spans="2:49" ht="13.35" customHeight="1">
      <c r="B124" s="291" t="s">
        <v>20</v>
      </c>
      <c r="C124" s="292"/>
      <c r="D124" s="292"/>
      <c r="E124" s="292"/>
      <c r="F124" s="292"/>
      <c r="G124" s="292"/>
      <c r="H124" s="258" t="s">
        <v>113</v>
      </c>
      <c r="I124" s="259"/>
      <c r="J124" s="259"/>
      <c r="K124" s="262"/>
      <c r="L124" s="262"/>
      <c r="M124" s="244"/>
      <c r="N124" s="244"/>
      <c r="O124" s="246" t="s">
        <v>15</v>
      </c>
      <c r="P124" s="246"/>
      <c r="Q124" s="248"/>
      <c r="R124" s="248"/>
      <c r="S124" s="248"/>
      <c r="T124" s="264" t="s">
        <v>114</v>
      </c>
      <c r="U124" s="264"/>
      <c r="V124" s="266" t="s">
        <v>21</v>
      </c>
      <c r="W124" s="266"/>
      <c r="X124" s="259" t="s">
        <v>112</v>
      </c>
      <c r="Y124" s="259"/>
      <c r="Z124" s="259"/>
      <c r="AA124" s="266" t="s">
        <v>160</v>
      </c>
      <c r="AB124" s="266"/>
      <c r="AC124" s="244"/>
      <c r="AD124" s="244"/>
      <c r="AE124" s="246" t="s">
        <v>15</v>
      </c>
      <c r="AF124" s="246"/>
      <c r="AG124" s="248"/>
      <c r="AH124" s="248"/>
      <c r="AI124" s="248"/>
      <c r="AJ124" s="250" t="str">
        <f>T124</f>
        <v>（単位）</v>
      </c>
      <c r="AK124" s="251"/>
    </row>
    <row r="125" spans="2:49" ht="13.35" customHeight="1">
      <c r="B125" s="291"/>
      <c r="C125" s="292"/>
      <c r="D125" s="292"/>
      <c r="E125" s="292"/>
      <c r="F125" s="292"/>
      <c r="G125" s="292"/>
      <c r="H125" s="260"/>
      <c r="I125" s="261"/>
      <c r="J125" s="261"/>
      <c r="K125" s="263"/>
      <c r="L125" s="263"/>
      <c r="M125" s="245"/>
      <c r="N125" s="245"/>
      <c r="O125" s="247"/>
      <c r="P125" s="247"/>
      <c r="Q125" s="249"/>
      <c r="R125" s="249"/>
      <c r="S125" s="249"/>
      <c r="T125" s="265"/>
      <c r="U125" s="265"/>
      <c r="V125" s="267"/>
      <c r="W125" s="267"/>
      <c r="X125" s="261"/>
      <c r="Y125" s="261"/>
      <c r="Z125" s="261"/>
      <c r="AA125" s="267"/>
      <c r="AB125" s="267"/>
      <c r="AC125" s="245"/>
      <c r="AD125" s="245"/>
      <c r="AE125" s="247"/>
      <c r="AF125" s="247"/>
      <c r="AG125" s="249"/>
      <c r="AH125" s="249"/>
      <c r="AI125" s="249"/>
      <c r="AJ125" s="252"/>
      <c r="AK125" s="253"/>
    </row>
    <row r="126" spans="2:49" ht="13.35" customHeight="1">
      <c r="B126" s="268" t="s">
        <v>70</v>
      </c>
      <c r="C126" s="65"/>
      <c r="D126" s="65"/>
      <c r="E126" s="65"/>
      <c r="F126" s="65"/>
      <c r="G126" s="66"/>
      <c r="H126" s="129" t="s">
        <v>158</v>
      </c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270"/>
    </row>
    <row r="127" spans="2:49" ht="13.35" customHeight="1">
      <c r="B127" s="269"/>
      <c r="C127" s="56"/>
      <c r="D127" s="56"/>
      <c r="E127" s="56"/>
      <c r="F127" s="56"/>
      <c r="G127" s="57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271"/>
      <c r="AI127" s="271"/>
      <c r="AJ127" s="164"/>
      <c r="AK127" s="272"/>
    </row>
    <row r="128" spans="2:49" ht="21.75" customHeight="1">
      <c r="B128" s="280"/>
      <c r="C128" s="281"/>
      <c r="D128" s="118"/>
      <c r="E128" s="118"/>
      <c r="F128" s="72" t="s">
        <v>15</v>
      </c>
      <c r="G128" s="73"/>
      <c r="H128" s="287"/>
      <c r="I128" s="281"/>
      <c r="J128" s="118"/>
      <c r="K128" s="118"/>
      <c r="L128" s="327" t="s">
        <v>15</v>
      </c>
      <c r="M128" s="328"/>
      <c r="N128" s="287"/>
      <c r="O128" s="281"/>
      <c r="P128" s="118"/>
      <c r="Q128" s="118"/>
      <c r="R128" s="72" t="s">
        <v>15</v>
      </c>
      <c r="S128" s="73"/>
      <c r="T128" s="287"/>
      <c r="U128" s="281"/>
      <c r="V128" s="118"/>
      <c r="W128" s="118"/>
      <c r="X128" s="72" t="s">
        <v>15</v>
      </c>
      <c r="Y128" s="73"/>
      <c r="Z128" s="287"/>
      <c r="AA128" s="281"/>
      <c r="AB128" s="118"/>
      <c r="AC128" s="118"/>
      <c r="AD128" s="72" t="s">
        <v>15</v>
      </c>
      <c r="AE128" s="73"/>
      <c r="AF128" s="287"/>
      <c r="AG128" s="281"/>
      <c r="AH128" s="118"/>
      <c r="AI128" s="118"/>
      <c r="AJ128" s="72" t="s">
        <v>15</v>
      </c>
      <c r="AK128" s="273"/>
    </row>
    <row r="129" spans="2:49" ht="21.75" customHeight="1">
      <c r="B129" s="340"/>
      <c r="C129" s="244"/>
      <c r="D129" s="244"/>
      <c r="E129" s="244"/>
      <c r="F129" s="70" t="str">
        <f>IF(T124="","",T124)</f>
        <v>（単位）</v>
      </c>
      <c r="G129" s="88"/>
      <c r="H129" s="339"/>
      <c r="I129" s="244"/>
      <c r="J129" s="244"/>
      <c r="K129" s="244"/>
      <c r="L129" s="70" t="str">
        <f>F129</f>
        <v>（単位）</v>
      </c>
      <c r="M129" s="88"/>
      <c r="N129" s="339"/>
      <c r="O129" s="244"/>
      <c r="P129" s="244"/>
      <c r="Q129" s="244"/>
      <c r="R129" s="70" t="str">
        <f>F129</f>
        <v>（単位）</v>
      </c>
      <c r="S129" s="88"/>
      <c r="T129" s="339"/>
      <c r="U129" s="244"/>
      <c r="V129" s="244"/>
      <c r="W129" s="244"/>
      <c r="X129" s="70" t="str">
        <f>F129</f>
        <v>（単位）</v>
      </c>
      <c r="Y129" s="88"/>
      <c r="Z129" s="339"/>
      <c r="AA129" s="244"/>
      <c r="AB129" s="244"/>
      <c r="AC129" s="244"/>
      <c r="AD129" s="70" t="str">
        <f>F129</f>
        <v>（単位）</v>
      </c>
      <c r="AE129" s="88"/>
      <c r="AF129" s="339"/>
      <c r="AG129" s="244"/>
      <c r="AH129" s="341"/>
      <c r="AI129" s="341"/>
      <c r="AJ129" s="70" t="str">
        <f>F129</f>
        <v>（単位）</v>
      </c>
      <c r="AK129" s="333"/>
    </row>
    <row r="130" spans="2:49" ht="21.75" customHeight="1" thickBot="1">
      <c r="B130" s="334" t="str">
        <f>IF(B129="","",IF($Q124=$AG124,IF(B129&lt;$AG124,0,(B129/$AG124)),IF((B129-$Q124)/($AG124-$Q124)&lt;0,0,(B129-$Q124)/($AG124-$Q124))))</f>
        <v/>
      </c>
      <c r="C130" s="335"/>
      <c r="D130" s="335"/>
      <c r="E130" s="335"/>
      <c r="F130" s="335"/>
      <c r="G130" s="336"/>
      <c r="H130" s="337" t="str">
        <f>IF(H129="","",IF($Q124=$AG124,IF(H129&lt;$AG124,0,(H129/$AG124)),IF((H129-$Q124)/($AG124-$Q124)&lt;0,0,(H129-$Q124)/($AG124-$Q124))))</f>
        <v/>
      </c>
      <c r="I130" s="335"/>
      <c r="J130" s="335"/>
      <c r="K130" s="335"/>
      <c r="L130" s="335"/>
      <c r="M130" s="336"/>
      <c r="N130" s="337" t="str">
        <f t="shared" ref="N130" si="24">IF(N129="","",IF($Q124=$AG124,IF(N129&lt;$AG124,0,(N129/$AG124)),IF((N129-$Q124)/($AG124-$Q124)&lt;0,0,(N129-$Q124)/($AG124-$Q124))))</f>
        <v/>
      </c>
      <c r="O130" s="335"/>
      <c r="P130" s="335"/>
      <c r="Q130" s="335"/>
      <c r="R130" s="335"/>
      <c r="S130" s="336"/>
      <c r="T130" s="337" t="str">
        <f t="shared" ref="T130" si="25">IF(T129="","",IF($Q124=$AG124,IF(T129&lt;$AG124,0,(T129/$AG124)),IF((T129-$Q124)/($AG124-$Q124)&lt;0,0,(T129-$Q124)/($AG124-$Q124))))</f>
        <v/>
      </c>
      <c r="U130" s="335"/>
      <c r="V130" s="335"/>
      <c r="W130" s="335"/>
      <c r="X130" s="335"/>
      <c r="Y130" s="336"/>
      <c r="Z130" s="337" t="str">
        <f t="shared" ref="Z130" si="26">IF(Z129="","",IF($Q124=$AG124,IF(Z129&lt;$AG124,0,(Z129/$AG124)),IF((Z129-$Q124)/($AG124-$Q124)&lt;0,0,(Z129-$Q124)/($AG124-$Q124))))</f>
        <v/>
      </c>
      <c r="AA130" s="335"/>
      <c r="AB130" s="335"/>
      <c r="AC130" s="335"/>
      <c r="AD130" s="335"/>
      <c r="AE130" s="336"/>
      <c r="AF130" s="337" t="str">
        <f t="shared" ref="AF130" si="27">IF(AF129="","",IF($Q124=$AG124,IF(AF129&lt;$AG124,0,(AF129/$AG124)),IF((AF129-$Q124)/($AG124-$Q124)&lt;0,0,(AF129-$Q124)/($AG124-$Q124))))</f>
        <v/>
      </c>
      <c r="AG130" s="335"/>
      <c r="AH130" s="335"/>
      <c r="AI130" s="335"/>
      <c r="AJ130" s="335"/>
      <c r="AK130" s="338"/>
    </row>
    <row r="131" spans="2:49" ht="13.35" customHeight="1">
      <c r="B131" s="308" t="s">
        <v>50</v>
      </c>
      <c r="C131" s="309"/>
      <c r="D131" s="309"/>
      <c r="E131" s="309"/>
      <c r="F131" s="321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2"/>
      <c r="U131" s="309" t="s">
        <v>35</v>
      </c>
      <c r="V131" s="309"/>
      <c r="W131" s="309"/>
      <c r="X131" s="309"/>
      <c r="Y131" s="321"/>
      <c r="Z131" s="321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321"/>
      <c r="AK131" s="324"/>
      <c r="AT131" s="29"/>
      <c r="AU131" s="29"/>
      <c r="AV131" s="29"/>
      <c r="AW131" s="29"/>
    </row>
    <row r="132" spans="2:49" ht="13.35" customHeight="1">
      <c r="B132" s="291"/>
      <c r="C132" s="292"/>
      <c r="D132" s="292"/>
      <c r="E132" s="29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323"/>
      <c r="U132" s="292"/>
      <c r="V132" s="292"/>
      <c r="W132" s="292"/>
      <c r="X132" s="29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307"/>
      <c r="AT132" s="29"/>
      <c r="AU132" s="29"/>
      <c r="AV132" s="29"/>
      <c r="AW132" s="29"/>
    </row>
    <row r="133" spans="2:49" ht="13.35" customHeight="1">
      <c r="B133" s="268" t="s">
        <v>42</v>
      </c>
      <c r="C133" s="65"/>
      <c r="D133" s="65"/>
      <c r="E133" s="65"/>
      <c r="F133" s="65"/>
      <c r="G133" s="66"/>
      <c r="H133" s="331" t="s">
        <v>59</v>
      </c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332"/>
      <c r="U133" s="342" t="s">
        <v>55</v>
      </c>
      <c r="V133" s="342"/>
      <c r="W133" s="342"/>
      <c r="X133" s="342"/>
      <c r="Y133" s="343"/>
      <c r="Z133" s="344"/>
      <c r="AA133" s="302"/>
      <c r="AB133" s="302"/>
      <c r="AC133" s="347" t="s">
        <v>15</v>
      </c>
      <c r="AD133" s="347"/>
      <c r="AE133" s="347" t="s">
        <v>16</v>
      </c>
      <c r="AF133" s="343"/>
      <c r="AG133" s="344"/>
      <c r="AH133" s="302"/>
      <c r="AI133" s="302"/>
      <c r="AJ133" s="347" t="s">
        <v>15</v>
      </c>
      <c r="AK133" s="349"/>
    </row>
    <row r="134" spans="2:49" ht="13.35" customHeight="1">
      <c r="B134" s="269"/>
      <c r="C134" s="56"/>
      <c r="D134" s="56"/>
      <c r="E134" s="56"/>
      <c r="F134" s="56"/>
      <c r="G134" s="57"/>
      <c r="H134" s="124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74"/>
      <c r="U134" s="292"/>
      <c r="V134" s="292"/>
      <c r="W134" s="292"/>
      <c r="X134" s="292"/>
      <c r="Y134" s="345"/>
      <c r="Z134" s="346"/>
      <c r="AA134" s="305"/>
      <c r="AB134" s="305"/>
      <c r="AC134" s="348"/>
      <c r="AD134" s="348"/>
      <c r="AE134" s="348"/>
      <c r="AF134" s="345"/>
      <c r="AG134" s="346"/>
      <c r="AH134" s="305"/>
      <c r="AI134" s="305"/>
      <c r="AJ134" s="348"/>
      <c r="AK134" s="350"/>
    </row>
    <row r="135" spans="2:49" ht="13.35" customHeight="1">
      <c r="B135" s="268" t="s">
        <v>33</v>
      </c>
      <c r="C135" s="65"/>
      <c r="D135" s="65"/>
      <c r="E135" s="65"/>
      <c r="F135" s="65"/>
      <c r="G135" s="66"/>
      <c r="H135" s="67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146"/>
    </row>
    <row r="136" spans="2:49" ht="13.35" customHeight="1">
      <c r="B136" s="329"/>
      <c r="C136" s="53"/>
      <c r="D136" s="53"/>
      <c r="E136" s="53"/>
      <c r="F136" s="53"/>
      <c r="G136" s="54"/>
      <c r="H136" s="58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330"/>
    </row>
    <row r="137" spans="2:49" ht="13.35" customHeight="1">
      <c r="B137" s="269"/>
      <c r="C137" s="56"/>
      <c r="D137" s="56"/>
      <c r="E137" s="56"/>
      <c r="F137" s="56"/>
      <c r="G137" s="57"/>
      <c r="H137" s="61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307"/>
    </row>
    <row r="138" spans="2:49" ht="13.35" customHeight="1">
      <c r="B138" s="291" t="s">
        <v>37</v>
      </c>
      <c r="C138" s="292"/>
      <c r="D138" s="292"/>
      <c r="E138" s="292"/>
      <c r="F138" s="292"/>
      <c r="G138" s="292"/>
      <c r="H138" s="325" t="s">
        <v>66</v>
      </c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5"/>
      <c r="AA138" s="325"/>
      <c r="AB138" s="216" t="s">
        <v>38</v>
      </c>
      <c r="AC138" s="216"/>
      <c r="AD138" s="216"/>
      <c r="AE138" s="216"/>
      <c r="AF138" s="216"/>
      <c r="AG138" s="216"/>
      <c r="AH138" s="216"/>
      <c r="AI138" s="216"/>
      <c r="AJ138" s="216"/>
      <c r="AK138" s="326"/>
    </row>
    <row r="139" spans="2:49" ht="13.35" customHeight="1">
      <c r="B139" s="291"/>
      <c r="C139" s="292"/>
      <c r="D139" s="292"/>
      <c r="E139" s="292"/>
      <c r="F139" s="292"/>
      <c r="G139" s="292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  <c r="AA139" s="325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326"/>
    </row>
    <row r="140" spans="2:49" ht="13.35" customHeight="1">
      <c r="B140" s="268" t="s">
        <v>39</v>
      </c>
      <c r="C140" s="65"/>
      <c r="D140" s="65"/>
      <c r="E140" s="65"/>
      <c r="F140" s="65"/>
      <c r="G140" s="66"/>
      <c r="H140" s="67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146"/>
    </row>
    <row r="141" spans="2:49" ht="13.35" customHeight="1">
      <c r="B141" s="269"/>
      <c r="C141" s="56"/>
      <c r="D141" s="56"/>
      <c r="E141" s="56"/>
      <c r="F141" s="56"/>
      <c r="G141" s="57"/>
      <c r="H141" s="61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307"/>
    </row>
    <row r="142" spans="2:49" ht="13.35" customHeight="1">
      <c r="B142" s="291" t="s">
        <v>20</v>
      </c>
      <c r="C142" s="292"/>
      <c r="D142" s="292"/>
      <c r="E142" s="292"/>
      <c r="F142" s="292"/>
      <c r="G142" s="292"/>
      <c r="H142" s="258" t="s">
        <v>113</v>
      </c>
      <c r="I142" s="259"/>
      <c r="J142" s="259"/>
      <c r="K142" s="262"/>
      <c r="L142" s="262"/>
      <c r="M142" s="244"/>
      <c r="N142" s="244"/>
      <c r="O142" s="246" t="s">
        <v>15</v>
      </c>
      <c r="P142" s="246"/>
      <c r="Q142" s="248"/>
      <c r="R142" s="248"/>
      <c r="S142" s="248"/>
      <c r="T142" s="264" t="s">
        <v>114</v>
      </c>
      <c r="U142" s="264"/>
      <c r="V142" s="266" t="s">
        <v>21</v>
      </c>
      <c r="W142" s="266"/>
      <c r="X142" s="259" t="s">
        <v>112</v>
      </c>
      <c r="Y142" s="259"/>
      <c r="Z142" s="259"/>
      <c r="AA142" s="266" t="s">
        <v>160</v>
      </c>
      <c r="AB142" s="266"/>
      <c r="AC142" s="244"/>
      <c r="AD142" s="244"/>
      <c r="AE142" s="246" t="s">
        <v>15</v>
      </c>
      <c r="AF142" s="246"/>
      <c r="AG142" s="248"/>
      <c r="AH142" s="248"/>
      <c r="AI142" s="248"/>
      <c r="AJ142" s="250" t="str">
        <f>T142</f>
        <v>（単位）</v>
      </c>
      <c r="AK142" s="251"/>
    </row>
    <row r="143" spans="2:49" ht="13.35" customHeight="1">
      <c r="B143" s="291"/>
      <c r="C143" s="292"/>
      <c r="D143" s="292"/>
      <c r="E143" s="292"/>
      <c r="F143" s="292"/>
      <c r="G143" s="292"/>
      <c r="H143" s="260"/>
      <c r="I143" s="261"/>
      <c r="J143" s="261"/>
      <c r="K143" s="263"/>
      <c r="L143" s="263"/>
      <c r="M143" s="245"/>
      <c r="N143" s="245"/>
      <c r="O143" s="247"/>
      <c r="P143" s="247"/>
      <c r="Q143" s="249"/>
      <c r="R143" s="249"/>
      <c r="S143" s="249"/>
      <c r="T143" s="265"/>
      <c r="U143" s="265"/>
      <c r="V143" s="267"/>
      <c r="W143" s="267"/>
      <c r="X143" s="261"/>
      <c r="Y143" s="261"/>
      <c r="Z143" s="261"/>
      <c r="AA143" s="267"/>
      <c r="AB143" s="267"/>
      <c r="AC143" s="245"/>
      <c r="AD143" s="245"/>
      <c r="AE143" s="247"/>
      <c r="AF143" s="247"/>
      <c r="AG143" s="249"/>
      <c r="AH143" s="249"/>
      <c r="AI143" s="249"/>
      <c r="AJ143" s="252"/>
      <c r="AK143" s="253"/>
    </row>
    <row r="144" spans="2:49" ht="13.35" customHeight="1">
      <c r="B144" s="268" t="s">
        <v>70</v>
      </c>
      <c r="C144" s="65"/>
      <c r="D144" s="65"/>
      <c r="E144" s="65"/>
      <c r="F144" s="65"/>
      <c r="G144" s="66"/>
      <c r="H144" s="129" t="s">
        <v>158</v>
      </c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270"/>
    </row>
    <row r="145" spans="2:49" ht="13.35" customHeight="1">
      <c r="B145" s="269"/>
      <c r="C145" s="56"/>
      <c r="D145" s="56"/>
      <c r="E145" s="56"/>
      <c r="F145" s="56"/>
      <c r="G145" s="57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271"/>
      <c r="AI145" s="271"/>
      <c r="AJ145" s="164"/>
      <c r="AK145" s="272"/>
    </row>
    <row r="146" spans="2:49" ht="21.75" customHeight="1">
      <c r="B146" s="280"/>
      <c r="C146" s="281"/>
      <c r="D146" s="118"/>
      <c r="E146" s="118"/>
      <c r="F146" s="72" t="s">
        <v>15</v>
      </c>
      <c r="G146" s="73"/>
      <c r="H146" s="287"/>
      <c r="I146" s="281"/>
      <c r="J146" s="118"/>
      <c r="K146" s="118"/>
      <c r="L146" s="327" t="s">
        <v>15</v>
      </c>
      <c r="M146" s="328"/>
      <c r="N146" s="287"/>
      <c r="O146" s="281"/>
      <c r="P146" s="118"/>
      <c r="Q146" s="118"/>
      <c r="R146" s="72" t="s">
        <v>15</v>
      </c>
      <c r="S146" s="73"/>
      <c r="T146" s="287"/>
      <c r="U146" s="281"/>
      <c r="V146" s="118"/>
      <c r="W146" s="118"/>
      <c r="X146" s="72" t="s">
        <v>15</v>
      </c>
      <c r="Y146" s="73"/>
      <c r="Z146" s="287"/>
      <c r="AA146" s="281"/>
      <c r="AB146" s="118"/>
      <c r="AC146" s="118"/>
      <c r="AD146" s="72" t="s">
        <v>15</v>
      </c>
      <c r="AE146" s="73"/>
      <c r="AF146" s="287"/>
      <c r="AG146" s="281"/>
      <c r="AH146" s="118"/>
      <c r="AI146" s="118"/>
      <c r="AJ146" s="72" t="s">
        <v>15</v>
      </c>
      <c r="AK146" s="273"/>
    </row>
    <row r="147" spans="2:49" ht="21.75" customHeight="1">
      <c r="B147" s="340"/>
      <c r="C147" s="244"/>
      <c r="D147" s="244"/>
      <c r="E147" s="244"/>
      <c r="F147" s="70" t="str">
        <f>IF(T142="","",T142)</f>
        <v>（単位）</v>
      </c>
      <c r="G147" s="88"/>
      <c r="H147" s="339"/>
      <c r="I147" s="244"/>
      <c r="J147" s="244"/>
      <c r="K147" s="244"/>
      <c r="L147" s="70" t="str">
        <f>F147</f>
        <v>（単位）</v>
      </c>
      <c r="M147" s="88"/>
      <c r="N147" s="339"/>
      <c r="O147" s="244"/>
      <c r="P147" s="244"/>
      <c r="Q147" s="244"/>
      <c r="R147" s="70" t="str">
        <f>F147</f>
        <v>（単位）</v>
      </c>
      <c r="S147" s="88"/>
      <c r="T147" s="339"/>
      <c r="U147" s="244"/>
      <c r="V147" s="244"/>
      <c r="W147" s="244"/>
      <c r="X147" s="70" t="str">
        <f>F147</f>
        <v>（単位）</v>
      </c>
      <c r="Y147" s="88"/>
      <c r="Z147" s="339"/>
      <c r="AA147" s="244"/>
      <c r="AB147" s="244"/>
      <c r="AC147" s="244"/>
      <c r="AD147" s="70" t="str">
        <f>F147</f>
        <v>（単位）</v>
      </c>
      <c r="AE147" s="88"/>
      <c r="AF147" s="339"/>
      <c r="AG147" s="244"/>
      <c r="AH147" s="341"/>
      <c r="AI147" s="341"/>
      <c r="AJ147" s="70" t="str">
        <f>F147</f>
        <v>（単位）</v>
      </c>
      <c r="AK147" s="333"/>
    </row>
    <row r="148" spans="2:49" ht="21.75" customHeight="1" thickBot="1">
      <c r="B148" s="334" t="str">
        <f>IF(B147="","",IF($Q142=$AG142,IF(B147&lt;$AG142,0,(B147/$AG142)),IF((B147-$Q142)/($AG142-$Q142)&lt;0,0,(B147-$Q142)/($AG142-$Q142))))</f>
        <v/>
      </c>
      <c r="C148" s="335"/>
      <c r="D148" s="335"/>
      <c r="E148" s="335"/>
      <c r="F148" s="335"/>
      <c r="G148" s="336"/>
      <c r="H148" s="337" t="str">
        <f>IF(H147="","",IF($Q142=$AG142,IF(H147&lt;$AG142,0,(H147/$AG142)),IF((H147-$Q142)/($AG142-$Q142)&lt;0,0,(H147-$Q142)/($AG142-$Q142))))</f>
        <v/>
      </c>
      <c r="I148" s="335"/>
      <c r="J148" s="335"/>
      <c r="K148" s="335"/>
      <c r="L148" s="335"/>
      <c r="M148" s="336"/>
      <c r="N148" s="337" t="str">
        <f t="shared" ref="N148" si="28">IF(N147="","",IF($Q142=$AG142,IF(N147&lt;$AG142,0,(N147/$AG142)),IF((N147-$Q142)/($AG142-$Q142)&lt;0,0,(N147-$Q142)/($AG142-$Q142))))</f>
        <v/>
      </c>
      <c r="O148" s="335"/>
      <c r="P148" s="335"/>
      <c r="Q148" s="335"/>
      <c r="R148" s="335"/>
      <c r="S148" s="336"/>
      <c r="T148" s="337" t="str">
        <f t="shared" ref="T148" si="29">IF(T147="","",IF($Q142=$AG142,IF(T147&lt;$AG142,0,(T147/$AG142)),IF((T147-$Q142)/($AG142-$Q142)&lt;0,0,(T147-$Q142)/($AG142-$Q142))))</f>
        <v/>
      </c>
      <c r="U148" s="335"/>
      <c r="V148" s="335"/>
      <c r="W148" s="335"/>
      <c r="X148" s="335"/>
      <c r="Y148" s="336"/>
      <c r="Z148" s="337" t="str">
        <f t="shared" ref="Z148" si="30">IF(Z147="","",IF($Q142=$AG142,IF(Z147&lt;$AG142,0,(Z147/$AG142)),IF((Z147-$Q142)/($AG142-$Q142)&lt;0,0,(Z147-$Q142)/($AG142-$Q142))))</f>
        <v/>
      </c>
      <c r="AA148" s="335"/>
      <c r="AB148" s="335"/>
      <c r="AC148" s="335"/>
      <c r="AD148" s="335"/>
      <c r="AE148" s="336"/>
      <c r="AF148" s="337" t="str">
        <f t="shared" ref="AF148" si="31">IF(AF147="","",IF($Q142=$AG142,IF(AF147&lt;$AG142,0,(AF147/$AG142)),IF((AF147-$Q142)/($AG142-$Q142)&lt;0,0,(AF147-$Q142)/($AG142-$Q142))))</f>
        <v/>
      </c>
      <c r="AG148" s="335"/>
      <c r="AH148" s="335"/>
      <c r="AI148" s="335"/>
      <c r="AJ148" s="335"/>
      <c r="AK148" s="338"/>
    </row>
    <row r="149" spans="2:49" ht="13.35" customHeight="1">
      <c r="B149" s="308" t="s">
        <v>51</v>
      </c>
      <c r="C149" s="309"/>
      <c r="D149" s="309"/>
      <c r="E149" s="309"/>
      <c r="F149" s="321"/>
      <c r="G149" s="321"/>
      <c r="H149" s="321"/>
      <c r="I149" s="321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2"/>
      <c r="U149" s="309" t="s">
        <v>35</v>
      </c>
      <c r="V149" s="309"/>
      <c r="W149" s="309"/>
      <c r="X149" s="309"/>
      <c r="Y149" s="321"/>
      <c r="Z149" s="321"/>
      <c r="AA149" s="321"/>
      <c r="AB149" s="321"/>
      <c r="AC149" s="321"/>
      <c r="AD149" s="321"/>
      <c r="AE149" s="321"/>
      <c r="AF149" s="321"/>
      <c r="AG149" s="321"/>
      <c r="AH149" s="321"/>
      <c r="AI149" s="321"/>
      <c r="AJ149" s="321"/>
      <c r="AK149" s="324"/>
      <c r="AT149" s="29"/>
      <c r="AU149" s="29"/>
      <c r="AV149" s="29"/>
      <c r="AW149" s="29"/>
    </row>
    <row r="150" spans="2:49" ht="13.35" customHeight="1">
      <c r="B150" s="291"/>
      <c r="C150" s="292"/>
      <c r="D150" s="292"/>
      <c r="E150" s="29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323"/>
      <c r="U150" s="292"/>
      <c r="V150" s="292"/>
      <c r="W150" s="292"/>
      <c r="X150" s="29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307"/>
      <c r="AT150" s="29"/>
      <c r="AU150" s="29"/>
      <c r="AV150" s="29"/>
      <c r="AW150" s="29"/>
    </row>
    <row r="151" spans="2:49" ht="13.35" customHeight="1">
      <c r="B151" s="268" t="s">
        <v>42</v>
      </c>
      <c r="C151" s="65"/>
      <c r="D151" s="65"/>
      <c r="E151" s="65"/>
      <c r="F151" s="65"/>
      <c r="G151" s="66"/>
      <c r="H151" s="331" t="s">
        <v>59</v>
      </c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332"/>
      <c r="U151" s="342" t="s">
        <v>55</v>
      </c>
      <c r="V151" s="342"/>
      <c r="W151" s="342"/>
      <c r="X151" s="342"/>
      <c r="Y151" s="343"/>
      <c r="Z151" s="344"/>
      <c r="AA151" s="302"/>
      <c r="AB151" s="302"/>
      <c r="AC151" s="347" t="s">
        <v>15</v>
      </c>
      <c r="AD151" s="347"/>
      <c r="AE151" s="347" t="s">
        <v>16</v>
      </c>
      <c r="AF151" s="343"/>
      <c r="AG151" s="344"/>
      <c r="AH151" s="302"/>
      <c r="AI151" s="302"/>
      <c r="AJ151" s="347" t="s">
        <v>15</v>
      </c>
      <c r="AK151" s="349"/>
    </row>
    <row r="152" spans="2:49" ht="13.35" customHeight="1">
      <c r="B152" s="269"/>
      <c r="C152" s="56"/>
      <c r="D152" s="56"/>
      <c r="E152" s="56"/>
      <c r="F152" s="56"/>
      <c r="G152" s="57"/>
      <c r="H152" s="124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74"/>
      <c r="U152" s="292"/>
      <c r="V152" s="292"/>
      <c r="W152" s="292"/>
      <c r="X152" s="292"/>
      <c r="Y152" s="345"/>
      <c r="Z152" s="346"/>
      <c r="AA152" s="305"/>
      <c r="AB152" s="305"/>
      <c r="AC152" s="348"/>
      <c r="AD152" s="348"/>
      <c r="AE152" s="348"/>
      <c r="AF152" s="345"/>
      <c r="AG152" s="346"/>
      <c r="AH152" s="305"/>
      <c r="AI152" s="305"/>
      <c r="AJ152" s="348"/>
      <c r="AK152" s="350"/>
    </row>
    <row r="153" spans="2:49" ht="13.35" customHeight="1">
      <c r="B153" s="268" t="s">
        <v>33</v>
      </c>
      <c r="C153" s="65"/>
      <c r="D153" s="65"/>
      <c r="E153" s="65"/>
      <c r="F153" s="65"/>
      <c r="G153" s="66"/>
      <c r="H153" s="67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146"/>
    </row>
    <row r="154" spans="2:49" ht="13.35" customHeight="1">
      <c r="B154" s="329"/>
      <c r="C154" s="53"/>
      <c r="D154" s="53"/>
      <c r="E154" s="53"/>
      <c r="F154" s="53"/>
      <c r="G154" s="54"/>
      <c r="H154" s="58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330"/>
    </row>
    <row r="155" spans="2:49" ht="13.35" customHeight="1">
      <c r="B155" s="269"/>
      <c r="C155" s="56"/>
      <c r="D155" s="56"/>
      <c r="E155" s="56"/>
      <c r="F155" s="56"/>
      <c r="G155" s="57"/>
      <c r="H155" s="61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307"/>
    </row>
    <row r="156" spans="2:49" ht="13.35" customHeight="1">
      <c r="B156" s="291" t="s">
        <v>37</v>
      </c>
      <c r="C156" s="292"/>
      <c r="D156" s="292"/>
      <c r="E156" s="292"/>
      <c r="F156" s="292"/>
      <c r="G156" s="292"/>
      <c r="H156" s="325" t="s">
        <v>66</v>
      </c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216" t="s">
        <v>38</v>
      </c>
      <c r="AC156" s="216"/>
      <c r="AD156" s="216"/>
      <c r="AE156" s="216"/>
      <c r="AF156" s="216"/>
      <c r="AG156" s="216"/>
      <c r="AH156" s="216"/>
      <c r="AI156" s="216"/>
      <c r="AJ156" s="216"/>
      <c r="AK156" s="326"/>
    </row>
    <row r="157" spans="2:49" ht="13.35" customHeight="1">
      <c r="B157" s="291"/>
      <c r="C157" s="292"/>
      <c r="D157" s="292"/>
      <c r="E157" s="292"/>
      <c r="F157" s="292"/>
      <c r="G157" s="292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326"/>
    </row>
    <row r="158" spans="2:49" ht="13.35" customHeight="1">
      <c r="B158" s="268" t="s">
        <v>39</v>
      </c>
      <c r="C158" s="65"/>
      <c r="D158" s="65"/>
      <c r="E158" s="65"/>
      <c r="F158" s="65"/>
      <c r="G158" s="66"/>
      <c r="H158" s="67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146"/>
    </row>
    <row r="159" spans="2:49" ht="13.35" customHeight="1">
      <c r="B159" s="269"/>
      <c r="C159" s="56"/>
      <c r="D159" s="56"/>
      <c r="E159" s="56"/>
      <c r="F159" s="56"/>
      <c r="G159" s="57"/>
      <c r="H159" s="61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307"/>
    </row>
    <row r="160" spans="2:49" ht="13.35" customHeight="1">
      <c r="B160" s="291" t="s">
        <v>20</v>
      </c>
      <c r="C160" s="292"/>
      <c r="D160" s="292"/>
      <c r="E160" s="292"/>
      <c r="F160" s="292"/>
      <c r="G160" s="292"/>
      <c r="H160" s="258" t="s">
        <v>113</v>
      </c>
      <c r="I160" s="259"/>
      <c r="J160" s="259"/>
      <c r="K160" s="262"/>
      <c r="L160" s="262"/>
      <c r="M160" s="244"/>
      <c r="N160" s="244"/>
      <c r="O160" s="246" t="s">
        <v>15</v>
      </c>
      <c r="P160" s="246"/>
      <c r="Q160" s="248"/>
      <c r="R160" s="248"/>
      <c r="S160" s="248"/>
      <c r="T160" s="264" t="s">
        <v>114</v>
      </c>
      <c r="U160" s="264"/>
      <c r="V160" s="266" t="s">
        <v>21</v>
      </c>
      <c r="W160" s="266"/>
      <c r="X160" s="259" t="s">
        <v>112</v>
      </c>
      <c r="Y160" s="259"/>
      <c r="Z160" s="259"/>
      <c r="AA160" s="266" t="s">
        <v>160</v>
      </c>
      <c r="AB160" s="266"/>
      <c r="AC160" s="244"/>
      <c r="AD160" s="244"/>
      <c r="AE160" s="246" t="s">
        <v>15</v>
      </c>
      <c r="AF160" s="246"/>
      <c r="AG160" s="248"/>
      <c r="AH160" s="248"/>
      <c r="AI160" s="248"/>
      <c r="AJ160" s="250" t="str">
        <f>T160</f>
        <v>（単位）</v>
      </c>
      <c r="AK160" s="251"/>
    </row>
    <row r="161" spans="2:49" ht="13.35" customHeight="1">
      <c r="B161" s="291"/>
      <c r="C161" s="292"/>
      <c r="D161" s="292"/>
      <c r="E161" s="292"/>
      <c r="F161" s="292"/>
      <c r="G161" s="292"/>
      <c r="H161" s="260"/>
      <c r="I161" s="261"/>
      <c r="J161" s="261"/>
      <c r="K161" s="263"/>
      <c r="L161" s="263"/>
      <c r="M161" s="245"/>
      <c r="N161" s="245"/>
      <c r="O161" s="247"/>
      <c r="P161" s="247"/>
      <c r="Q161" s="249"/>
      <c r="R161" s="249"/>
      <c r="S161" s="249"/>
      <c r="T161" s="265"/>
      <c r="U161" s="265"/>
      <c r="V161" s="267"/>
      <c r="W161" s="267"/>
      <c r="X161" s="261"/>
      <c r="Y161" s="261"/>
      <c r="Z161" s="261"/>
      <c r="AA161" s="267"/>
      <c r="AB161" s="267"/>
      <c r="AC161" s="245"/>
      <c r="AD161" s="245"/>
      <c r="AE161" s="247"/>
      <c r="AF161" s="247"/>
      <c r="AG161" s="249"/>
      <c r="AH161" s="249"/>
      <c r="AI161" s="249"/>
      <c r="AJ161" s="252"/>
      <c r="AK161" s="253"/>
    </row>
    <row r="162" spans="2:49" ht="13.35" customHeight="1">
      <c r="B162" s="268" t="s">
        <v>70</v>
      </c>
      <c r="C162" s="65"/>
      <c r="D162" s="65"/>
      <c r="E162" s="65"/>
      <c r="F162" s="65"/>
      <c r="G162" s="66"/>
      <c r="H162" s="129" t="s">
        <v>158</v>
      </c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270"/>
    </row>
    <row r="163" spans="2:49" ht="13.35" customHeight="1">
      <c r="B163" s="269"/>
      <c r="C163" s="56"/>
      <c r="D163" s="56"/>
      <c r="E163" s="56"/>
      <c r="F163" s="56"/>
      <c r="G163" s="57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271"/>
      <c r="AI163" s="271"/>
      <c r="AJ163" s="164"/>
      <c r="AK163" s="272"/>
    </row>
    <row r="164" spans="2:49" ht="21.75" customHeight="1">
      <c r="B164" s="280"/>
      <c r="C164" s="281"/>
      <c r="D164" s="118"/>
      <c r="E164" s="118"/>
      <c r="F164" s="72" t="s">
        <v>15</v>
      </c>
      <c r="G164" s="73"/>
      <c r="H164" s="287"/>
      <c r="I164" s="281"/>
      <c r="J164" s="118"/>
      <c r="K164" s="118"/>
      <c r="L164" s="327" t="s">
        <v>15</v>
      </c>
      <c r="M164" s="328"/>
      <c r="N164" s="287"/>
      <c r="O164" s="281"/>
      <c r="P164" s="118"/>
      <c r="Q164" s="118"/>
      <c r="R164" s="72" t="s">
        <v>15</v>
      </c>
      <c r="S164" s="73"/>
      <c r="T164" s="287"/>
      <c r="U164" s="281"/>
      <c r="V164" s="118"/>
      <c r="W164" s="118"/>
      <c r="X164" s="72" t="s">
        <v>15</v>
      </c>
      <c r="Y164" s="73"/>
      <c r="Z164" s="287"/>
      <c r="AA164" s="281"/>
      <c r="AB164" s="118"/>
      <c r="AC164" s="118"/>
      <c r="AD164" s="72" t="s">
        <v>15</v>
      </c>
      <c r="AE164" s="73"/>
      <c r="AF164" s="287"/>
      <c r="AG164" s="281"/>
      <c r="AH164" s="118"/>
      <c r="AI164" s="118"/>
      <c r="AJ164" s="72" t="s">
        <v>15</v>
      </c>
      <c r="AK164" s="273"/>
    </row>
    <row r="165" spans="2:49" ht="21.75" customHeight="1">
      <c r="B165" s="340"/>
      <c r="C165" s="244"/>
      <c r="D165" s="244"/>
      <c r="E165" s="244"/>
      <c r="F165" s="70" t="str">
        <f>IF(T160="","",T160)</f>
        <v>（単位）</v>
      </c>
      <c r="G165" s="88"/>
      <c r="H165" s="339"/>
      <c r="I165" s="244"/>
      <c r="J165" s="244"/>
      <c r="K165" s="244"/>
      <c r="L165" s="70" t="str">
        <f>F165</f>
        <v>（単位）</v>
      </c>
      <c r="M165" s="88"/>
      <c r="N165" s="339"/>
      <c r="O165" s="244"/>
      <c r="P165" s="244"/>
      <c r="Q165" s="244"/>
      <c r="R165" s="70" t="str">
        <f>F165</f>
        <v>（単位）</v>
      </c>
      <c r="S165" s="88"/>
      <c r="T165" s="339"/>
      <c r="U165" s="244"/>
      <c r="V165" s="244"/>
      <c r="W165" s="244"/>
      <c r="X165" s="70" t="str">
        <f>F165</f>
        <v>（単位）</v>
      </c>
      <c r="Y165" s="88"/>
      <c r="Z165" s="339"/>
      <c r="AA165" s="244"/>
      <c r="AB165" s="244"/>
      <c r="AC165" s="244"/>
      <c r="AD165" s="70" t="str">
        <f>F165</f>
        <v>（単位）</v>
      </c>
      <c r="AE165" s="88"/>
      <c r="AF165" s="339"/>
      <c r="AG165" s="244"/>
      <c r="AH165" s="341"/>
      <c r="AI165" s="341"/>
      <c r="AJ165" s="70" t="str">
        <f>F165</f>
        <v>（単位）</v>
      </c>
      <c r="AK165" s="333"/>
    </row>
    <row r="166" spans="2:49" ht="21.75" customHeight="1" thickBot="1">
      <c r="B166" s="334" t="str">
        <f>IF(B165="","",IF($Q160=$AG160,IF(B165&lt;$AG160,0,(B165/$AG160)),IF((B165-$Q160)/($AG160-$Q160)&lt;0,0,(B165-$Q160)/($AG160-$Q160))))</f>
        <v/>
      </c>
      <c r="C166" s="335"/>
      <c r="D166" s="335"/>
      <c r="E166" s="335"/>
      <c r="F166" s="335"/>
      <c r="G166" s="336"/>
      <c r="H166" s="337" t="str">
        <f>IF(H165="","",IF($Q160=$AG160,IF(H165&lt;$AG160,0,(H165/$AG160)),IF((H165-$Q160)/($AG160-$Q160)&lt;0,0,(H165-$Q160)/($AG160-$Q160))))</f>
        <v/>
      </c>
      <c r="I166" s="335"/>
      <c r="J166" s="335"/>
      <c r="K166" s="335"/>
      <c r="L166" s="335"/>
      <c r="M166" s="336"/>
      <c r="N166" s="337" t="str">
        <f t="shared" ref="N166" si="32">IF(N165="","",IF($Q160=$AG160,IF(N165&lt;$AG160,0,(N165/$AG160)),IF((N165-$Q160)/($AG160-$Q160)&lt;0,0,(N165-$Q160)/($AG160-$Q160))))</f>
        <v/>
      </c>
      <c r="O166" s="335"/>
      <c r="P166" s="335"/>
      <c r="Q166" s="335"/>
      <c r="R166" s="335"/>
      <c r="S166" s="336"/>
      <c r="T166" s="337" t="str">
        <f t="shared" ref="T166" si="33">IF(T165="","",IF($Q160=$AG160,IF(T165&lt;$AG160,0,(T165/$AG160)),IF((T165-$Q160)/($AG160-$Q160)&lt;0,0,(T165-$Q160)/($AG160-$Q160))))</f>
        <v/>
      </c>
      <c r="U166" s="335"/>
      <c r="V166" s="335"/>
      <c r="W166" s="335"/>
      <c r="X166" s="335"/>
      <c r="Y166" s="336"/>
      <c r="Z166" s="337" t="str">
        <f t="shared" ref="Z166" si="34">IF(Z165="","",IF($Q160=$AG160,IF(Z165&lt;$AG160,0,(Z165/$AG160)),IF((Z165-$Q160)/($AG160-$Q160)&lt;0,0,(Z165-$Q160)/($AG160-$Q160))))</f>
        <v/>
      </c>
      <c r="AA166" s="335"/>
      <c r="AB166" s="335"/>
      <c r="AC166" s="335"/>
      <c r="AD166" s="335"/>
      <c r="AE166" s="336"/>
      <c r="AF166" s="337" t="str">
        <f t="shared" ref="AF166" si="35">IF(AF165="","",IF($Q160=$AG160,IF(AF165&lt;$AG160,0,(AF165/$AG160)),IF((AF165-$Q160)/($AG160-$Q160)&lt;0,0,(AF165-$Q160)/($AG160-$Q160))))</f>
        <v/>
      </c>
      <c r="AG166" s="335"/>
      <c r="AH166" s="335"/>
      <c r="AI166" s="335"/>
      <c r="AJ166" s="335"/>
      <c r="AK166" s="338"/>
    </row>
    <row r="167" spans="2:49" ht="13.35" customHeight="1">
      <c r="B167" s="308" t="s">
        <v>52</v>
      </c>
      <c r="C167" s="309"/>
      <c r="D167" s="309"/>
      <c r="E167" s="309"/>
      <c r="F167" s="321"/>
      <c r="G167" s="321"/>
      <c r="H167" s="321"/>
      <c r="I167" s="321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2"/>
      <c r="U167" s="309" t="s">
        <v>35</v>
      </c>
      <c r="V167" s="309"/>
      <c r="W167" s="309"/>
      <c r="X167" s="309"/>
      <c r="Y167" s="321"/>
      <c r="Z167" s="321"/>
      <c r="AA167" s="321"/>
      <c r="AB167" s="321"/>
      <c r="AC167" s="321"/>
      <c r="AD167" s="321"/>
      <c r="AE167" s="321"/>
      <c r="AF167" s="321"/>
      <c r="AG167" s="321"/>
      <c r="AH167" s="321"/>
      <c r="AI167" s="321"/>
      <c r="AJ167" s="321"/>
      <c r="AK167" s="324"/>
      <c r="AT167" s="29"/>
      <c r="AU167" s="29"/>
      <c r="AV167" s="29"/>
      <c r="AW167" s="29"/>
    </row>
    <row r="168" spans="2:49" ht="13.35" customHeight="1">
      <c r="B168" s="291"/>
      <c r="C168" s="292"/>
      <c r="D168" s="292"/>
      <c r="E168" s="29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323"/>
      <c r="U168" s="292"/>
      <c r="V168" s="292"/>
      <c r="W168" s="292"/>
      <c r="X168" s="29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307"/>
      <c r="AT168" s="29"/>
      <c r="AU168" s="29"/>
      <c r="AV168" s="29"/>
      <c r="AW168" s="29"/>
    </row>
    <row r="169" spans="2:49" ht="13.35" customHeight="1">
      <c r="B169" s="268" t="s">
        <v>42</v>
      </c>
      <c r="C169" s="65"/>
      <c r="D169" s="65"/>
      <c r="E169" s="65"/>
      <c r="F169" s="65"/>
      <c r="G169" s="66"/>
      <c r="H169" s="331" t="s">
        <v>59</v>
      </c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332"/>
      <c r="U169" s="342" t="s">
        <v>55</v>
      </c>
      <c r="V169" s="342"/>
      <c r="W169" s="342"/>
      <c r="X169" s="342"/>
      <c r="Y169" s="343"/>
      <c r="Z169" s="344"/>
      <c r="AA169" s="302"/>
      <c r="AB169" s="302"/>
      <c r="AC169" s="347" t="s">
        <v>15</v>
      </c>
      <c r="AD169" s="347"/>
      <c r="AE169" s="347" t="s">
        <v>16</v>
      </c>
      <c r="AF169" s="343"/>
      <c r="AG169" s="344"/>
      <c r="AH169" s="302"/>
      <c r="AI169" s="302"/>
      <c r="AJ169" s="347" t="s">
        <v>15</v>
      </c>
      <c r="AK169" s="349"/>
    </row>
    <row r="170" spans="2:49" ht="13.35" customHeight="1">
      <c r="B170" s="269"/>
      <c r="C170" s="56"/>
      <c r="D170" s="56"/>
      <c r="E170" s="56"/>
      <c r="F170" s="56"/>
      <c r="G170" s="57"/>
      <c r="H170" s="124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74"/>
      <c r="U170" s="292"/>
      <c r="V170" s="292"/>
      <c r="W170" s="292"/>
      <c r="X170" s="292"/>
      <c r="Y170" s="345"/>
      <c r="Z170" s="346"/>
      <c r="AA170" s="305"/>
      <c r="AB170" s="305"/>
      <c r="AC170" s="348"/>
      <c r="AD170" s="348"/>
      <c r="AE170" s="348"/>
      <c r="AF170" s="345"/>
      <c r="AG170" s="346"/>
      <c r="AH170" s="305"/>
      <c r="AI170" s="305"/>
      <c r="AJ170" s="348"/>
      <c r="AK170" s="350"/>
    </row>
    <row r="171" spans="2:49" ht="13.35" customHeight="1">
      <c r="B171" s="268" t="s">
        <v>33</v>
      </c>
      <c r="C171" s="65"/>
      <c r="D171" s="65"/>
      <c r="E171" s="65"/>
      <c r="F171" s="65"/>
      <c r="G171" s="66"/>
      <c r="H171" s="67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146"/>
    </row>
    <row r="172" spans="2:49" ht="13.35" customHeight="1">
      <c r="B172" s="329"/>
      <c r="C172" s="53"/>
      <c r="D172" s="53"/>
      <c r="E172" s="53"/>
      <c r="F172" s="53"/>
      <c r="G172" s="54"/>
      <c r="H172" s="58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330"/>
    </row>
    <row r="173" spans="2:49" ht="13.35" customHeight="1">
      <c r="B173" s="269"/>
      <c r="C173" s="56"/>
      <c r="D173" s="56"/>
      <c r="E173" s="56"/>
      <c r="F173" s="56"/>
      <c r="G173" s="57"/>
      <c r="H173" s="61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307"/>
    </row>
    <row r="174" spans="2:49" ht="13.35" customHeight="1">
      <c r="B174" s="291" t="s">
        <v>37</v>
      </c>
      <c r="C174" s="292"/>
      <c r="D174" s="292"/>
      <c r="E174" s="292"/>
      <c r="F174" s="292"/>
      <c r="G174" s="292"/>
      <c r="H174" s="325" t="s">
        <v>66</v>
      </c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  <c r="AB174" s="216" t="s">
        <v>38</v>
      </c>
      <c r="AC174" s="216"/>
      <c r="AD174" s="216"/>
      <c r="AE174" s="216"/>
      <c r="AF174" s="216"/>
      <c r="AG174" s="216"/>
      <c r="AH174" s="216"/>
      <c r="AI174" s="216"/>
      <c r="AJ174" s="216"/>
      <c r="AK174" s="326"/>
    </row>
    <row r="175" spans="2:49" ht="13.35" customHeight="1">
      <c r="B175" s="291"/>
      <c r="C175" s="292"/>
      <c r="D175" s="292"/>
      <c r="E175" s="292"/>
      <c r="F175" s="292"/>
      <c r="G175" s="292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325"/>
      <c r="W175" s="325"/>
      <c r="X175" s="325"/>
      <c r="Y175" s="325"/>
      <c r="Z175" s="325"/>
      <c r="AA175" s="325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326"/>
    </row>
    <row r="176" spans="2:49" ht="13.35" customHeight="1">
      <c r="B176" s="268" t="s">
        <v>39</v>
      </c>
      <c r="C176" s="65"/>
      <c r="D176" s="65"/>
      <c r="E176" s="65"/>
      <c r="F176" s="65"/>
      <c r="G176" s="66"/>
      <c r="H176" s="67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146"/>
    </row>
    <row r="177" spans="2:49" ht="13.35" customHeight="1">
      <c r="B177" s="269"/>
      <c r="C177" s="56"/>
      <c r="D177" s="56"/>
      <c r="E177" s="56"/>
      <c r="F177" s="56"/>
      <c r="G177" s="57"/>
      <c r="H177" s="61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307"/>
    </row>
    <row r="178" spans="2:49" ht="13.35" customHeight="1">
      <c r="B178" s="291" t="s">
        <v>20</v>
      </c>
      <c r="C178" s="292"/>
      <c r="D178" s="292"/>
      <c r="E178" s="292"/>
      <c r="F178" s="292"/>
      <c r="G178" s="292"/>
      <c r="H178" s="258" t="s">
        <v>113</v>
      </c>
      <c r="I178" s="259"/>
      <c r="J178" s="259"/>
      <c r="K178" s="262"/>
      <c r="L178" s="262"/>
      <c r="M178" s="244"/>
      <c r="N178" s="244"/>
      <c r="O178" s="246" t="s">
        <v>15</v>
      </c>
      <c r="P178" s="246"/>
      <c r="Q178" s="248"/>
      <c r="R178" s="248"/>
      <c r="S178" s="248"/>
      <c r="T178" s="264" t="s">
        <v>114</v>
      </c>
      <c r="U178" s="264"/>
      <c r="V178" s="266" t="s">
        <v>21</v>
      </c>
      <c r="W178" s="266"/>
      <c r="X178" s="259" t="s">
        <v>112</v>
      </c>
      <c r="Y178" s="259"/>
      <c r="Z178" s="259"/>
      <c r="AA178" s="266" t="s">
        <v>160</v>
      </c>
      <c r="AB178" s="266"/>
      <c r="AC178" s="244"/>
      <c r="AD178" s="244"/>
      <c r="AE178" s="246" t="s">
        <v>15</v>
      </c>
      <c r="AF178" s="246"/>
      <c r="AG178" s="248"/>
      <c r="AH178" s="248"/>
      <c r="AI178" s="248"/>
      <c r="AJ178" s="250" t="str">
        <f>T178</f>
        <v>（単位）</v>
      </c>
      <c r="AK178" s="251"/>
    </row>
    <row r="179" spans="2:49" ht="13.35" customHeight="1">
      <c r="B179" s="291"/>
      <c r="C179" s="292"/>
      <c r="D179" s="292"/>
      <c r="E179" s="292"/>
      <c r="F179" s="292"/>
      <c r="G179" s="292"/>
      <c r="H179" s="260"/>
      <c r="I179" s="261"/>
      <c r="J179" s="261"/>
      <c r="K179" s="263"/>
      <c r="L179" s="263"/>
      <c r="M179" s="245"/>
      <c r="N179" s="245"/>
      <c r="O179" s="247"/>
      <c r="P179" s="247"/>
      <c r="Q179" s="249"/>
      <c r="R179" s="249"/>
      <c r="S179" s="249"/>
      <c r="T179" s="265"/>
      <c r="U179" s="265"/>
      <c r="V179" s="267"/>
      <c r="W179" s="267"/>
      <c r="X179" s="261"/>
      <c r="Y179" s="261"/>
      <c r="Z179" s="261"/>
      <c r="AA179" s="267"/>
      <c r="AB179" s="267"/>
      <c r="AC179" s="245"/>
      <c r="AD179" s="245"/>
      <c r="AE179" s="247"/>
      <c r="AF179" s="247"/>
      <c r="AG179" s="249"/>
      <c r="AH179" s="249"/>
      <c r="AI179" s="249"/>
      <c r="AJ179" s="252"/>
      <c r="AK179" s="253"/>
    </row>
    <row r="180" spans="2:49" ht="13.35" customHeight="1">
      <c r="B180" s="268" t="s">
        <v>70</v>
      </c>
      <c r="C180" s="65"/>
      <c r="D180" s="65"/>
      <c r="E180" s="65"/>
      <c r="F180" s="65"/>
      <c r="G180" s="66"/>
      <c r="H180" s="129" t="s">
        <v>158</v>
      </c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270"/>
    </row>
    <row r="181" spans="2:49" ht="13.35" customHeight="1">
      <c r="B181" s="269"/>
      <c r="C181" s="56"/>
      <c r="D181" s="56"/>
      <c r="E181" s="56"/>
      <c r="F181" s="56"/>
      <c r="G181" s="57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271"/>
      <c r="AI181" s="271"/>
      <c r="AJ181" s="164"/>
      <c r="AK181" s="272"/>
    </row>
    <row r="182" spans="2:49" ht="21.75" customHeight="1">
      <c r="B182" s="280"/>
      <c r="C182" s="281"/>
      <c r="D182" s="118"/>
      <c r="E182" s="118"/>
      <c r="F182" s="72" t="s">
        <v>15</v>
      </c>
      <c r="G182" s="73"/>
      <c r="H182" s="287"/>
      <c r="I182" s="281"/>
      <c r="J182" s="118"/>
      <c r="K182" s="118"/>
      <c r="L182" s="327" t="s">
        <v>15</v>
      </c>
      <c r="M182" s="328"/>
      <c r="N182" s="287"/>
      <c r="O182" s="281"/>
      <c r="P182" s="118"/>
      <c r="Q182" s="118"/>
      <c r="R182" s="72" t="s">
        <v>15</v>
      </c>
      <c r="S182" s="73"/>
      <c r="T182" s="287"/>
      <c r="U182" s="281"/>
      <c r="V182" s="118"/>
      <c r="W182" s="118"/>
      <c r="X182" s="72" t="s">
        <v>15</v>
      </c>
      <c r="Y182" s="73"/>
      <c r="Z182" s="287"/>
      <c r="AA182" s="281"/>
      <c r="AB182" s="118"/>
      <c r="AC182" s="118"/>
      <c r="AD182" s="72" t="s">
        <v>15</v>
      </c>
      <c r="AE182" s="73"/>
      <c r="AF182" s="287"/>
      <c r="AG182" s="281"/>
      <c r="AH182" s="118"/>
      <c r="AI182" s="118"/>
      <c r="AJ182" s="72" t="s">
        <v>15</v>
      </c>
      <c r="AK182" s="273"/>
    </row>
    <row r="183" spans="2:49" ht="21.75" customHeight="1">
      <c r="B183" s="340"/>
      <c r="C183" s="244"/>
      <c r="D183" s="244"/>
      <c r="E183" s="244"/>
      <c r="F183" s="70" t="str">
        <f>IF(T178="","",T178)</f>
        <v>（単位）</v>
      </c>
      <c r="G183" s="88"/>
      <c r="H183" s="339"/>
      <c r="I183" s="244"/>
      <c r="J183" s="244"/>
      <c r="K183" s="244"/>
      <c r="L183" s="70" t="str">
        <f>F183</f>
        <v>（単位）</v>
      </c>
      <c r="M183" s="88"/>
      <c r="N183" s="339"/>
      <c r="O183" s="244"/>
      <c r="P183" s="244"/>
      <c r="Q183" s="244"/>
      <c r="R183" s="70" t="str">
        <f>F183</f>
        <v>（単位）</v>
      </c>
      <c r="S183" s="88"/>
      <c r="T183" s="339"/>
      <c r="U183" s="244"/>
      <c r="V183" s="244"/>
      <c r="W183" s="244"/>
      <c r="X183" s="70" t="str">
        <f>F183</f>
        <v>（単位）</v>
      </c>
      <c r="Y183" s="88"/>
      <c r="Z183" s="339"/>
      <c r="AA183" s="244"/>
      <c r="AB183" s="244"/>
      <c r="AC183" s="244"/>
      <c r="AD183" s="70" t="str">
        <f>F183</f>
        <v>（単位）</v>
      </c>
      <c r="AE183" s="88"/>
      <c r="AF183" s="339"/>
      <c r="AG183" s="244"/>
      <c r="AH183" s="341"/>
      <c r="AI183" s="341"/>
      <c r="AJ183" s="70" t="str">
        <f>F183</f>
        <v>（単位）</v>
      </c>
      <c r="AK183" s="333"/>
    </row>
    <row r="184" spans="2:49" ht="21.75" customHeight="1" thickBot="1">
      <c r="B184" s="334" t="str">
        <f>IF(B183="","",IF($Q178=$AG178,IF(B183&lt;$AG178,0,(B183/$AG178)),IF((B183-$Q178)/($AG178-$Q178)&lt;0,0,(B183-$Q178)/($AG178-$Q178))))</f>
        <v/>
      </c>
      <c r="C184" s="335"/>
      <c r="D184" s="335"/>
      <c r="E184" s="335"/>
      <c r="F184" s="335"/>
      <c r="G184" s="336"/>
      <c r="H184" s="337" t="str">
        <f>IF(H183="","",IF($Q178=$AG178,IF(H183&lt;$AG178,0,(H183/$AG178)),IF((H183-$Q178)/($AG178-$Q178)&lt;0,0,(H183-$Q178)/($AG178-$Q178))))</f>
        <v/>
      </c>
      <c r="I184" s="335"/>
      <c r="J184" s="335"/>
      <c r="K184" s="335"/>
      <c r="L184" s="335"/>
      <c r="M184" s="336"/>
      <c r="N184" s="337" t="str">
        <f t="shared" ref="N184" si="36">IF(N183="","",IF($Q178=$AG178,IF(N183&lt;$AG178,0,(N183/$AG178)),IF((N183-$Q178)/($AG178-$Q178)&lt;0,0,(N183-$Q178)/($AG178-$Q178))))</f>
        <v/>
      </c>
      <c r="O184" s="335"/>
      <c r="P184" s="335"/>
      <c r="Q184" s="335"/>
      <c r="R184" s="335"/>
      <c r="S184" s="336"/>
      <c r="T184" s="337" t="str">
        <f t="shared" ref="T184" si="37">IF(T183="","",IF($Q178=$AG178,IF(T183&lt;$AG178,0,(T183/$AG178)),IF((T183-$Q178)/($AG178-$Q178)&lt;0,0,(T183-$Q178)/($AG178-$Q178))))</f>
        <v/>
      </c>
      <c r="U184" s="335"/>
      <c r="V184" s="335"/>
      <c r="W184" s="335"/>
      <c r="X184" s="335"/>
      <c r="Y184" s="336"/>
      <c r="Z184" s="337" t="str">
        <f t="shared" ref="Z184" si="38">IF(Z183="","",IF($Q178=$AG178,IF(Z183&lt;$AG178,0,(Z183/$AG178)),IF((Z183-$Q178)/($AG178-$Q178)&lt;0,0,(Z183-$Q178)/($AG178-$Q178))))</f>
        <v/>
      </c>
      <c r="AA184" s="335"/>
      <c r="AB184" s="335"/>
      <c r="AC184" s="335"/>
      <c r="AD184" s="335"/>
      <c r="AE184" s="336"/>
      <c r="AF184" s="337" t="str">
        <f t="shared" ref="AF184" si="39">IF(AF183="","",IF($Q178=$AG178,IF(AF183&lt;$AG178,0,(AF183/$AG178)),IF((AF183-$Q178)/($AG178-$Q178)&lt;0,0,(AF183-$Q178)/($AG178-$Q178))))</f>
        <v/>
      </c>
      <c r="AG184" s="335"/>
      <c r="AH184" s="335"/>
      <c r="AI184" s="335"/>
      <c r="AJ184" s="335"/>
      <c r="AK184" s="338"/>
    </row>
    <row r="185" spans="2:49" ht="13.35" customHeight="1">
      <c r="B185" s="308" t="s">
        <v>53</v>
      </c>
      <c r="C185" s="309"/>
      <c r="D185" s="309"/>
      <c r="E185" s="309"/>
      <c r="F185" s="321"/>
      <c r="G185" s="321"/>
      <c r="H185" s="321"/>
      <c r="I185" s="321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2"/>
      <c r="U185" s="309" t="s">
        <v>35</v>
      </c>
      <c r="V185" s="309"/>
      <c r="W185" s="309"/>
      <c r="X185" s="309"/>
      <c r="Y185" s="321"/>
      <c r="Z185" s="321"/>
      <c r="AA185" s="321"/>
      <c r="AB185" s="321"/>
      <c r="AC185" s="321"/>
      <c r="AD185" s="321"/>
      <c r="AE185" s="321"/>
      <c r="AF185" s="321"/>
      <c r="AG185" s="321"/>
      <c r="AH185" s="321"/>
      <c r="AI185" s="321"/>
      <c r="AJ185" s="321"/>
      <c r="AK185" s="324"/>
      <c r="AT185" s="29"/>
      <c r="AU185" s="29"/>
      <c r="AV185" s="29"/>
      <c r="AW185" s="29"/>
    </row>
    <row r="186" spans="2:49" ht="13.35" customHeight="1">
      <c r="B186" s="291"/>
      <c r="C186" s="292"/>
      <c r="D186" s="292"/>
      <c r="E186" s="29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323"/>
      <c r="U186" s="292"/>
      <c r="V186" s="292"/>
      <c r="W186" s="292"/>
      <c r="X186" s="29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307"/>
      <c r="AT186" s="29"/>
      <c r="AU186" s="29"/>
      <c r="AV186" s="29"/>
      <c r="AW186" s="29"/>
    </row>
    <row r="187" spans="2:49" ht="13.35" customHeight="1">
      <c r="B187" s="268" t="s">
        <v>42</v>
      </c>
      <c r="C187" s="65"/>
      <c r="D187" s="65"/>
      <c r="E187" s="65"/>
      <c r="F187" s="65"/>
      <c r="G187" s="66"/>
      <c r="H187" s="331" t="s">
        <v>59</v>
      </c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332"/>
      <c r="U187" s="342" t="s">
        <v>55</v>
      </c>
      <c r="V187" s="342"/>
      <c r="W187" s="342"/>
      <c r="X187" s="342"/>
      <c r="Y187" s="343"/>
      <c r="Z187" s="344"/>
      <c r="AA187" s="302"/>
      <c r="AB187" s="302"/>
      <c r="AC187" s="347" t="s">
        <v>15</v>
      </c>
      <c r="AD187" s="347"/>
      <c r="AE187" s="347" t="s">
        <v>16</v>
      </c>
      <c r="AF187" s="343"/>
      <c r="AG187" s="344"/>
      <c r="AH187" s="302"/>
      <c r="AI187" s="302"/>
      <c r="AJ187" s="347" t="s">
        <v>15</v>
      </c>
      <c r="AK187" s="349"/>
    </row>
    <row r="188" spans="2:49" ht="13.35" customHeight="1">
      <c r="B188" s="269"/>
      <c r="C188" s="56"/>
      <c r="D188" s="56"/>
      <c r="E188" s="56"/>
      <c r="F188" s="56"/>
      <c r="G188" s="57"/>
      <c r="H188" s="124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74"/>
      <c r="U188" s="292"/>
      <c r="V188" s="292"/>
      <c r="W188" s="292"/>
      <c r="X188" s="292"/>
      <c r="Y188" s="345"/>
      <c r="Z188" s="346"/>
      <c r="AA188" s="305"/>
      <c r="AB188" s="305"/>
      <c r="AC188" s="348"/>
      <c r="AD188" s="348"/>
      <c r="AE188" s="348"/>
      <c r="AF188" s="345"/>
      <c r="AG188" s="346"/>
      <c r="AH188" s="305"/>
      <c r="AI188" s="305"/>
      <c r="AJ188" s="348"/>
      <c r="AK188" s="350"/>
    </row>
    <row r="189" spans="2:49" ht="13.35" customHeight="1">
      <c r="B189" s="268" t="s">
        <v>33</v>
      </c>
      <c r="C189" s="65"/>
      <c r="D189" s="65"/>
      <c r="E189" s="65"/>
      <c r="F189" s="65"/>
      <c r="G189" s="66"/>
      <c r="H189" s="67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146"/>
    </row>
    <row r="190" spans="2:49" ht="13.35" customHeight="1">
      <c r="B190" s="329"/>
      <c r="C190" s="53"/>
      <c r="D190" s="53"/>
      <c r="E190" s="53"/>
      <c r="F190" s="53"/>
      <c r="G190" s="54"/>
      <c r="H190" s="58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330"/>
    </row>
    <row r="191" spans="2:49" ht="13.35" customHeight="1">
      <c r="B191" s="269"/>
      <c r="C191" s="56"/>
      <c r="D191" s="56"/>
      <c r="E191" s="56"/>
      <c r="F191" s="56"/>
      <c r="G191" s="57"/>
      <c r="H191" s="61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307"/>
    </row>
    <row r="192" spans="2:49" ht="13.35" customHeight="1">
      <c r="B192" s="291" t="s">
        <v>37</v>
      </c>
      <c r="C192" s="292"/>
      <c r="D192" s="292"/>
      <c r="E192" s="292"/>
      <c r="F192" s="292"/>
      <c r="G192" s="292"/>
      <c r="H192" s="325" t="s">
        <v>66</v>
      </c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325"/>
      <c r="W192" s="325"/>
      <c r="X192" s="325"/>
      <c r="Y192" s="325"/>
      <c r="Z192" s="325"/>
      <c r="AA192" s="325"/>
      <c r="AB192" s="216" t="s">
        <v>38</v>
      </c>
      <c r="AC192" s="216"/>
      <c r="AD192" s="216"/>
      <c r="AE192" s="216"/>
      <c r="AF192" s="216"/>
      <c r="AG192" s="216"/>
      <c r="AH192" s="216"/>
      <c r="AI192" s="216"/>
      <c r="AJ192" s="216"/>
      <c r="AK192" s="326"/>
    </row>
    <row r="193" spans="2:49" ht="13.35" customHeight="1">
      <c r="B193" s="291"/>
      <c r="C193" s="292"/>
      <c r="D193" s="292"/>
      <c r="E193" s="292"/>
      <c r="F193" s="292"/>
      <c r="G193" s="292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325"/>
      <c r="W193" s="325"/>
      <c r="X193" s="325"/>
      <c r="Y193" s="325"/>
      <c r="Z193" s="325"/>
      <c r="AA193" s="325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326"/>
    </row>
    <row r="194" spans="2:49" ht="13.35" customHeight="1">
      <c r="B194" s="268" t="s">
        <v>39</v>
      </c>
      <c r="C194" s="65"/>
      <c r="D194" s="65"/>
      <c r="E194" s="65"/>
      <c r="F194" s="65"/>
      <c r="G194" s="66"/>
      <c r="H194" s="67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146"/>
    </row>
    <row r="195" spans="2:49" ht="13.35" customHeight="1">
      <c r="B195" s="269"/>
      <c r="C195" s="56"/>
      <c r="D195" s="56"/>
      <c r="E195" s="56"/>
      <c r="F195" s="56"/>
      <c r="G195" s="57"/>
      <c r="H195" s="61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307"/>
    </row>
    <row r="196" spans="2:49" ht="13.35" customHeight="1">
      <c r="B196" s="291" t="s">
        <v>20</v>
      </c>
      <c r="C196" s="292"/>
      <c r="D196" s="292"/>
      <c r="E196" s="292"/>
      <c r="F196" s="292"/>
      <c r="G196" s="292"/>
      <c r="H196" s="258" t="s">
        <v>113</v>
      </c>
      <c r="I196" s="259"/>
      <c r="J196" s="259"/>
      <c r="K196" s="262"/>
      <c r="L196" s="262"/>
      <c r="M196" s="244"/>
      <c r="N196" s="244"/>
      <c r="O196" s="246" t="s">
        <v>15</v>
      </c>
      <c r="P196" s="246"/>
      <c r="Q196" s="248"/>
      <c r="R196" s="248"/>
      <c r="S196" s="248"/>
      <c r="T196" s="264" t="s">
        <v>114</v>
      </c>
      <c r="U196" s="264"/>
      <c r="V196" s="266" t="s">
        <v>21</v>
      </c>
      <c r="W196" s="266"/>
      <c r="X196" s="259" t="s">
        <v>112</v>
      </c>
      <c r="Y196" s="259"/>
      <c r="Z196" s="259"/>
      <c r="AA196" s="266" t="s">
        <v>160</v>
      </c>
      <c r="AB196" s="266"/>
      <c r="AC196" s="244"/>
      <c r="AD196" s="244"/>
      <c r="AE196" s="246" t="s">
        <v>15</v>
      </c>
      <c r="AF196" s="246"/>
      <c r="AG196" s="248"/>
      <c r="AH196" s="248"/>
      <c r="AI196" s="248"/>
      <c r="AJ196" s="250" t="str">
        <f>T196</f>
        <v>（単位）</v>
      </c>
      <c r="AK196" s="251"/>
    </row>
    <row r="197" spans="2:49" ht="13.35" customHeight="1">
      <c r="B197" s="291"/>
      <c r="C197" s="292"/>
      <c r="D197" s="292"/>
      <c r="E197" s="292"/>
      <c r="F197" s="292"/>
      <c r="G197" s="292"/>
      <c r="H197" s="260"/>
      <c r="I197" s="261"/>
      <c r="J197" s="261"/>
      <c r="K197" s="263"/>
      <c r="L197" s="263"/>
      <c r="M197" s="245"/>
      <c r="N197" s="245"/>
      <c r="O197" s="247"/>
      <c r="P197" s="247"/>
      <c r="Q197" s="249"/>
      <c r="R197" s="249"/>
      <c r="S197" s="249"/>
      <c r="T197" s="265"/>
      <c r="U197" s="265"/>
      <c r="V197" s="267"/>
      <c r="W197" s="267"/>
      <c r="X197" s="261"/>
      <c r="Y197" s="261"/>
      <c r="Z197" s="261"/>
      <c r="AA197" s="267"/>
      <c r="AB197" s="267"/>
      <c r="AC197" s="245"/>
      <c r="AD197" s="245"/>
      <c r="AE197" s="247"/>
      <c r="AF197" s="247"/>
      <c r="AG197" s="249"/>
      <c r="AH197" s="249"/>
      <c r="AI197" s="249"/>
      <c r="AJ197" s="252"/>
      <c r="AK197" s="253"/>
    </row>
    <row r="198" spans="2:49" ht="13.35" customHeight="1">
      <c r="B198" s="268" t="s">
        <v>70</v>
      </c>
      <c r="C198" s="65"/>
      <c r="D198" s="65"/>
      <c r="E198" s="65"/>
      <c r="F198" s="65"/>
      <c r="G198" s="66"/>
      <c r="H198" s="129" t="s">
        <v>158</v>
      </c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270"/>
    </row>
    <row r="199" spans="2:49" ht="13.35" customHeight="1">
      <c r="B199" s="269"/>
      <c r="C199" s="56"/>
      <c r="D199" s="56"/>
      <c r="E199" s="56"/>
      <c r="F199" s="56"/>
      <c r="G199" s="57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271"/>
      <c r="AI199" s="271"/>
      <c r="AJ199" s="164"/>
      <c r="AK199" s="272"/>
    </row>
    <row r="200" spans="2:49" ht="21.75" customHeight="1">
      <c r="B200" s="280"/>
      <c r="C200" s="281"/>
      <c r="D200" s="118"/>
      <c r="E200" s="118"/>
      <c r="F200" s="72" t="s">
        <v>15</v>
      </c>
      <c r="G200" s="73"/>
      <c r="H200" s="287"/>
      <c r="I200" s="281"/>
      <c r="J200" s="118"/>
      <c r="K200" s="118"/>
      <c r="L200" s="327" t="s">
        <v>15</v>
      </c>
      <c r="M200" s="328"/>
      <c r="N200" s="287"/>
      <c r="O200" s="281"/>
      <c r="P200" s="118"/>
      <c r="Q200" s="118"/>
      <c r="R200" s="72" t="s">
        <v>15</v>
      </c>
      <c r="S200" s="73"/>
      <c r="T200" s="287"/>
      <c r="U200" s="281"/>
      <c r="V200" s="118"/>
      <c r="W200" s="118"/>
      <c r="X200" s="72" t="s">
        <v>15</v>
      </c>
      <c r="Y200" s="73"/>
      <c r="Z200" s="287"/>
      <c r="AA200" s="281"/>
      <c r="AB200" s="118"/>
      <c r="AC200" s="118"/>
      <c r="AD200" s="72" t="s">
        <v>15</v>
      </c>
      <c r="AE200" s="73"/>
      <c r="AF200" s="287"/>
      <c r="AG200" s="281"/>
      <c r="AH200" s="118"/>
      <c r="AI200" s="118"/>
      <c r="AJ200" s="72" t="s">
        <v>15</v>
      </c>
      <c r="AK200" s="273"/>
    </row>
    <row r="201" spans="2:49" ht="21.75" customHeight="1">
      <c r="B201" s="340"/>
      <c r="C201" s="244"/>
      <c r="D201" s="244"/>
      <c r="E201" s="244"/>
      <c r="F201" s="70" t="str">
        <f>IF(T196="","",T196)</f>
        <v>（単位）</v>
      </c>
      <c r="G201" s="88"/>
      <c r="H201" s="339"/>
      <c r="I201" s="244"/>
      <c r="J201" s="244"/>
      <c r="K201" s="244"/>
      <c r="L201" s="70" t="str">
        <f>F201</f>
        <v>（単位）</v>
      </c>
      <c r="M201" s="88"/>
      <c r="N201" s="339"/>
      <c r="O201" s="244"/>
      <c r="P201" s="244"/>
      <c r="Q201" s="244"/>
      <c r="R201" s="70" t="str">
        <f>F201</f>
        <v>（単位）</v>
      </c>
      <c r="S201" s="88"/>
      <c r="T201" s="339"/>
      <c r="U201" s="244"/>
      <c r="V201" s="244"/>
      <c r="W201" s="244"/>
      <c r="X201" s="70" t="str">
        <f>F201</f>
        <v>（単位）</v>
      </c>
      <c r="Y201" s="88"/>
      <c r="Z201" s="339"/>
      <c r="AA201" s="244"/>
      <c r="AB201" s="244"/>
      <c r="AC201" s="244"/>
      <c r="AD201" s="70" t="str">
        <f>F201</f>
        <v>（単位）</v>
      </c>
      <c r="AE201" s="88"/>
      <c r="AF201" s="339"/>
      <c r="AG201" s="244"/>
      <c r="AH201" s="341"/>
      <c r="AI201" s="341"/>
      <c r="AJ201" s="70" t="str">
        <f>F201</f>
        <v>（単位）</v>
      </c>
      <c r="AK201" s="333"/>
    </row>
    <row r="202" spans="2:49" ht="21.75" customHeight="1" thickBot="1">
      <c r="B202" s="334" t="str">
        <f>IF(B201="","",IF($Q196=$AG196,IF(B201&lt;$AG196,0,(B201/$AG196)),IF((B201-$Q196)/($AG196-$Q196)&lt;0,0,(B201-$Q196)/($AG196-$Q196))))</f>
        <v/>
      </c>
      <c r="C202" s="335"/>
      <c r="D202" s="335"/>
      <c r="E202" s="335"/>
      <c r="F202" s="335"/>
      <c r="G202" s="336"/>
      <c r="H202" s="337" t="str">
        <f>IF(H201="","",IF($Q196=$AG196,IF(H201&lt;$AG196,0,(H201/$AG196)),IF((H201-$Q196)/($AG196-$Q196)&lt;0,0,(H201-$Q196)/($AG196-$Q196))))</f>
        <v/>
      </c>
      <c r="I202" s="335"/>
      <c r="J202" s="335"/>
      <c r="K202" s="335"/>
      <c r="L202" s="335"/>
      <c r="M202" s="336"/>
      <c r="N202" s="337" t="str">
        <f t="shared" ref="N202" si="40">IF(N201="","",IF($Q196=$AG196,IF(N201&lt;$AG196,0,(N201/$AG196)),IF((N201-$Q196)/($AG196-$Q196)&lt;0,0,(N201-$Q196)/($AG196-$Q196))))</f>
        <v/>
      </c>
      <c r="O202" s="335"/>
      <c r="P202" s="335"/>
      <c r="Q202" s="335"/>
      <c r="R202" s="335"/>
      <c r="S202" s="336"/>
      <c r="T202" s="337" t="str">
        <f t="shared" ref="T202" si="41">IF(T201="","",IF($Q196=$AG196,IF(T201&lt;$AG196,0,(T201/$AG196)),IF((T201-$Q196)/($AG196-$Q196)&lt;0,0,(T201-$Q196)/($AG196-$Q196))))</f>
        <v/>
      </c>
      <c r="U202" s="335"/>
      <c r="V202" s="335"/>
      <c r="W202" s="335"/>
      <c r="X202" s="335"/>
      <c r="Y202" s="336"/>
      <c r="Z202" s="337" t="str">
        <f t="shared" ref="Z202" si="42">IF(Z201="","",IF($Q196=$AG196,IF(Z201&lt;$AG196,0,(Z201/$AG196)),IF((Z201-$Q196)/($AG196-$Q196)&lt;0,0,(Z201-$Q196)/($AG196-$Q196))))</f>
        <v/>
      </c>
      <c r="AA202" s="335"/>
      <c r="AB202" s="335"/>
      <c r="AC202" s="335"/>
      <c r="AD202" s="335"/>
      <c r="AE202" s="336"/>
      <c r="AF202" s="337" t="str">
        <f t="shared" ref="AF202" si="43">IF(AF201="","",IF($Q196=$AG196,IF(AF201&lt;$AG196,0,(AF201/$AG196)),IF((AF201-$Q196)/($AG196-$Q196)&lt;0,0,(AF201-$Q196)/($AG196-$Q196))))</f>
        <v/>
      </c>
      <c r="AG202" s="335"/>
      <c r="AH202" s="335"/>
      <c r="AI202" s="335"/>
      <c r="AJ202" s="335"/>
      <c r="AK202" s="338"/>
    </row>
    <row r="203" spans="2:49" ht="13.35" customHeight="1">
      <c r="B203" s="308" t="s">
        <v>54</v>
      </c>
      <c r="C203" s="309"/>
      <c r="D203" s="309"/>
      <c r="E203" s="309"/>
      <c r="F203" s="321"/>
      <c r="G203" s="321"/>
      <c r="H203" s="321"/>
      <c r="I203" s="321"/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2"/>
      <c r="U203" s="309" t="s">
        <v>35</v>
      </c>
      <c r="V203" s="309"/>
      <c r="W203" s="309"/>
      <c r="X203" s="309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321"/>
      <c r="AK203" s="324"/>
      <c r="AT203" s="29"/>
      <c r="AU203" s="29"/>
      <c r="AV203" s="29"/>
      <c r="AW203" s="29"/>
    </row>
    <row r="204" spans="2:49" ht="13.35" customHeight="1">
      <c r="B204" s="291"/>
      <c r="C204" s="292"/>
      <c r="D204" s="292"/>
      <c r="E204" s="29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323"/>
      <c r="U204" s="292"/>
      <c r="V204" s="292"/>
      <c r="W204" s="292"/>
      <c r="X204" s="29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307"/>
      <c r="AT204" s="29"/>
      <c r="AU204" s="29"/>
      <c r="AV204" s="29"/>
      <c r="AW204" s="29"/>
    </row>
    <row r="205" spans="2:49" ht="13.35" customHeight="1">
      <c r="B205" s="268" t="s">
        <v>42</v>
      </c>
      <c r="C205" s="65"/>
      <c r="D205" s="65"/>
      <c r="E205" s="65"/>
      <c r="F205" s="65"/>
      <c r="G205" s="66"/>
      <c r="H205" s="331" t="s">
        <v>59</v>
      </c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332"/>
      <c r="U205" s="342" t="s">
        <v>55</v>
      </c>
      <c r="V205" s="342"/>
      <c r="W205" s="342"/>
      <c r="X205" s="342"/>
      <c r="Y205" s="343"/>
      <c r="Z205" s="344"/>
      <c r="AA205" s="302"/>
      <c r="AB205" s="302"/>
      <c r="AC205" s="347" t="s">
        <v>15</v>
      </c>
      <c r="AD205" s="347"/>
      <c r="AE205" s="347" t="s">
        <v>16</v>
      </c>
      <c r="AF205" s="343"/>
      <c r="AG205" s="344"/>
      <c r="AH205" s="302"/>
      <c r="AI205" s="302"/>
      <c r="AJ205" s="347" t="s">
        <v>15</v>
      </c>
      <c r="AK205" s="349"/>
    </row>
    <row r="206" spans="2:49" ht="13.35" customHeight="1">
      <c r="B206" s="269"/>
      <c r="C206" s="56"/>
      <c r="D206" s="56"/>
      <c r="E206" s="56"/>
      <c r="F206" s="56"/>
      <c r="G206" s="57"/>
      <c r="H206" s="124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74"/>
      <c r="U206" s="292"/>
      <c r="V206" s="292"/>
      <c r="W206" s="292"/>
      <c r="X206" s="292"/>
      <c r="Y206" s="345"/>
      <c r="Z206" s="346"/>
      <c r="AA206" s="305"/>
      <c r="AB206" s="305"/>
      <c r="AC206" s="348"/>
      <c r="AD206" s="348"/>
      <c r="AE206" s="348"/>
      <c r="AF206" s="345"/>
      <c r="AG206" s="346"/>
      <c r="AH206" s="305"/>
      <c r="AI206" s="305"/>
      <c r="AJ206" s="348"/>
      <c r="AK206" s="350"/>
    </row>
    <row r="207" spans="2:49" ht="13.35" customHeight="1">
      <c r="B207" s="268" t="s">
        <v>33</v>
      </c>
      <c r="C207" s="65"/>
      <c r="D207" s="65"/>
      <c r="E207" s="65"/>
      <c r="F207" s="65"/>
      <c r="G207" s="66"/>
      <c r="H207" s="67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146"/>
    </row>
    <row r="208" spans="2:49" ht="13.35" customHeight="1">
      <c r="B208" s="329"/>
      <c r="C208" s="53"/>
      <c r="D208" s="53"/>
      <c r="E208" s="53"/>
      <c r="F208" s="53"/>
      <c r="G208" s="54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330"/>
    </row>
    <row r="209" spans="2:49" ht="13.35" customHeight="1">
      <c r="B209" s="269"/>
      <c r="C209" s="56"/>
      <c r="D209" s="56"/>
      <c r="E209" s="56"/>
      <c r="F209" s="56"/>
      <c r="G209" s="57"/>
      <c r="H209" s="61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307"/>
    </row>
    <row r="210" spans="2:49" ht="13.35" customHeight="1">
      <c r="B210" s="291" t="s">
        <v>37</v>
      </c>
      <c r="C210" s="292"/>
      <c r="D210" s="292"/>
      <c r="E210" s="292"/>
      <c r="F210" s="292"/>
      <c r="G210" s="292"/>
      <c r="H210" s="325" t="s">
        <v>66</v>
      </c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325"/>
      <c r="AA210" s="325"/>
      <c r="AB210" s="216" t="s">
        <v>38</v>
      </c>
      <c r="AC210" s="216"/>
      <c r="AD210" s="216"/>
      <c r="AE210" s="216"/>
      <c r="AF210" s="216"/>
      <c r="AG210" s="216"/>
      <c r="AH210" s="216"/>
      <c r="AI210" s="216"/>
      <c r="AJ210" s="216"/>
      <c r="AK210" s="326"/>
    </row>
    <row r="211" spans="2:49" ht="13.35" customHeight="1">
      <c r="B211" s="291"/>
      <c r="C211" s="292"/>
      <c r="D211" s="292"/>
      <c r="E211" s="292"/>
      <c r="F211" s="292"/>
      <c r="G211" s="292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326"/>
    </row>
    <row r="212" spans="2:49" ht="13.35" customHeight="1">
      <c r="B212" s="268" t="s">
        <v>39</v>
      </c>
      <c r="C212" s="65"/>
      <c r="D212" s="65"/>
      <c r="E212" s="65"/>
      <c r="F212" s="65"/>
      <c r="G212" s="66"/>
      <c r="H212" s="67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146"/>
    </row>
    <row r="213" spans="2:49" ht="13.35" customHeight="1">
      <c r="B213" s="269"/>
      <c r="C213" s="56"/>
      <c r="D213" s="56"/>
      <c r="E213" s="56"/>
      <c r="F213" s="56"/>
      <c r="G213" s="57"/>
      <c r="H213" s="61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307"/>
    </row>
    <row r="214" spans="2:49" ht="13.35" customHeight="1">
      <c r="B214" s="291" t="s">
        <v>20</v>
      </c>
      <c r="C214" s="292"/>
      <c r="D214" s="292"/>
      <c r="E214" s="292"/>
      <c r="F214" s="292"/>
      <c r="G214" s="292"/>
      <c r="H214" s="258" t="s">
        <v>113</v>
      </c>
      <c r="I214" s="259"/>
      <c r="J214" s="259"/>
      <c r="K214" s="262"/>
      <c r="L214" s="262"/>
      <c r="M214" s="244"/>
      <c r="N214" s="244"/>
      <c r="O214" s="246" t="s">
        <v>15</v>
      </c>
      <c r="P214" s="246"/>
      <c r="Q214" s="248"/>
      <c r="R214" s="248"/>
      <c r="S214" s="248"/>
      <c r="T214" s="264" t="s">
        <v>114</v>
      </c>
      <c r="U214" s="264"/>
      <c r="V214" s="266" t="s">
        <v>21</v>
      </c>
      <c r="W214" s="266"/>
      <c r="X214" s="259" t="s">
        <v>112</v>
      </c>
      <c r="Y214" s="259"/>
      <c r="Z214" s="259"/>
      <c r="AA214" s="266" t="s">
        <v>160</v>
      </c>
      <c r="AB214" s="266"/>
      <c r="AC214" s="244"/>
      <c r="AD214" s="244"/>
      <c r="AE214" s="246" t="s">
        <v>15</v>
      </c>
      <c r="AF214" s="246"/>
      <c r="AG214" s="248"/>
      <c r="AH214" s="248"/>
      <c r="AI214" s="248"/>
      <c r="AJ214" s="250" t="str">
        <f>T214</f>
        <v>（単位）</v>
      </c>
      <c r="AK214" s="251"/>
    </row>
    <row r="215" spans="2:49" ht="13.35" customHeight="1">
      <c r="B215" s="291"/>
      <c r="C215" s="292"/>
      <c r="D215" s="292"/>
      <c r="E215" s="292"/>
      <c r="F215" s="292"/>
      <c r="G215" s="292"/>
      <c r="H215" s="260"/>
      <c r="I215" s="261"/>
      <c r="J215" s="261"/>
      <c r="K215" s="263"/>
      <c r="L215" s="263"/>
      <c r="M215" s="245"/>
      <c r="N215" s="245"/>
      <c r="O215" s="247"/>
      <c r="P215" s="247"/>
      <c r="Q215" s="249"/>
      <c r="R215" s="249"/>
      <c r="S215" s="249"/>
      <c r="T215" s="265"/>
      <c r="U215" s="265"/>
      <c r="V215" s="267"/>
      <c r="W215" s="267"/>
      <c r="X215" s="261"/>
      <c r="Y215" s="261"/>
      <c r="Z215" s="261"/>
      <c r="AA215" s="267"/>
      <c r="AB215" s="267"/>
      <c r="AC215" s="245"/>
      <c r="AD215" s="245"/>
      <c r="AE215" s="247"/>
      <c r="AF215" s="247"/>
      <c r="AG215" s="249"/>
      <c r="AH215" s="249"/>
      <c r="AI215" s="249"/>
      <c r="AJ215" s="252"/>
      <c r="AK215" s="253"/>
    </row>
    <row r="216" spans="2:49" ht="13.35" customHeight="1">
      <c r="B216" s="268" t="s">
        <v>70</v>
      </c>
      <c r="C216" s="65"/>
      <c r="D216" s="65"/>
      <c r="E216" s="65"/>
      <c r="F216" s="65"/>
      <c r="G216" s="66"/>
      <c r="H216" s="129" t="s">
        <v>158</v>
      </c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270"/>
    </row>
    <row r="217" spans="2:49" ht="13.35" customHeight="1">
      <c r="B217" s="269"/>
      <c r="C217" s="56"/>
      <c r="D217" s="56"/>
      <c r="E217" s="56"/>
      <c r="F217" s="56"/>
      <c r="G217" s="57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271"/>
      <c r="AI217" s="271"/>
      <c r="AJ217" s="164"/>
      <c r="AK217" s="272"/>
    </row>
    <row r="218" spans="2:49" ht="21.75" customHeight="1">
      <c r="B218" s="280"/>
      <c r="C218" s="281"/>
      <c r="D218" s="118"/>
      <c r="E218" s="118"/>
      <c r="F218" s="72" t="s">
        <v>15</v>
      </c>
      <c r="G218" s="73"/>
      <c r="H218" s="287"/>
      <c r="I218" s="281"/>
      <c r="J218" s="118"/>
      <c r="K218" s="118"/>
      <c r="L218" s="327" t="s">
        <v>15</v>
      </c>
      <c r="M218" s="328"/>
      <c r="N218" s="287"/>
      <c r="O218" s="281"/>
      <c r="P218" s="118"/>
      <c r="Q218" s="118"/>
      <c r="R218" s="72" t="s">
        <v>15</v>
      </c>
      <c r="S218" s="73"/>
      <c r="T218" s="287"/>
      <c r="U218" s="281"/>
      <c r="V218" s="118"/>
      <c r="W218" s="118"/>
      <c r="X218" s="72" t="s">
        <v>15</v>
      </c>
      <c r="Y218" s="73"/>
      <c r="Z218" s="287"/>
      <c r="AA218" s="281"/>
      <c r="AB218" s="118"/>
      <c r="AC218" s="118"/>
      <c r="AD218" s="72" t="s">
        <v>15</v>
      </c>
      <c r="AE218" s="73"/>
      <c r="AF218" s="287"/>
      <c r="AG218" s="281"/>
      <c r="AH218" s="118"/>
      <c r="AI218" s="118"/>
      <c r="AJ218" s="72" t="s">
        <v>15</v>
      </c>
      <c r="AK218" s="273"/>
    </row>
    <row r="219" spans="2:49" ht="21.75" customHeight="1">
      <c r="B219" s="340"/>
      <c r="C219" s="244"/>
      <c r="D219" s="244"/>
      <c r="E219" s="244"/>
      <c r="F219" s="70" t="str">
        <f>IF(T214="","",T214)</f>
        <v>（単位）</v>
      </c>
      <c r="G219" s="88"/>
      <c r="H219" s="339"/>
      <c r="I219" s="244"/>
      <c r="J219" s="244"/>
      <c r="K219" s="244"/>
      <c r="L219" s="70" t="str">
        <f>F219</f>
        <v>（単位）</v>
      </c>
      <c r="M219" s="88"/>
      <c r="N219" s="339"/>
      <c r="O219" s="244"/>
      <c r="P219" s="244"/>
      <c r="Q219" s="244"/>
      <c r="R219" s="70" t="str">
        <f>F219</f>
        <v>（単位）</v>
      </c>
      <c r="S219" s="88"/>
      <c r="T219" s="339"/>
      <c r="U219" s="244"/>
      <c r="V219" s="244"/>
      <c r="W219" s="244"/>
      <c r="X219" s="70" t="str">
        <f>F219</f>
        <v>（単位）</v>
      </c>
      <c r="Y219" s="88"/>
      <c r="Z219" s="339"/>
      <c r="AA219" s="244"/>
      <c r="AB219" s="244"/>
      <c r="AC219" s="244"/>
      <c r="AD219" s="70" t="str">
        <f>F219</f>
        <v>（単位）</v>
      </c>
      <c r="AE219" s="88"/>
      <c r="AF219" s="339"/>
      <c r="AG219" s="244"/>
      <c r="AH219" s="341"/>
      <c r="AI219" s="341"/>
      <c r="AJ219" s="70" t="str">
        <f>F219</f>
        <v>（単位）</v>
      </c>
      <c r="AK219" s="333"/>
    </row>
    <row r="220" spans="2:49" ht="21.75" customHeight="1" thickBot="1">
      <c r="B220" s="334" t="str">
        <f>IF(B219="","",IF($Q214=$AG214,IF(B219&lt;$AG214,0,(B219/$AG214)),IF((B219-$Q214)/($AG214-$Q214)&lt;0,0,(B219-$Q214)/($AG214-$Q214))))</f>
        <v/>
      </c>
      <c r="C220" s="335"/>
      <c r="D220" s="335"/>
      <c r="E220" s="335"/>
      <c r="F220" s="335"/>
      <c r="G220" s="336"/>
      <c r="H220" s="337" t="str">
        <f>IF(H219="","",IF($Q214=$AG214,IF(H219&lt;$AG214,0,(H219/$AG214)),IF((H219-$Q214)/($AG214-$Q214)&lt;0,0,(H219-$Q214)/($AG214-$Q214))))</f>
        <v/>
      </c>
      <c r="I220" s="335"/>
      <c r="J220" s="335"/>
      <c r="K220" s="335"/>
      <c r="L220" s="335"/>
      <c r="M220" s="336"/>
      <c r="N220" s="337" t="str">
        <f t="shared" ref="N220" si="44">IF(N219="","",IF($Q214=$AG214,IF(N219&lt;$AG214,0,(N219/$AG214)),IF((N219-$Q214)/($AG214-$Q214)&lt;0,0,(N219-$Q214)/($AG214-$Q214))))</f>
        <v/>
      </c>
      <c r="O220" s="335"/>
      <c r="P220" s="335"/>
      <c r="Q220" s="335"/>
      <c r="R220" s="335"/>
      <c r="S220" s="336"/>
      <c r="T220" s="337" t="str">
        <f t="shared" ref="T220" si="45">IF(T219="","",IF($Q214=$AG214,IF(T219&lt;$AG214,0,(T219/$AG214)),IF((T219-$Q214)/($AG214-$Q214)&lt;0,0,(T219-$Q214)/($AG214-$Q214))))</f>
        <v/>
      </c>
      <c r="U220" s="335"/>
      <c r="V220" s="335"/>
      <c r="W220" s="335"/>
      <c r="X220" s="335"/>
      <c r="Y220" s="336"/>
      <c r="Z220" s="337" t="str">
        <f t="shared" ref="Z220" si="46">IF(Z219="","",IF($Q214=$AG214,IF(Z219&lt;$AG214,0,(Z219/$AG214)),IF((Z219-$Q214)/($AG214-$Q214)&lt;0,0,(Z219-$Q214)/($AG214-$Q214))))</f>
        <v/>
      </c>
      <c r="AA220" s="335"/>
      <c r="AB220" s="335"/>
      <c r="AC220" s="335"/>
      <c r="AD220" s="335"/>
      <c r="AE220" s="336"/>
      <c r="AF220" s="337" t="str">
        <f t="shared" ref="AF220" si="47">IF(AF219="","",IF($Q214=$AG214,IF(AF219&lt;$AG214,0,(AF219/$AG214)),IF((AF219-$Q214)/($AG214-$Q214)&lt;0,0,(AF219-$Q214)/($AG214-$Q214))))</f>
        <v/>
      </c>
      <c r="AG220" s="335"/>
      <c r="AH220" s="335"/>
      <c r="AI220" s="335"/>
      <c r="AJ220" s="335"/>
      <c r="AK220" s="338"/>
    </row>
    <row r="221" spans="2:49" ht="13.35" customHeight="1">
      <c r="B221" s="308" t="s">
        <v>89</v>
      </c>
      <c r="C221" s="309"/>
      <c r="D221" s="309"/>
      <c r="E221" s="309"/>
      <c r="F221" s="321"/>
      <c r="G221" s="321"/>
      <c r="H221" s="321"/>
      <c r="I221" s="321"/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2"/>
      <c r="U221" s="309" t="s">
        <v>35</v>
      </c>
      <c r="V221" s="309"/>
      <c r="W221" s="309"/>
      <c r="X221" s="309"/>
      <c r="Y221" s="321"/>
      <c r="Z221" s="321"/>
      <c r="AA221" s="321"/>
      <c r="AB221" s="321"/>
      <c r="AC221" s="321"/>
      <c r="AD221" s="321"/>
      <c r="AE221" s="321"/>
      <c r="AF221" s="321"/>
      <c r="AG221" s="321"/>
      <c r="AH221" s="321"/>
      <c r="AI221" s="321"/>
      <c r="AJ221" s="321"/>
      <c r="AK221" s="324"/>
      <c r="AT221" s="29"/>
      <c r="AU221" s="29"/>
      <c r="AV221" s="29"/>
      <c r="AW221" s="29"/>
    </row>
    <row r="222" spans="2:49" ht="13.35" customHeight="1">
      <c r="B222" s="291"/>
      <c r="C222" s="292"/>
      <c r="D222" s="292"/>
      <c r="E222" s="29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323"/>
      <c r="U222" s="292"/>
      <c r="V222" s="292"/>
      <c r="W222" s="292"/>
      <c r="X222" s="29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307"/>
      <c r="AT222" s="29"/>
      <c r="AU222" s="29"/>
      <c r="AV222" s="29"/>
      <c r="AW222" s="29"/>
    </row>
    <row r="223" spans="2:49" ht="13.35" customHeight="1">
      <c r="B223" s="268" t="s">
        <v>42</v>
      </c>
      <c r="C223" s="65"/>
      <c r="D223" s="65"/>
      <c r="E223" s="65"/>
      <c r="F223" s="65"/>
      <c r="G223" s="66"/>
      <c r="H223" s="331" t="s">
        <v>59</v>
      </c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332"/>
      <c r="U223" s="342" t="s">
        <v>55</v>
      </c>
      <c r="V223" s="342"/>
      <c r="W223" s="342"/>
      <c r="X223" s="342"/>
      <c r="Y223" s="343"/>
      <c r="Z223" s="344"/>
      <c r="AA223" s="302"/>
      <c r="AB223" s="302"/>
      <c r="AC223" s="347" t="s">
        <v>15</v>
      </c>
      <c r="AD223" s="347"/>
      <c r="AE223" s="347" t="s">
        <v>16</v>
      </c>
      <c r="AF223" s="343"/>
      <c r="AG223" s="344"/>
      <c r="AH223" s="302"/>
      <c r="AI223" s="302"/>
      <c r="AJ223" s="347" t="s">
        <v>15</v>
      </c>
      <c r="AK223" s="349"/>
    </row>
    <row r="224" spans="2:49" ht="13.35" customHeight="1">
      <c r="B224" s="269"/>
      <c r="C224" s="56"/>
      <c r="D224" s="56"/>
      <c r="E224" s="56"/>
      <c r="F224" s="56"/>
      <c r="G224" s="57"/>
      <c r="H224" s="124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74"/>
      <c r="U224" s="292"/>
      <c r="V224" s="292"/>
      <c r="W224" s="292"/>
      <c r="X224" s="292"/>
      <c r="Y224" s="345"/>
      <c r="Z224" s="346"/>
      <c r="AA224" s="305"/>
      <c r="AB224" s="305"/>
      <c r="AC224" s="348"/>
      <c r="AD224" s="348"/>
      <c r="AE224" s="348"/>
      <c r="AF224" s="345"/>
      <c r="AG224" s="346"/>
      <c r="AH224" s="305"/>
      <c r="AI224" s="305"/>
      <c r="AJ224" s="348"/>
      <c r="AK224" s="350"/>
    </row>
    <row r="225" spans="2:49" ht="13.35" customHeight="1">
      <c r="B225" s="268" t="s">
        <v>33</v>
      </c>
      <c r="C225" s="65"/>
      <c r="D225" s="65"/>
      <c r="E225" s="65"/>
      <c r="F225" s="65"/>
      <c r="G225" s="66"/>
      <c r="H225" s="67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146"/>
    </row>
    <row r="226" spans="2:49" ht="13.35" customHeight="1">
      <c r="B226" s="329"/>
      <c r="C226" s="53"/>
      <c r="D226" s="53"/>
      <c r="E226" s="53"/>
      <c r="F226" s="53"/>
      <c r="G226" s="54"/>
      <c r="H226" s="58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330"/>
    </row>
    <row r="227" spans="2:49" ht="13.35" customHeight="1">
      <c r="B227" s="269"/>
      <c r="C227" s="56"/>
      <c r="D227" s="56"/>
      <c r="E227" s="56"/>
      <c r="F227" s="56"/>
      <c r="G227" s="57"/>
      <c r="H227" s="61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307"/>
    </row>
    <row r="228" spans="2:49" ht="13.35" customHeight="1">
      <c r="B228" s="291" t="s">
        <v>37</v>
      </c>
      <c r="C228" s="292"/>
      <c r="D228" s="292"/>
      <c r="E228" s="292"/>
      <c r="F228" s="292"/>
      <c r="G228" s="292"/>
      <c r="H228" s="325" t="s">
        <v>66</v>
      </c>
      <c r="I228" s="325"/>
      <c r="J228" s="325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325"/>
      <c r="W228" s="325"/>
      <c r="X228" s="325"/>
      <c r="Y228" s="325"/>
      <c r="Z228" s="325"/>
      <c r="AA228" s="325"/>
      <c r="AB228" s="216" t="s">
        <v>38</v>
      </c>
      <c r="AC228" s="216"/>
      <c r="AD228" s="216"/>
      <c r="AE228" s="216"/>
      <c r="AF228" s="216"/>
      <c r="AG228" s="216"/>
      <c r="AH228" s="216"/>
      <c r="AI228" s="216"/>
      <c r="AJ228" s="216"/>
      <c r="AK228" s="326"/>
    </row>
    <row r="229" spans="2:49" ht="13.35" customHeight="1">
      <c r="B229" s="291"/>
      <c r="C229" s="292"/>
      <c r="D229" s="292"/>
      <c r="E229" s="292"/>
      <c r="F229" s="292"/>
      <c r="G229" s="292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325"/>
      <c r="W229" s="325"/>
      <c r="X229" s="325"/>
      <c r="Y229" s="325"/>
      <c r="Z229" s="325"/>
      <c r="AA229" s="325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326"/>
    </row>
    <row r="230" spans="2:49" ht="13.35" customHeight="1">
      <c r="B230" s="268" t="s">
        <v>39</v>
      </c>
      <c r="C230" s="65"/>
      <c r="D230" s="65"/>
      <c r="E230" s="65"/>
      <c r="F230" s="65"/>
      <c r="G230" s="66"/>
      <c r="H230" s="67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146"/>
    </row>
    <row r="231" spans="2:49" ht="13.35" customHeight="1">
      <c r="B231" s="269"/>
      <c r="C231" s="56"/>
      <c r="D231" s="56"/>
      <c r="E231" s="56"/>
      <c r="F231" s="56"/>
      <c r="G231" s="57"/>
      <c r="H231" s="61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307"/>
    </row>
    <row r="232" spans="2:49" ht="13.35" customHeight="1">
      <c r="B232" s="291" t="s">
        <v>20</v>
      </c>
      <c r="C232" s="292"/>
      <c r="D232" s="292"/>
      <c r="E232" s="292"/>
      <c r="F232" s="292"/>
      <c r="G232" s="292"/>
      <c r="H232" s="258" t="s">
        <v>113</v>
      </c>
      <c r="I232" s="259"/>
      <c r="J232" s="259"/>
      <c r="K232" s="262"/>
      <c r="L232" s="262"/>
      <c r="M232" s="244"/>
      <c r="N232" s="244"/>
      <c r="O232" s="246" t="s">
        <v>15</v>
      </c>
      <c r="P232" s="246"/>
      <c r="Q232" s="248"/>
      <c r="R232" s="248"/>
      <c r="S232" s="248"/>
      <c r="T232" s="264" t="s">
        <v>114</v>
      </c>
      <c r="U232" s="264"/>
      <c r="V232" s="266" t="s">
        <v>21</v>
      </c>
      <c r="W232" s="266"/>
      <c r="X232" s="259" t="s">
        <v>112</v>
      </c>
      <c r="Y232" s="259"/>
      <c r="Z232" s="259"/>
      <c r="AA232" s="266" t="s">
        <v>160</v>
      </c>
      <c r="AB232" s="266"/>
      <c r="AC232" s="244"/>
      <c r="AD232" s="244"/>
      <c r="AE232" s="246" t="s">
        <v>15</v>
      </c>
      <c r="AF232" s="246"/>
      <c r="AG232" s="248"/>
      <c r="AH232" s="248"/>
      <c r="AI232" s="248"/>
      <c r="AJ232" s="250" t="str">
        <f>T232</f>
        <v>（単位）</v>
      </c>
      <c r="AK232" s="251"/>
    </row>
    <row r="233" spans="2:49" ht="13.35" customHeight="1">
      <c r="B233" s="291"/>
      <c r="C233" s="292"/>
      <c r="D233" s="292"/>
      <c r="E233" s="292"/>
      <c r="F233" s="292"/>
      <c r="G233" s="292"/>
      <c r="H233" s="260"/>
      <c r="I233" s="261"/>
      <c r="J233" s="261"/>
      <c r="K233" s="263"/>
      <c r="L233" s="263"/>
      <c r="M233" s="245"/>
      <c r="N233" s="245"/>
      <c r="O233" s="247"/>
      <c r="P233" s="247"/>
      <c r="Q233" s="249"/>
      <c r="R233" s="249"/>
      <c r="S233" s="249"/>
      <c r="T233" s="265"/>
      <c r="U233" s="265"/>
      <c r="V233" s="267"/>
      <c r="W233" s="267"/>
      <c r="X233" s="261"/>
      <c r="Y233" s="261"/>
      <c r="Z233" s="261"/>
      <c r="AA233" s="267"/>
      <c r="AB233" s="267"/>
      <c r="AC233" s="245"/>
      <c r="AD233" s="245"/>
      <c r="AE233" s="247"/>
      <c r="AF233" s="247"/>
      <c r="AG233" s="249"/>
      <c r="AH233" s="249"/>
      <c r="AI233" s="249"/>
      <c r="AJ233" s="252"/>
      <c r="AK233" s="253"/>
    </row>
    <row r="234" spans="2:49" ht="13.35" customHeight="1">
      <c r="B234" s="268" t="s">
        <v>70</v>
      </c>
      <c r="C234" s="65"/>
      <c r="D234" s="65"/>
      <c r="E234" s="65"/>
      <c r="F234" s="65"/>
      <c r="G234" s="66"/>
      <c r="H234" s="129" t="s">
        <v>158</v>
      </c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270"/>
    </row>
    <row r="235" spans="2:49" ht="13.35" customHeight="1">
      <c r="B235" s="269"/>
      <c r="C235" s="56"/>
      <c r="D235" s="56"/>
      <c r="E235" s="56"/>
      <c r="F235" s="56"/>
      <c r="G235" s="57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271"/>
      <c r="AI235" s="271"/>
      <c r="AJ235" s="164"/>
      <c r="AK235" s="272"/>
    </row>
    <row r="236" spans="2:49" ht="21.75" customHeight="1">
      <c r="B236" s="280"/>
      <c r="C236" s="281"/>
      <c r="D236" s="118"/>
      <c r="E236" s="118"/>
      <c r="F236" s="72" t="s">
        <v>15</v>
      </c>
      <c r="G236" s="73"/>
      <c r="H236" s="287"/>
      <c r="I236" s="281"/>
      <c r="J236" s="118"/>
      <c r="K236" s="118"/>
      <c r="L236" s="327" t="s">
        <v>15</v>
      </c>
      <c r="M236" s="328"/>
      <c r="N236" s="287"/>
      <c r="O236" s="281"/>
      <c r="P236" s="118"/>
      <c r="Q236" s="118"/>
      <c r="R236" s="72" t="s">
        <v>15</v>
      </c>
      <c r="S236" s="73"/>
      <c r="T236" s="287"/>
      <c r="U236" s="281"/>
      <c r="V236" s="118"/>
      <c r="W236" s="118"/>
      <c r="X236" s="72" t="s">
        <v>15</v>
      </c>
      <c r="Y236" s="73"/>
      <c r="Z236" s="287"/>
      <c r="AA236" s="281"/>
      <c r="AB236" s="118"/>
      <c r="AC236" s="118"/>
      <c r="AD236" s="72" t="s">
        <v>15</v>
      </c>
      <c r="AE236" s="73"/>
      <c r="AF236" s="287"/>
      <c r="AG236" s="281"/>
      <c r="AH236" s="118"/>
      <c r="AI236" s="118"/>
      <c r="AJ236" s="72" t="s">
        <v>15</v>
      </c>
      <c r="AK236" s="273"/>
    </row>
    <row r="237" spans="2:49" ht="21.75" customHeight="1">
      <c r="B237" s="340"/>
      <c r="C237" s="244"/>
      <c r="D237" s="244"/>
      <c r="E237" s="244"/>
      <c r="F237" s="70" t="str">
        <f>IF(T232="","",T232)</f>
        <v>（単位）</v>
      </c>
      <c r="G237" s="88"/>
      <c r="H237" s="339"/>
      <c r="I237" s="244"/>
      <c r="J237" s="244"/>
      <c r="K237" s="244"/>
      <c r="L237" s="70" t="str">
        <f>F237</f>
        <v>（単位）</v>
      </c>
      <c r="M237" s="88"/>
      <c r="N237" s="339"/>
      <c r="O237" s="244"/>
      <c r="P237" s="244"/>
      <c r="Q237" s="244"/>
      <c r="R237" s="70" t="str">
        <f>F237</f>
        <v>（単位）</v>
      </c>
      <c r="S237" s="88"/>
      <c r="T237" s="339"/>
      <c r="U237" s="244"/>
      <c r="V237" s="244"/>
      <c r="W237" s="244"/>
      <c r="X237" s="70" t="str">
        <f>F237</f>
        <v>（単位）</v>
      </c>
      <c r="Y237" s="88"/>
      <c r="Z237" s="339"/>
      <c r="AA237" s="244"/>
      <c r="AB237" s="244"/>
      <c r="AC237" s="244"/>
      <c r="AD237" s="70" t="str">
        <f>F237</f>
        <v>（単位）</v>
      </c>
      <c r="AE237" s="88"/>
      <c r="AF237" s="339"/>
      <c r="AG237" s="244"/>
      <c r="AH237" s="341"/>
      <c r="AI237" s="341"/>
      <c r="AJ237" s="70" t="str">
        <f>F237</f>
        <v>（単位）</v>
      </c>
      <c r="AK237" s="333"/>
    </row>
    <row r="238" spans="2:49" ht="21.75" customHeight="1" thickBot="1">
      <c r="B238" s="334" t="str">
        <f>IF(B237="","",IF($Q232=$AG232,IF(B237&lt;$AG232,0,(B237/$AG232)),IF((B237-$Q232)/($AG232-$Q232)&lt;0,0,(B237-$Q232)/($AG232-$Q232))))</f>
        <v/>
      </c>
      <c r="C238" s="335"/>
      <c r="D238" s="335"/>
      <c r="E238" s="335"/>
      <c r="F238" s="335"/>
      <c r="G238" s="336"/>
      <c r="H238" s="337" t="str">
        <f>IF(H237="","",IF($Q232=$AG232,IF(H237&lt;$AG232,0,(H237/$AG232)),IF((H237-$Q232)/($AG232-$Q232)&lt;0,0,(H237-$Q232)/($AG232-$Q232))))</f>
        <v/>
      </c>
      <c r="I238" s="335"/>
      <c r="J238" s="335"/>
      <c r="K238" s="335"/>
      <c r="L238" s="335"/>
      <c r="M238" s="336"/>
      <c r="N238" s="337" t="str">
        <f t="shared" ref="N238" si="48">IF(N237="","",IF($Q232=$AG232,IF(N237&lt;$AG232,0,(N237/$AG232)),IF((N237-$Q232)/($AG232-$Q232)&lt;0,0,(N237-$Q232)/($AG232-$Q232))))</f>
        <v/>
      </c>
      <c r="O238" s="335"/>
      <c r="P238" s="335"/>
      <c r="Q238" s="335"/>
      <c r="R238" s="335"/>
      <c r="S238" s="336"/>
      <c r="T238" s="337" t="str">
        <f t="shared" ref="T238" si="49">IF(T237="","",IF($Q232=$AG232,IF(T237&lt;$AG232,0,(T237/$AG232)),IF((T237-$Q232)/($AG232-$Q232)&lt;0,0,(T237-$Q232)/($AG232-$Q232))))</f>
        <v/>
      </c>
      <c r="U238" s="335"/>
      <c r="V238" s="335"/>
      <c r="W238" s="335"/>
      <c r="X238" s="335"/>
      <c r="Y238" s="336"/>
      <c r="Z238" s="337" t="str">
        <f t="shared" ref="Z238" si="50">IF(Z237="","",IF($Q232=$AG232,IF(Z237&lt;$AG232,0,(Z237/$AG232)),IF((Z237-$Q232)/($AG232-$Q232)&lt;0,0,(Z237-$Q232)/($AG232-$Q232))))</f>
        <v/>
      </c>
      <c r="AA238" s="335"/>
      <c r="AB238" s="335"/>
      <c r="AC238" s="335"/>
      <c r="AD238" s="335"/>
      <c r="AE238" s="336"/>
      <c r="AF238" s="337" t="str">
        <f t="shared" ref="AF238" si="51">IF(AF237="","",IF($Q232=$AG232,IF(AF237&lt;$AG232,0,(AF237/$AG232)),IF((AF237-$Q232)/($AG232-$Q232)&lt;0,0,(AF237-$Q232)/($AG232-$Q232))))</f>
        <v/>
      </c>
      <c r="AG238" s="335"/>
      <c r="AH238" s="335"/>
      <c r="AI238" s="335"/>
      <c r="AJ238" s="335"/>
      <c r="AK238" s="338"/>
    </row>
    <row r="239" spans="2:49" ht="13.35" customHeight="1">
      <c r="B239" s="308" t="s">
        <v>90</v>
      </c>
      <c r="C239" s="309"/>
      <c r="D239" s="309"/>
      <c r="E239" s="309"/>
      <c r="F239" s="321"/>
      <c r="G239" s="321"/>
      <c r="H239" s="321"/>
      <c r="I239" s="321"/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2"/>
      <c r="U239" s="309" t="s">
        <v>35</v>
      </c>
      <c r="V239" s="309"/>
      <c r="W239" s="309"/>
      <c r="X239" s="309"/>
      <c r="Y239" s="321"/>
      <c r="Z239" s="321"/>
      <c r="AA239" s="321"/>
      <c r="AB239" s="321"/>
      <c r="AC239" s="321"/>
      <c r="AD239" s="321"/>
      <c r="AE239" s="321"/>
      <c r="AF239" s="321"/>
      <c r="AG239" s="321"/>
      <c r="AH239" s="321"/>
      <c r="AI239" s="321"/>
      <c r="AJ239" s="321"/>
      <c r="AK239" s="324"/>
      <c r="AT239" s="29"/>
      <c r="AU239" s="29"/>
      <c r="AV239" s="29"/>
      <c r="AW239" s="29"/>
    </row>
    <row r="240" spans="2:49" ht="13.35" customHeight="1">
      <c r="B240" s="291"/>
      <c r="C240" s="292"/>
      <c r="D240" s="292"/>
      <c r="E240" s="29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323"/>
      <c r="U240" s="292"/>
      <c r="V240" s="292"/>
      <c r="W240" s="292"/>
      <c r="X240" s="29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307"/>
      <c r="AT240" s="29"/>
      <c r="AU240" s="29"/>
      <c r="AV240" s="29"/>
      <c r="AW240" s="29"/>
    </row>
    <row r="241" spans="2:37" ht="13.35" customHeight="1">
      <c r="B241" s="268" t="s">
        <v>42</v>
      </c>
      <c r="C241" s="65"/>
      <c r="D241" s="65"/>
      <c r="E241" s="65"/>
      <c r="F241" s="65"/>
      <c r="G241" s="66"/>
      <c r="H241" s="331" t="s">
        <v>59</v>
      </c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332"/>
      <c r="U241" s="342" t="s">
        <v>55</v>
      </c>
      <c r="V241" s="342"/>
      <c r="W241" s="342"/>
      <c r="X241" s="342"/>
      <c r="Y241" s="343"/>
      <c r="Z241" s="344"/>
      <c r="AA241" s="302"/>
      <c r="AB241" s="302"/>
      <c r="AC241" s="347" t="s">
        <v>15</v>
      </c>
      <c r="AD241" s="347"/>
      <c r="AE241" s="347" t="s">
        <v>16</v>
      </c>
      <c r="AF241" s="343"/>
      <c r="AG241" s="344"/>
      <c r="AH241" s="302"/>
      <c r="AI241" s="302"/>
      <c r="AJ241" s="347" t="s">
        <v>15</v>
      </c>
      <c r="AK241" s="349"/>
    </row>
    <row r="242" spans="2:37" ht="13.35" customHeight="1">
      <c r="B242" s="269"/>
      <c r="C242" s="56"/>
      <c r="D242" s="56"/>
      <c r="E242" s="56"/>
      <c r="F242" s="56"/>
      <c r="G242" s="57"/>
      <c r="H242" s="124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74"/>
      <c r="U242" s="292"/>
      <c r="V242" s="292"/>
      <c r="W242" s="292"/>
      <c r="X242" s="292"/>
      <c r="Y242" s="345"/>
      <c r="Z242" s="346"/>
      <c r="AA242" s="305"/>
      <c r="AB242" s="305"/>
      <c r="AC242" s="348"/>
      <c r="AD242" s="348"/>
      <c r="AE242" s="348"/>
      <c r="AF242" s="345"/>
      <c r="AG242" s="346"/>
      <c r="AH242" s="305"/>
      <c r="AI242" s="305"/>
      <c r="AJ242" s="348"/>
      <c r="AK242" s="350"/>
    </row>
    <row r="243" spans="2:37" ht="13.35" customHeight="1">
      <c r="B243" s="268" t="s">
        <v>33</v>
      </c>
      <c r="C243" s="65"/>
      <c r="D243" s="65"/>
      <c r="E243" s="65"/>
      <c r="F243" s="65"/>
      <c r="G243" s="66"/>
      <c r="H243" s="67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146"/>
    </row>
    <row r="244" spans="2:37" ht="13.35" customHeight="1">
      <c r="B244" s="329"/>
      <c r="C244" s="53"/>
      <c r="D244" s="53"/>
      <c r="E244" s="53"/>
      <c r="F244" s="53"/>
      <c r="G244" s="54"/>
      <c r="H244" s="58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330"/>
    </row>
    <row r="245" spans="2:37" ht="13.35" customHeight="1">
      <c r="B245" s="269"/>
      <c r="C245" s="56"/>
      <c r="D245" s="56"/>
      <c r="E245" s="56"/>
      <c r="F245" s="56"/>
      <c r="G245" s="57"/>
      <c r="H245" s="61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307"/>
    </row>
    <row r="246" spans="2:37" ht="13.35" customHeight="1">
      <c r="B246" s="291" t="s">
        <v>37</v>
      </c>
      <c r="C246" s="292"/>
      <c r="D246" s="292"/>
      <c r="E246" s="292"/>
      <c r="F246" s="292"/>
      <c r="G246" s="292"/>
      <c r="H246" s="325" t="s">
        <v>66</v>
      </c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325"/>
      <c r="Y246" s="325"/>
      <c r="Z246" s="325"/>
      <c r="AA246" s="325"/>
      <c r="AB246" s="216" t="s">
        <v>38</v>
      </c>
      <c r="AC246" s="216"/>
      <c r="AD246" s="216"/>
      <c r="AE246" s="216"/>
      <c r="AF246" s="216"/>
      <c r="AG246" s="216"/>
      <c r="AH246" s="216"/>
      <c r="AI246" s="216"/>
      <c r="AJ246" s="216"/>
      <c r="AK246" s="326"/>
    </row>
    <row r="247" spans="2:37" ht="13.35" customHeight="1">
      <c r="B247" s="291"/>
      <c r="C247" s="292"/>
      <c r="D247" s="292"/>
      <c r="E247" s="292"/>
      <c r="F247" s="292"/>
      <c r="G247" s="292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325"/>
      <c r="W247" s="325"/>
      <c r="X247" s="325"/>
      <c r="Y247" s="325"/>
      <c r="Z247" s="325"/>
      <c r="AA247" s="325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326"/>
    </row>
    <row r="248" spans="2:37" ht="13.35" customHeight="1">
      <c r="B248" s="268" t="s">
        <v>39</v>
      </c>
      <c r="C248" s="65"/>
      <c r="D248" s="65"/>
      <c r="E248" s="65"/>
      <c r="F248" s="65"/>
      <c r="G248" s="66"/>
      <c r="H248" s="67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146"/>
    </row>
    <row r="249" spans="2:37" ht="13.35" customHeight="1">
      <c r="B249" s="269"/>
      <c r="C249" s="56"/>
      <c r="D249" s="56"/>
      <c r="E249" s="56"/>
      <c r="F249" s="56"/>
      <c r="G249" s="57"/>
      <c r="H249" s="61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307"/>
    </row>
    <row r="250" spans="2:37" ht="13.35" customHeight="1">
      <c r="B250" s="291" t="s">
        <v>20</v>
      </c>
      <c r="C250" s="292"/>
      <c r="D250" s="292"/>
      <c r="E250" s="292"/>
      <c r="F250" s="292"/>
      <c r="G250" s="292"/>
      <c r="H250" s="258" t="s">
        <v>113</v>
      </c>
      <c r="I250" s="259"/>
      <c r="J250" s="259"/>
      <c r="K250" s="262"/>
      <c r="L250" s="262"/>
      <c r="M250" s="244"/>
      <c r="N250" s="244"/>
      <c r="O250" s="246" t="s">
        <v>15</v>
      </c>
      <c r="P250" s="246"/>
      <c r="Q250" s="248"/>
      <c r="R250" s="248"/>
      <c r="S250" s="248"/>
      <c r="T250" s="264" t="s">
        <v>114</v>
      </c>
      <c r="U250" s="264"/>
      <c r="V250" s="266" t="s">
        <v>21</v>
      </c>
      <c r="W250" s="266"/>
      <c r="X250" s="259" t="s">
        <v>112</v>
      </c>
      <c r="Y250" s="259"/>
      <c r="Z250" s="259"/>
      <c r="AA250" s="266" t="s">
        <v>160</v>
      </c>
      <c r="AB250" s="266"/>
      <c r="AC250" s="244"/>
      <c r="AD250" s="244"/>
      <c r="AE250" s="246" t="s">
        <v>15</v>
      </c>
      <c r="AF250" s="246"/>
      <c r="AG250" s="248"/>
      <c r="AH250" s="248"/>
      <c r="AI250" s="248"/>
      <c r="AJ250" s="250" t="str">
        <f>T250</f>
        <v>（単位）</v>
      </c>
      <c r="AK250" s="251"/>
    </row>
    <row r="251" spans="2:37" ht="13.35" customHeight="1">
      <c r="B251" s="291"/>
      <c r="C251" s="292"/>
      <c r="D251" s="292"/>
      <c r="E251" s="292"/>
      <c r="F251" s="292"/>
      <c r="G251" s="292"/>
      <c r="H251" s="260"/>
      <c r="I251" s="261"/>
      <c r="J251" s="261"/>
      <c r="K251" s="263"/>
      <c r="L251" s="263"/>
      <c r="M251" s="245"/>
      <c r="N251" s="245"/>
      <c r="O251" s="247"/>
      <c r="P251" s="247"/>
      <c r="Q251" s="249"/>
      <c r="R251" s="249"/>
      <c r="S251" s="249"/>
      <c r="T251" s="265"/>
      <c r="U251" s="265"/>
      <c r="V251" s="267"/>
      <c r="W251" s="267"/>
      <c r="X251" s="261"/>
      <c r="Y251" s="261"/>
      <c r="Z251" s="261"/>
      <c r="AA251" s="267"/>
      <c r="AB251" s="267"/>
      <c r="AC251" s="245"/>
      <c r="AD251" s="245"/>
      <c r="AE251" s="247"/>
      <c r="AF251" s="247"/>
      <c r="AG251" s="249"/>
      <c r="AH251" s="249"/>
      <c r="AI251" s="249"/>
      <c r="AJ251" s="252"/>
      <c r="AK251" s="253"/>
    </row>
    <row r="252" spans="2:37" ht="13.35" customHeight="1">
      <c r="B252" s="268" t="s">
        <v>70</v>
      </c>
      <c r="C252" s="65"/>
      <c r="D252" s="65"/>
      <c r="E252" s="65"/>
      <c r="F252" s="65"/>
      <c r="G252" s="66"/>
      <c r="H252" s="129" t="s">
        <v>158</v>
      </c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270"/>
    </row>
    <row r="253" spans="2:37" ht="13.35" customHeight="1">
      <c r="B253" s="269"/>
      <c r="C253" s="56"/>
      <c r="D253" s="56"/>
      <c r="E253" s="56"/>
      <c r="F253" s="56"/>
      <c r="G253" s="57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271"/>
      <c r="AI253" s="271"/>
      <c r="AJ253" s="164"/>
      <c r="AK253" s="272"/>
    </row>
    <row r="254" spans="2:37" ht="21.75" customHeight="1">
      <c r="B254" s="280"/>
      <c r="C254" s="281"/>
      <c r="D254" s="118"/>
      <c r="E254" s="118"/>
      <c r="F254" s="72" t="s">
        <v>15</v>
      </c>
      <c r="G254" s="73"/>
      <c r="H254" s="287"/>
      <c r="I254" s="281"/>
      <c r="J254" s="118"/>
      <c r="K254" s="118"/>
      <c r="L254" s="327" t="s">
        <v>15</v>
      </c>
      <c r="M254" s="328"/>
      <c r="N254" s="287"/>
      <c r="O254" s="281"/>
      <c r="P254" s="118"/>
      <c r="Q254" s="118"/>
      <c r="R254" s="72" t="s">
        <v>15</v>
      </c>
      <c r="S254" s="73"/>
      <c r="T254" s="287"/>
      <c r="U254" s="281"/>
      <c r="V254" s="118"/>
      <c r="W254" s="118"/>
      <c r="X254" s="72" t="s">
        <v>15</v>
      </c>
      <c r="Y254" s="73"/>
      <c r="Z254" s="287"/>
      <c r="AA254" s="281"/>
      <c r="AB254" s="118"/>
      <c r="AC254" s="118"/>
      <c r="AD254" s="72" t="s">
        <v>15</v>
      </c>
      <c r="AE254" s="73"/>
      <c r="AF254" s="287"/>
      <c r="AG254" s="281"/>
      <c r="AH254" s="118"/>
      <c r="AI254" s="118"/>
      <c r="AJ254" s="72" t="s">
        <v>15</v>
      </c>
      <c r="AK254" s="273"/>
    </row>
    <row r="255" spans="2:37" ht="21.75" customHeight="1">
      <c r="B255" s="340"/>
      <c r="C255" s="244"/>
      <c r="D255" s="244"/>
      <c r="E255" s="244"/>
      <c r="F255" s="70" t="str">
        <f>IF(T250="","",T250)</f>
        <v>（単位）</v>
      </c>
      <c r="G255" s="88"/>
      <c r="H255" s="339"/>
      <c r="I255" s="244"/>
      <c r="J255" s="244"/>
      <c r="K255" s="244"/>
      <c r="L255" s="70" t="str">
        <f>F255</f>
        <v>（単位）</v>
      </c>
      <c r="M255" s="88"/>
      <c r="N255" s="339"/>
      <c r="O255" s="244"/>
      <c r="P255" s="244"/>
      <c r="Q255" s="244"/>
      <c r="R255" s="70" t="str">
        <f>F255</f>
        <v>（単位）</v>
      </c>
      <c r="S255" s="88"/>
      <c r="T255" s="339"/>
      <c r="U255" s="244"/>
      <c r="V255" s="244"/>
      <c r="W255" s="244"/>
      <c r="X255" s="70" t="str">
        <f>F255</f>
        <v>（単位）</v>
      </c>
      <c r="Y255" s="88"/>
      <c r="Z255" s="339"/>
      <c r="AA255" s="244"/>
      <c r="AB255" s="244"/>
      <c r="AC255" s="244"/>
      <c r="AD255" s="70" t="str">
        <f>F255</f>
        <v>（単位）</v>
      </c>
      <c r="AE255" s="88"/>
      <c r="AF255" s="339"/>
      <c r="AG255" s="244"/>
      <c r="AH255" s="341"/>
      <c r="AI255" s="341"/>
      <c r="AJ255" s="70" t="str">
        <f>F255</f>
        <v>（単位）</v>
      </c>
      <c r="AK255" s="333"/>
    </row>
    <row r="256" spans="2:37" ht="21.75" customHeight="1" thickBot="1">
      <c r="B256" s="334" t="str">
        <f>IF(B255="","",IF($Q250=$AG250,IF(B255&lt;$AG250,0,(B255/$AG250)),IF((B255-$Q250)/($AG250-$Q250)&lt;0,0,(B255-$Q250)/($AG250-$Q250))))</f>
        <v/>
      </c>
      <c r="C256" s="335"/>
      <c r="D256" s="335"/>
      <c r="E256" s="335"/>
      <c r="F256" s="335"/>
      <c r="G256" s="336"/>
      <c r="H256" s="337" t="str">
        <f>IF(H255="","",IF($Q250=$AG250,IF(H255&lt;$AG250,0,(H255/$AG250)),IF((H255-$Q250)/($AG250-$Q250)&lt;0,0,(H255-$Q250)/($AG250-$Q250))))</f>
        <v/>
      </c>
      <c r="I256" s="335"/>
      <c r="J256" s="335"/>
      <c r="K256" s="335"/>
      <c r="L256" s="335"/>
      <c r="M256" s="336"/>
      <c r="N256" s="337" t="str">
        <f t="shared" ref="N256" si="52">IF(N255="","",IF($Q250=$AG250,IF(N255&lt;$AG250,0,(N255/$AG250)),IF((N255-$Q250)/($AG250-$Q250)&lt;0,0,(N255-$Q250)/($AG250-$Q250))))</f>
        <v/>
      </c>
      <c r="O256" s="335"/>
      <c r="P256" s="335"/>
      <c r="Q256" s="335"/>
      <c r="R256" s="335"/>
      <c r="S256" s="336"/>
      <c r="T256" s="337" t="str">
        <f t="shared" ref="T256" si="53">IF(T255="","",IF($Q250=$AG250,IF(T255&lt;$AG250,0,(T255/$AG250)),IF((T255-$Q250)/($AG250-$Q250)&lt;0,0,(T255-$Q250)/($AG250-$Q250))))</f>
        <v/>
      </c>
      <c r="U256" s="335"/>
      <c r="V256" s="335"/>
      <c r="W256" s="335"/>
      <c r="X256" s="335"/>
      <c r="Y256" s="336"/>
      <c r="Z256" s="337" t="str">
        <f t="shared" ref="Z256" si="54">IF(Z255="","",IF($Q250=$AG250,IF(Z255&lt;$AG250,0,(Z255/$AG250)),IF((Z255-$Q250)/($AG250-$Q250)&lt;0,0,(Z255-$Q250)/($AG250-$Q250))))</f>
        <v/>
      </c>
      <c r="AA256" s="335"/>
      <c r="AB256" s="335"/>
      <c r="AC256" s="335"/>
      <c r="AD256" s="335"/>
      <c r="AE256" s="336"/>
      <c r="AF256" s="337" t="str">
        <f t="shared" ref="AF256" si="55">IF(AF255="","",IF($Q250=$AG250,IF(AF255&lt;$AG250,0,(AF255/$AG250)),IF((AF255-$Q250)/($AG250-$Q250)&lt;0,0,(AF255-$Q250)/($AG250-$Q250))))</f>
        <v/>
      </c>
      <c r="AG256" s="335"/>
      <c r="AH256" s="335"/>
      <c r="AI256" s="335"/>
      <c r="AJ256" s="335"/>
      <c r="AK256" s="338"/>
    </row>
    <row r="257" spans="2:49" ht="13.35" customHeight="1">
      <c r="B257" s="308" t="s">
        <v>91</v>
      </c>
      <c r="C257" s="309"/>
      <c r="D257" s="309"/>
      <c r="E257" s="309"/>
      <c r="F257" s="321"/>
      <c r="G257" s="321"/>
      <c r="H257" s="321"/>
      <c r="I257" s="321"/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2"/>
      <c r="U257" s="309" t="s">
        <v>35</v>
      </c>
      <c r="V257" s="309"/>
      <c r="W257" s="309"/>
      <c r="X257" s="309"/>
      <c r="Y257" s="321"/>
      <c r="Z257" s="321"/>
      <c r="AA257" s="321"/>
      <c r="AB257" s="321"/>
      <c r="AC257" s="321"/>
      <c r="AD257" s="321"/>
      <c r="AE257" s="321"/>
      <c r="AF257" s="321"/>
      <c r="AG257" s="321"/>
      <c r="AH257" s="321"/>
      <c r="AI257" s="321"/>
      <c r="AJ257" s="321"/>
      <c r="AK257" s="324"/>
      <c r="AT257" s="29"/>
      <c r="AU257" s="29"/>
      <c r="AV257" s="29"/>
      <c r="AW257" s="29"/>
    </row>
    <row r="258" spans="2:49" ht="13.35" customHeight="1">
      <c r="B258" s="291"/>
      <c r="C258" s="292"/>
      <c r="D258" s="292"/>
      <c r="E258" s="29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323"/>
      <c r="U258" s="292"/>
      <c r="V258" s="292"/>
      <c r="W258" s="292"/>
      <c r="X258" s="29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307"/>
      <c r="AT258" s="29"/>
      <c r="AU258" s="29"/>
      <c r="AV258" s="29"/>
      <c r="AW258" s="29"/>
    </row>
    <row r="259" spans="2:49" ht="13.35" customHeight="1">
      <c r="B259" s="268" t="s">
        <v>42</v>
      </c>
      <c r="C259" s="65"/>
      <c r="D259" s="65"/>
      <c r="E259" s="65"/>
      <c r="F259" s="65"/>
      <c r="G259" s="66"/>
      <c r="H259" s="331" t="s">
        <v>59</v>
      </c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332"/>
      <c r="U259" s="342" t="s">
        <v>55</v>
      </c>
      <c r="V259" s="342"/>
      <c r="W259" s="342"/>
      <c r="X259" s="342"/>
      <c r="Y259" s="343"/>
      <c r="Z259" s="344"/>
      <c r="AA259" s="302"/>
      <c r="AB259" s="302"/>
      <c r="AC259" s="347" t="s">
        <v>15</v>
      </c>
      <c r="AD259" s="347"/>
      <c r="AE259" s="347" t="s">
        <v>16</v>
      </c>
      <c r="AF259" s="343"/>
      <c r="AG259" s="344"/>
      <c r="AH259" s="302"/>
      <c r="AI259" s="302"/>
      <c r="AJ259" s="347" t="s">
        <v>15</v>
      </c>
      <c r="AK259" s="349"/>
    </row>
    <row r="260" spans="2:49" ht="13.35" customHeight="1">
      <c r="B260" s="269"/>
      <c r="C260" s="56"/>
      <c r="D260" s="56"/>
      <c r="E260" s="56"/>
      <c r="F260" s="56"/>
      <c r="G260" s="57"/>
      <c r="H260" s="124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74"/>
      <c r="U260" s="292"/>
      <c r="V260" s="292"/>
      <c r="W260" s="292"/>
      <c r="X260" s="292"/>
      <c r="Y260" s="345"/>
      <c r="Z260" s="346"/>
      <c r="AA260" s="305"/>
      <c r="AB260" s="305"/>
      <c r="AC260" s="348"/>
      <c r="AD260" s="348"/>
      <c r="AE260" s="348"/>
      <c r="AF260" s="345"/>
      <c r="AG260" s="346"/>
      <c r="AH260" s="305"/>
      <c r="AI260" s="305"/>
      <c r="AJ260" s="348"/>
      <c r="AK260" s="350"/>
    </row>
    <row r="261" spans="2:49" ht="13.35" customHeight="1">
      <c r="B261" s="268" t="s">
        <v>33</v>
      </c>
      <c r="C261" s="65"/>
      <c r="D261" s="65"/>
      <c r="E261" s="65"/>
      <c r="F261" s="65"/>
      <c r="G261" s="66"/>
      <c r="H261" s="67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146"/>
    </row>
    <row r="262" spans="2:49" ht="13.35" customHeight="1">
      <c r="B262" s="329"/>
      <c r="C262" s="53"/>
      <c r="D262" s="53"/>
      <c r="E262" s="53"/>
      <c r="F262" s="53"/>
      <c r="G262" s="54"/>
      <c r="H262" s="58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330"/>
    </row>
    <row r="263" spans="2:49" ht="13.35" customHeight="1">
      <c r="B263" s="269"/>
      <c r="C263" s="56"/>
      <c r="D263" s="56"/>
      <c r="E263" s="56"/>
      <c r="F263" s="56"/>
      <c r="G263" s="57"/>
      <c r="H263" s="61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307"/>
    </row>
    <row r="264" spans="2:49" ht="13.35" customHeight="1">
      <c r="B264" s="291" t="s">
        <v>37</v>
      </c>
      <c r="C264" s="292"/>
      <c r="D264" s="292"/>
      <c r="E264" s="292"/>
      <c r="F264" s="292"/>
      <c r="G264" s="292"/>
      <c r="H264" s="325" t="s">
        <v>66</v>
      </c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325"/>
      <c r="W264" s="325"/>
      <c r="X264" s="325"/>
      <c r="Y264" s="325"/>
      <c r="Z264" s="325"/>
      <c r="AA264" s="325"/>
      <c r="AB264" s="216" t="s">
        <v>38</v>
      </c>
      <c r="AC264" s="216"/>
      <c r="AD264" s="216"/>
      <c r="AE264" s="216"/>
      <c r="AF264" s="216"/>
      <c r="AG264" s="216"/>
      <c r="AH264" s="216"/>
      <c r="AI264" s="216"/>
      <c r="AJ264" s="216"/>
      <c r="AK264" s="326"/>
    </row>
    <row r="265" spans="2:49" ht="13.35" customHeight="1">
      <c r="B265" s="291"/>
      <c r="C265" s="292"/>
      <c r="D265" s="292"/>
      <c r="E265" s="292"/>
      <c r="F265" s="292"/>
      <c r="G265" s="292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325"/>
      <c r="W265" s="325"/>
      <c r="X265" s="325"/>
      <c r="Y265" s="325"/>
      <c r="Z265" s="325"/>
      <c r="AA265" s="325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326"/>
    </row>
    <row r="266" spans="2:49" ht="13.35" customHeight="1">
      <c r="B266" s="268" t="s">
        <v>39</v>
      </c>
      <c r="C266" s="65"/>
      <c r="D266" s="65"/>
      <c r="E266" s="65"/>
      <c r="F266" s="65"/>
      <c r="G266" s="66"/>
      <c r="H266" s="67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146"/>
    </row>
    <row r="267" spans="2:49" ht="13.35" customHeight="1">
      <c r="B267" s="269"/>
      <c r="C267" s="56"/>
      <c r="D267" s="56"/>
      <c r="E267" s="56"/>
      <c r="F267" s="56"/>
      <c r="G267" s="57"/>
      <c r="H267" s="61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307"/>
    </row>
    <row r="268" spans="2:49" ht="13.35" customHeight="1">
      <c r="B268" s="291" t="s">
        <v>20</v>
      </c>
      <c r="C268" s="292"/>
      <c r="D268" s="292"/>
      <c r="E268" s="292"/>
      <c r="F268" s="292"/>
      <c r="G268" s="292"/>
      <c r="H268" s="258" t="s">
        <v>113</v>
      </c>
      <c r="I268" s="259"/>
      <c r="J268" s="259"/>
      <c r="K268" s="262"/>
      <c r="L268" s="262"/>
      <c r="M268" s="244"/>
      <c r="N268" s="244"/>
      <c r="O268" s="246" t="s">
        <v>15</v>
      </c>
      <c r="P268" s="246"/>
      <c r="Q268" s="248"/>
      <c r="R268" s="248"/>
      <c r="S268" s="248"/>
      <c r="T268" s="264" t="s">
        <v>114</v>
      </c>
      <c r="U268" s="264"/>
      <c r="V268" s="266" t="s">
        <v>21</v>
      </c>
      <c r="W268" s="266"/>
      <c r="X268" s="259" t="s">
        <v>112</v>
      </c>
      <c r="Y268" s="259"/>
      <c r="Z268" s="259"/>
      <c r="AA268" s="266" t="s">
        <v>160</v>
      </c>
      <c r="AB268" s="266"/>
      <c r="AC268" s="244"/>
      <c r="AD268" s="244"/>
      <c r="AE268" s="246" t="s">
        <v>15</v>
      </c>
      <c r="AF268" s="246"/>
      <c r="AG268" s="248"/>
      <c r="AH268" s="248"/>
      <c r="AI268" s="248"/>
      <c r="AJ268" s="250" t="str">
        <f>T268</f>
        <v>（単位）</v>
      </c>
      <c r="AK268" s="251"/>
    </row>
    <row r="269" spans="2:49" ht="13.35" customHeight="1">
      <c r="B269" s="291"/>
      <c r="C269" s="292"/>
      <c r="D269" s="292"/>
      <c r="E269" s="292"/>
      <c r="F269" s="292"/>
      <c r="G269" s="292"/>
      <c r="H269" s="260"/>
      <c r="I269" s="261"/>
      <c r="J269" s="261"/>
      <c r="K269" s="263"/>
      <c r="L269" s="263"/>
      <c r="M269" s="245"/>
      <c r="N269" s="245"/>
      <c r="O269" s="247"/>
      <c r="P269" s="247"/>
      <c r="Q269" s="249"/>
      <c r="R269" s="249"/>
      <c r="S269" s="249"/>
      <c r="T269" s="265"/>
      <c r="U269" s="265"/>
      <c r="V269" s="267"/>
      <c r="W269" s="267"/>
      <c r="X269" s="261"/>
      <c r="Y269" s="261"/>
      <c r="Z269" s="261"/>
      <c r="AA269" s="267"/>
      <c r="AB269" s="267"/>
      <c r="AC269" s="245"/>
      <c r="AD269" s="245"/>
      <c r="AE269" s="247"/>
      <c r="AF269" s="247"/>
      <c r="AG269" s="249"/>
      <c r="AH269" s="249"/>
      <c r="AI269" s="249"/>
      <c r="AJ269" s="252"/>
      <c r="AK269" s="253"/>
    </row>
    <row r="270" spans="2:49" ht="13.35" customHeight="1">
      <c r="B270" s="268" t="s">
        <v>70</v>
      </c>
      <c r="C270" s="65"/>
      <c r="D270" s="65"/>
      <c r="E270" s="65"/>
      <c r="F270" s="65"/>
      <c r="G270" s="66"/>
      <c r="H270" s="129" t="s">
        <v>158</v>
      </c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270"/>
    </row>
    <row r="271" spans="2:49" ht="13.35" customHeight="1">
      <c r="B271" s="269"/>
      <c r="C271" s="56"/>
      <c r="D271" s="56"/>
      <c r="E271" s="56"/>
      <c r="F271" s="56"/>
      <c r="G271" s="57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271"/>
      <c r="AI271" s="271"/>
      <c r="AJ271" s="164"/>
      <c r="AK271" s="272"/>
    </row>
    <row r="272" spans="2:49" ht="21.75" customHeight="1">
      <c r="B272" s="280"/>
      <c r="C272" s="281"/>
      <c r="D272" s="118"/>
      <c r="E272" s="118"/>
      <c r="F272" s="72" t="s">
        <v>15</v>
      </c>
      <c r="G272" s="73"/>
      <c r="H272" s="287"/>
      <c r="I272" s="281"/>
      <c r="J272" s="118"/>
      <c r="K272" s="118"/>
      <c r="L272" s="327" t="s">
        <v>15</v>
      </c>
      <c r="M272" s="328"/>
      <c r="N272" s="287"/>
      <c r="O272" s="281"/>
      <c r="P272" s="118"/>
      <c r="Q272" s="118"/>
      <c r="R272" s="72" t="s">
        <v>15</v>
      </c>
      <c r="S272" s="73"/>
      <c r="T272" s="287"/>
      <c r="U272" s="281"/>
      <c r="V272" s="118"/>
      <c r="W272" s="118"/>
      <c r="X272" s="72" t="s">
        <v>15</v>
      </c>
      <c r="Y272" s="73"/>
      <c r="Z272" s="287"/>
      <c r="AA272" s="281"/>
      <c r="AB272" s="118"/>
      <c r="AC272" s="118"/>
      <c r="AD272" s="72" t="s">
        <v>15</v>
      </c>
      <c r="AE272" s="73"/>
      <c r="AF272" s="287"/>
      <c r="AG272" s="281"/>
      <c r="AH272" s="118"/>
      <c r="AI272" s="118"/>
      <c r="AJ272" s="72" t="s">
        <v>15</v>
      </c>
      <c r="AK272" s="273"/>
    </row>
    <row r="273" spans="2:49" ht="21.75" customHeight="1">
      <c r="B273" s="340"/>
      <c r="C273" s="244"/>
      <c r="D273" s="244"/>
      <c r="E273" s="244"/>
      <c r="F273" s="70" t="str">
        <f>IF(T268="","",T268)</f>
        <v>（単位）</v>
      </c>
      <c r="G273" s="88"/>
      <c r="H273" s="339"/>
      <c r="I273" s="244"/>
      <c r="J273" s="244"/>
      <c r="K273" s="244"/>
      <c r="L273" s="70" t="str">
        <f>F273</f>
        <v>（単位）</v>
      </c>
      <c r="M273" s="88"/>
      <c r="N273" s="339"/>
      <c r="O273" s="244"/>
      <c r="P273" s="244"/>
      <c r="Q273" s="244"/>
      <c r="R273" s="70" t="str">
        <f>F273</f>
        <v>（単位）</v>
      </c>
      <c r="S273" s="88"/>
      <c r="T273" s="339"/>
      <c r="U273" s="244"/>
      <c r="V273" s="244"/>
      <c r="W273" s="244"/>
      <c r="X273" s="70" t="str">
        <f>F273</f>
        <v>（単位）</v>
      </c>
      <c r="Y273" s="88"/>
      <c r="Z273" s="339"/>
      <c r="AA273" s="244"/>
      <c r="AB273" s="244"/>
      <c r="AC273" s="244"/>
      <c r="AD273" s="70" t="str">
        <f>F273</f>
        <v>（単位）</v>
      </c>
      <c r="AE273" s="88"/>
      <c r="AF273" s="339"/>
      <c r="AG273" s="244"/>
      <c r="AH273" s="341"/>
      <c r="AI273" s="341"/>
      <c r="AJ273" s="70" t="str">
        <f>F273</f>
        <v>（単位）</v>
      </c>
      <c r="AK273" s="333"/>
    </row>
    <row r="274" spans="2:49" ht="21.75" customHeight="1" thickBot="1">
      <c r="B274" s="334" t="str">
        <f>IF(B273="","",IF($Q268=$AG268,IF(B273&lt;$AG268,0,(B273/$AG268)),IF((B273-$Q268)/($AG268-$Q268)&lt;0,0,(B273-$Q268)/($AG268-$Q268))))</f>
        <v/>
      </c>
      <c r="C274" s="335"/>
      <c r="D274" s="335"/>
      <c r="E274" s="335"/>
      <c r="F274" s="335"/>
      <c r="G274" s="336"/>
      <c r="H274" s="337" t="str">
        <f>IF(H273="","",IF($Q268=$AG268,IF(H273&lt;$AG268,0,(H273/$AG268)),IF((H273-$Q268)/($AG268-$Q268)&lt;0,0,(H273-$Q268)/($AG268-$Q268))))</f>
        <v/>
      </c>
      <c r="I274" s="335"/>
      <c r="J274" s="335"/>
      <c r="K274" s="335"/>
      <c r="L274" s="335"/>
      <c r="M274" s="336"/>
      <c r="N274" s="337" t="str">
        <f t="shared" ref="N274" si="56">IF(N273="","",IF($Q268=$AG268,IF(N273&lt;$AG268,0,(N273/$AG268)),IF((N273-$Q268)/($AG268-$Q268)&lt;0,0,(N273-$Q268)/($AG268-$Q268))))</f>
        <v/>
      </c>
      <c r="O274" s="335"/>
      <c r="P274" s="335"/>
      <c r="Q274" s="335"/>
      <c r="R274" s="335"/>
      <c r="S274" s="336"/>
      <c r="T274" s="337" t="str">
        <f t="shared" ref="T274" si="57">IF(T273="","",IF($Q268=$AG268,IF(T273&lt;$AG268,0,(T273/$AG268)),IF((T273-$Q268)/($AG268-$Q268)&lt;0,0,(T273-$Q268)/($AG268-$Q268))))</f>
        <v/>
      </c>
      <c r="U274" s="335"/>
      <c r="V274" s="335"/>
      <c r="W274" s="335"/>
      <c r="X274" s="335"/>
      <c r="Y274" s="336"/>
      <c r="Z274" s="337" t="str">
        <f t="shared" ref="Z274" si="58">IF(Z273="","",IF($Q268=$AG268,IF(Z273&lt;$AG268,0,(Z273/$AG268)),IF((Z273-$Q268)/($AG268-$Q268)&lt;0,0,(Z273-$Q268)/($AG268-$Q268))))</f>
        <v/>
      </c>
      <c r="AA274" s="335"/>
      <c r="AB274" s="335"/>
      <c r="AC274" s="335"/>
      <c r="AD274" s="335"/>
      <c r="AE274" s="336"/>
      <c r="AF274" s="337" t="str">
        <f t="shared" ref="AF274" si="59">IF(AF273="","",IF($Q268=$AG268,IF(AF273&lt;$AG268,0,(AF273/$AG268)),IF((AF273-$Q268)/($AG268-$Q268)&lt;0,0,(AF273-$Q268)/($AG268-$Q268))))</f>
        <v/>
      </c>
      <c r="AG274" s="335"/>
      <c r="AH274" s="335"/>
      <c r="AI274" s="335"/>
      <c r="AJ274" s="335"/>
      <c r="AK274" s="338"/>
    </row>
    <row r="275" spans="2:49" ht="13.35" customHeight="1">
      <c r="B275" s="308" t="s">
        <v>92</v>
      </c>
      <c r="C275" s="309"/>
      <c r="D275" s="309"/>
      <c r="E275" s="309"/>
      <c r="F275" s="321"/>
      <c r="G275" s="321"/>
      <c r="H275" s="321"/>
      <c r="I275" s="321"/>
      <c r="J275" s="321"/>
      <c r="K275" s="321"/>
      <c r="L275" s="321"/>
      <c r="M275" s="321"/>
      <c r="N275" s="321"/>
      <c r="O275" s="321"/>
      <c r="P275" s="321"/>
      <c r="Q275" s="321"/>
      <c r="R275" s="321"/>
      <c r="S275" s="321"/>
      <c r="T275" s="322"/>
      <c r="U275" s="309" t="s">
        <v>35</v>
      </c>
      <c r="V275" s="309"/>
      <c r="W275" s="309"/>
      <c r="X275" s="309"/>
      <c r="Y275" s="321"/>
      <c r="Z275" s="321"/>
      <c r="AA275" s="321"/>
      <c r="AB275" s="321"/>
      <c r="AC275" s="321"/>
      <c r="AD275" s="321"/>
      <c r="AE275" s="321"/>
      <c r="AF275" s="321"/>
      <c r="AG275" s="321"/>
      <c r="AH275" s="321"/>
      <c r="AI275" s="321"/>
      <c r="AJ275" s="321"/>
      <c r="AK275" s="324"/>
      <c r="AT275" s="29"/>
      <c r="AU275" s="29"/>
      <c r="AV275" s="29"/>
      <c r="AW275" s="29"/>
    </row>
    <row r="276" spans="2:49" ht="13.35" customHeight="1">
      <c r="B276" s="291"/>
      <c r="C276" s="292"/>
      <c r="D276" s="292"/>
      <c r="E276" s="29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323"/>
      <c r="U276" s="292"/>
      <c r="V276" s="292"/>
      <c r="W276" s="292"/>
      <c r="X276" s="29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307"/>
      <c r="AT276" s="29"/>
      <c r="AU276" s="29"/>
      <c r="AV276" s="29"/>
      <c r="AW276" s="29"/>
    </row>
    <row r="277" spans="2:49" ht="13.35" customHeight="1">
      <c r="B277" s="268" t="s">
        <v>42</v>
      </c>
      <c r="C277" s="65"/>
      <c r="D277" s="65"/>
      <c r="E277" s="65"/>
      <c r="F277" s="65"/>
      <c r="G277" s="66"/>
      <c r="H277" s="331" t="s">
        <v>59</v>
      </c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332"/>
      <c r="U277" s="342" t="s">
        <v>55</v>
      </c>
      <c r="V277" s="342"/>
      <c r="W277" s="342"/>
      <c r="X277" s="342"/>
      <c r="Y277" s="343"/>
      <c r="Z277" s="344"/>
      <c r="AA277" s="302"/>
      <c r="AB277" s="302"/>
      <c r="AC277" s="347" t="s">
        <v>15</v>
      </c>
      <c r="AD277" s="347"/>
      <c r="AE277" s="347" t="s">
        <v>16</v>
      </c>
      <c r="AF277" s="343"/>
      <c r="AG277" s="344"/>
      <c r="AH277" s="302"/>
      <c r="AI277" s="302"/>
      <c r="AJ277" s="347" t="s">
        <v>15</v>
      </c>
      <c r="AK277" s="349"/>
    </row>
    <row r="278" spans="2:49" ht="13.35" customHeight="1">
      <c r="B278" s="269"/>
      <c r="C278" s="56"/>
      <c r="D278" s="56"/>
      <c r="E278" s="56"/>
      <c r="F278" s="56"/>
      <c r="G278" s="57"/>
      <c r="H278" s="124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74"/>
      <c r="U278" s="292"/>
      <c r="V278" s="292"/>
      <c r="W278" s="292"/>
      <c r="X278" s="292"/>
      <c r="Y278" s="345"/>
      <c r="Z278" s="346"/>
      <c r="AA278" s="305"/>
      <c r="AB278" s="305"/>
      <c r="AC278" s="348"/>
      <c r="AD278" s="348"/>
      <c r="AE278" s="348"/>
      <c r="AF278" s="345"/>
      <c r="AG278" s="346"/>
      <c r="AH278" s="305"/>
      <c r="AI278" s="305"/>
      <c r="AJ278" s="348"/>
      <c r="AK278" s="350"/>
    </row>
    <row r="279" spans="2:49" ht="13.35" customHeight="1">
      <c r="B279" s="268" t="s">
        <v>33</v>
      </c>
      <c r="C279" s="65"/>
      <c r="D279" s="65"/>
      <c r="E279" s="65"/>
      <c r="F279" s="65"/>
      <c r="G279" s="66"/>
      <c r="H279" s="67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146"/>
    </row>
    <row r="280" spans="2:49" ht="13.35" customHeight="1">
      <c r="B280" s="329"/>
      <c r="C280" s="53"/>
      <c r="D280" s="53"/>
      <c r="E280" s="53"/>
      <c r="F280" s="53"/>
      <c r="G280" s="54"/>
      <c r="H280" s="58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330"/>
    </row>
    <row r="281" spans="2:49" ht="13.35" customHeight="1">
      <c r="B281" s="269"/>
      <c r="C281" s="56"/>
      <c r="D281" s="56"/>
      <c r="E281" s="56"/>
      <c r="F281" s="56"/>
      <c r="G281" s="57"/>
      <c r="H281" s="61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307"/>
    </row>
    <row r="282" spans="2:49" ht="13.35" customHeight="1">
      <c r="B282" s="291" t="s">
        <v>37</v>
      </c>
      <c r="C282" s="292"/>
      <c r="D282" s="292"/>
      <c r="E282" s="292"/>
      <c r="F282" s="292"/>
      <c r="G282" s="292"/>
      <c r="H282" s="325" t="s">
        <v>66</v>
      </c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  <c r="V282" s="325"/>
      <c r="W282" s="325"/>
      <c r="X282" s="325"/>
      <c r="Y282" s="325"/>
      <c r="Z282" s="325"/>
      <c r="AA282" s="325"/>
      <c r="AB282" s="216" t="s">
        <v>38</v>
      </c>
      <c r="AC282" s="216"/>
      <c r="AD282" s="216"/>
      <c r="AE282" s="216"/>
      <c r="AF282" s="216"/>
      <c r="AG282" s="216"/>
      <c r="AH282" s="216"/>
      <c r="AI282" s="216"/>
      <c r="AJ282" s="216"/>
      <c r="AK282" s="326"/>
    </row>
    <row r="283" spans="2:49" ht="13.35" customHeight="1">
      <c r="B283" s="291"/>
      <c r="C283" s="292"/>
      <c r="D283" s="292"/>
      <c r="E283" s="292"/>
      <c r="F283" s="292"/>
      <c r="G283" s="292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325"/>
      <c r="W283" s="325"/>
      <c r="X283" s="325"/>
      <c r="Y283" s="325"/>
      <c r="Z283" s="325"/>
      <c r="AA283" s="325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326"/>
    </row>
    <row r="284" spans="2:49" ht="13.35" customHeight="1">
      <c r="B284" s="268" t="s">
        <v>39</v>
      </c>
      <c r="C284" s="65"/>
      <c r="D284" s="65"/>
      <c r="E284" s="65"/>
      <c r="F284" s="65"/>
      <c r="G284" s="66"/>
      <c r="H284" s="67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146"/>
    </row>
    <row r="285" spans="2:49" ht="13.35" customHeight="1">
      <c r="B285" s="269"/>
      <c r="C285" s="56"/>
      <c r="D285" s="56"/>
      <c r="E285" s="56"/>
      <c r="F285" s="56"/>
      <c r="G285" s="57"/>
      <c r="H285" s="61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307"/>
    </row>
    <row r="286" spans="2:49" ht="13.35" customHeight="1">
      <c r="B286" s="291" t="s">
        <v>20</v>
      </c>
      <c r="C286" s="292"/>
      <c r="D286" s="292"/>
      <c r="E286" s="292"/>
      <c r="F286" s="292"/>
      <c r="G286" s="292"/>
      <c r="H286" s="258" t="s">
        <v>113</v>
      </c>
      <c r="I286" s="259"/>
      <c r="J286" s="259"/>
      <c r="K286" s="262"/>
      <c r="L286" s="262"/>
      <c r="M286" s="244"/>
      <c r="N286" s="244"/>
      <c r="O286" s="246" t="s">
        <v>15</v>
      </c>
      <c r="P286" s="246"/>
      <c r="Q286" s="248"/>
      <c r="R286" s="248"/>
      <c r="S286" s="248"/>
      <c r="T286" s="264" t="s">
        <v>114</v>
      </c>
      <c r="U286" s="264"/>
      <c r="V286" s="266" t="s">
        <v>21</v>
      </c>
      <c r="W286" s="266"/>
      <c r="X286" s="259" t="s">
        <v>112</v>
      </c>
      <c r="Y286" s="259"/>
      <c r="Z286" s="259"/>
      <c r="AA286" s="266" t="s">
        <v>160</v>
      </c>
      <c r="AB286" s="266"/>
      <c r="AC286" s="244"/>
      <c r="AD286" s="244"/>
      <c r="AE286" s="246" t="s">
        <v>15</v>
      </c>
      <c r="AF286" s="246"/>
      <c r="AG286" s="248"/>
      <c r="AH286" s="248"/>
      <c r="AI286" s="248"/>
      <c r="AJ286" s="250" t="str">
        <f>T286</f>
        <v>（単位）</v>
      </c>
      <c r="AK286" s="251"/>
    </row>
    <row r="287" spans="2:49" ht="13.35" customHeight="1">
      <c r="B287" s="291"/>
      <c r="C287" s="292"/>
      <c r="D287" s="292"/>
      <c r="E287" s="292"/>
      <c r="F287" s="292"/>
      <c r="G287" s="292"/>
      <c r="H287" s="260"/>
      <c r="I287" s="261"/>
      <c r="J287" s="261"/>
      <c r="K287" s="263"/>
      <c r="L287" s="263"/>
      <c r="M287" s="245"/>
      <c r="N287" s="245"/>
      <c r="O287" s="247"/>
      <c r="P287" s="247"/>
      <c r="Q287" s="249"/>
      <c r="R287" s="249"/>
      <c r="S287" s="249"/>
      <c r="T287" s="265"/>
      <c r="U287" s="265"/>
      <c r="V287" s="267"/>
      <c r="W287" s="267"/>
      <c r="X287" s="261"/>
      <c r="Y287" s="261"/>
      <c r="Z287" s="261"/>
      <c r="AA287" s="267"/>
      <c r="AB287" s="267"/>
      <c r="AC287" s="245"/>
      <c r="AD287" s="245"/>
      <c r="AE287" s="247"/>
      <c r="AF287" s="247"/>
      <c r="AG287" s="249"/>
      <c r="AH287" s="249"/>
      <c r="AI287" s="249"/>
      <c r="AJ287" s="252"/>
      <c r="AK287" s="253"/>
    </row>
    <row r="288" spans="2:49" ht="13.35" customHeight="1">
      <c r="B288" s="268" t="s">
        <v>70</v>
      </c>
      <c r="C288" s="65"/>
      <c r="D288" s="65"/>
      <c r="E288" s="65"/>
      <c r="F288" s="65"/>
      <c r="G288" s="66"/>
      <c r="H288" s="129" t="s">
        <v>158</v>
      </c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270"/>
    </row>
    <row r="289" spans="2:49" ht="13.35" customHeight="1">
      <c r="B289" s="269"/>
      <c r="C289" s="56"/>
      <c r="D289" s="56"/>
      <c r="E289" s="56"/>
      <c r="F289" s="56"/>
      <c r="G289" s="57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271"/>
      <c r="AI289" s="271"/>
      <c r="AJ289" s="164"/>
      <c r="AK289" s="272"/>
    </row>
    <row r="290" spans="2:49" ht="21.75" customHeight="1">
      <c r="B290" s="280"/>
      <c r="C290" s="281"/>
      <c r="D290" s="118"/>
      <c r="E290" s="118"/>
      <c r="F290" s="72" t="s">
        <v>15</v>
      </c>
      <c r="G290" s="73"/>
      <c r="H290" s="287"/>
      <c r="I290" s="281"/>
      <c r="J290" s="118"/>
      <c r="K290" s="118"/>
      <c r="L290" s="327" t="s">
        <v>15</v>
      </c>
      <c r="M290" s="328"/>
      <c r="N290" s="287"/>
      <c r="O290" s="281"/>
      <c r="P290" s="118"/>
      <c r="Q290" s="118"/>
      <c r="R290" s="72" t="s">
        <v>15</v>
      </c>
      <c r="S290" s="73"/>
      <c r="T290" s="287"/>
      <c r="U290" s="281"/>
      <c r="V290" s="118"/>
      <c r="W290" s="118"/>
      <c r="X290" s="72" t="s">
        <v>15</v>
      </c>
      <c r="Y290" s="73"/>
      <c r="Z290" s="287"/>
      <c r="AA290" s="281"/>
      <c r="AB290" s="118"/>
      <c r="AC290" s="118"/>
      <c r="AD290" s="72" t="s">
        <v>15</v>
      </c>
      <c r="AE290" s="73"/>
      <c r="AF290" s="287"/>
      <c r="AG290" s="281"/>
      <c r="AH290" s="118"/>
      <c r="AI290" s="118"/>
      <c r="AJ290" s="72" t="s">
        <v>15</v>
      </c>
      <c r="AK290" s="273"/>
    </row>
    <row r="291" spans="2:49" ht="21.75" customHeight="1">
      <c r="B291" s="340"/>
      <c r="C291" s="244"/>
      <c r="D291" s="244"/>
      <c r="E291" s="244"/>
      <c r="F291" s="70" t="str">
        <f>IF(T286="","",T286)</f>
        <v>（単位）</v>
      </c>
      <c r="G291" s="88"/>
      <c r="H291" s="339"/>
      <c r="I291" s="244"/>
      <c r="J291" s="244"/>
      <c r="K291" s="244"/>
      <c r="L291" s="70" t="str">
        <f>F291</f>
        <v>（単位）</v>
      </c>
      <c r="M291" s="88"/>
      <c r="N291" s="339"/>
      <c r="O291" s="244"/>
      <c r="P291" s="244"/>
      <c r="Q291" s="244"/>
      <c r="R291" s="70" t="str">
        <f>F291</f>
        <v>（単位）</v>
      </c>
      <c r="S291" s="88"/>
      <c r="T291" s="339"/>
      <c r="U291" s="244"/>
      <c r="V291" s="244"/>
      <c r="W291" s="244"/>
      <c r="X291" s="70" t="str">
        <f>F291</f>
        <v>（単位）</v>
      </c>
      <c r="Y291" s="88"/>
      <c r="Z291" s="339"/>
      <c r="AA291" s="244"/>
      <c r="AB291" s="244"/>
      <c r="AC291" s="244"/>
      <c r="AD291" s="70" t="str">
        <f>F291</f>
        <v>（単位）</v>
      </c>
      <c r="AE291" s="88"/>
      <c r="AF291" s="339"/>
      <c r="AG291" s="244"/>
      <c r="AH291" s="341"/>
      <c r="AI291" s="341"/>
      <c r="AJ291" s="70" t="str">
        <f>F291</f>
        <v>（単位）</v>
      </c>
      <c r="AK291" s="333"/>
    </row>
    <row r="292" spans="2:49" ht="21.75" customHeight="1" thickBot="1">
      <c r="B292" s="334" t="str">
        <f>IF(B291="","",IF($Q286=$AG286,IF(B291&lt;$AG286,0,(B291/$AG286)),IF((B291-$Q286)/($AG286-$Q286)&lt;0,0,(B291-$Q286)/($AG286-$Q286))))</f>
        <v/>
      </c>
      <c r="C292" s="335"/>
      <c r="D292" s="335"/>
      <c r="E292" s="335"/>
      <c r="F292" s="335"/>
      <c r="G292" s="336"/>
      <c r="H292" s="337" t="str">
        <f>IF(H291="","",IF($Q286=$AG286,IF(H291&lt;$AG286,0,(H291/$AG286)),IF((H291-$Q286)/($AG286-$Q286)&lt;0,0,(H291-$Q286)/($AG286-$Q286))))</f>
        <v/>
      </c>
      <c r="I292" s="335"/>
      <c r="J292" s="335"/>
      <c r="K292" s="335"/>
      <c r="L292" s="335"/>
      <c r="M292" s="336"/>
      <c r="N292" s="337" t="str">
        <f t="shared" ref="N292" si="60">IF(N291="","",IF($Q286=$AG286,IF(N291&lt;$AG286,0,(N291/$AG286)),IF((N291-$Q286)/($AG286-$Q286)&lt;0,0,(N291-$Q286)/($AG286-$Q286))))</f>
        <v/>
      </c>
      <c r="O292" s="335"/>
      <c r="P292" s="335"/>
      <c r="Q292" s="335"/>
      <c r="R292" s="335"/>
      <c r="S292" s="336"/>
      <c r="T292" s="337" t="str">
        <f t="shared" ref="T292" si="61">IF(T291="","",IF($Q286=$AG286,IF(T291&lt;$AG286,0,(T291/$AG286)),IF((T291-$Q286)/($AG286-$Q286)&lt;0,0,(T291-$Q286)/($AG286-$Q286))))</f>
        <v/>
      </c>
      <c r="U292" s="335"/>
      <c r="V292" s="335"/>
      <c r="W292" s="335"/>
      <c r="X292" s="335"/>
      <c r="Y292" s="336"/>
      <c r="Z292" s="337" t="str">
        <f t="shared" ref="Z292" si="62">IF(Z291="","",IF($Q286=$AG286,IF(Z291&lt;$AG286,0,(Z291/$AG286)),IF((Z291-$Q286)/($AG286-$Q286)&lt;0,0,(Z291-$Q286)/($AG286-$Q286))))</f>
        <v/>
      </c>
      <c r="AA292" s="335"/>
      <c r="AB292" s="335"/>
      <c r="AC292" s="335"/>
      <c r="AD292" s="335"/>
      <c r="AE292" s="336"/>
      <c r="AF292" s="337" t="str">
        <f t="shared" ref="AF292" si="63">IF(AF291="","",IF($Q286=$AG286,IF(AF291&lt;$AG286,0,(AF291/$AG286)),IF((AF291-$Q286)/($AG286-$Q286)&lt;0,0,(AF291-$Q286)/($AG286-$Q286))))</f>
        <v/>
      </c>
      <c r="AG292" s="335"/>
      <c r="AH292" s="335"/>
      <c r="AI292" s="335"/>
      <c r="AJ292" s="335"/>
      <c r="AK292" s="338"/>
    </row>
    <row r="293" spans="2:49" ht="13.35" customHeight="1">
      <c r="B293" s="308" t="s">
        <v>93</v>
      </c>
      <c r="C293" s="309"/>
      <c r="D293" s="309"/>
      <c r="E293" s="309"/>
      <c r="F293" s="321"/>
      <c r="G293" s="321"/>
      <c r="H293" s="321"/>
      <c r="I293" s="321"/>
      <c r="J293" s="321"/>
      <c r="K293" s="321"/>
      <c r="L293" s="321"/>
      <c r="M293" s="321"/>
      <c r="N293" s="321"/>
      <c r="O293" s="321"/>
      <c r="P293" s="321"/>
      <c r="Q293" s="321"/>
      <c r="R293" s="321"/>
      <c r="S293" s="321"/>
      <c r="T293" s="322"/>
      <c r="U293" s="309" t="s">
        <v>35</v>
      </c>
      <c r="V293" s="309"/>
      <c r="W293" s="309"/>
      <c r="X293" s="309"/>
      <c r="Y293" s="321"/>
      <c r="Z293" s="321"/>
      <c r="AA293" s="321"/>
      <c r="AB293" s="321"/>
      <c r="AC293" s="321"/>
      <c r="AD293" s="321"/>
      <c r="AE293" s="321"/>
      <c r="AF293" s="321"/>
      <c r="AG293" s="321"/>
      <c r="AH293" s="321"/>
      <c r="AI293" s="321"/>
      <c r="AJ293" s="321"/>
      <c r="AK293" s="324"/>
      <c r="AT293" s="29"/>
      <c r="AU293" s="29"/>
      <c r="AV293" s="29"/>
      <c r="AW293" s="29"/>
    </row>
    <row r="294" spans="2:49" ht="13.35" customHeight="1">
      <c r="B294" s="291"/>
      <c r="C294" s="292"/>
      <c r="D294" s="292"/>
      <c r="E294" s="29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323"/>
      <c r="U294" s="292"/>
      <c r="V294" s="292"/>
      <c r="W294" s="292"/>
      <c r="X294" s="29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307"/>
      <c r="AT294" s="29"/>
      <c r="AU294" s="29"/>
      <c r="AV294" s="29"/>
      <c r="AW294" s="29"/>
    </row>
    <row r="295" spans="2:49" ht="13.35" customHeight="1">
      <c r="B295" s="268" t="s">
        <v>42</v>
      </c>
      <c r="C295" s="65"/>
      <c r="D295" s="65"/>
      <c r="E295" s="65"/>
      <c r="F295" s="65"/>
      <c r="G295" s="66"/>
      <c r="H295" s="331" t="s">
        <v>59</v>
      </c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332"/>
      <c r="U295" s="342" t="s">
        <v>55</v>
      </c>
      <c r="V295" s="342"/>
      <c r="W295" s="342"/>
      <c r="X295" s="342"/>
      <c r="Y295" s="343"/>
      <c r="Z295" s="344"/>
      <c r="AA295" s="302"/>
      <c r="AB295" s="302"/>
      <c r="AC295" s="347" t="s">
        <v>15</v>
      </c>
      <c r="AD295" s="347"/>
      <c r="AE295" s="347" t="s">
        <v>16</v>
      </c>
      <c r="AF295" s="343"/>
      <c r="AG295" s="344"/>
      <c r="AH295" s="302"/>
      <c r="AI295" s="302"/>
      <c r="AJ295" s="347" t="s">
        <v>15</v>
      </c>
      <c r="AK295" s="349"/>
    </row>
    <row r="296" spans="2:49" ht="13.35" customHeight="1">
      <c r="B296" s="269"/>
      <c r="C296" s="56"/>
      <c r="D296" s="56"/>
      <c r="E296" s="56"/>
      <c r="F296" s="56"/>
      <c r="G296" s="57"/>
      <c r="H296" s="124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74"/>
      <c r="U296" s="292"/>
      <c r="V296" s="292"/>
      <c r="W296" s="292"/>
      <c r="X296" s="292"/>
      <c r="Y296" s="345"/>
      <c r="Z296" s="346"/>
      <c r="AA296" s="305"/>
      <c r="AB296" s="305"/>
      <c r="AC296" s="348"/>
      <c r="AD296" s="348"/>
      <c r="AE296" s="348"/>
      <c r="AF296" s="345"/>
      <c r="AG296" s="346"/>
      <c r="AH296" s="305"/>
      <c r="AI296" s="305"/>
      <c r="AJ296" s="348"/>
      <c r="AK296" s="350"/>
    </row>
    <row r="297" spans="2:49" ht="13.35" customHeight="1">
      <c r="B297" s="268" t="s">
        <v>33</v>
      </c>
      <c r="C297" s="65"/>
      <c r="D297" s="65"/>
      <c r="E297" s="65"/>
      <c r="F297" s="65"/>
      <c r="G297" s="66"/>
      <c r="H297" s="67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146"/>
    </row>
    <row r="298" spans="2:49" ht="13.35" customHeight="1">
      <c r="B298" s="329"/>
      <c r="C298" s="53"/>
      <c r="D298" s="53"/>
      <c r="E298" s="53"/>
      <c r="F298" s="53"/>
      <c r="G298" s="54"/>
      <c r="H298" s="58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330"/>
    </row>
    <row r="299" spans="2:49" ht="13.35" customHeight="1">
      <c r="B299" s="269"/>
      <c r="C299" s="56"/>
      <c r="D299" s="56"/>
      <c r="E299" s="56"/>
      <c r="F299" s="56"/>
      <c r="G299" s="57"/>
      <c r="H299" s="61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307"/>
    </row>
    <row r="300" spans="2:49" ht="13.35" customHeight="1">
      <c r="B300" s="291" t="s">
        <v>37</v>
      </c>
      <c r="C300" s="292"/>
      <c r="D300" s="292"/>
      <c r="E300" s="292"/>
      <c r="F300" s="292"/>
      <c r="G300" s="292"/>
      <c r="H300" s="325" t="s">
        <v>66</v>
      </c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  <c r="V300" s="325"/>
      <c r="W300" s="325"/>
      <c r="X300" s="325"/>
      <c r="Y300" s="325"/>
      <c r="Z300" s="325"/>
      <c r="AA300" s="325"/>
      <c r="AB300" s="216" t="s">
        <v>38</v>
      </c>
      <c r="AC300" s="216"/>
      <c r="AD300" s="216"/>
      <c r="AE300" s="216"/>
      <c r="AF300" s="216"/>
      <c r="AG300" s="216"/>
      <c r="AH300" s="216"/>
      <c r="AI300" s="216"/>
      <c r="AJ300" s="216"/>
      <c r="AK300" s="326"/>
    </row>
    <row r="301" spans="2:49" ht="13.35" customHeight="1">
      <c r="B301" s="291"/>
      <c r="C301" s="292"/>
      <c r="D301" s="292"/>
      <c r="E301" s="292"/>
      <c r="F301" s="292"/>
      <c r="G301" s="292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325"/>
      <c r="W301" s="325"/>
      <c r="X301" s="325"/>
      <c r="Y301" s="325"/>
      <c r="Z301" s="325"/>
      <c r="AA301" s="325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326"/>
    </row>
    <row r="302" spans="2:49" ht="13.35" customHeight="1">
      <c r="B302" s="268" t="s">
        <v>39</v>
      </c>
      <c r="C302" s="65"/>
      <c r="D302" s="65"/>
      <c r="E302" s="65"/>
      <c r="F302" s="65"/>
      <c r="G302" s="66"/>
      <c r="H302" s="67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146"/>
    </row>
    <row r="303" spans="2:49" ht="13.35" customHeight="1">
      <c r="B303" s="269"/>
      <c r="C303" s="56"/>
      <c r="D303" s="56"/>
      <c r="E303" s="56"/>
      <c r="F303" s="56"/>
      <c r="G303" s="57"/>
      <c r="H303" s="61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307"/>
    </row>
    <row r="304" spans="2:49" ht="13.35" customHeight="1">
      <c r="B304" s="291" t="s">
        <v>20</v>
      </c>
      <c r="C304" s="292"/>
      <c r="D304" s="292"/>
      <c r="E304" s="292"/>
      <c r="F304" s="292"/>
      <c r="G304" s="292"/>
      <c r="H304" s="258" t="s">
        <v>113</v>
      </c>
      <c r="I304" s="259"/>
      <c r="J304" s="259"/>
      <c r="K304" s="262"/>
      <c r="L304" s="262"/>
      <c r="M304" s="244"/>
      <c r="N304" s="244"/>
      <c r="O304" s="246" t="s">
        <v>15</v>
      </c>
      <c r="P304" s="246"/>
      <c r="Q304" s="248"/>
      <c r="R304" s="248"/>
      <c r="S304" s="248"/>
      <c r="T304" s="264" t="s">
        <v>114</v>
      </c>
      <c r="U304" s="264"/>
      <c r="V304" s="266" t="s">
        <v>21</v>
      </c>
      <c r="W304" s="266"/>
      <c r="X304" s="259" t="s">
        <v>112</v>
      </c>
      <c r="Y304" s="259"/>
      <c r="Z304" s="259"/>
      <c r="AA304" s="266" t="s">
        <v>160</v>
      </c>
      <c r="AB304" s="266"/>
      <c r="AC304" s="244"/>
      <c r="AD304" s="244"/>
      <c r="AE304" s="246" t="s">
        <v>15</v>
      </c>
      <c r="AF304" s="246"/>
      <c r="AG304" s="248"/>
      <c r="AH304" s="248"/>
      <c r="AI304" s="248"/>
      <c r="AJ304" s="250" t="str">
        <f>T304</f>
        <v>（単位）</v>
      </c>
      <c r="AK304" s="251"/>
    </row>
    <row r="305" spans="2:49" ht="13.35" customHeight="1">
      <c r="B305" s="291"/>
      <c r="C305" s="292"/>
      <c r="D305" s="292"/>
      <c r="E305" s="292"/>
      <c r="F305" s="292"/>
      <c r="G305" s="292"/>
      <c r="H305" s="260"/>
      <c r="I305" s="261"/>
      <c r="J305" s="261"/>
      <c r="K305" s="263"/>
      <c r="L305" s="263"/>
      <c r="M305" s="245"/>
      <c r="N305" s="245"/>
      <c r="O305" s="247"/>
      <c r="P305" s="247"/>
      <c r="Q305" s="249"/>
      <c r="R305" s="249"/>
      <c r="S305" s="249"/>
      <c r="T305" s="265"/>
      <c r="U305" s="265"/>
      <c r="V305" s="267"/>
      <c r="W305" s="267"/>
      <c r="X305" s="261"/>
      <c r="Y305" s="261"/>
      <c r="Z305" s="261"/>
      <c r="AA305" s="267"/>
      <c r="AB305" s="267"/>
      <c r="AC305" s="245"/>
      <c r="AD305" s="245"/>
      <c r="AE305" s="247"/>
      <c r="AF305" s="247"/>
      <c r="AG305" s="249"/>
      <c r="AH305" s="249"/>
      <c r="AI305" s="249"/>
      <c r="AJ305" s="252"/>
      <c r="AK305" s="253"/>
    </row>
    <row r="306" spans="2:49" ht="13.35" customHeight="1">
      <c r="B306" s="268" t="s">
        <v>70</v>
      </c>
      <c r="C306" s="65"/>
      <c r="D306" s="65"/>
      <c r="E306" s="65"/>
      <c r="F306" s="65"/>
      <c r="G306" s="66"/>
      <c r="H306" s="129" t="s">
        <v>158</v>
      </c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270"/>
    </row>
    <row r="307" spans="2:49" ht="13.35" customHeight="1">
      <c r="B307" s="269"/>
      <c r="C307" s="56"/>
      <c r="D307" s="56"/>
      <c r="E307" s="56"/>
      <c r="F307" s="56"/>
      <c r="G307" s="57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271"/>
      <c r="AI307" s="271"/>
      <c r="AJ307" s="164"/>
      <c r="AK307" s="272"/>
    </row>
    <row r="308" spans="2:49" ht="21.75" customHeight="1">
      <c r="B308" s="280"/>
      <c r="C308" s="281"/>
      <c r="D308" s="118"/>
      <c r="E308" s="118"/>
      <c r="F308" s="72" t="s">
        <v>15</v>
      </c>
      <c r="G308" s="73"/>
      <c r="H308" s="287"/>
      <c r="I308" s="281"/>
      <c r="J308" s="118"/>
      <c r="K308" s="118"/>
      <c r="L308" s="327" t="s">
        <v>15</v>
      </c>
      <c r="M308" s="328"/>
      <c r="N308" s="287"/>
      <c r="O308" s="281"/>
      <c r="P308" s="118"/>
      <c r="Q308" s="118"/>
      <c r="R308" s="72" t="s">
        <v>15</v>
      </c>
      <c r="S308" s="73"/>
      <c r="T308" s="287"/>
      <c r="U308" s="281"/>
      <c r="V308" s="118"/>
      <c r="W308" s="118"/>
      <c r="X308" s="72" t="s">
        <v>15</v>
      </c>
      <c r="Y308" s="73"/>
      <c r="Z308" s="287"/>
      <c r="AA308" s="281"/>
      <c r="AB308" s="118"/>
      <c r="AC308" s="118"/>
      <c r="AD308" s="72" t="s">
        <v>15</v>
      </c>
      <c r="AE308" s="73"/>
      <c r="AF308" s="287"/>
      <c r="AG308" s="281"/>
      <c r="AH308" s="118"/>
      <c r="AI308" s="118"/>
      <c r="AJ308" s="72" t="s">
        <v>15</v>
      </c>
      <c r="AK308" s="273"/>
    </row>
    <row r="309" spans="2:49" ht="21.75" customHeight="1">
      <c r="B309" s="340"/>
      <c r="C309" s="244"/>
      <c r="D309" s="244"/>
      <c r="E309" s="244"/>
      <c r="F309" s="70" t="str">
        <f>IF(T304="","",T304)</f>
        <v>（単位）</v>
      </c>
      <c r="G309" s="88"/>
      <c r="H309" s="339"/>
      <c r="I309" s="244"/>
      <c r="J309" s="244"/>
      <c r="K309" s="244"/>
      <c r="L309" s="70" t="str">
        <f>F309</f>
        <v>（単位）</v>
      </c>
      <c r="M309" s="88"/>
      <c r="N309" s="339"/>
      <c r="O309" s="244"/>
      <c r="P309" s="244"/>
      <c r="Q309" s="244"/>
      <c r="R309" s="70" t="str">
        <f>F309</f>
        <v>（単位）</v>
      </c>
      <c r="S309" s="88"/>
      <c r="T309" s="339"/>
      <c r="U309" s="244"/>
      <c r="V309" s="244"/>
      <c r="W309" s="244"/>
      <c r="X309" s="70" t="str">
        <f>F309</f>
        <v>（単位）</v>
      </c>
      <c r="Y309" s="88"/>
      <c r="Z309" s="339"/>
      <c r="AA309" s="244"/>
      <c r="AB309" s="244"/>
      <c r="AC309" s="244"/>
      <c r="AD309" s="70" t="str">
        <f>F309</f>
        <v>（単位）</v>
      </c>
      <c r="AE309" s="88"/>
      <c r="AF309" s="339"/>
      <c r="AG309" s="244"/>
      <c r="AH309" s="341"/>
      <c r="AI309" s="341"/>
      <c r="AJ309" s="70" t="str">
        <f>F309</f>
        <v>（単位）</v>
      </c>
      <c r="AK309" s="333"/>
    </row>
    <row r="310" spans="2:49" ht="21.75" customHeight="1" thickBot="1">
      <c r="B310" s="334" t="str">
        <f>IF(B309="","",IF($Q304=$AG304,IF(B309&lt;$AG304,0,(B309/$AG304)),IF((B309-$Q304)/($AG304-$Q304)&lt;0,0,(B309-$Q304)/($AG304-$Q304))))</f>
        <v/>
      </c>
      <c r="C310" s="335"/>
      <c r="D310" s="335"/>
      <c r="E310" s="335"/>
      <c r="F310" s="335"/>
      <c r="G310" s="336"/>
      <c r="H310" s="337" t="str">
        <f>IF(H309="","",IF($Q304=$AG304,IF(H309&lt;$AG304,0,(H309/$AG304)),IF((H309-$Q304)/($AG304-$Q304)&lt;0,0,(H309-$Q304)/($AG304-$Q304))))</f>
        <v/>
      </c>
      <c r="I310" s="335"/>
      <c r="J310" s="335"/>
      <c r="K310" s="335"/>
      <c r="L310" s="335"/>
      <c r="M310" s="336"/>
      <c r="N310" s="337" t="str">
        <f t="shared" ref="N310" si="64">IF(N309="","",IF($Q304=$AG304,IF(N309&lt;$AG304,0,(N309/$AG304)),IF((N309-$Q304)/($AG304-$Q304)&lt;0,0,(N309-$Q304)/($AG304-$Q304))))</f>
        <v/>
      </c>
      <c r="O310" s="335"/>
      <c r="P310" s="335"/>
      <c r="Q310" s="335"/>
      <c r="R310" s="335"/>
      <c r="S310" s="336"/>
      <c r="T310" s="337" t="str">
        <f t="shared" ref="T310" si="65">IF(T309="","",IF($Q304=$AG304,IF(T309&lt;$AG304,0,(T309/$AG304)),IF((T309-$Q304)/($AG304-$Q304)&lt;0,0,(T309-$Q304)/($AG304-$Q304))))</f>
        <v/>
      </c>
      <c r="U310" s="335"/>
      <c r="V310" s="335"/>
      <c r="W310" s="335"/>
      <c r="X310" s="335"/>
      <c r="Y310" s="336"/>
      <c r="Z310" s="337" t="str">
        <f t="shared" ref="Z310" si="66">IF(Z309="","",IF($Q304=$AG304,IF(Z309&lt;$AG304,0,(Z309/$AG304)),IF((Z309-$Q304)/($AG304-$Q304)&lt;0,0,(Z309-$Q304)/($AG304-$Q304))))</f>
        <v/>
      </c>
      <c r="AA310" s="335"/>
      <c r="AB310" s="335"/>
      <c r="AC310" s="335"/>
      <c r="AD310" s="335"/>
      <c r="AE310" s="336"/>
      <c r="AF310" s="337" t="str">
        <f t="shared" ref="AF310" si="67">IF(AF309="","",IF($Q304=$AG304,IF(AF309&lt;$AG304,0,(AF309/$AG304)),IF((AF309-$Q304)/($AG304-$Q304)&lt;0,0,(AF309-$Q304)/($AG304-$Q304))))</f>
        <v/>
      </c>
      <c r="AG310" s="335"/>
      <c r="AH310" s="335"/>
      <c r="AI310" s="335"/>
      <c r="AJ310" s="335"/>
      <c r="AK310" s="338"/>
    </row>
    <row r="311" spans="2:49" ht="13.35" customHeight="1">
      <c r="B311" s="308" t="s">
        <v>94</v>
      </c>
      <c r="C311" s="309"/>
      <c r="D311" s="309"/>
      <c r="E311" s="309"/>
      <c r="F311" s="321"/>
      <c r="G311" s="321"/>
      <c r="H311" s="321"/>
      <c r="I311" s="321"/>
      <c r="J311" s="321"/>
      <c r="K311" s="321"/>
      <c r="L311" s="321"/>
      <c r="M311" s="321"/>
      <c r="N311" s="321"/>
      <c r="O311" s="321"/>
      <c r="P311" s="321"/>
      <c r="Q311" s="321"/>
      <c r="R311" s="321"/>
      <c r="S311" s="321"/>
      <c r="T311" s="322"/>
      <c r="U311" s="309" t="s">
        <v>35</v>
      </c>
      <c r="V311" s="309"/>
      <c r="W311" s="309"/>
      <c r="X311" s="309"/>
      <c r="Y311" s="321"/>
      <c r="Z311" s="321"/>
      <c r="AA311" s="321"/>
      <c r="AB311" s="321"/>
      <c r="AC311" s="321"/>
      <c r="AD311" s="321"/>
      <c r="AE311" s="321"/>
      <c r="AF311" s="321"/>
      <c r="AG311" s="321"/>
      <c r="AH311" s="321"/>
      <c r="AI311" s="321"/>
      <c r="AJ311" s="321"/>
      <c r="AK311" s="324"/>
      <c r="AT311" s="29"/>
      <c r="AU311" s="29"/>
      <c r="AV311" s="29"/>
      <c r="AW311" s="29"/>
    </row>
    <row r="312" spans="2:49" ht="13.35" customHeight="1">
      <c r="B312" s="291"/>
      <c r="C312" s="292"/>
      <c r="D312" s="292"/>
      <c r="E312" s="29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323"/>
      <c r="U312" s="292"/>
      <c r="V312" s="292"/>
      <c r="W312" s="292"/>
      <c r="X312" s="29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307"/>
      <c r="AT312" s="29"/>
      <c r="AU312" s="29"/>
      <c r="AV312" s="29"/>
      <c r="AW312" s="29"/>
    </row>
    <row r="313" spans="2:49" ht="13.35" customHeight="1">
      <c r="B313" s="268" t="s">
        <v>42</v>
      </c>
      <c r="C313" s="65"/>
      <c r="D313" s="65"/>
      <c r="E313" s="65"/>
      <c r="F313" s="65"/>
      <c r="G313" s="66"/>
      <c r="H313" s="331" t="s">
        <v>59</v>
      </c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332"/>
      <c r="U313" s="342" t="s">
        <v>55</v>
      </c>
      <c r="V313" s="342"/>
      <c r="W313" s="342"/>
      <c r="X313" s="342"/>
      <c r="Y313" s="343"/>
      <c r="Z313" s="344"/>
      <c r="AA313" s="302"/>
      <c r="AB313" s="302"/>
      <c r="AC313" s="347" t="s">
        <v>15</v>
      </c>
      <c r="AD313" s="347"/>
      <c r="AE313" s="347" t="s">
        <v>16</v>
      </c>
      <c r="AF313" s="343"/>
      <c r="AG313" s="344"/>
      <c r="AH313" s="302"/>
      <c r="AI313" s="302"/>
      <c r="AJ313" s="347" t="s">
        <v>15</v>
      </c>
      <c r="AK313" s="349"/>
    </row>
    <row r="314" spans="2:49" ht="13.35" customHeight="1">
      <c r="B314" s="269"/>
      <c r="C314" s="56"/>
      <c r="D314" s="56"/>
      <c r="E314" s="56"/>
      <c r="F314" s="56"/>
      <c r="G314" s="57"/>
      <c r="H314" s="124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74"/>
      <c r="U314" s="292"/>
      <c r="V314" s="292"/>
      <c r="W314" s="292"/>
      <c r="X314" s="292"/>
      <c r="Y314" s="345"/>
      <c r="Z314" s="346"/>
      <c r="AA314" s="305"/>
      <c r="AB314" s="305"/>
      <c r="AC314" s="348"/>
      <c r="AD314" s="348"/>
      <c r="AE314" s="348"/>
      <c r="AF314" s="345"/>
      <c r="AG314" s="346"/>
      <c r="AH314" s="305"/>
      <c r="AI314" s="305"/>
      <c r="AJ314" s="348"/>
      <c r="AK314" s="350"/>
    </row>
    <row r="315" spans="2:49" ht="13.35" customHeight="1">
      <c r="B315" s="268" t="s">
        <v>33</v>
      </c>
      <c r="C315" s="65"/>
      <c r="D315" s="65"/>
      <c r="E315" s="65"/>
      <c r="F315" s="65"/>
      <c r="G315" s="66"/>
      <c r="H315" s="67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146"/>
    </row>
    <row r="316" spans="2:49" ht="13.35" customHeight="1">
      <c r="B316" s="329"/>
      <c r="C316" s="53"/>
      <c r="D316" s="53"/>
      <c r="E316" s="53"/>
      <c r="F316" s="53"/>
      <c r="G316" s="54"/>
      <c r="H316" s="58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330"/>
    </row>
    <row r="317" spans="2:49" ht="13.35" customHeight="1">
      <c r="B317" s="269"/>
      <c r="C317" s="56"/>
      <c r="D317" s="56"/>
      <c r="E317" s="56"/>
      <c r="F317" s="56"/>
      <c r="G317" s="57"/>
      <c r="H317" s="61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307"/>
    </row>
    <row r="318" spans="2:49" ht="13.35" customHeight="1">
      <c r="B318" s="291" t="s">
        <v>37</v>
      </c>
      <c r="C318" s="292"/>
      <c r="D318" s="292"/>
      <c r="E318" s="292"/>
      <c r="F318" s="292"/>
      <c r="G318" s="292"/>
      <c r="H318" s="325" t="s">
        <v>66</v>
      </c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325"/>
      <c r="W318" s="325"/>
      <c r="X318" s="325"/>
      <c r="Y318" s="325"/>
      <c r="Z318" s="325"/>
      <c r="AA318" s="325"/>
      <c r="AB318" s="216" t="s">
        <v>38</v>
      </c>
      <c r="AC318" s="216"/>
      <c r="AD318" s="216"/>
      <c r="AE318" s="216"/>
      <c r="AF318" s="216"/>
      <c r="AG318" s="216"/>
      <c r="AH318" s="216"/>
      <c r="AI318" s="216"/>
      <c r="AJ318" s="216"/>
      <c r="AK318" s="326"/>
    </row>
    <row r="319" spans="2:49" ht="13.35" customHeight="1">
      <c r="B319" s="291"/>
      <c r="C319" s="292"/>
      <c r="D319" s="292"/>
      <c r="E319" s="292"/>
      <c r="F319" s="292"/>
      <c r="G319" s="292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325"/>
      <c r="W319" s="325"/>
      <c r="X319" s="325"/>
      <c r="Y319" s="325"/>
      <c r="Z319" s="325"/>
      <c r="AA319" s="325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326"/>
    </row>
    <row r="320" spans="2:49" ht="13.35" customHeight="1">
      <c r="B320" s="268" t="s">
        <v>39</v>
      </c>
      <c r="C320" s="65"/>
      <c r="D320" s="65"/>
      <c r="E320" s="65"/>
      <c r="F320" s="65"/>
      <c r="G320" s="66"/>
      <c r="H320" s="67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146"/>
    </row>
    <row r="321" spans="2:49" ht="13.35" customHeight="1">
      <c r="B321" s="269"/>
      <c r="C321" s="56"/>
      <c r="D321" s="56"/>
      <c r="E321" s="56"/>
      <c r="F321" s="56"/>
      <c r="G321" s="57"/>
      <c r="H321" s="61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307"/>
    </row>
    <row r="322" spans="2:49" ht="13.35" customHeight="1">
      <c r="B322" s="291" t="s">
        <v>20</v>
      </c>
      <c r="C322" s="292"/>
      <c r="D322" s="292"/>
      <c r="E322" s="292"/>
      <c r="F322" s="292"/>
      <c r="G322" s="292"/>
      <c r="H322" s="258" t="s">
        <v>113</v>
      </c>
      <c r="I322" s="259"/>
      <c r="J322" s="259"/>
      <c r="K322" s="262"/>
      <c r="L322" s="262"/>
      <c r="M322" s="244"/>
      <c r="N322" s="244"/>
      <c r="O322" s="246" t="s">
        <v>15</v>
      </c>
      <c r="P322" s="246"/>
      <c r="Q322" s="248"/>
      <c r="R322" s="248"/>
      <c r="S322" s="248"/>
      <c r="T322" s="264" t="s">
        <v>114</v>
      </c>
      <c r="U322" s="264"/>
      <c r="V322" s="266" t="s">
        <v>21</v>
      </c>
      <c r="W322" s="266"/>
      <c r="X322" s="259" t="s">
        <v>112</v>
      </c>
      <c r="Y322" s="259"/>
      <c r="Z322" s="259"/>
      <c r="AA322" s="266" t="s">
        <v>160</v>
      </c>
      <c r="AB322" s="266"/>
      <c r="AC322" s="244"/>
      <c r="AD322" s="244"/>
      <c r="AE322" s="246" t="s">
        <v>15</v>
      </c>
      <c r="AF322" s="246"/>
      <c r="AG322" s="248"/>
      <c r="AH322" s="248"/>
      <c r="AI322" s="248"/>
      <c r="AJ322" s="250" t="str">
        <f>T322</f>
        <v>（単位）</v>
      </c>
      <c r="AK322" s="251"/>
    </row>
    <row r="323" spans="2:49" ht="13.35" customHeight="1">
      <c r="B323" s="291"/>
      <c r="C323" s="292"/>
      <c r="D323" s="292"/>
      <c r="E323" s="292"/>
      <c r="F323" s="292"/>
      <c r="G323" s="292"/>
      <c r="H323" s="260"/>
      <c r="I323" s="261"/>
      <c r="J323" s="261"/>
      <c r="K323" s="263"/>
      <c r="L323" s="263"/>
      <c r="M323" s="245"/>
      <c r="N323" s="245"/>
      <c r="O323" s="247"/>
      <c r="P323" s="247"/>
      <c r="Q323" s="249"/>
      <c r="R323" s="249"/>
      <c r="S323" s="249"/>
      <c r="T323" s="265"/>
      <c r="U323" s="265"/>
      <c r="V323" s="267"/>
      <c r="W323" s="267"/>
      <c r="X323" s="261"/>
      <c r="Y323" s="261"/>
      <c r="Z323" s="261"/>
      <c r="AA323" s="267"/>
      <c r="AB323" s="267"/>
      <c r="AC323" s="245"/>
      <c r="AD323" s="245"/>
      <c r="AE323" s="247"/>
      <c r="AF323" s="247"/>
      <c r="AG323" s="249"/>
      <c r="AH323" s="249"/>
      <c r="AI323" s="249"/>
      <c r="AJ323" s="252"/>
      <c r="AK323" s="253"/>
    </row>
    <row r="324" spans="2:49" ht="13.35" customHeight="1">
      <c r="B324" s="268" t="s">
        <v>70</v>
      </c>
      <c r="C324" s="65"/>
      <c r="D324" s="65"/>
      <c r="E324" s="65"/>
      <c r="F324" s="65"/>
      <c r="G324" s="66"/>
      <c r="H324" s="129" t="s">
        <v>158</v>
      </c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270"/>
    </row>
    <row r="325" spans="2:49" ht="13.35" customHeight="1">
      <c r="B325" s="269"/>
      <c r="C325" s="56"/>
      <c r="D325" s="56"/>
      <c r="E325" s="56"/>
      <c r="F325" s="56"/>
      <c r="G325" s="57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271"/>
      <c r="AI325" s="271"/>
      <c r="AJ325" s="164"/>
      <c r="AK325" s="272"/>
    </row>
    <row r="326" spans="2:49" ht="21.75" customHeight="1">
      <c r="B326" s="280"/>
      <c r="C326" s="281"/>
      <c r="D326" s="118"/>
      <c r="E326" s="118"/>
      <c r="F326" s="72" t="s">
        <v>15</v>
      </c>
      <c r="G326" s="73"/>
      <c r="H326" s="287"/>
      <c r="I326" s="281"/>
      <c r="J326" s="118"/>
      <c r="K326" s="118"/>
      <c r="L326" s="327" t="s">
        <v>15</v>
      </c>
      <c r="M326" s="328"/>
      <c r="N326" s="287"/>
      <c r="O326" s="281"/>
      <c r="P326" s="118"/>
      <c r="Q326" s="118"/>
      <c r="R326" s="72" t="s">
        <v>15</v>
      </c>
      <c r="S326" s="73"/>
      <c r="T326" s="287"/>
      <c r="U326" s="281"/>
      <c r="V326" s="118"/>
      <c r="W326" s="118"/>
      <c r="X326" s="72" t="s">
        <v>15</v>
      </c>
      <c r="Y326" s="73"/>
      <c r="Z326" s="287"/>
      <c r="AA326" s="281"/>
      <c r="AB326" s="118"/>
      <c r="AC326" s="118"/>
      <c r="AD326" s="72" t="s">
        <v>15</v>
      </c>
      <c r="AE326" s="73"/>
      <c r="AF326" s="287"/>
      <c r="AG326" s="281"/>
      <c r="AH326" s="118"/>
      <c r="AI326" s="118"/>
      <c r="AJ326" s="72" t="s">
        <v>15</v>
      </c>
      <c r="AK326" s="273"/>
    </row>
    <row r="327" spans="2:49" ht="21.75" customHeight="1">
      <c r="B327" s="340"/>
      <c r="C327" s="244"/>
      <c r="D327" s="244"/>
      <c r="E327" s="244"/>
      <c r="F327" s="70" t="str">
        <f>IF(T322="","",T322)</f>
        <v>（単位）</v>
      </c>
      <c r="G327" s="88"/>
      <c r="H327" s="339"/>
      <c r="I327" s="244"/>
      <c r="J327" s="244"/>
      <c r="K327" s="244"/>
      <c r="L327" s="70" t="str">
        <f>F327</f>
        <v>（単位）</v>
      </c>
      <c r="M327" s="88"/>
      <c r="N327" s="339"/>
      <c r="O327" s="244"/>
      <c r="P327" s="244"/>
      <c r="Q327" s="244"/>
      <c r="R327" s="70" t="str">
        <f>F327</f>
        <v>（単位）</v>
      </c>
      <c r="S327" s="88"/>
      <c r="T327" s="339"/>
      <c r="U327" s="244"/>
      <c r="V327" s="244"/>
      <c r="W327" s="244"/>
      <c r="X327" s="70" t="str">
        <f>F327</f>
        <v>（単位）</v>
      </c>
      <c r="Y327" s="88"/>
      <c r="Z327" s="339"/>
      <c r="AA327" s="244"/>
      <c r="AB327" s="244"/>
      <c r="AC327" s="244"/>
      <c r="AD327" s="70" t="str">
        <f>F327</f>
        <v>（単位）</v>
      </c>
      <c r="AE327" s="88"/>
      <c r="AF327" s="339"/>
      <c r="AG327" s="244"/>
      <c r="AH327" s="341"/>
      <c r="AI327" s="341"/>
      <c r="AJ327" s="70" t="str">
        <f>F327</f>
        <v>（単位）</v>
      </c>
      <c r="AK327" s="333"/>
    </row>
    <row r="328" spans="2:49" ht="21.75" customHeight="1" thickBot="1">
      <c r="B328" s="334" t="str">
        <f>IF(B327="","",IF($Q322=$AG322,IF(B327&lt;$AG322,0,(B327/$AG322)),IF((B327-$Q322)/($AG322-$Q322)&lt;0,0,(B327-$Q322)/($AG322-$Q322))))</f>
        <v/>
      </c>
      <c r="C328" s="335"/>
      <c r="D328" s="335"/>
      <c r="E328" s="335"/>
      <c r="F328" s="335"/>
      <c r="G328" s="336"/>
      <c r="H328" s="337" t="str">
        <f>IF(H327="","",IF($Q322=$AG322,IF(H327&lt;$AG322,0,(H327/$AG322)),IF((H327-$Q322)/($AG322-$Q322)&lt;0,0,(H327-$Q322)/($AG322-$Q322))))</f>
        <v/>
      </c>
      <c r="I328" s="335"/>
      <c r="J328" s="335"/>
      <c r="K328" s="335"/>
      <c r="L328" s="335"/>
      <c r="M328" s="336"/>
      <c r="N328" s="337" t="str">
        <f t="shared" ref="N328" si="68">IF(N327="","",IF($Q322=$AG322,IF(N327&lt;$AG322,0,(N327/$AG322)),IF((N327-$Q322)/($AG322-$Q322)&lt;0,0,(N327-$Q322)/($AG322-$Q322))))</f>
        <v/>
      </c>
      <c r="O328" s="335"/>
      <c r="P328" s="335"/>
      <c r="Q328" s="335"/>
      <c r="R328" s="335"/>
      <c r="S328" s="336"/>
      <c r="T328" s="337" t="str">
        <f t="shared" ref="T328" si="69">IF(T327="","",IF($Q322=$AG322,IF(T327&lt;$AG322,0,(T327/$AG322)),IF((T327-$Q322)/($AG322-$Q322)&lt;0,0,(T327-$Q322)/($AG322-$Q322))))</f>
        <v/>
      </c>
      <c r="U328" s="335"/>
      <c r="V328" s="335"/>
      <c r="W328" s="335"/>
      <c r="X328" s="335"/>
      <c r="Y328" s="336"/>
      <c r="Z328" s="337" t="str">
        <f t="shared" ref="Z328" si="70">IF(Z327="","",IF($Q322=$AG322,IF(Z327&lt;$AG322,0,(Z327/$AG322)),IF((Z327-$Q322)/($AG322-$Q322)&lt;0,0,(Z327-$Q322)/($AG322-$Q322))))</f>
        <v/>
      </c>
      <c r="AA328" s="335"/>
      <c r="AB328" s="335"/>
      <c r="AC328" s="335"/>
      <c r="AD328" s="335"/>
      <c r="AE328" s="336"/>
      <c r="AF328" s="337" t="str">
        <f t="shared" ref="AF328" si="71">IF(AF327="","",IF($Q322=$AG322,IF(AF327&lt;$AG322,0,(AF327/$AG322)),IF((AF327-$Q322)/($AG322-$Q322)&lt;0,0,(AF327-$Q322)/($AG322-$Q322))))</f>
        <v/>
      </c>
      <c r="AG328" s="335"/>
      <c r="AH328" s="335"/>
      <c r="AI328" s="335"/>
      <c r="AJ328" s="335"/>
      <c r="AK328" s="338"/>
    </row>
    <row r="329" spans="2:49" ht="13.35" customHeight="1">
      <c r="B329" s="308" t="s">
        <v>95</v>
      </c>
      <c r="C329" s="309"/>
      <c r="D329" s="309"/>
      <c r="E329" s="309"/>
      <c r="F329" s="321"/>
      <c r="G329" s="321"/>
      <c r="H329" s="321"/>
      <c r="I329" s="321"/>
      <c r="J329" s="321"/>
      <c r="K329" s="321"/>
      <c r="L329" s="321"/>
      <c r="M329" s="321"/>
      <c r="N329" s="321"/>
      <c r="O329" s="321"/>
      <c r="P329" s="321"/>
      <c r="Q329" s="321"/>
      <c r="R329" s="321"/>
      <c r="S329" s="321"/>
      <c r="T329" s="322"/>
      <c r="U329" s="309" t="s">
        <v>35</v>
      </c>
      <c r="V329" s="309"/>
      <c r="W329" s="309"/>
      <c r="X329" s="309"/>
      <c r="Y329" s="321"/>
      <c r="Z329" s="321"/>
      <c r="AA329" s="321"/>
      <c r="AB329" s="321"/>
      <c r="AC329" s="321"/>
      <c r="AD329" s="321"/>
      <c r="AE329" s="321"/>
      <c r="AF329" s="321"/>
      <c r="AG329" s="321"/>
      <c r="AH329" s="321"/>
      <c r="AI329" s="321"/>
      <c r="AJ329" s="321"/>
      <c r="AK329" s="324"/>
      <c r="AT329" s="29"/>
      <c r="AU329" s="29"/>
      <c r="AV329" s="29"/>
      <c r="AW329" s="29"/>
    </row>
    <row r="330" spans="2:49" ht="13.35" customHeight="1">
      <c r="B330" s="291"/>
      <c r="C330" s="292"/>
      <c r="D330" s="292"/>
      <c r="E330" s="29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323"/>
      <c r="U330" s="292"/>
      <c r="V330" s="292"/>
      <c r="W330" s="292"/>
      <c r="X330" s="29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307"/>
      <c r="AT330" s="29"/>
      <c r="AU330" s="29"/>
      <c r="AV330" s="29"/>
      <c r="AW330" s="29"/>
    </row>
    <row r="331" spans="2:49" ht="13.35" customHeight="1">
      <c r="B331" s="268" t="s">
        <v>42</v>
      </c>
      <c r="C331" s="65"/>
      <c r="D331" s="65"/>
      <c r="E331" s="65"/>
      <c r="F331" s="65"/>
      <c r="G331" s="66"/>
      <c r="H331" s="331" t="s">
        <v>59</v>
      </c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332"/>
      <c r="U331" s="342" t="s">
        <v>55</v>
      </c>
      <c r="V331" s="342"/>
      <c r="W331" s="342"/>
      <c r="X331" s="342"/>
      <c r="Y331" s="343"/>
      <c r="Z331" s="344"/>
      <c r="AA331" s="302"/>
      <c r="AB331" s="302"/>
      <c r="AC331" s="347" t="s">
        <v>15</v>
      </c>
      <c r="AD331" s="347"/>
      <c r="AE331" s="347" t="s">
        <v>16</v>
      </c>
      <c r="AF331" s="343"/>
      <c r="AG331" s="344"/>
      <c r="AH331" s="302"/>
      <c r="AI331" s="302"/>
      <c r="AJ331" s="347" t="s">
        <v>15</v>
      </c>
      <c r="AK331" s="349"/>
    </row>
    <row r="332" spans="2:49" ht="13.35" customHeight="1">
      <c r="B332" s="269"/>
      <c r="C332" s="56"/>
      <c r="D332" s="56"/>
      <c r="E332" s="56"/>
      <c r="F332" s="56"/>
      <c r="G332" s="57"/>
      <c r="H332" s="124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74"/>
      <c r="U332" s="292"/>
      <c r="V332" s="292"/>
      <c r="W332" s="292"/>
      <c r="X332" s="292"/>
      <c r="Y332" s="345"/>
      <c r="Z332" s="346"/>
      <c r="AA332" s="305"/>
      <c r="AB332" s="305"/>
      <c r="AC332" s="348"/>
      <c r="AD332" s="348"/>
      <c r="AE332" s="348"/>
      <c r="AF332" s="345"/>
      <c r="AG332" s="346"/>
      <c r="AH332" s="305"/>
      <c r="AI332" s="305"/>
      <c r="AJ332" s="348"/>
      <c r="AK332" s="350"/>
    </row>
    <row r="333" spans="2:49" ht="13.35" customHeight="1">
      <c r="B333" s="268" t="s">
        <v>33</v>
      </c>
      <c r="C333" s="65"/>
      <c r="D333" s="65"/>
      <c r="E333" s="65"/>
      <c r="F333" s="65"/>
      <c r="G333" s="66"/>
      <c r="H333" s="67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146"/>
    </row>
    <row r="334" spans="2:49" ht="13.35" customHeight="1">
      <c r="B334" s="329"/>
      <c r="C334" s="53"/>
      <c r="D334" s="53"/>
      <c r="E334" s="53"/>
      <c r="F334" s="53"/>
      <c r="G334" s="54"/>
      <c r="H334" s="58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330"/>
    </row>
    <row r="335" spans="2:49" ht="13.35" customHeight="1">
      <c r="B335" s="269"/>
      <c r="C335" s="56"/>
      <c r="D335" s="56"/>
      <c r="E335" s="56"/>
      <c r="F335" s="56"/>
      <c r="G335" s="57"/>
      <c r="H335" s="61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307"/>
    </row>
    <row r="336" spans="2:49" ht="13.35" customHeight="1">
      <c r="B336" s="291" t="s">
        <v>37</v>
      </c>
      <c r="C336" s="292"/>
      <c r="D336" s="292"/>
      <c r="E336" s="292"/>
      <c r="F336" s="292"/>
      <c r="G336" s="292"/>
      <c r="H336" s="325" t="s">
        <v>66</v>
      </c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  <c r="V336" s="325"/>
      <c r="W336" s="325"/>
      <c r="X336" s="325"/>
      <c r="Y336" s="325"/>
      <c r="Z336" s="325"/>
      <c r="AA336" s="325"/>
      <c r="AB336" s="216" t="s">
        <v>38</v>
      </c>
      <c r="AC336" s="216"/>
      <c r="AD336" s="216"/>
      <c r="AE336" s="216"/>
      <c r="AF336" s="216"/>
      <c r="AG336" s="216"/>
      <c r="AH336" s="216"/>
      <c r="AI336" s="216"/>
      <c r="AJ336" s="216"/>
      <c r="AK336" s="326"/>
    </row>
    <row r="337" spans="2:49" ht="13.35" customHeight="1">
      <c r="B337" s="291"/>
      <c r="C337" s="292"/>
      <c r="D337" s="292"/>
      <c r="E337" s="292"/>
      <c r="F337" s="292"/>
      <c r="G337" s="292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  <c r="V337" s="325"/>
      <c r="W337" s="325"/>
      <c r="X337" s="325"/>
      <c r="Y337" s="325"/>
      <c r="Z337" s="325"/>
      <c r="AA337" s="325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326"/>
    </row>
    <row r="338" spans="2:49" ht="13.35" customHeight="1">
      <c r="B338" s="268" t="s">
        <v>39</v>
      </c>
      <c r="C338" s="65"/>
      <c r="D338" s="65"/>
      <c r="E338" s="65"/>
      <c r="F338" s="65"/>
      <c r="G338" s="66"/>
      <c r="H338" s="67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146"/>
    </row>
    <row r="339" spans="2:49" ht="13.35" customHeight="1">
      <c r="B339" s="269"/>
      <c r="C339" s="56"/>
      <c r="D339" s="56"/>
      <c r="E339" s="56"/>
      <c r="F339" s="56"/>
      <c r="G339" s="57"/>
      <c r="H339" s="61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307"/>
    </row>
    <row r="340" spans="2:49" ht="13.35" customHeight="1">
      <c r="B340" s="291" t="s">
        <v>20</v>
      </c>
      <c r="C340" s="292"/>
      <c r="D340" s="292"/>
      <c r="E340" s="292"/>
      <c r="F340" s="292"/>
      <c r="G340" s="292"/>
      <c r="H340" s="258" t="s">
        <v>113</v>
      </c>
      <c r="I340" s="259"/>
      <c r="J340" s="259"/>
      <c r="K340" s="262"/>
      <c r="L340" s="262"/>
      <c r="M340" s="244"/>
      <c r="N340" s="244"/>
      <c r="O340" s="246" t="s">
        <v>15</v>
      </c>
      <c r="P340" s="246"/>
      <c r="Q340" s="248"/>
      <c r="R340" s="248"/>
      <c r="S340" s="248"/>
      <c r="T340" s="264" t="s">
        <v>114</v>
      </c>
      <c r="U340" s="264"/>
      <c r="V340" s="266" t="s">
        <v>21</v>
      </c>
      <c r="W340" s="266"/>
      <c r="X340" s="259" t="s">
        <v>112</v>
      </c>
      <c r="Y340" s="259"/>
      <c r="Z340" s="259"/>
      <c r="AA340" s="266" t="s">
        <v>160</v>
      </c>
      <c r="AB340" s="266"/>
      <c r="AC340" s="244"/>
      <c r="AD340" s="244"/>
      <c r="AE340" s="246" t="s">
        <v>15</v>
      </c>
      <c r="AF340" s="246"/>
      <c r="AG340" s="248"/>
      <c r="AH340" s="248"/>
      <c r="AI340" s="248"/>
      <c r="AJ340" s="250" t="str">
        <f>T340</f>
        <v>（単位）</v>
      </c>
      <c r="AK340" s="251"/>
    </row>
    <row r="341" spans="2:49" ht="13.35" customHeight="1">
      <c r="B341" s="291"/>
      <c r="C341" s="292"/>
      <c r="D341" s="292"/>
      <c r="E341" s="292"/>
      <c r="F341" s="292"/>
      <c r="G341" s="292"/>
      <c r="H341" s="260"/>
      <c r="I341" s="261"/>
      <c r="J341" s="261"/>
      <c r="K341" s="263"/>
      <c r="L341" s="263"/>
      <c r="M341" s="245"/>
      <c r="N341" s="245"/>
      <c r="O341" s="247"/>
      <c r="P341" s="247"/>
      <c r="Q341" s="249"/>
      <c r="R341" s="249"/>
      <c r="S341" s="249"/>
      <c r="T341" s="265"/>
      <c r="U341" s="265"/>
      <c r="V341" s="267"/>
      <c r="W341" s="267"/>
      <c r="X341" s="261"/>
      <c r="Y341" s="261"/>
      <c r="Z341" s="261"/>
      <c r="AA341" s="267"/>
      <c r="AB341" s="267"/>
      <c r="AC341" s="245"/>
      <c r="AD341" s="245"/>
      <c r="AE341" s="247"/>
      <c r="AF341" s="247"/>
      <c r="AG341" s="249"/>
      <c r="AH341" s="249"/>
      <c r="AI341" s="249"/>
      <c r="AJ341" s="252"/>
      <c r="AK341" s="253"/>
    </row>
    <row r="342" spans="2:49" ht="13.35" customHeight="1">
      <c r="B342" s="268" t="s">
        <v>70</v>
      </c>
      <c r="C342" s="65"/>
      <c r="D342" s="65"/>
      <c r="E342" s="65"/>
      <c r="F342" s="65"/>
      <c r="G342" s="66"/>
      <c r="H342" s="129" t="s">
        <v>158</v>
      </c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270"/>
    </row>
    <row r="343" spans="2:49" ht="13.35" customHeight="1">
      <c r="B343" s="269"/>
      <c r="C343" s="56"/>
      <c r="D343" s="56"/>
      <c r="E343" s="56"/>
      <c r="F343" s="56"/>
      <c r="G343" s="57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271"/>
      <c r="AI343" s="271"/>
      <c r="AJ343" s="164"/>
      <c r="AK343" s="272"/>
    </row>
    <row r="344" spans="2:49" ht="21.75" customHeight="1">
      <c r="B344" s="280"/>
      <c r="C344" s="281"/>
      <c r="D344" s="118"/>
      <c r="E344" s="118"/>
      <c r="F344" s="72" t="s">
        <v>15</v>
      </c>
      <c r="G344" s="73"/>
      <c r="H344" s="287"/>
      <c r="I344" s="281"/>
      <c r="J344" s="118"/>
      <c r="K344" s="118"/>
      <c r="L344" s="327" t="s">
        <v>15</v>
      </c>
      <c r="M344" s="328"/>
      <c r="N344" s="287"/>
      <c r="O344" s="281"/>
      <c r="P344" s="118"/>
      <c r="Q344" s="118"/>
      <c r="R344" s="72" t="s">
        <v>15</v>
      </c>
      <c r="S344" s="73"/>
      <c r="T344" s="287"/>
      <c r="U344" s="281"/>
      <c r="V344" s="118"/>
      <c r="W344" s="118"/>
      <c r="X344" s="72" t="s">
        <v>15</v>
      </c>
      <c r="Y344" s="73"/>
      <c r="Z344" s="287"/>
      <c r="AA344" s="281"/>
      <c r="AB344" s="118"/>
      <c r="AC344" s="118"/>
      <c r="AD344" s="72" t="s">
        <v>15</v>
      </c>
      <c r="AE344" s="73"/>
      <c r="AF344" s="287"/>
      <c r="AG344" s="281"/>
      <c r="AH344" s="118"/>
      <c r="AI344" s="118"/>
      <c r="AJ344" s="72" t="s">
        <v>15</v>
      </c>
      <c r="AK344" s="273"/>
    </row>
    <row r="345" spans="2:49" ht="21.75" customHeight="1">
      <c r="B345" s="340"/>
      <c r="C345" s="244"/>
      <c r="D345" s="244"/>
      <c r="E345" s="244"/>
      <c r="F345" s="70" t="str">
        <f>IF(T340="","",T340)</f>
        <v>（単位）</v>
      </c>
      <c r="G345" s="88"/>
      <c r="H345" s="339"/>
      <c r="I345" s="244"/>
      <c r="J345" s="244"/>
      <c r="K345" s="244"/>
      <c r="L345" s="70" t="str">
        <f>F345</f>
        <v>（単位）</v>
      </c>
      <c r="M345" s="88"/>
      <c r="N345" s="339"/>
      <c r="O345" s="244"/>
      <c r="P345" s="244"/>
      <c r="Q345" s="244"/>
      <c r="R345" s="70" t="str">
        <f>F345</f>
        <v>（単位）</v>
      </c>
      <c r="S345" s="88"/>
      <c r="T345" s="339"/>
      <c r="U345" s="244"/>
      <c r="V345" s="244"/>
      <c r="W345" s="244"/>
      <c r="X345" s="70" t="str">
        <f>F345</f>
        <v>（単位）</v>
      </c>
      <c r="Y345" s="88"/>
      <c r="Z345" s="339"/>
      <c r="AA345" s="244"/>
      <c r="AB345" s="244"/>
      <c r="AC345" s="244"/>
      <c r="AD345" s="70" t="str">
        <f>F345</f>
        <v>（単位）</v>
      </c>
      <c r="AE345" s="88"/>
      <c r="AF345" s="339"/>
      <c r="AG345" s="244"/>
      <c r="AH345" s="341"/>
      <c r="AI345" s="341"/>
      <c r="AJ345" s="70" t="str">
        <f>F345</f>
        <v>（単位）</v>
      </c>
      <c r="AK345" s="333"/>
    </row>
    <row r="346" spans="2:49" ht="21.75" customHeight="1" thickBot="1">
      <c r="B346" s="334" t="str">
        <f>IF(B345="","",IF($Q340=$AG340,IF(B345&lt;$AG340,0,(B345/$AG340)),IF((B345-$Q340)/($AG340-$Q340)&lt;0,0,(B345-$Q340)/($AG340-$Q340))))</f>
        <v/>
      </c>
      <c r="C346" s="335"/>
      <c r="D346" s="335"/>
      <c r="E346" s="335"/>
      <c r="F346" s="335"/>
      <c r="G346" s="336"/>
      <c r="H346" s="337" t="str">
        <f>IF(H345="","",IF($Q340=$AG340,IF(H345&lt;$AG340,0,(H345/$AG340)),IF((H345-$Q340)/($AG340-$Q340)&lt;0,0,(H345-$Q340)/($AG340-$Q340))))</f>
        <v/>
      </c>
      <c r="I346" s="335"/>
      <c r="J346" s="335"/>
      <c r="K346" s="335"/>
      <c r="L346" s="335"/>
      <c r="M346" s="336"/>
      <c r="N346" s="337" t="str">
        <f t="shared" ref="N346" si="72">IF(N345="","",IF($Q340=$AG340,IF(N345&lt;$AG340,0,(N345/$AG340)),IF((N345-$Q340)/($AG340-$Q340)&lt;0,0,(N345-$Q340)/($AG340-$Q340))))</f>
        <v/>
      </c>
      <c r="O346" s="335"/>
      <c r="P346" s="335"/>
      <c r="Q346" s="335"/>
      <c r="R346" s="335"/>
      <c r="S346" s="336"/>
      <c r="T346" s="337" t="str">
        <f t="shared" ref="T346" si="73">IF(T345="","",IF($Q340=$AG340,IF(T345&lt;$AG340,0,(T345/$AG340)),IF((T345-$Q340)/($AG340-$Q340)&lt;0,0,(T345-$Q340)/($AG340-$Q340))))</f>
        <v/>
      </c>
      <c r="U346" s="335"/>
      <c r="V346" s="335"/>
      <c r="W346" s="335"/>
      <c r="X346" s="335"/>
      <c r="Y346" s="336"/>
      <c r="Z346" s="337" t="str">
        <f t="shared" ref="Z346" si="74">IF(Z345="","",IF($Q340=$AG340,IF(Z345&lt;$AG340,0,(Z345/$AG340)),IF((Z345-$Q340)/($AG340-$Q340)&lt;0,0,(Z345-$Q340)/($AG340-$Q340))))</f>
        <v/>
      </c>
      <c r="AA346" s="335"/>
      <c r="AB346" s="335"/>
      <c r="AC346" s="335"/>
      <c r="AD346" s="335"/>
      <c r="AE346" s="336"/>
      <c r="AF346" s="337" t="str">
        <f t="shared" ref="AF346" si="75">IF(AF345="","",IF($Q340=$AG340,IF(AF345&lt;$AG340,0,(AF345/$AG340)),IF((AF345-$Q340)/($AG340-$Q340)&lt;0,0,(AF345-$Q340)/($AG340-$Q340))))</f>
        <v/>
      </c>
      <c r="AG346" s="335"/>
      <c r="AH346" s="335"/>
      <c r="AI346" s="335"/>
      <c r="AJ346" s="335"/>
      <c r="AK346" s="338"/>
    </row>
    <row r="347" spans="2:49" ht="13.35" customHeight="1">
      <c r="B347" s="308" t="s">
        <v>96</v>
      </c>
      <c r="C347" s="309"/>
      <c r="D347" s="309"/>
      <c r="E347" s="309"/>
      <c r="F347" s="321"/>
      <c r="G347" s="321"/>
      <c r="H347" s="321"/>
      <c r="I347" s="321"/>
      <c r="J347" s="321"/>
      <c r="K347" s="321"/>
      <c r="L347" s="321"/>
      <c r="M347" s="321"/>
      <c r="N347" s="321"/>
      <c r="O347" s="321"/>
      <c r="P347" s="321"/>
      <c r="Q347" s="321"/>
      <c r="R347" s="321"/>
      <c r="S347" s="321"/>
      <c r="T347" s="322"/>
      <c r="U347" s="309" t="s">
        <v>35</v>
      </c>
      <c r="V347" s="309"/>
      <c r="W347" s="309"/>
      <c r="X347" s="309"/>
      <c r="Y347" s="321"/>
      <c r="Z347" s="321"/>
      <c r="AA347" s="321"/>
      <c r="AB347" s="321"/>
      <c r="AC347" s="321"/>
      <c r="AD347" s="321"/>
      <c r="AE347" s="321"/>
      <c r="AF347" s="321"/>
      <c r="AG347" s="321"/>
      <c r="AH347" s="321"/>
      <c r="AI347" s="321"/>
      <c r="AJ347" s="321"/>
      <c r="AK347" s="324"/>
      <c r="AT347" s="29"/>
      <c r="AU347" s="29"/>
      <c r="AV347" s="29"/>
      <c r="AW347" s="29"/>
    </row>
    <row r="348" spans="2:49" ht="13.35" customHeight="1">
      <c r="B348" s="291"/>
      <c r="C348" s="292"/>
      <c r="D348" s="292"/>
      <c r="E348" s="29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323"/>
      <c r="U348" s="292"/>
      <c r="V348" s="292"/>
      <c r="W348" s="292"/>
      <c r="X348" s="29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307"/>
      <c r="AT348" s="29"/>
      <c r="AU348" s="29"/>
      <c r="AV348" s="29"/>
      <c r="AW348" s="29"/>
    </row>
    <row r="349" spans="2:49" ht="13.35" customHeight="1">
      <c r="B349" s="268" t="s">
        <v>42</v>
      </c>
      <c r="C349" s="65"/>
      <c r="D349" s="65"/>
      <c r="E349" s="65"/>
      <c r="F349" s="65"/>
      <c r="G349" s="66"/>
      <c r="H349" s="331" t="s">
        <v>59</v>
      </c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332"/>
      <c r="U349" s="342" t="s">
        <v>55</v>
      </c>
      <c r="V349" s="342"/>
      <c r="W349" s="342"/>
      <c r="X349" s="342"/>
      <c r="Y349" s="343"/>
      <c r="Z349" s="344"/>
      <c r="AA349" s="302"/>
      <c r="AB349" s="302"/>
      <c r="AC349" s="347" t="s">
        <v>15</v>
      </c>
      <c r="AD349" s="347"/>
      <c r="AE349" s="347" t="s">
        <v>16</v>
      </c>
      <c r="AF349" s="343"/>
      <c r="AG349" s="344"/>
      <c r="AH349" s="302"/>
      <c r="AI349" s="302"/>
      <c r="AJ349" s="347" t="s">
        <v>15</v>
      </c>
      <c r="AK349" s="349"/>
    </row>
    <row r="350" spans="2:49" ht="13.35" customHeight="1">
      <c r="B350" s="269"/>
      <c r="C350" s="56"/>
      <c r="D350" s="56"/>
      <c r="E350" s="56"/>
      <c r="F350" s="56"/>
      <c r="G350" s="57"/>
      <c r="H350" s="124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74"/>
      <c r="U350" s="292"/>
      <c r="V350" s="292"/>
      <c r="W350" s="292"/>
      <c r="X350" s="292"/>
      <c r="Y350" s="345"/>
      <c r="Z350" s="346"/>
      <c r="AA350" s="305"/>
      <c r="AB350" s="305"/>
      <c r="AC350" s="348"/>
      <c r="AD350" s="348"/>
      <c r="AE350" s="348"/>
      <c r="AF350" s="345"/>
      <c r="AG350" s="346"/>
      <c r="AH350" s="305"/>
      <c r="AI350" s="305"/>
      <c r="AJ350" s="348"/>
      <c r="AK350" s="350"/>
    </row>
    <row r="351" spans="2:49" ht="13.35" customHeight="1">
      <c r="B351" s="268" t="s">
        <v>33</v>
      </c>
      <c r="C351" s="65"/>
      <c r="D351" s="65"/>
      <c r="E351" s="65"/>
      <c r="F351" s="65"/>
      <c r="G351" s="66"/>
      <c r="H351" s="67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146"/>
    </row>
    <row r="352" spans="2:49" ht="13.35" customHeight="1">
      <c r="B352" s="329"/>
      <c r="C352" s="53"/>
      <c r="D352" s="53"/>
      <c r="E352" s="53"/>
      <c r="F352" s="53"/>
      <c r="G352" s="54"/>
      <c r="H352" s="58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330"/>
    </row>
    <row r="353" spans="2:37" ht="13.35" customHeight="1">
      <c r="B353" s="269"/>
      <c r="C353" s="56"/>
      <c r="D353" s="56"/>
      <c r="E353" s="56"/>
      <c r="F353" s="56"/>
      <c r="G353" s="57"/>
      <c r="H353" s="61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307"/>
    </row>
    <row r="354" spans="2:37" ht="13.35" customHeight="1">
      <c r="B354" s="291" t="s">
        <v>37</v>
      </c>
      <c r="C354" s="292"/>
      <c r="D354" s="292"/>
      <c r="E354" s="292"/>
      <c r="F354" s="292"/>
      <c r="G354" s="292"/>
      <c r="H354" s="325" t="s">
        <v>66</v>
      </c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325"/>
      <c r="W354" s="325"/>
      <c r="X354" s="325"/>
      <c r="Y354" s="325"/>
      <c r="Z354" s="325"/>
      <c r="AA354" s="325"/>
      <c r="AB354" s="216" t="s">
        <v>38</v>
      </c>
      <c r="AC354" s="216"/>
      <c r="AD354" s="216"/>
      <c r="AE354" s="216"/>
      <c r="AF354" s="216"/>
      <c r="AG354" s="216"/>
      <c r="AH354" s="216"/>
      <c r="AI354" s="216"/>
      <c r="AJ354" s="216"/>
      <c r="AK354" s="326"/>
    </row>
    <row r="355" spans="2:37" ht="13.35" customHeight="1">
      <c r="B355" s="291"/>
      <c r="C355" s="292"/>
      <c r="D355" s="292"/>
      <c r="E355" s="292"/>
      <c r="F355" s="292"/>
      <c r="G355" s="292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  <c r="V355" s="325"/>
      <c r="W355" s="325"/>
      <c r="X355" s="325"/>
      <c r="Y355" s="325"/>
      <c r="Z355" s="325"/>
      <c r="AA355" s="325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326"/>
    </row>
    <row r="356" spans="2:37" ht="13.35" customHeight="1">
      <c r="B356" s="268" t="s">
        <v>39</v>
      </c>
      <c r="C356" s="65"/>
      <c r="D356" s="65"/>
      <c r="E356" s="65"/>
      <c r="F356" s="65"/>
      <c r="G356" s="66"/>
      <c r="H356" s="67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146"/>
    </row>
    <row r="357" spans="2:37" ht="13.35" customHeight="1">
      <c r="B357" s="269"/>
      <c r="C357" s="56"/>
      <c r="D357" s="56"/>
      <c r="E357" s="56"/>
      <c r="F357" s="56"/>
      <c r="G357" s="57"/>
      <c r="H357" s="61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307"/>
    </row>
    <row r="358" spans="2:37" ht="13.35" customHeight="1">
      <c r="B358" s="291" t="s">
        <v>20</v>
      </c>
      <c r="C358" s="292"/>
      <c r="D358" s="292"/>
      <c r="E358" s="292"/>
      <c r="F358" s="292"/>
      <c r="G358" s="292"/>
      <c r="H358" s="258" t="s">
        <v>113</v>
      </c>
      <c r="I358" s="259"/>
      <c r="J358" s="259"/>
      <c r="K358" s="262"/>
      <c r="L358" s="262"/>
      <c r="M358" s="244"/>
      <c r="N358" s="244"/>
      <c r="O358" s="246" t="s">
        <v>15</v>
      </c>
      <c r="P358" s="246"/>
      <c r="Q358" s="248"/>
      <c r="R358" s="248"/>
      <c r="S358" s="248"/>
      <c r="T358" s="264" t="s">
        <v>114</v>
      </c>
      <c r="U358" s="264"/>
      <c r="V358" s="266" t="s">
        <v>21</v>
      </c>
      <c r="W358" s="266"/>
      <c r="X358" s="259" t="s">
        <v>112</v>
      </c>
      <c r="Y358" s="259"/>
      <c r="Z358" s="259"/>
      <c r="AA358" s="266" t="s">
        <v>160</v>
      </c>
      <c r="AB358" s="266"/>
      <c r="AC358" s="244"/>
      <c r="AD358" s="244"/>
      <c r="AE358" s="246" t="s">
        <v>15</v>
      </c>
      <c r="AF358" s="246"/>
      <c r="AG358" s="248"/>
      <c r="AH358" s="248"/>
      <c r="AI358" s="248"/>
      <c r="AJ358" s="250" t="str">
        <f>T358</f>
        <v>（単位）</v>
      </c>
      <c r="AK358" s="251"/>
    </row>
    <row r="359" spans="2:37" ht="13.35" customHeight="1">
      <c r="B359" s="291"/>
      <c r="C359" s="292"/>
      <c r="D359" s="292"/>
      <c r="E359" s="292"/>
      <c r="F359" s="292"/>
      <c r="G359" s="292"/>
      <c r="H359" s="260"/>
      <c r="I359" s="261"/>
      <c r="J359" s="261"/>
      <c r="K359" s="263"/>
      <c r="L359" s="263"/>
      <c r="M359" s="245"/>
      <c r="N359" s="245"/>
      <c r="O359" s="247"/>
      <c r="P359" s="247"/>
      <c r="Q359" s="249"/>
      <c r="R359" s="249"/>
      <c r="S359" s="249"/>
      <c r="T359" s="265"/>
      <c r="U359" s="265"/>
      <c r="V359" s="267"/>
      <c r="W359" s="267"/>
      <c r="X359" s="261"/>
      <c r="Y359" s="261"/>
      <c r="Z359" s="261"/>
      <c r="AA359" s="267"/>
      <c r="AB359" s="267"/>
      <c r="AC359" s="245"/>
      <c r="AD359" s="245"/>
      <c r="AE359" s="247"/>
      <c r="AF359" s="247"/>
      <c r="AG359" s="249"/>
      <c r="AH359" s="249"/>
      <c r="AI359" s="249"/>
      <c r="AJ359" s="252"/>
      <c r="AK359" s="253"/>
    </row>
    <row r="360" spans="2:37" ht="13.35" customHeight="1">
      <c r="B360" s="268" t="s">
        <v>70</v>
      </c>
      <c r="C360" s="65"/>
      <c r="D360" s="65"/>
      <c r="E360" s="65"/>
      <c r="F360" s="65"/>
      <c r="G360" s="66"/>
      <c r="H360" s="129" t="s">
        <v>158</v>
      </c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270"/>
    </row>
    <row r="361" spans="2:37" ht="13.35" customHeight="1">
      <c r="B361" s="269"/>
      <c r="C361" s="56"/>
      <c r="D361" s="56"/>
      <c r="E361" s="56"/>
      <c r="F361" s="56"/>
      <c r="G361" s="57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271"/>
      <c r="AI361" s="271"/>
      <c r="AJ361" s="164"/>
      <c r="AK361" s="272"/>
    </row>
    <row r="362" spans="2:37" ht="21.75" customHeight="1">
      <c r="B362" s="280"/>
      <c r="C362" s="281"/>
      <c r="D362" s="118"/>
      <c r="E362" s="118"/>
      <c r="F362" s="72" t="s">
        <v>15</v>
      </c>
      <c r="G362" s="73"/>
      <c r="H362" s="287"/>
      <c r="I362" s="281"/>
      <c r="J362" s="118"/>
      <c r="K362" s="118"/>
      <c r="L362" s="327" t="s">
        <v>15</v>
      </c>
      <c r="M362" s="328"/>
      <c r="N362" s="287"/>
      <c r="O362" s="281"/>
      <c r="P362" s="118"/>
      <c r="Q362" s="118"/>
      <c r="R362" s="72" t="s">
        <v>15</v>
      </c>
      <c r="S362" s="73"/>
      <c r="T362" s="287"/>
      <c r="U362" s="281"/>
      <c r="V362" s="118"/>
      <c r="W362" s="118"/>
      <c r="X362" s="72" t="s">
        <v>15</v>
      </c>
      <c r="Y362" s="73"/>
      <c r="Z362" s="287"/>
      <c r="AA362" s="281"/>
      <c r="AB362" s="118"/>
      <c r="AC362" s="118"/>
      <c r="AD362" s="72" t="s">
        <v>15</v>
      </c>
      <c r="AE362" s="73"/>
      <c r="AF362" s="287"/>
      <c r="AG362" s="281"/>
      <c r="AH362" s="118"/>
      <c r="AI362" s="118"/>
      <c r="AJ362" s="72" t="s">
        <v>15</v>
      </c>
      <c r="AK362" s="273"/>
    </row>
    <row r="363" spans="2:37" ht="21.75" customHeight="1">
      <c r="B363" s="340"/>
      <c r="C363" s="244"/>
      <c r="D363" s="244"/>
      <c r="E363" s="244"/>
      <c r="F363" s="70" t="str">
        <f>IF(T358="","",T358)</f>
        <v>（単位）</v>
      </c>
      <c r="G363" s="88"/>
      <c r="H363" s="339"/>
      <c r="I363" s="244"/>
      <c r="J363" s="244"/>
      <c r="K363" s="244"/>
      <c r="L363" s="70" t="str">
        <f>F363</f>
        <v>（単位）</v>
      </c>
      <c r="M363" s="88"/>
      <c r="N363" s="339"/>
      <c r="O363" s="244"/>
      <c r="P363" s="244"/>
      <c r="Q363" s="244"/>
      <c r="R363" s="70" t="str">
        <f>F363</f>
        <v>（単位）</v>
      </c>
      <c r="S363" s="88"/>
      <c r="T363" s="339"/>
      <c r="U363" s="244"/>
      <c r="V363" s="244"/>
      <c r="W363" s="244"/>
      <c r="X363" s="70" t="str">
        <f>F363</f>
        <v>（単位）</v>
      </c>
      <c r="Y363" s="88"/>
      <c r="Z363" s="339"/>
      <c r="AA363" s="244"/>
      <c r="AB363" s="244"/>
      <c r="AC363" s="244"/>
      <c r="AD363" s="70" t="str">
        <f>F363</f>
        <v>（単位）</v>
      </c>
      <c r="AE363" s="88"/>
      <c r="AF363" s="339"/>
      <c r="AG363" s="244"/>
      <c r="AH363" s="341"/>
      <c r="AI363" s="341"/>
      <c r="AJ363" s="70" t="str">
        <f>F363</f>
        <v>（単位）</v>
      </c>
      <c r="AK363" s="333"/>
    </row>
    <row r="364" spans="2:37" ht="21.75" customHeight="1" thickBot="1">
      <c r="B364" s="334" t="str">
        <f>IF(B363="","",IF($Q358=$AG358,IF(B363&lt;$AG358,0,(B363/$AG358)),IF((B363-$Q358)/($AG358-$Q358)&lt;0,0,(B363-$Q358)/($AG358-$Q358))))</f>
        <v/>
      </c>
      <c r="C364" s="335"/>
      <c r="D364" s="335"/>
      <c r="E364" s="335"/>
      <c r="F364" s="335"/>
      <c r="G364" s="336"/>
      <c r="H364" s="337" t="str">
        <f>IF(H363="","",IF($Q358=$AG358,IF(H363&lt;$AG358,0,(H363/$AG358)),IF((H363-$Q358)/($AG358-$Q358)&lt;0,0,(H363-$Q358)/($AG358-$Q358))))</f>
        <v/>
      </c>
      <c r="I364" s="335"/>
      <c r="J364" s="335"/>
      <c r="K364" s="335"/>
      <c r="L364" s="335"/>
      <c r="M364" s="336"/>
      <c r="N364" s="337" t="str">
        <f t="shared" ref="N364" si="76">IF(N363="","",IF($Q358=$AG358,IF(N363&lt;$AG358,0,(N363/$AG358)),IF((N363-$Q358)/($AG358-$Q358)&lt;0,0,(N363-$Q358)/($AG358-$Q358))))</f>
        <v/>
      </c>
      <c r="O364" s="335"/>
      <c r="P364" s="335"/>
      <c r="Q364" s="335"/>
      <c r="R364" s="335"/>
      <c r="S364" s="336"/>
      <c r="T364" s="337" t="str">
        <f t="shared" ref="T364" si="77">IF(T363="","",IF($Q358=$AG358,IF(T363&lt;$AG358,0,(T363/$AG358)),IF((T363-$Q358)/($AG358-$Q358)&lt;0,0,(T363-$Q358)/($AG358-$Q358))))</f>
        <v/>
      </c>
      <c r="U364" s="335"/>
      <c r="V364" s="335"/>
      <c r="W364" s="335"/>
      <c r="X364" s="335"/>
      <c r="Y364" s="336"/>
      <c r="Z364" s="337" t="str">
        <f t="shared" ref="Z364" si="78">IF(Z363="","",IF($Q358=$AG358,IF(Z363&lt;$AG358,0,(Z363/$AG358)),IF((Z363-$Q358)/($AG358-$Q358)&lt;0,0,(Z363-$Q358)/($AG358-$Q358))))</f>
        <v/>
      </c>
      <c r="AA364" s="335"/>
      <c r="AB364" s="335"/>
      <c r="AC364" s="335"/>
      <c r="AD364" s="335"/>
      <c r="AE364" s="336"/>
      <c r="AF364" s="337" t="str">
        <f t="shared" ref="AF364" si="79">IF(AF363="","",IF($Q358=$AG358,IF(AF363&lt;$AG358,0,(AF363/$AG358)),IF((AF363-$Q358)/($AG358-$Q358)&lt;0,0,(AF363-$Q358)/($AG358-$Q358))))</f>
        <v/>
      </c>
      <c r="AG364" s="335"/>
      <c r="AH364" s="335"/>
      <c r="AI364" s="335"/>
      <c r="AJ364" s="335"/>
      <c r="AK364" s="338"/>
    </row>
  </sheetData>
  <sheetProtection formatCells="0" formatColumns="0" formatRows="0" selectLockedCells="1"/>
  <mergeCells count="1462"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</mergeCells>
  <phoneticPr fontId="18"/>
  <dataValidations count="5">
    <dataValidation allowBlank="1" showInputMessage="1" sqref="F5:T6 H14:AK15 Y5:Z6 AA5:AE8 AH5:AK8 AF5:AG6 F23:T24 H32:AK33 Y23:Z24 AH23:AK26 AF347:AG348 AF23:AG24 F41:T42 H50:AK51 Y41:Z42 AH41:AK44 AA23:AE26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A41:AE44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>
      <formula1>"平成,令和"</formula1>
    </dataValidation>
    <dataValidation type="list" allowBlank="1" showInputMessage="1" sqref="Y7:Z8 AF7:AG8 Y349:Z350 AF349:AG350 Y25:Z26 AF25:AG26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43:Z44 AF43:AG44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H7:T8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H43:T44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H61:T62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H79:T80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H97:T98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H115:T116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H133:T134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H151:T152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H169:T170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H187:T188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H205:T206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H223:T224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H241:T242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H259:T260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H277:T278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H295:T296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H313:T314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H331:T332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07"/>
  <sheetViews>
    <sheetView view="pageBreakPreview" topLeftCell="A56" zoomScale="80" zoomScaleNormal="100" zoomScaleSheetLayoutView="80" workbookViewId="0">
      <selection activeCell="B37" sqref="B37:AK40"/>
    </sheetView>
  </sheetViews>
  <sheetFormatPr defaultColWidth="2.625" defaultRowHeight="13.5" customHeight="1"/>
  <cols>
    <col min="1" max="1" width="3.87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>
      <c r="A2" s="385" t="s">
        <v>194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</row>
    <row r="3" spans="1:38" ht="14.25" thickBot="1">
      <c r="B3" s="394" t="str">
        <f>IF(OR(K4="",Z4="",K6="",K8="",B24="",B37="",B43="",G49="",G50="",G52="",Y52="",G54="",G56=""),"未入力があります！","")</f>
        <v>未入力があります！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</row>
    <row r="4" spans="1:38" ht="13.5" customHeight="1" thickTop="1">
      <c r="A4" s="13" t="s">
        <v>192</v>
      </c>
      <c r="B4" s="375" t="s">
        <v>2</v>
      </c>
      <c r="C4" s="376"/>
      <c r="D4" s="376"/>
      <c r="E4" s="376"/>
      <c r="F4" s="376"/>
      <c r="G4" s="376"/>
      <c r="H4" s="376"/>
      <c r="I4" s="376"/>
      <c r="J4" s="386"/>
      <c r="K4" s="388"/>
      <c r="L4" s="389"/>
      <c r="M4" s="389"/>
      <c r="N4" s="389"/>
      <c r="O4" s="389"/>
      <c r="P4" s="389"/>
      <c r="Q4" s="389"/>
      <c r="R4" s="390"/>
      <c r="S4" s="379" t="s">
        <v>7</v>
      </c>
      <c r="T4" s="380"/>
      <c r="U4" s="380"/>
      <c r="V4" s="380"/>
      <c r="W4" s="380"/>
      <c r="X4" s="380"/>
      <c r="Y4" s="381"/>
      <c r="Z4" s="478" t="s">
        <v>182</v>
      </c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80"/>
    </row>
    <row r="5" spans="1:38" ht="13.5" customHeight="1">
      <c r="B5" s="377"/>
      <c r="C5" s="378"/>
      <c r="D5" s="378"/>
      <c r="E5" s="378"/>
      <c r="F5" s="378"/>
      <c r="G5" s="378"/>
      <c r="H5" s="378"/>
      <c r="I5" s="378"/>
      <c r="J5" s="387"/>
      <c r="K5" s="391"/>
      <c r="L5" s="392"/>
      <c r="M5" s="392"/>
      <c r="N5" s="392"/>
      <c r="O5" s="392"/>
      <c r="P5" s="392"/>
      <c r="Q5" s="392"/>
      <c r="R5" s="393"/>
      <c r="S5" s="382"/>
      <c r="T5" s="383"/>
      <c r="U5" s="383"/>
      <c r="V5" s="383"/>
      <c r="W5" s="383"/>
      <c r="X5" s="383"/>
      <c r="Y5" s="384"/>
      <c r="Z5" s="481"/>
      <c r="AA5" s="482"/>
      <c r="AB5" s="482"/>
      <c r="AC5" s="482"/>
      <c r="AD5" s="482"/>
      <c r="AE5" s="482"/>
      <c r="AF5" s="482"/>
      <c r="AG5" s="482"/>
      <c r="AH5" s="482"/>
      <c r="AI5" s="482"/>
      <c r="AJ5" s="482"/>
      <c r="AK5" s="483"/>
    </row>
    <row r="6" spans="1:38" ht="13.5" customHeight="1">
      <c r="B6" s="368" t="s">
        <v>8</v>
      </c>
      <c r="C6" s="368"/>
      <c r="D6" s="368"/>
      <c r="E6" s="368"/>
      <c r="F6" s="368"/>
      <c r="G6" s="368"/>
      <c r="H6" s="368"/>
      <c r="I6" s="368"/>
      <c r="J6" s="368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1"/>
    </row>
    <row r="7" spans="1:38" ht="13.5" customHeight="1">
      <c r="B7" s="368"/>
      <c r="C7" s="368"/>
      <c r="D7" s="368"/>
      <c r="E7" s="368"/>
      <c r="F7" s="368"/>
      <c r="G7" s="368"/>
      <c r="H7" s="368"/>
      <c r="I7" s="368"/>
      <c r="J7" s="368"/>
      <c r="K7" s="372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4"/>
    </row>
    <row r="8" spans="1:38" ht="13.5" customHeight="1">
      <c r="B8" s="368" t="s">
        <v>9</v>
      </c>
      <c r="C8" s="368"/>
      <c r="D8" s="368"/>
      <c r="E8" s="368"/>
      <c r="F8" s="368"/>
      <c r="G8" s="368"/>
      <c r="H8" s="368"/>
      <c r="I8" s="368"/>
      <c r="J8" s="368"/>
      <c r="K8" s="369" t="s">
        <v>97</v>
      </c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1"/>
    </row>
    <row r="9" spans="1:38" ht="13.5" customHeight="1">
      <c r="B9" s="368"/>
      <c r="C9" s="368"/>
      <c r="D9" s="368"/>
      <c r="E9" s="368"/>
      <c r="F9" s="368"/>
      <c r="G9" s="368"/>
      <c r="H9" s="368"/>
      <c r="I9" s="368"/>
      <c r="J9" s="368"/>
      <c r="K9" s="372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4"/>
    </row>
    <row r="10" spans="1:38" ht="13.5" customHeight="1">
      <c r="B10" s="375" t="s">
        <v>11</v>
      </c>
      <c r="C10" s="376"/>
      <c r="D10" s="376"/>
      <c r="E10" s="376"/>
      <c r="F10" s="376"/>
      <c r="G10" s="376"/>
      <c r="H10" s="376"/>
      <c r="I10" s="376"/>
      <c r="J10" s="37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79" t="s">
        <v>83</v>
      </c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1"/>
    </row>
    <row r="11" spans="1:38" ht="13.5" customHeight="1">
      <c r="B11" s="377"/>
      <c r="C11" s="378"/>
      <c r="D11" s="378"/>
      <c r="E11" s="378"/>
      <c r="F11" s="378"/>
      <c r="G11" s="378"/>
      <c r="H11" s="378"/>
      <c r="I11" s="378"/>
      <c r="J11" s="378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82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4"/>
    </row>
    <row r="12" spans="1:38" s="17" customFormat="1" ht="17.25" customHeight="1">
      <c r="B12" s="361" t="s">
        <v>98</v>
      </c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2" t="s">
        <v>100</v>
      </c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4"/>
    </row>
    <row r="13" spans="1:38" s="17" customFormat="1" ht="17.25" customHeight="1">
      <c r="B13" s="361" t="s">
        <v>10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2" t="s">
        <v>100</v>
      </c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4"/>
    </row>
    <row r="14" spans="1:38" s="17" customFormat="1" ht="17.25" customHeight="1">
      <c r="B14" s="351" t="s">
        <v>99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65" t="s">
        <v>101</v>
      </c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7"/>
    </row>
    <row r="15" spans="1:38" s="17" customFormat="1" ht="17.25" customHeight="1">
      <c r="B15" s="351" t="s">
        <v>12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2" t="s">
        <v>101</v>
      </c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</row>
    <row r="16" spans="1:38" s="17" customFormat="1" ht="17.25" customHeight="1">
      <c r="B16" s="353" t="s">
        <v>102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4" t="s">
        <v>101</v>
      </c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</row>
    <row r="17" spans="2:37" s="17" customFormat="1" ht="17.25" customHeight="1">
      <c r="B17" s="355" t="s">
        <v>103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7"/>
      <c r="Z17" s="358" t="s">
        <v>100</v>
      </c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60"/>
    </row>
    <row r="18" spans="2:37" ht="16.5" customHeight="1">
      <c r="B18" s="353" t="s">
        <v>104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4" t="s">
        <v>101</v>
      </c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</row>
    <row r="19" spans="2:37" ht="16.5" customHeight="1">
      <c r="B19" s="353" t="s">
        <v>179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4" t="s">
        <v>101</v>
      </c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</row>
    <row r="20" spans="2:37" ht="16.5" customHeight="1">
      <c r="B20" s="351" t="s">
        <v>180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4" t="s">
        <v>100</v>
      </c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</row>
    <row r="21" spans="2:37" ht="16.5" customHeight="1">
      <c r="B21" s="351" t="s">
        <v>181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4" t="s">
        <v>100</v>
      </c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</row>
    <row r="22" spans="2:37" ht="13.5" customHeight="1">
      <c r="B22" s="432" t="s">
        <v>196</v>
      </c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</row>
    <row r="23" spans="2:37" s="18" customFormat="1" ht="13.5" customHeight="1">
      <c r="B23" s="433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</row>
    <row r="24" spans="2:37" s="18" customFormat="1" ht="13.5" customHeight="1">
      <c r="B24" s="434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6"/>
    </row>
    <row r="25" spans="2:37" s="18" customFormat="1" ht="13.5" customHeight="1">
      <c r="B25" s="437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9"/>
    </row>
    <row r="26" spans="2:37" s="18" customFormat="1" ht="13.5" customHeight="1">
      <c r="B26" s="437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9"/>
    </row>
    <row r="27" spans="2:37" s="18" customFormat="1" ht="13.5" customHeight="1">
      <c r="B27" s="437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9"/>
    </row>
    <row r="28" spans="2:37" s="18" customFormat="1" ht="13.5" customHeight="1">
      <c r="B28" s="437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9"/>
    </row>
    <row r="29" spans="2:37" ht="13.5" customHeight="1">
      <c r="B29" s="440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2"/>
    </row>
    <row r="30" spans="2:37" s="28" customFormat="1" ht="13.35" customHeight="1">
      <c r="B30" s="443" t="s">
        <v>197</v>
      </c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5"/>
      <c r="Z30" s="452" t="s">
        <v>109</v>
      </c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4"/>
    </row>
    <row r="31" spans="2:37" s="28" customFormat="1" ht="13.35" customHeight="1">
      <c r="B31" s="446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8"/>
      <c r="Z31" s="455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7"/>
    </row>
    <row r="32" spans="2:37" s="28" customFormat="1" ht="13.35" customHeight="1">
      <c r="B32" s="449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1"/>
      <c r="Z32" s="458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60"/>
    </row>
    <row r="33" spans="2:37" ht="13.5" customHeight="1">
      <c r="B33" s="432" t="s">
        <v>198</v>
      </c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</row>
    <row r="34" spans="2:37" ht="13.5" customHeight="1">
      <c r="B34" s="432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</row>
    <row r="35" spans="2:37" ht="13.5" customHeight="1">
      <c r="B35" s="432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</row>
    <row r="36" spans="2:37" s="18" customFormat="1" ht="13.5" customHeight="1"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</row>
    <row r="37" spans="2:37" s="18" customFormat="1" ht="13.5" customHeight="1">
      <c r="B37" s="395" t="s">
        <v>105</v>
      </c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7"/>
    </row>
    <row r="38" spans="2:37" s="18" customFormat="1" ht="13.5" customHeight="1">
      <c r="B38" s="398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400"/>
    </row>
    <row r="39" spans="2:37" s="18" customFormat="1" ht="13.5" customHeight="1">
      <c r="B39" s="398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400"/>
    </row>
    <row r="40" spans="2:37" s="18" customFormat="1" ht="13.5" customHeight="1">
      <c r="B40" s="401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  <c r="AJ40" s="402"/>
      <c r="AK40" s="403"/>
    </row>
    <row r="41" spans="2:37" s="18" customFormat="1" ht="13.5" customHeight="1">
      <c r="B41" s="404" t="s">
        <v>110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6"/>
    </row>
    <row r="42" spans="2:37" s="18" customFormat="1" ht="13.5" customHeight="1">
      <c r="B42" s="407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9"/>
    </row>
    <row r="43" spans="2:37" s="18" customFormat="1" ht="13.5" customHeight="1">
      <c r="B43" s="410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2"/>
    </row>
    <row r="44" spans="2:37" s="18" customFormat="1" ht="13.5" customHeight="1">
      <c r="B44" s="413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5"/>
    </row>
    <row r="45" spans="2:37" s="18" customFormat="1" ht="13.5" customHeight="1">
      <c r="B45" s="416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5"/>
    </row>
    <row r="46" spans="2:37" s="45" customFormat="1" ht="13.5" customHeight="1">
      <c r="B46" s="417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9"/>
    </row>
    <row r="47" spans="2:37" s="19" customFormat="1" ht="13.5" customHeight="1">
      <c r="B47" s="420" t="s">
        <v>111</v>
      </c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2"/>
    </row>
    <row r="48" spans="2:37" s="19" customFormat="1" ht="13.5" customHeight="1">
      <c r="B48" s="423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5"/>
    </row>
    <row r="49" spans="2:37" s="19" customFormat="1" ht="13.5" customHeight="1">
      <c r="B49" s="426" t="s">
        <v>3</v>
      </c>
      <c r="C49" s="427"/>
      <c r="D49" s="427"/>
      <c r="E49" s="427"/>
      <c r="F49" s="428"/>
      <c r="G49" s="429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1"/>
    </row>
    <row r="50" spans="2:37" s="19" customFormat="1" ht="13.5" customHeight="1">
      <c r="B50" s="461" t="s">
        <v>1</v>
      </c>
      <c r="C50" s="462"/>
      <c r="D50" s="462"/>
      <c r="E50" s="462"/>
      <c r="F50" s="462"/>
      <c r="G50" s="463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4"/>
      <c r="AI50" s="464"/>
      <c r="AJ50" s="464"/>
      <c r="AK50" s="465"/>
    </row>
    <row r="51" spans="2:37" s="19" customFormat="1" ht="13.5" customHeight="1">
      <c r="B51" s="423"/>
      <c r="C51" s="424"/>
      <c r="D51" s="424"/>
      <c r="E51" s="424"/>
      <c r="F51" s="424"/>
      <c r="G51" s="466"/>
      <c r="H51" s="467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7"/>
      <c r="AI51" s="467"/>
      <c r="AJ51" s="467"/>
      <c r="AK51" s="468"/>
    </row>
    <row r="52" spans="2:37" s="19" customFormat="1" ht="13.5" customHeight="1">
      <c r="B52" s="420" t="s">
        <v>106</v>
      </c>
      <c r="C52" s="421"/>
      <c r="D52" s="421"/>
      <c r="E52" s="421"/>
      <c r="F52" s="421"/>
      <c r="G52" s="475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7"/>
      <c r="T52" s="420" t="s">
        <v>107</v>
      </c>
      <c r="U52" s="421"/>
      <c r="V52" s="421"/>
      <c r="W52" s="421"/>
      <c r="X52" s="422"/>
      <c r="Y52" s="475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7"/>
    </row>
    <row r="53" spans="2:37" s="19" customFormat="1" ht="13.5" customHeight="1">
      <c r="B53" s="423"/>
      <c r="C53" s="424"/>
      <c r="D53" s="424"/>
      <c r="E53" s="424"/>
      <c r="F53" s="424"/>
      <c r="G53" s="466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67"/>
      <c r="S53" s="468"/>
      <c r="T53" s="423"/>
      <c r="U53" s="424"/>
      <c r="V53" s="424"/>
      <c r="W53" s="424"/>
      <c r="X53" s="425"/>
      <c r="Y53" s="466"/>
      <c r="Z53" s="467"/>
      <c r="AA53" s="467"/>
      <c r="AB53" s="467"/>
      <c r="AC53" s="467"/>
      <c r="AD53" s="467"/>
      <c r="AE53" s="467"/>
      <c r="AF53" s="467"/>
      <c r="AG53" s="467"/>
      <c r="AH53" s="467"/>
      <c r="AI53" s="467"/>
      <c r="AJ53" s="467"/>
      <c r="AK53" s="468"/>
    </row>
    <row r="54" spans="2:37" s="19" customFormat="1" ht="13.5" customHeight="1">
      <c r="B54" s="420" t="s">
        <v>108</v>
      </c>
      <c r="C54" s="421"/>
      <c r="D54" s="421"/>
      <c r="E54" s="421"/>
      <c r="F54" s="421"/>
      <c r="G54" s="469" t="s">
        <v>162</v>
      </c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7"/>
    </row>
    <row r="55" spans="2:37" s="19" customFormat="1" ht="13.5" customHeight="1">
      <c r="B55" s="423"/>
      <c r="C55" s="424"/>
      <c r="D55" s="424"/>
      <c r="E55" s="424"/>
      <c r="F55" s="424"/>
      <c r="G55" s="466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7"/>
      <c r="AJ55" s="467"/>
      <c r="AK55" s="468"/>
    </row>
    <row r="56" spans="2:37" s="19" customFormat="1" ht="13.5" customHeight="1">
      <c r="B56" s="420" t="s">
        <v>0</v>
      </c>
      <c r="C56" s="421"/>
      <c r="D56" s="421"/>
      <c r="E56" s="421"/>
      <c r="F56" s="421"/>
      <c r="G56" s="469" t="s">
        <v>163</v>
      </c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1"/>
    </row>
    <row r="57" spans="2:37" s="19" customFormat="1" ht="13.5" customHeight="1">
      <c r="B57" s="423"/>
      <c r="C57" s="424"/>
      <c r="D57" s="424"/>
      <c r="E57" s="424"/>
      <c r="F57" s="424"/>
      <c r="G57" s="472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3"/>
      <c r="AF57" s="473"/>
      <c r="AG57" s="473"/>
      <c r="AH57" s="473"/>
      <c r="AI57" s="473"/>
      <c r="AJ57" s="473"/>
      <c r="AK57" s="474"/>
    </row>
    <row r="58" spans="2:37" s="19" customFormat="1" ht="13.5" customHeight="1">
      <c r="B58" s="20" t="s">
        <v>159</v>
      </c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2:37" s="19" customFormat="1" ht="9.9499999999999993" customHeight="1"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7" s="19" customFormat="1" ht="9.9499999999999993" customHeight="1">
      <c r="B60" s="23"/>
      <c r="C60" s="24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2:37" s="19" customFormat="1" ht="9.9499999999999993" customHeight="1">
      <c r="B61" s="23"/>
      <c r="C61" s="23"/>
      <c r="D61" s="2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</row>
    <row r="62" spans="2:37" s="19" customFormat="1" ht="9.9499999999999993" customHeight="1"/>
    <row r="63" spans="2:37" s="19" customFormat="1" ht="9.9499999999999993" customHeight="1"/>
    <row r="64" spans="2:37" s="19" customFormat="1" ht="9.9499999999999993" customHeight="1"/>
    <row r="65" spans="2:37" s="19" customFormat="1" ht="9.9499999999999993" customHeight="1"/>
    <row r="66" spans="2:37" s="19" customFormat="1" ht="9.9499999999999993" customHeight="1"/>
    <row r="67" spans="2:37" ht="13.5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ht="13.5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2:37" ht="13.5" customHeight="1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13.5" customHeight="1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13.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13.5" customHeight="1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2:37" ht="13.5" customHeight="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5" spans="2:37" ht="13.5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2:37" ht="13.5" customHeigh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2:37" ht="13.5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2:37" ht="13.5" customHeigh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2:37" ht="13.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2:37" ht="13.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2:37" ht="13.5" customHeigh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</row>
  </sheetData>
  <sheetProtection formatColumns="0" formatRows="0" insertColumns="0" insertRows="0" selectLockedCells="1"/>
  <mergeCells count="53">
    <mergeCell ref="B50:F51"/>
    <mergeCell ref="G50:AK51"/>
    <mergeCell ref="B56:F57"/>
    <mergeCell ref="G56:AK57"/>
    <mergeCell ref="B52:F53"/>
    <mergeCell ref="G52:S53"/>
    <mergeCell ref="T52:X53"/>
    <mergeCell ref="Y52:AK53"/>
    <mergeCell ref="B54:F55"/>
    <mergeCell ref="G54:AK55"/>
    <mergeCell ref="B18:Y18"/>
    <mergeCell ref="Z18:AK18"/>
    <mergeCell ref="B22:AK23"/>
    <mergeCell ref="B24:AK29"/>
    <mergeCell ref="B33:AK36"/>
    <mergeCell ref="B30:Y32"/>
    <mergeCell ref="Z30:AK32"/>
    <mergeCell ref="B19:Y19"/>
    <mergeCell ref="Z19:AK19"/>
    <mergeCell ref="B20:Y20"/>
    <mergeCell ref="Z20:AK20"/>
    <mergeCell ref="B21:Y21"/>
    <mergeCell ref="Z21:AK21"/>
    <mergeCell ref="B37:AK40"/>
    <mergeCell ref="B41:AK42"/>
    <mergeCell ref="B43:AK46"/>
    <mergeCell ref="B47:AK48"/>
    <mergeCell ref="B49:F49"/>
    <mergeCell ref="G49:AK49"/>
    <mergeCell ref="A2:AL2"/>
    <mergeCell ref="B4:J5"/>
    <mergeCell ref="K4:R5"/>
    <mergeCell ref="S4:Y5"/>
    <mergeCell ref="Z4:AK5"/>
    <mergeCell ref="B3:AK3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  <mergeCell ref="B15:Y15"/>
    <mergeCell ref="Z15:AK15"/>
    <mergeCell ref="B16:Y16"/>
    <mergeCell ref="Z16:AK16"/>
    <mergeCell ref="B17:Y17"/>
    <mergeCell ref="Z17:AK17"/>
  </mergeCells>
  <phoneticPr fontId="18"/>
  <dataValidations count="3">
    <dataValidation type="list" allowBlank="1" showInputMessage="1" showErrorMessage="1" sqref="B19:Y19">
      <formula1>"平成３０年度文化遺産総合活用推進事業,平成３０年度歴史文化基本構想を活用した観光拠点づくり事業"</formula1>
    </dataValidation>
    <dataValidation type="list" allowBlank="1" showInputMessage="1" showErrorMessage="1" sqref="B20:Y20">
      <formula1>"令和元年度地域文化財総合活用推進事業（地域文化遺産）,令和元年度地域文化財総合活用推進事業（地域計画等）"</formula1>
    </dataValidation>
    <dataValidation type="list" allowBlank="1" showInputMessage="1" showErrorMessage="1" sqref="B21:Y21">
      <formula1>"令和２年度地域文化財総合活用推進事業（地域文化遺産）,令和２年度地域文化財総合活用推進事業（地域計画等）"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その他事業</vt:lpstr>
      <vt:lpstr>記録作成</vt:lpstr>
      <vt:lpstr>後継者養成</vt:lpstr>
      <vt:lpstr>情報発信</vt:lpstr>
      <vt:lpstr>人材育成</vt:lpstr>
      <vt:lpstr>地域の文化遺産を核としたコミュニティの再生・活性化</vt:lpstr>
      <vt:lpstr>地域の文化遺産を活用した集客・交流</vt:lpstr>
      <vt:lpstr>調査研究</vt:lpstr>
      <vt:lpstr>伝統文化の継承体制の維持・確立</vt:lpstr>
      <vt:lpstr>普及啓発</vt:lpstr>
      <vt:lpstr>用具等整備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2020-09-30T05:14:17Z</cp:lastPrinted>
  <dcterms:created xsi:type="dcterms:W3CDTF">2011-07-14T02:05:11Z</dcterms:created>
  <dcterms:modified xsi:type="dcterms:W3CDTF">2021-03-27T15:18:39Z</dcterms:modified>
</cp:coreProperties>
</file>