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525" yWindow="-120" windowWidth="17025" windowHeight="8010" tabRatio="914" activeTab="1"/>
  </bookViews>
  <sheets>
    <sheet name="入力規則等（削除不可）" sheetId="16" r:id="rId1"/>
    <sheet name="（様式2）" sheetId="5" r:id="rId2"/>
    <sheet name="（様式2-1） (記録・後継・用具)" sheetId="42" r:id="rId3"/>
    <sheet name="（様式2-2）" sheetId="18" r:id="rId4"/>
    <sheet name="（様式2-3）" sheetId="14" r:id="rId5"/>
    <sheet name="（様式2-4） (記録作成)" sheetId="51" r:id="rId6"/>
    <sheet name="（様式2-4） (後継者養成)" sheetId="52" r:id="rId7"/>
    <sheet name="（様式2-4） (用具等整備（修理）)" sheetId="53" r:id="rId8"/>
    <sheet name="（様式2-4） (用具等整備（新調）)" sheetId="54" r:id="rId9"/>
    <sheet name="（様式2-4） (その他経費(事務経費))" sheetId="56" r:id="rId10"/>
    <sheet name="(様式2-5）" sheetId="12" r:id="rId11"/>
    <sheet name="(様式2-6）" sheetId="47" r:id="rId12"/>
    <sheet name="（様式3）" sheetId="15" r:id="rId13"/>
    <sheet name="（写真添付台紙）修理・新調用" sheetId="13" r:id="rId14"/>
    <sheet name="（見積書添付例）" sheetId="20" r:id="rId15"/>
  </sheets>
  <externalReferences>
    <externalReference r:id="rId16"/>
  </externalReferences>
  <definedNames>
    <definedName name="_xlnm._FilterDatabase" localSheetId="1" hidden="1">'（様式2）'!#REF!</definedName>
    <definedName name="_xlnm._FilterDatabase" localSheetId="2" hidden="1">'（様式2-1） (記録・後継・用具)'!#REF!</definedName>
    <definedName name="_xlnm._FilterDatabase" localSheetId="3" hidden="1">'（様式2-2）'!#REF!</definedName>
    <definedName name="_xlnm.Print_Area" localSheetId="14">'（見積書添付例）'!$A$1:$N$48</definedName>
    <definedName name="_xlnm.Print_Area" localSheetId="13">'（写真添付台紙）修理・新調用'!$A$1:$AA$47</definedName>
    <definedName name="_xlnm.Print_Area" localSheetId="1">'（様式2）'!$A$1:$AN$59</definedName>
    <definedName name="_xlnm.Print_Area" localSheetId="2">'（様式2-1） (記録・後継・用具)'!$A$1:$AP$144</definedName>
    <definedName name="_xlnm.Print_Area" localSheetId="3">'（様式2-2）'!$A$1:$AN$78</definedName>
    <definedName name="_xlnm.Print_Area" localSheetId="4">'（様式2-3）'!$A$1:$AM$62</definedName>
    <definedName name="_xlnm.Print_Area" localSheetId="9">'（様式2-4） (その他経費(事務経費))'!$A$1:$AN$34</definedName>
    <definedName name="_xlnm.Print_Area" localSheetId="5">'（様式2-4） (記録作成)'!$A$1:$AN$55</definedName>
    <definedName name="_xlnm.Print_Area" localSheetId="6">'（様式2-4） (後継者養成)'!$A$1:$AN$55</definedName>
    <definedName name="_xlnm.Print_Area" localSheetId="7">'（様式2-4） (用具等整備（修理）)'!$A$1:$AN$55</definedName>
    <definedName name="_xlnm.Print_Area" localSheetId="8">'（様式2-4） (用具等整備（新調）)'!$A$1:$AN$55</definedName>
    <definedName name="_xlnm.Print_Area" localSheetId="10">'(様式2-5）'!$A$1:$Y$51</definedName>
    <definedName name="_xlnm.Print_Area" localSheetId="11">'(様式2-6）'!$A$1:$Y$39</definedName>
    <definedName name="_xlnm.Print_Area" localSheetId="12">'（様式3）'!$A$1:$Z$54</definedName>
    <definedName name="その他">'入力規則等（削除不可）'!$E$8:$E$9</definedName>
    <definedName name="記録作成">'入力規則等（削除不可）'!$E$23:$E$28</definedName>
    <definedName name="後継者養成">'入力規則等（削除不可）'!$F$23:$F$28</definedName>
    <definedName name="事務経費">'入力規則等（削除不可）'!$B$58:$B$59</definedName>
    <definedName name="情報発信">'入力規則等（削除不可）'!$B$23:$B$32</definedName>
    <definedName name="人材育成">'入力規則等（削除不可）'!$C$23:$C$28</definedName>
    <definedName name="世界文化遺産活性化">'入力規則等（削除不可）'!$B$51:$B$56</definedName>
    <definedName name="地域の文化資源を核としたコミュニティの再生・活性化">'入力規則等（削除不可）'!$C$8:$C$15</definedName>
    <definedName name="地域の文化資源を活用した集客・交流">'入力規則等（削除不可）'!$B$8:$B$15</definedName>
    <definedName name="地域文化遺産活性化">'入力規則等（削除不可）'!$B$40:$B$49</definedName>
    <definedName name="伝統文化の継承体制の維持・確立">'入力規則等（削除不可）'!$D$8:$D$12</definedName>
    <definedName name="普及啓発">'入力規則等（削除不可）'!$D$23:$D$28</definedName>
    <definedName name="用具等整備">'入力規則等（削除不可）'!$G$23:$G$28</definedName>
  </definedNames>
  <calcPr calcId="162913"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32" i="56" l="1"/>
  <c r="AG32" i="56"/>
  <c r="AC32" i="56"/>
  <c r="Y31" i="56"/>
  <c r="Y29" i="56"/>
  <c r="Y27" i="56"/>
  <c r="Y25" i="56"/>
  <c r="Y23" i="56"/>
  <c r="Y21" i="56"/>
  <c r="Y19" i="56"/>
  <c r="Y17" i="56"/>
  <c r="Y32" i="56" s="1"/>
  <c r="Y15" i="56"/>
  <c r="Y13" i="56"/>
  <c r="AK53" i="54"/>
  <c r="AG53" i="54"/>
  <c r="AC53" i="54"/>
  <c r="Y52" i="54"/>
  <c r="Y50" i="54"/>
  <c r="Y48" i="54"/>
  <c r="Y46" i="54"/>
  <c r="Y44" i="54"/>
  <c r="Y42" i="54"/>
  <c r="Y40" i="54"/>
  <c r="Y38" i="54"/>
  <c r="Y36" i="54"/>
  <c r="Y34" i="54"/>
  <c r="Y53" i="54" s="1"/>
  <c r="AK32" i="54"/>
  <c r="AG32" i="54"/>
  <c r="AC32" i="54"/>
  <c r="Y31" i="54"/>
  <c r="Y29" i="54"/>
  <c r="Y27" i="54"/>
  <c r="Y25" i="54"/>
  <c r="Y23" i="54"/>
  <c r="Y21" i="54"/>
  <c r="Y19" i="54"/>
  <c r="Y17" i="54"/>
  <c r="Y32" i="54" s="1"/>
  <c r="Y15" i="54"/>
  <c r="Y13" i="54"/>
  <c r="AK53" i="53"/>
  <c r="AG53" i="53"/>
  <c r="AC53" i="53"/>
  <c r="Y52" i="53"/>
  <c r="Y50" i="53"/>
  <c r="Y48" i="53"/>
  <c r="Y46" i="53"/>
  <c r="Y44" i="53"/>
  <c r="Y42" i="53"/>
  <c r="Y40" i="53"/>
  <c r="Y38" i="53"/>
  <c r="Y36" i="53"/>
  <c r="Y34" i="53"/>
  <c r="Y53" i="53" s="1"/>
  <c r="AK32" i="53"/>
  <c r="AG32" i="53"/>
  <c r="AC32" i="53"/>
  <c r="Y31" i="53"/>
  <c r="Y29" i="53"/>
  <c r="Y27" i="53"/>
  <c r="Y25" i="53"/>
  <c r="Y23" i="53"/>
  <c r="Y21" i="53"/>
  <c r="Y19" i="53"/>
  <c r="Y17" i="53"/>
  <c r="Y32" i="53" s="1"/>
  <c r="Y15" i="53"/>
  <c r="Y13" i="53"/>
  <c r="AK53" i="52"/>
  <c r="AG53" i="52"/>
  <c r="AC53" i="52"/>
  <c r="Y52" i="52"/>
  <c r="Y50" i="52"/>
  <c r="Y48" i="52"/>
  <c r="Y46" i="52"/>
  <c r="Y44" i="52"/>
  <c r="Y42" i="52"/>
  <c r="Y40" i="52"/>
  <c r="Y38" i="52"/>
  <c r="Y36" i="52"/>
  <c r="Y34" i="52"/>
  <c r="Y53" i="52" s="1"/>
  <c r="AK32" i="52"/>
  <c r="AG32" i="52"/>
  <c r="AC32" i="52"/>
  <c r="Y31" i="52"/>
  <c r="Y29" i="52"/>
  <c r="Y27" i="52"/>
  <c r="Y25" i="52"/>
  <c r="Y23" i="52"/>
  <c r="Y21" i="52"/>
  <c r="Y19" i="52"/>
  <c r="Y17" i="52"/>
  <c r="Y32" i="52" s="1"/>
  <c r="Y15" i="52"/>
  <c r="Y13" i="52"/>
  <c r="AK53" i="51"/>
  <c r="AG53" i="51"/>
  <c r="AC53" i="51"/>
  <c r="Y52" i="51"/>
  <c r="Y50" i="51"/>
  <c r="Y48" i="51"/>
  <c r="Y46" i="51"/>
  <c r="Y44" i="51"/>
  <c r="Y42" i="51"/>
  <c r="Y40" i="51"/>
  <c r="Y38" i="51"/>
  <c r="Y36" i="51"/>
  <c r="Y34" i="51"/>
  <c r="Y53" i="51" s="1"/>
  <c r="AK32" i="51" l="1"/>
  <c r="AG32" i="51"/>
  <c r="AC32" i="51"/>
  <c r="Y31" i="51"/>
  <c r="Y29" i="51"/>
  <c r="Y27" i="51"/>
  <c r="Y25" i="51"/>
  <c r="Y23" i="51"/>
  <c r="Y21" i="51"/>
  <c r="Y19" i="51"/>
  <c r="Y17" i="51"/>
  <c r="Y15" i="51"/>
  <c r="Y13" i="51"/>
  <c r="Y32" i="51" s="1"/>
  <c r="AK54" i="54" l="1"/>
  <c r="AG54" i="54"/>
  <c r="AC54" i="54"/>
  <c r="Y54" i="54"/>
  <c r="AK54" i="53"/>
  <c r="AG54" i="53"/>
  <c r="AC54" i="53"/>
  <c r="Y54" i="53"/>
  <c r="AK54" i="52"/>
  <c r="AK54" i="51"/>
  <c r="AG54" i="51"/>
  <c r="AC54" i="51"/>
  <c r="Y54" i="51"/>
  <c r="I64" i="14" l="1"/>
  <c r="H64" i="14"/>
  <c r="X41" i="14" s="1"/>
  <c r="G64" i="14"/>
  <c r="X39" i="14" s="1"/>
  <c r="E64" i="14"/>
  <c r="X35" i="14" s="1"/>
  <c r="D64" i="14"/>
  <c r="D65" i="14"/>
  <c r="E65" i="14"/>
  <c r="AF35" i="14" s="1"/>
  <c r="G65" i="14"/>
  <c r="AF39" i="14" s="1"/>
  <c r="H65" i="14"/>
  <c r="AF41" i="14" s="1"/>
  <c r="I65" i="14"/>
  <c r="I63" i="14"/>
  <c r="H63" i="14"/>
  <c r="Q41" i="14" s="1"/>
  <c r="AK33" i="56"/>
  <c r="J65" i="14" s="1"/>
  <c r="AF43" i="14" s="1"/>
  <c r="AG33" i="56"/>
  <c r="J64" i="14" s="1"/>
  <c r="X43" i="14" s="1"/>
  <c r="AO31" i="56"/>
  <c r="AT31" i="56"/>
  <c r="AO29" i="56"/>
  <c r="AT29" i="56" s="1"/>
  <c r="AO27" i="56"/>
  <c r="AT27" i="56" s="1"/>
  <c r="AO25" i="56"/>
  <c r="AT25" i="56" s="1"/>
  <c r="AO23" i="56"/>
  <c r="AT23" i="56" s="1"/>
  <c r="AO21" i="56"/>
  <c r="AT21" i="56" s="1"/>
  <c r="AO19" i="56"/>
  <c r="AT19" i="56" s="1"/>
  <c r="AO17" i="56"/>
  <c r="AT17" i="56" s="1"/>
  <c r="AO15" i="56"/>
  <c r="AT15" i="56" s="1"/>
  <c r="AO13" i="56"/>
  <c r="AT13" i="56" s="1"/>
  <c r="AO53" i="54"/>
  <c r="AO52" i="54"/>
  <c r="AT52" i="54"/>
  <c r="AT50" i="54"/>
  <c r="AO50" i="54"/>
  <c r="AO48" i="54"/>
  <c r="AT48" i="54"/>
  <c r="AO46" i="54"/>
  <c r="AT46" i="54" s="1"/>
  <c r="AO44" i="54"/>
  <c r="AT44" i="54"/>
  <c r="AT42" i="54"/>
  <c r="AO42" i="54"/>
  <c r="AO40" i="54"/>
  <c r="AT40" i="54"/>
  <c r="AO38" i="54"/>
  <c r="AT53" i="54"/>
  <c r="AO36" i="54"/>
  <c r="AT36" i="54" s="1"/>
  <c r="AO34" i="54"/>
  <c r="AT34" i="54" s="1"/>
  <c r="AO32" i="54"/>
  <c r="AO54" i="54"/>
  <c r="AO31" i="54"/>
  <c r="AT31" i="54" s="1"/>
  <c r="AO29" i="54"/>
  <c r="AT29" i="54" s="1"/>
  <c r="AO27" i="54"/>
  <c r="AT27" i="54" s="1"/>
  <c r="AO25" i="54"/>
  <c r="AT25" i="54"/>
  <c r="AO23" i="54"/>
  <c r="AT23" i="54" s="1"/>
  <c r="AO21" i="54"/>
  <c r="AT21" i="54" s="1"/>
  <c r="AO19" i="54"/>
  <c r="AT19" i="54"/>
  <c r="AO17" i="54"/>
  <c r="AT17" i="54"/>
  <c r="AO15" i="54"/>
  <c r="AT15" i="54" s="1"/>
  <c r="AO13" i="54"/>
  <c r="AT13" i="54" s="1"/>
  <c r="G63" i="14"/>
  <c r="Q39" i="14" s="1"/>
  <c r="AO53" i="53"/>
  <c r="AO52" i="53"/>
  <c r="AT52" i="53"/>
  <c r="AT50" i="53"/>
  <c r="AO50" i="53"/>
  <c r="AO48" i="53"/>
  <c r="AT48" i="53"/>
  <c r="AO46" i="53"/>
  <c r="AT46" i="53" s="1"/>
  <c r="AO44" i="53"/>
  <c r="AT44" i="53"/>
  <c r="AT42" i="53"/>
  <c r="AO42" i="53"/>
  <c r="AO40" i="53"/>
  <c r="AT40" i="53"/>
  <c r="AO38" i="53"/>
  <c r="AT38" i="53" s="1"/>
  <c r="AO36" i="53"/>
  <c r="AT36" i="53" s="1"/>
  <c r="AO34" i="53"/>
  <c r="AT34" i="53" s="1"/>
  <c r="AO32" i="53"/>
  <c r="AO54" i="53"/>
  <c r="AO31" i="53"/>
  <c r="AT31" i="53"/>
  <c r="AO29" i="53"/>
  <c r="AT29" i="53" s="1"/>
  <c r="AO27" i="53"/>
  <c r="AT27" i="53"/>
  <c r="AO25" i="53"/>
  <c r="AT25" i="53" s="1"/>
  <c r="AO23" i="53"/>
  <c r="AT23" i="53" s="1"/>
  <c r="AO21" i="53"/>
  <c r="AT21" i="53" s="1"/>
  <c r="AO19" i="53"/>
  <c r="AT19" i="53"/>
  <c r="AO17" i="53"/>
  <c r="AT17" i="53" s="1"/>
  <c r="AO15" i="53"/>
  <c r="AT15" i="53" s="1"/>
  <c r="AO13" i="53"/>
  <c r="AT13" i="53" s="1"/>
  <c r="AO53" i="52"/>
  <c r="AO52" i="52"/>
  <c r="AT52" i="52" s="1"/>
  <c r="AO50" i="52"/>
  <c r="AT50" i="52" s="1"/>
  <c r="AO48" i="52"/>
  <c r="AT48" i="52" s="1"/>
  <c r="AO46" i="52"/>
  <c r="AT46" i="52"/>
  <c r="AO44" i="52"/>
  <c r="AT44" i="52" s="1"/>
  <c r="AO42" i="52"/>
  <c r="AT42" i="52" s="1"/>
  <c r="AO40" i="52"/>
  <c r="AT40" i="52" s="1"/>
  <c r="AO38" i="52"/>
  <c r="AT38" i="52"/>
  <c r="AO36" i="52"/>
  <c r="AT36" i="52" s="1"/>
  <c r="AO34" i="52"/>
  <c r="AT34" i="52" s="1"/>
  <c r="F65" i="14"/>
  <c r="AF37" i="14" s="1"/>
  <c r="AC54" i="52"/>
  <c r="AO31" i="52"/>
  <c r="AT31" i="52" s="1"/>
  <c r="AO29" i="52"/>
  <c r="AT29" i="52" s="1"/>
  <c r="AO27" i="52"/>
  <c r="AT27" i="52" s="1"/>
  <c r="AO25" i="52"/>
  <c r="AT25" i="52" s="1"/>
  <c r="AO23" i="52"/>
  <c r="AT23" i="52" s="1"/>
  <c r="AO21" i="52"/>
  <c r="AT21" i="52" s="1"/>
  <c r="AO19" i="52"/>
  <c r="AT19" i="52" s="1"/>
  <c r="AO17" i="52"/>
  <c r="Y54" i="52"/>
  <c r="AO15" i="52"/>
  <c r="AT15" i="52" s="1"/>
  <c r="AO13" i="52"/>
  <c r="AT13" i="52" s="1"/>
  <c r="E63" i="14"/>
  <c r="Q35" i="14" s="1"/>
  <c r="AO53" i="51"/>
  <c r="AO52" i="51"/>
  <c r="AT52" i="51" s="1"/>
  <c r="AO50" i="51"/>
  <c r="AT50" i="51" s="1"/>
  <c r="AO48" i="51"/>
  <c r="AT48" i="51" s="1"/>
  <c r="AO46" i="51"/>
  <c r="AT46" i="51"/>
  <c r="AO44" i="51"/>
  <c r="AT44" i="51" s="1"/>
  <c r="AO42" i="51"/>
  <c r="AT42" i="51" s="1"/>
  <c r="AO40" i="51"/>
  <c r="AT40" i="51" s="1"/>
  <c r="AO38" i="51"/>
  <c r="AT38" i="51"/>
  <c r="AO36" i="51"/>
  <c r="AT36" i="51" s="1"/>
  <c r="AO34" i="51"/>
  <c r="AT34" i="51" s="1"/>
  <c r="AO32" i="51"/>
  <c r="AO54" i="51"/>
  <c r="AO31" i="51"/>
  <c r="AT31" i="51" s="1"/>
  <c r="AO29" i="51"/>
  <c r="AT29" i="51" s="1"/>
  <c r="AO27" i="51"/>
  <c r="AT27" i="51" s="1"/>
  <c r="AO25" i="51"/>
  <c r="AT25" i="51"/>
  <c r="AT23" i="51"/>
  <c r="AO23" i="51"/>
  <c r="AO21" i="51"/>
  <c r="AT21" i="51" s="1"/>
  <c r="AO19" i="51"/>
  <c r="AT19" i="51" s="1"/>
  <c r="AO17" i="51"/>
  <c r="AT17" i="51"/>
  <c r="AT15" i="51"/>
  <c r="AO15" i="51"/>
  <c r="AO13" i="51"/>
  <c r="AT13" i="51" s="1"/>
  <c r="D63" i="14"/>
  <c r="C65" i="14"/>
  <c r="C64" i="14"/>
  <c r="C63" i="14"/>
  <c r="B65" i="14"/>
  <c r="A65" i="14"/>
  <c r="AG54" i="52" l="1"/>
  <c r="F64" i="14" s="1"/>
  <c r="X37" i="14" s="1"/>
  <c r="AO32" i="56"/>
  <c r="AC33" i="56"/>
  <c r="J63" i="14" s="1"/>
  <c r="Q43" i="14" s="1"/>
  <c r="X58" i="14" s="1"/>
  <c r="A63" i="14"/>
  <c r="B64" i="14"/>
  <c r="AO32" i="52"/>
  <c r="AT32" i="52" s="1"/>
  <c r="F63" i="14"/>
  <c r="Q37" i="14" s="1"/>
  <c r="Y33" i="56"/>
  <c r="AT38" i="54"/>
  <c r="AT53" i="53"/>
  <c r="AT53" i="52"/>
  <c r="AT17" i="52"/>
  <c r="AT53" i="51"/>
  <c r="A64" i="14"/>
  <c r="V50" i="15"/>
  <c r="V34" i="15"/>
  <c r="V18" i="15"/>
  <c r="K56" i="14" l="1"/>
  <c r="Q33" i="14"/>
  <c r="AO54" i="52"/>
  <c r="AO33" i="56"/>
  <c r="X33" i="14"/>
  <c r="B63" i="14"/>
  <c r="AT32" i="56"/>
  <c r="AT32" i="54"/>
  <c r="AT32" i="53"/>
  <c r="AT32" i="51"/>
  <c r="X56" i="14" l="1"/>
  <c r="AT33" i="56"/>
  <c r="Y34" i="56" s="1"/>
  <c r="AT54" i="54"/>
  <c r="Y55" i="54" s="1"/>
  <c r="AT54" i="53"/>
  <c r="Y55" i="53" s="1"/>
  <c r="AT54" i="51"/>
  <c r="Y55" i="51" s="1"/>
  <c r="AT54" i="52"/>
  <c r="Y55" i="52" s="1"/>
  <c r="AT39" i="14" l="1"/>
  <c r="J41" i="14" l="1"/>
  <c r="AS41" i="14" s="1"/>
  <c r="J39" i="14"/>
  <c r="AS39" i="14" s="1"/>
  <c r="J37" i="14"/>
  <c r="AS37" i="14" s="1"/>
  <c r="J35" i="14"/>
  <c r="AS35" i="14" s="1"/>
  <c r="AF33" i="14"/>
  <c r="X45" i="14"/>
  <c r="AN33" i="14" l="1"/>
  <c r="J33" i="14"/>
  <c r="AN41" i="14"/>
  <c r="J43" i="14" l="1"/>
  <c r="AS43" i="14" s="1"/>
  <c r="AF45" i="14"/>
  <c r="J45" i="14" l="1"/>
  <c r="J59" i="14"/>
  <c r="H22" i="20" l="1"/>
  <c r="U33" i="5" l="1"/>
  <c r="J14" i="14"/>
  <c r="AN35" i="14"/>
  <c r="AN37" i="14"/>
  <c r="AN39" i="14"/>
  <c r="AN43" i="14"/>
  <c r="H27" i="20"/>
  <c r="H29" i="20" s="1"/>
  <c r="J23" i="14" l="1"/>
  <c r="A50" i="14"/>
  <c r="H31" i="20"/>
  <c r="E19" i="20" s="1"/>
  <c r="Q45" i="14" l="1"/>
  <c r="A49" i="14" s="1"/>
  <c r="AS33" i="14"/>
  <c r="AO24" i="14" l="1"/>
  <c r="U32" i="5"/>
  <c r="U34" i="5" s="1"/>
  <c r="X43" i="5" s="1"/>
  <c r="X60" i="14"/>
  <c r="AN45" i="14"/>
  <c r="X42" i="5"/>
  <c r="AS45" i="14" l="1"/>
  <c r="A47" i="14"/>
</calcChain>
</file>

<file path=xl/comments1.xml><?xml version="1.0" encoding="utf-8"?>
<comments xmlns="http://schemas.openxmlformats.org/spreadsheetml/2006/main">
  <authors>
    <author>作成者</author>
  </authors>
  <commentList>
    <comment ref="S13" authorId="0" shapeId="0">
      <text>
        <r>
          <rPr>
            <sz val="11"/>
            <color indexed="81"/>
            <rFont val="ＭＳ ゴシック"/>
            <family val="3"/>
            <charset val="128"/>
          </rPr>
          <t>代表者氏名は、記名＋押印としてください（印は実行委員会印もしくは代表者私印）。</t>
        </r>
      </text>
    </comment>
    <comment ref="A25" authorId="0" shapeId="0">
      <text>
        <r>
          <rPr>
            <sz val="11"/>
            <color indexed="81"/>
            <rFont val="ＭＳ ゴシック"/>
            <family val="3"/>
            <charset val="128"/>
          </rPr>
          <t>該当する事業区分を右端の▼から選択してください。
要望書は事業区分(地域文化遺産活性化，世界文化遺産活性化）ごとに作成してください。</t>
        </r>
      </text>
    </comment>
    <comment ref="A28" authorId="0" shapeId="0">
      <text>
        <r>
          <rPr>
            <sz val="11"/>
            <color indexed="81"/>
            <rFont val="ＭＳ ゴシック"/>
            <family val="3"/>
            <charset val="128"/>
          </rPr>
          <t>本補助事業の名称を記載してください。
様式2-1に記載の事業の名称と同じになります。</t>
        </r>
      </text>
    </comment>
    <comment ref="AB32" authorId="0" shapeId="0">
      <text>
        <r>
          <rPr>
            <sz val="11"/>
            <color indexed="81"/>
            <rFont val="ＭＳ ゴシック"/>
            <family val="3"/>
            <charset val="128"/>
          </rPr>
          <t>この欄は自動入力されます。
先に様式2-3，2-4を記入してください。</t>
        </r>
      </text>
    </comment>
    <comment ref="AC39" authorId="0" shapeId="0">
      <text>
        <r>
          <rPr>
            <sz val="11"/>
            <color indexed="81"/>
            <rFont val="ＭＳ ゴシック"/>
            <family val="3"/>
            <charset val="128"/>
          </rPr>
          <t>平成29年度の事業が実際に完了する日としてください。
不必要に3月31日までとしないでください。</t>
        </r>
      </text>
    </comment>
    <comment ref="AF42" authorId="0" shapeId="0">
      <text>
        <r>
          <rPr>
            <sz val="11"/>
            <color indexed="81"/>
            <rFont val="ＭＳ ゴシック"/>
            <family val="3"/>
            <charset val="128"/>
          </rPr>
          <t>この欄は自動入力されます。
先に様式2-3，2-4を記入してください。</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 ref="A15" authorId="0" shapeId="0">
      <text>
        <r>
          <rPr>
            <sz val="11"/>
            <color indexed="81"/>
            <rFont val="ＭＳ ゴシック"/>
            <family val="3"/>
            <charset val="128"/>
          </rPr>
          <t>当該地域における歴史（いつ頃から継承されているか）を必ず記載すること。</t>
        </r>
      </text>
    </comment>
    <comment ref="A24" authorId="0" shapeId="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List>
</comments>
</file>

<file path=xl/comments11.xml><?xml version="1.0" encoding="utf-8"?>
<comments xmlns="http://schemas.openxmlformats.org/spreadsheetml/2006/main">
  <authors>
    <author>作成者</author>
  </authors>
  <commentList>
    <comment ref="A23" authorId="0" shapeId="0">
      <text>
        <r>
          <rPr>
            <sz val="11"/>
            <color indexed="81"/>
            <rFont val="ＭＳ ゴシック"/>
            <family val="3"/>
            <charset val="128"/>
          </rPr>
          <t>※ 実行委員会等及び構成団体の定款・寄付行為に類する「規約」、及び構成員・構成団体の「名簿」を併せて提出すること。</t>
        </r>
      </text>
    </comment>
  </commentList>
</comments>
</file>

<file path=xl/comments12.xml><?xml version="1.0" encoding="utf-8"?>
<comments xmlns="http://schemas.openxmlformats.org/spreadsheetml/2006/main">
  <authors>
    <author>作成者</author>
  </authors>
  <commentList>
    <comment ref="B5" authorId="0" shapeId="0">
      <text>
        <r>
          <rPr>
            <sz val="11"/>
            <color indexed="81"/>
            <rFont val="ＭＳ ゴシック"/>
            <family val="3"/>
            <charset val="128"/>
          </rPr>
          <t>修理･新調のいずれかにチェックを入れ、修理にあっては</t>
        </r>
        <r>
          <rPr>
            <u/>
            <sz val="11"/>
            <color indexed="81"/>
            <rFont val="ＭＳ ゴシック"/>
            <family val="3"/>
            <charset val="128"/>
          </rPr>
          <t>修理箇所の現状の写真</t>
        </r>
        <r>
          <rPr>
            <sz val="11"/>
            <color indexed="81"/>
            <rFont val="ＭＳ ゴシック"/>
            <family val="3"/>
            <charset val="128"/>
          </rPr>
          <t>、新調にあっては、</t>
        </r>
        <r>
          <rPr>
            <u/>
            <sz val="11"/>
            <color indexed="81"/>
            <rFont val="ＭＳ ゴシック"/>
            <family val="3"/>
            <charset val="128"/>
          </rPr>
          <t>新調前（買い替え前）の現状の写真</t>
        </r>
        <r>
          <rPr>
            <sz val="11"/>
            <color indexed="81"/>
            <rFont val="ＭＳ ゴシック"/>
            <family val="3"/>
            <charset val="128"/>
          </rPr>
          <t>を添付し、</t>
        </r>
        <r>
          <rPr>
            <u/>
            <sz val="11"/>
            <color indexed="81"/>
            <rFont val="ＭＳ ゴシック"/>
            <family val="3"/>
            <charset val="128"/>
          </rPr>
          <t>状況の説明を記載</t>
        </r>
        <r>
          <rPr>
            <sz val="11"/>
            <color indexed="81"/>
            <rFont val="ＭＳ ゴシック"/>
            <family val="3"/>
            <charset val="128"/>
          </rPr>
          <t>してください。
※用具等を修理・新調する場合は必ず提出が必要です。</t>
        </r>
      </text>
    </comment>
  </commentList>
</comments>
</file>

<file path=xl/comments13.xml><?xml version="1.0" encoding="utf-8"?>
<comments xmlns="http://schemas.openxmlformats.org/spreadsheetml/2006/main">
  <authors>
    <author>作成者</author>
  </authors>
  <commentList>
    <comment ref="F5" authorId="0" shapeId="0">
      <text>
        <r>
          <rPr>
            <sz val="11"/>
            <color indexed="81"/>
            <rFont val="ＭＳ ゴシック"/>
            <family val="3"/>
            <charset val="128"/>
          </rPr>
          <t>※ 様式2-4　支出内訳明細の記載と一致
　 させてください。</t>
        </r>
      </text>
    </comment>
    <comment ref="G31" authorId="0" shapeId="0">
      <text>
        <r>
          <rPr>
            <sz val="11"/>
            <color indexed="81"/>
            <rFont val="ＭＳ ゴシック"/>
            <family val="3"/>
            <charset val="128"/>
          </rPr>
          <t xml:space="preserve"> ※ 人件費については，内訳が記載されている必要があります。
 ※ 単価等は「各費目における単価上限，補助対象外経費等」(p9～10)の基　
　　準を適用してください。
 ※ 使用料・借料，再委託費，消耗品費等について，一式記載のものは，
　　内訳明細を添付する必要があります。
 ※ 発注予定金額が10万円(税込み)以上の場合，見積書を添付する必要があ
　　ります。
 ※ 発注予定金額が100万円(税込み)以上の場合，複数者からの見積書を添付
　　する必要があります。用具の修理にあっては，３者以上からの見積書を
　　添付する必要があります。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comments2.xml><?xml version="1.0" encoding="utf-8"?>
<comments xmlns="http://schemas.openxmlformats.org/spreadsheetml/2006/main">
  <authors>
    <author>作成者</author>
  </authors>
  <commentList>
    <comment ref="B10" authorId="0" shapeId="0">
      <text>
        <r>
          <rPr>
            <b/>
            <sz val="9"/>
            <color indexed="81"/>
            <rFont val="MS P ゴシック"/>
            <family val="3"/>
            <charset val="128"/>
          </rPr>
          <t>事業区分ごとに専用の記入欄に必要事項をすべて記入してください。同一事業区分の事業が複数ある場合はコピーして使用してください。
事業を実施しない事業区分は削除してください。</t>
        </r>
      </text>
    </comment>
    <comment ref="F38" authorId="0" shapeId="0">
      <text>
        <r>
          <rPr>
            <sz val="11"/>
            <color indexed="81"/>
            <rFont val="ＭＳ ゴシック"/>
            <family val="3"/>
            <charset val="128"/>
          </rPr>
          <t>事業区分（情報発信、人材育成、普及啓発、調査研究、記録作成、後継者養成、用具等整備、その他）ごとに、専用の記入欄に必要事項全てを記載してください。
記入箇所は、全て審査に必要な事項ですので、未記入のままでは審査の対象になりません。</t>
        </r>
      </text>
    </comment>
    <comment ref="B138" authorId="0" shapeId="0">
      <text>
        <r>
          <rPr>
            <sz val="11"/>
            <color indexed="81"/>
            <rFont val="ＭＳ ゴシック"/>
            <family val="3"/>
            <charset val="128"/>
          </rPr>
          <t>事業実施により、どのような成果が得られ、その成果をどのように活用することにより、どのような効果が得られるかについて、各事業欄に記載の定量的な効果以外に、期待される定性的な効果･成果を具体的活詳細に記載してください。</t>
        </r>
      </text>
    </comment>
  </commentList>
</comments>
</file>

<file path=xl/comments3.xml><?xml version="1.0" encoding="utf-8"?>
<comments xmlns="http://schemas.openxmlformats.org/spreadsheetml/2006/main">
  <authors>
    <author>作成者</author>
  </authors>
  <commentList>
    <comment ref="A22" authorId="0" shapeId="0">
      <text>
        <r>
          <rPr>
            <sz val="11"/>
            <color indexed="81"/>
            <rFont val="ＭＳ ゴシック"/>
            <family val="3"/>
            <charset val="128"/>
          </rPr>
          <t>これまでの「地域文化財総合活用推進事業」「文化遺産総合活用推進事業」「文化遺産を活かした地域活性化事業」の実施内容を年度ごとに記載してください。
令和２年度について、事業が完了していない場合は、予定を記載してください。</t>
        </r>
      </text>
    </comment>
    <comment ref="A45" authorId="0" shapeId="0">
      <text>
        <r>
          <rPr>
            <sz val="11"/>
            <color indexed="81"/>
            <rFont val="ＭＳ ゴシック"/>
            <family val="3"/>
            <charset val="128"/>
          </rPr>
          <t>これまでの事業実施により、どのような成果が得られ、その成果をどのように活用し、どのような効果が得られたかについて、設定した効果の測定方法等をもとに定量的・定性的な効果を具体的かつ詳細に記載してください。</t>
        </r>
      </text>
    </comment>
  </commentList>
</comments>
</file>

<file path=xl/comments4.xml><?xml version="1.0" encoding="utf-8"?>
<comments xmlns="http://schemas.openxmlformats.org/spreadsheetml/2006/main">
  <authors>
    <author>作成者</author>
  </authors>
  <commentList>
    <comment ref="F3" authorId="0" shapeId="0">
      <text>
        <r>
          <rPr>
            <sz val="11"/>
            <color indexed="81"/>
            <rFont val="ＭＳ ゴシック"/>
            <family val="3"/>
            <charset val="128"/>
          </rPr>
          <t>事業メニューを選択</t>
        </r>
      </text>
    </commen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text>
        <r>
          <rPr>
            <sz val="11"/>
            <color indexed="81"/>
            <rFont val="ＭＳ ゴシック"/>
            <family val="3"/>
            <charset val="128"/>
          </rPr>
          <t>交付申請額は千円未満切捨てとなります。千円未満の端数が出る場合は、自己負担金で措置してください。</t>
        </r>
      </text>
    </comment>
  </commentList>
</comments>
</file>

<file path=xl/comments5.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A12" authorId="0" shapeId="0">
      <text>
        <r>
          <rPr>
            <b/>
            <sz val="9"/>
            <color indexed="81"/>
            <rFont val="MS P ゴシック"/>
            <family val="3"/>
            <charset val="128"/>
          </rPr>
          <t>様式２－１事業計画書に記載の事業名と同様の名称を記入のこと。</t>
        </r>
      </text>
    </comment>
    <comment ref="E12" authorId="0" shapeId="0">
      <text>
        <r>
          <rPr>
            <sz val="11"/>
            <color indexed="81"/>
            <rFont val="ＭＳ ゴシック"/>
            <family val="3"/>
            <charset val="128"/>
          </rPr>
          <t>費目をリストから選択し、右側に何に対する経費かを記載してください。</t>
        </r>
      </text>
    </comment>
    <comment ref="I12" authorId="0" shapeId="0">
      <text>
        <r>
          <rPr>
            <b/>
            <sz val="9"/>
            <color indexed="81"/>
            <rFont val="MS P ゴシック"/>
            <family val="3"/>
            <charset val="128"/>
          </rPr>
          <t>不要な行は削除してください。</t>
        </r>
      </text>
    </comment>
    <comment ref="AK18" authorId="0" shapeId="0">
      <text>
        <r>
          <rPr>
            <b/>
            <sz val="9"/>
            <color indexed="81"/>
            <rFont val="MS P ゴシック"/>
            <family val="3"/>
            <charset val="128"/>
          </rPr>
          <t>上限単価を超える部分は補助金の充当はできませんので、補助対象外経費の欄に計上してください。</t>
        </r>
      </text>
    </comment>
  </commentList>
</comments>
</file>

<file path=xl/comments6.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A12" authorId="0" shapeId="0">
      <text>
        <r>
          <rPr>
            <b/>
            <sz val="9"/>
            <color indexed="81"/>
            <rFont val="MS P ゴシック"/>
            <family val="3"/>
            <charset val="128"/>
          </rPr>
          <t>様式２－１事業計画書に記載の事業名と同様の名称を記入のこと。</t>
        </r>
      </text>
    </comment>
    <comment ref="E12" authorId="0" shapeId="0">
      <text>
        <r>
          <rPr>
            <sz val="11"/>
            <color indexed="81"/>
            <rFont val="ＭＳ ゴシック"/>
            <family val="3"/>
            <charset val="128"/>
          </rPr>
          <t>費目をリストから選択し、右側に何に対する経費かを記載してください。</t>
        </r>
      </text>
    </comment>
    <comment ref="I12" authorId="0" shapeId="0">
      <text>
        <r>
          <rPr>
            <b/>
            <sz val="9"/>
            <color indexed="81"/>
            <rFont val="MS P ゴシック"/>
            <family val="3"/>
            <charset val="128"/>
          </rPr>
          <t>不要な行は削除してください。</t>
        </r>
      </text>
    </comment>
    <comment ref="AK18" authorId="0" shapeId="0">
      <text>
        <r>
          <rPr>
            <b/>
            <sz val="9"/>
            <color indexed="81"/>
            <rFont val="MS P ゴシック"/>
            <family val="3"/>
            <charset val="128"/>
          </rPr>
          <t>上限単価を超える部分は補助金の充当はできませんので、補助対象外経費の欄に計上してください。</t>
        </r>
      </text>
    </comment>
  </commentList>
</comments>
</file>

<file path=xl/comments7.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A12" authorId="0" shapeId="0">
      <text>
        <r>
          <rPr>
            <b/>
            <sz val="9"/>
            <color indexed="81"/>
            <rFont val="MS P ゴシック"/>
            <family val="3"/>
            <charset val="128"/>
          </rPr>
          <t>様式２－１事業計画書に記載の事業名と同様の名称を記入のこと。</t>
        </r>
      </text>
    </comment>
    <comment ref="E12" authorId="0" shapeId="0">
      <text>
        <r>
          <rPr>
            <sz val="11"/>
            <color indexed="81"/>
            <rFont val="ＭＳ ゴシック"/>
            <family val="3"/>
            <charset val="128"/>
          </rPr>
          <t>費目をリストから選択し、右側に何に対する経費かを記載してください。</t>
        </r>
      </text>
    </comment>
    <comment ref="I12" authorId="0" shapeId="0">
      <text>
        <r>
          <rPr>
            <b/>
            <sz val="9"/>
            <color indexed="81"/>
            <rFont val="MS P ゴシック"/>
            <family val="3"/>
            <charset val="128"/>
          </rPr>
          <t>不要な行は削除してください。</t>
        </r>
      </text>
    </comment>
    <comment ref="AK18" authorId="0" shapeId="0">
      <text>
        <r>
          <rPr>
            <b/>
            <sz val="9"/>
            <color indexed="81"/>
            <rFont val="MS P ゴシック"/>
            <family val="3"/>
            <charset val="128"/>
          </rPr>
          <t>上限単価を超える部分は補助金の充当はできませんので、補助対象外経費の欄に計上してください。</t>
        </r>
      </text>
    </comment>
  </commentList>
</comments>
</file>

<file path=xl/comments8.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A12" authorId="0" shapeId="0">
      <text>
        <r>
          <rPr>
            <b/>
            <sz val="9"/>
            <color indexed="81"/>
            <rFont val="MS P ゴシック"/>
            <family val="3"/>
            <charset val="128"/>
          </rPr>
          <t>様式２－１事業計画書に記載の事業名と同様の名称を記入のこと。</t>
        </r>
      </text>
    </comment>
    <comment ref="E12" authorId="0" shapeId="0">
      <text>
        <r>
          <rPr>
            <sz val="11"/>
            <color indexed="81"/>
            <rFont val="ＭＳ ゴシック"/>
            <family val="3"/>
            <charset val="128"/>
          </rPr>
          <t>費目をリストから選択し、右側に何に対する経費かを記載してください。</t>
        </r>
      </text>
    </comment>
    <comment ref="I12" authorId="0" shapeId="0">
      <text>
        <r>
          <rPr>
            <b/>
            <sz val="9"/>
            <color indexed="81"/>
            <rFont val="MS P ゴシック"/>
            <family val="3"/>
            <charset val="128"/>
          </rPr>
          <t>不要な行は削除してください。</t>
        </r>
      </text>
    </comment>
    <comment ref="AK18" authorId="0" shapeId="0">
      <text>
        <r>
          <rPr>
            <b/>
            <sz val="9"/>
            <color indexed="81"/>
            <rFont val="MS P ゴシック"/>
            <family val="3"/>
            <charset val="128"/>
          </rPr>
          <t>上限単価を超える部分は補助金の充当はできませんので、補助対象外経費の欄に計上してください。</t>
        </r>
      </text>
    </comment>
  </commentList>
</comments>
</file>

<file path=xl/comments9.xml><?xml version="1.0" encoding="utf-8"?>
<comments xmlns="http://schemas.openxmlformats.org/spreadsheetml/2006/main">
  <authors>
    <author>作成者</author>
  </authors>
  <commentList>
    <comment ref="S5" authorId="0" shapeId="0">
      <text>
        <r>
          <rPr>
            <sz val="11"/>
            <color indexed="81"/>
            <rFont val="ＭＳ ゴシック"/>
            <family val="3"/>
            <charset val="128"/>
          </rPr>
          <t>該当する（区分）及び（項）をリストから選択し、（区分）ごと、（項）ごとに作成してください。</t>
        </r>
      </text>
    </comment>
    <comment ref="E12" authorId="0" shapeId="0">
      <text>
        <r>
          <rPr>
            <sz val="11"/>
            <color indexed="81"/>
            <rFont val="ＭＳ ゴシック"/>
            <family val="3"/>
            <charset val="128"/>
          </rPr>
          <t>費目をリストから選択し、右側に何に対する経費かを記載してください。</t>
        </r>
      </text>
    </comment>
    <comment ref="I12" authorId="0" shapeId="0">
      <text>
        <r>
          <rPr>
            <b/>
            <sz val="9"/>
            <color indexed="81"/>
            <rFont val="MS P ゴシック"/>
            <family val="3"/>
            <charset val="128"/>
          </rPr>
          <t>不要な行は削除してください。</t>
        </r>
      </text>
    </comment>
    <comment ref="AK18" authorId="0" shapeId="0">
      <text>
        <r>
          <rPr>
            <b/>
            <sz val="9"/>
            <color indexed="81"/>
            <rFont val="MS P ゴシック"/>
            <family val="3"/>
            <charset val="128"/>
          </rPr>
          <t>上限単価を超える部分は補助金の充当はできませんので、補助対象外経費の欄に計上してください。</t>
        </r>
      </text>
    </comment>
  </commentList>
</comments>
</file>

<file path=xl/sharedStrings.xml><?xml version="1.0" encoding="utf-8"?>
<sst xmlns="http://schemas.openxmlformats.org/spreadsheetml/2006/main" count="1183" uniqueCount="309">
  <si>
    <t>年</t>
    <rPh sb="0" eb="1">
      <t>ネン</t>
    </rPh>
    <phoneticPr fontId="21"/>
  </si>
  <si>
    <t>文化庁長官　殿</t>
    <rPh sb="0" eb="3">
      <t>ブンカチョウ</t>
    </rPh>
    <rPh sb="3" eb="5">
      <t>チョウカン</t>
    </rPh>
    <rPh sb="6" eb="7">
      <t>ドノ</t>
    </rPh>
    <phoneticPr fontId="21"/>
  </si>
  <si>
    <t>代表者職名</t>
    <rPh sb="0" eb="3">
      <t>ダイヒョウシャ</t>
    </rPh>
    <rPh sb="3" eb="5">
      <t>ショクメイ</t>
    </rPh>
    <phoneticPr fontId="21"/>
  </si>
  <si>
    <t>代表者氏名</t>
    <rPh sb="0" eb="3">
      <t>ダイヒョウシャ</t>
    </rPh>
    <rPh sb="3" eb="5">
      <t>シメイ</t>
    </rPh>
    <phoneticPr fontId="21"/>
  </si>
  <si>
    <t>事業の名称</t>
    <rPh sb="0" eb="2">
      <t>ジギョウ</t>
    </rPh>
    <rPh sb="3" eb="5">
      <t>メイショウ</t>
    </rPh>
    <phoneticPr fontId="21"/>
  </si>
  <si>
    <t>日</t>
    <rPh sb="0" eb="1">
      <t>ヒ</t>
    </rPh>
    <phoneticPr fontId="21"/>
  </si>
  <si>
    <t>その他参考となるべき事項</t>
    <rPh sb="2" eb="3">
      <t>タ</t>
    </rPh>
    <rPh sb="3" eb="5">
      <t>サンコウ</t>
    </rPh>
    <rPh sb="10" eb="12">
      <t>ジコウ</t>
    </rPh>
    <phoneticPr fontId="21"/>
  </si>
  <si>
    <t>区分</t>
    <rPh sb="0" eb="2">
      <t>クブン</t>
    </rPh>
    <phoneticPr fontId="21"/>
  </si>
  <si>
    <t>収入の部</t>
    <rPh sb="0" eb="2">
      <t>シュウニュウ</t>
    </rPh>
    <rPh sb="3" eb="4">
      <t>ブ</t>
    </rPh>
    <phoneticPr fontId="21"/>
  </si>
  <si>
    <t>主たる経費</t>
    <rPh sb="0" eb="1">
      <t>シュ</t>
    </rPh>
    <rPh sb="3" eb="5">
      <t>ケイヒ</t>
    </rPh>
    <phoneticPr fontId="20"/>
  </si>
  <si>
    <t>経費内訳</t>
    <rPh sb="0" eb="2">
      <t>ケイヒ</t>
    </rPh>
    <rPh sb="2" eb="4">
      <t>ウチワケ</t>
    </rPh>
    <phoneticPr fontId="20"/>
  </si>
  <si>
    <t>総事業費</t>
    <rPh sb="0" eb="1">
      <t>ソウ</t>
    </rPh>
    <rPh sb="1" eb="4">
      <t>ジギョウヒ</t>
    </rPh>
    <phoneticPr fontId="20"/>
  </si>
  <si>
    <t>本事業以外の
補助金・助成金</t>
    <rPh sb="0" eb="1">
      <t>ホン</t>
    </rPh>
    <rPh sb="1" eb="3">
      <t>ジギョウ</t>
    </rPh>
    <rPh sb="3" eb="5">
      <t>イガイ</t>
    </rPh>
    <rPh sb="7" eb="10">
      <t>ホジョキン</t>
    </rPh>
    <rPh sb="11" eb="14">
      <t>ジョセイキン</t>
    </rPh>
    <phoneticPr fontId="21"/>
  </si>
  <si>
    <t>書類等の郵送先</t>
    <rPh sb="0" eb="2">
      <t>ショルイ</t>
    </rPh>
    <rPh sb="2" eb="3">
      <t>トウ</t>
    </rPh>
    <rPh sb="4" eb="6">
      <t>ユウソウ</t>
    </rPh>
    <rPh sb="6" eb="7">
      <t>サキ</t>
    </rPh>
    <phoneticPr fontId="23"/>
  </si>
  <si>
    <t>円</t>
    <rPh sb="0" eb="1">
      <t>エン</t>
    </rPh>
    <phoneticPr fontId="21"/>
  </si>
  <si>
    <t>（ふりがな）</t>
    <phoneticPr fontId="23"/>
  </si>
  <si>
    <t>自己負担金（Ｂ）</t>
    <phoneticPr fontId="21"/>
  </si>
  <si>
    <t>日</t>
    <rPh sb="0" eb="1">
      <t>ニチ</t>
    </rPh>
    <phoneticPr fontId="20"/>
  </si>
  <si>
    <t>その他（日中連絡先）</t>
    <rPh sb="2" eb="3">
      <t>タ</t>
    </rPh>
    <rPh sb="4" eb="6">
      <t>ニッチュウ</t>
    </rPh>
    <rPh sb="6" eb="9">
      <t>レンラクサキ</t>
    </rPh>
    <phoneticPr fontId="23"/>
  </si>
  <si>
    <t>自己負担額等</t>
    <rPh sb="0" eb="2">
      <t>ジコ</t>
    </rPh>
    <rPh sb="2" eb="5">
      <t>フタンガク</t>
    </rPh>
    <rPh sb="5" eb="6">
      <t>トウ</t>
    </rPh>
    <phoneticPr fontId="20"/>
  </si>
  <si>
    <t>金額
（予定を含む。）</t>
    <rPh sb="0" eb="2">
      <t>キンガク</t>
    </rPh>
    <rPh sb="4" eb="6">
      <t>ヨテイ</t>
    </rPh>
    <rPh sb="7" eb="8">
      <t>フク</t>
    </rPh>
    <phoneticPr fontId="21"/>
  </si>
  <si>
    <t>その他経費（事務経費）</t>
    <rPh sb="2" eb="3">
      <t>タ</t>
    </rPh>
    <rPh sb="3" eb="5">
      <t>ケイヒ</t>
    </rPh>
    <rPh sb="6" eb="8">
      <t>ジム</t>
    </rPh>
    <rPh sb="8" eb="10">
      <t>ケイヒ</t>
    </rPh>
    <phoneticPr fontId="20"/>
  </si>
  <si>
    <t>その他収入</t>
    <rPh sb="2" eb="3">
      <t>タ</t>
    </rPh>
    <rPh sb="3" eb="5">
      <t>シュウニュウ</t>
    </rPh>
    <phoneticPr fontId="20"/>
  </si>
  <si>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1"/>
  </si>
  <si>
    <t>の定額）</t>
    <phoneticPr fontId="20"/>
  </si>
  <si>
    <t>着　　手</t>
    <rPh sb="0" eb="1">
      <t>キ</t>
    </rPh>
    <rPh sb="3" eb="4">
      <t>テ</t>
    </rPh>
    <phoneticPr fontId="21"/>
  </si>
  <si>
    <t>月</t>
    <rPh sb="0" eb="1">
      <t>ツキ</t>
    </rPh>
    <phoneticPr fontId="20"/>
  </si>
  <si>
    <t>完　　了</t>
    <rPh sb="0" eb="1">
      <t>カン</t>
    </rPh>
    <rPh sb="3" eb="4">
      <t>リョウ</t>
    </rPh>
    <phoneticPr fontId="21"/>
  </si>
  <si>
    <t>内訳</t>
    <rPh sb="0" eb="2">
      <t>ウチワケ</t>
    </rPh>
    <phoneticPr fontId="20"/>
  </si>
  <si>
    <t>①収入合計
（Ａ）＋（Ｂ）＋（Ｃ）</t>
    <phoneticPr fontId="21"/>
  </si>
  <si>
    <t>＜支出内訳明細＞</t>
    <rPh sb="1" eb="3">
      <t>シシュツ</t>
    </rPh>
    <rPh sb="3" eb="5">
      <t>ウチワケ</t>
    </rPh>
    <rPh sb="5" eb="7">
      <t>メイサイ</t>
    </rPh>
    <phoneticPr fontId="20"/>
  </si>
  <si>
    <t>主たる事業費</t>
    <rPh sb="0" eb="1">
      <t>シュ</t>
    </rPh>
    <rPh sb="3" eb="6">
      <t>ジギョウヒ</t>
    </rPh>
    <phoneticPr fontId="20"/>
  </si>
  <si>
    <t>その他の経費</t>
    <rPh sb="2" eb="3">
      <t>タ</t>
    </rPh>
    <rPh sb="4" eb="6">
      <t>ケイヒ</t>
    </rPh>
    <phoneticPr fontId="20"/>
  </si>
  <si>
    <t>合　　　　計</t>
    <rPh sb="0" eb="1">
      <t>ア</t>
    </rPh>
    <rPh sb="5" eb="6">
      <t>ケイ</t>
    </rPh>
    <phoneticPr fontId="20"/>
  </si>
  <si>
    <t>団　体　名</t>
    <rPh sb="0" eb="1">
      <t>ダン</t>
    </rPh>
    <rPh sb="2" eb="3">
      <t>カラダ</t>
    </rPh>
    <rPh sb="4" eb="5">
      <t>メイ</t>
    </rPh>
    <phoneticPr fontId="21"/>
  </si>
  <si>
    <t>住　　　所</t>
    <rPh sb="0" eb="1">
      <t>ジュウ</t>
    </rPh>
    <rPh sb="4" eb="5">
      <t>ショ</t>
    </rPh>
    <phoneticPr fontId="21"/>
  </si>
  <si>
    <t>@</t>
    <phoneticPr fontId="20"/>
  </si>
  <si>
    <t>円</t>
    <rPh sb="0" eb="1">
      <t>エン</t>
    </rPh>
    <phoneticPr fontId="20"/>
  </si>
  <si>
    <t>×</t>
    <phoneticPr fontId="20"/>
  </si>
  <si>
    <t>補助対象経費</t>
    <rPh sb="0" eb="2">
      <t>ホジョ</t>
    </rPh>
    <rPh sb="2" eb="4">
      <t>タイショウ</t>
    </rPh>
    <rPh sb="4" eb="6">
      <t>ケイヒ</t>
    </rPh>
    <phoneticPr fontId="20"/>
  </si>
  <si>
    <t>補助対象外経費</t>
    <rPh sb="0" eb="2">
      <t>ホジョ</t>
    </rPh>
    <rPh sb="2" eb="5">
      <t>タイショウガイ</t>
    </rPh>
    <rPh sb="5" eb="7">
      <t>ケイヒ</t>
    </rPh>
    <phoneticPr fontId="20"/>
  </si>
  <si>
    <t>小　計</t>
    <rPh sb="0" eb="1">
      <t>ショウ</t>
    </rPh>
    <rPh sb="2" eb="3">
      <t>ケイ</t>
    </rPh>
    <phoneticPr fontId="20"/>
  </si>
  <si>
    <t>（区分）</t>
    <rPh sb="1" eb="3">
      <t>クブン</t>
    </rPh>
    <phoneticPr fontId="20"/>
  </si>
  <si>
    <t>月</t>
    <rPh sb="0" eb="1">
      <t>ゲツ</t>
    </rPh>
    <phoneticPr fontId="20"/>
  </si>
  <si>
    <t>自己負担額等</t>
    <rPh sb="0" eb="2">
      <t>ジコ</t>
    </rPh>
    <rPh sb="2" eb="5">
      <t>フタンガク</t>
    </rPh>
    <rPh sb="5" eb="6">
      <t>トウ</t>
    </rPh>
    <phoneticPr fontId="21"/>
  </si>
  <si>
    <t>補助対象外経費</t>
    <rPh sb="0" eb="2">
      <t>ホジョ</t>
    </rPh>
    <rPh sb="2" eb="5">
      <t>タイショウガイ</t>
    </rPh>
    <rPh sb="5" eb="7">
      <t>ケイヒ</t>
    </rPh>
    <phoneticPr fontId="20"/>
  </si>
  <si>
    <t>＜収支予算書</t>
    <phoneticPr fontId="20"/>
  </si>
  <si>
    <t>＞</t>
    <phoneticPr fontId="20"/>
  </si>
  <si>
    <t>所在地</t>
    <rPh sb="0" eb="3">
      <t>ショザイチ</t>
    </rPh>
    <phoneticPr fontId="20"/>
  </si>
  <si>
    <t>電話番号</t>
    <rPh sb="0" eb="2">
      <t>デンワ</t>
    </rPh>
    <rPh sb="2" eb="4">
      <t>バンゴウ</t>
    </rPh>
    <phoneticPr fontId="20"/>
  </si>
  <si>
    <t>ＦＡＸ番号</t>
    <rPh sb="3" eb="5">
      <t>バンゴウ</t>
    </rPh>
    <phoneticPr fontId="20"/>
  </si>
  <si>
    <t>団体設立年月</t>
    <rPh sb="0" eb="2">
      <t>ダンタイ</t>
    </rPh>
    <rPh sb="2" eb="4">
      <t>セツリツ</t>
    </rPh>
    <rPh sb="4" eb="5">
      <t>ネン</t>
    </rPh>
    <rPh sb="5" eb="6">
      <t>ツキ</t>
    </rPh>
    <phoneticPr fontId="20"/>
  </si>
  <si>
    <t>役職員</t>
    <rPh sb="0" eb="3">
      <t>ヤクショクイン</t>
    </rPh>
    <phoneticPr fontId="20"/>
  </si>
  <si>
    <t>設置目的</t>
    <rPh sb="0" eb="2">
      <t>セッチ</t>
    </rPh>
    <rPh sb="2" eb="4">
      <t>モクテキ</t>
    </rPh>
    <phoneticPr fontId="20"/>
  </si>
  <si>
    <t>補助対象経費の配分</t>
    <rPh sb="0" eb="2">
      <t>ホジョ</t>
    </rPh>
    <rPh sb="2" eb="4">
      <t>タイショウ</t>
    </rPh>
    <rPh sb="4" eb="6">
      <t>ケイヒ</t>
    </rPh>
    <rPh sb="7" eb="9">
      <t>ハイブン</t>
    </rPh>
    <phoneticPr fontId="21"/>
  </si>
  <si>
    <t>（補助対象経費</t>
    <rPh sb="1" eb="3">
      <t>ホジョ</t>
    </rPh>
    <rPh sb="3" eb="5">
      <t>タイショウ</t>
    </rPh>
    <rPh sb="5" eb="7">
      <t>ケイヒ</t>
    </rPh>
    <phoneticPr fontId="20"/>
  </si>
  <si>
    <t>主たる事業費</t>
    <rPh sb="0" eb="1">
      <t>シュ</t>
    </rPh>
    <rPh sb="3" eb="6">
      <t>ジギョウヒ</t>
    </rPh>
    <phoneticPr fontId="21"/>
  </si>
  <si>
    <t>その他の経費</t>
    <rPh sb="2" eb="3">
      <t>タ</t>
    </rPh>
    <rPh sb="4" eb="6">
      <t>ケイヒ</t>
    </rPh>
    <phoneticPr fontId="21"/>
  </si>
  <si>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20"/>
  </si>
  <si>
    <t>＜補助対象事業に係る文化財の概要＞</t>
    <rPh sb="1" eb="3">
      <t>ホジョ</t>
    </rPh>
    <rPh sb="3" eb="5">
      <t>タイショウ</t>
    </rPh>
    <rPh sb="5" eb="7">
      <t>ジギョウ</t>
    </rPh>
    <rPh sb="8" eb="9">
      <t>カカ</t>
    </rPh>
    <rPh sb="10" eb="13">
      <t>ブンカザイ</t>
    </rPh>
    <rPh sb="14" eb="16">
      <t>ガイヨウ</t>
    </rPh>
    <phoneticPr fontId="20"/>
  </si>
  <si>
    <t>文化財の名称</t>
    <rPh sb="0" eb="3">
      <t>ブンカザイ</t>
    </rPh>
    <rPh sb="4" eb="6">
      <t>メイショウ</t>
    </rPh>
    <phoneticPr fontId="20"/>
  </si>
  <si>
    <t>指定の有無</t>
    <rPh sb="0" eb="2">
      <t>シテイ</t>
    </rPh>
    <rPh sb="3" eb="5">
      <t>ウム</t>
    </rPh>
    <phoneticPr fontId="20"/>
  </si>
  <si>
    <t>作成数</t>
    <rPh sb="0" eb="2">
      <t>サクセイ</t>
    </rPh>
    <rPh sb="2" eb="3">
      <t>スウ</t>
    </rPh>
    <phoneticPr fontId="21"/>
  </si>
  <si>
    <t>所属</t>
    <rPh sb="0" eb="2">
      <t>ショゾク</t>
    </rPh>
    <phoneticPr fontId="23"/>
  </si>
  <si>
    <t>氏名</t>
    <rPh sb="0" eb="2">
      <t>シメイ</t>
    </rPh>
    <phoneticPr fontId="23"/>
  </si>
  <si>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20"/>
  </si>
  <si>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20"/>
  </si>
  <si>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20"/>
  </si>
  <si>
    <t>電話番号</t>
    <rPh sb="0" eb="2">
      <t>デンワ</t>
    </rPh>
    <rPh sb="2" eb="4">
      <t>バンゴウ</t>
    </rPh>
    <phoneticPr fontId="23"/>
  </si>
  <si>
    <t>FAX番号</t>
    <rPh sb="3" eb="5">
      <t>バンゴウ</t>
    </rPh>
    <phoneticPr fontId="23"/>
  </si>
  <si>
    <r>
      <t>E-MAIL</t>
    </r>
    <r>
      <rPr>
        <sz val="8"/>
        <rFont val="ＭＳ ゴシック"/>
        <family val="3"/>
        <charset val="128"/>
      </rPr>
      <t xml:space="preserve">
※記載誤りのないようご注意ください。</t>
    </r>
    <rPh sb="8" eb="10">
      <t>キサイ</t>
    </rPh>
    <rPh sb="10" eb="11">
      <t>アヤマ</t>
    </rPh>
    <rPh sb="18" eb="20">
      <t>チュウイ</t>
    </rPh>
    <phoneticPr fontId="23"/>
  </si>
  <si>
    <t>千円</t>
    <rPh sb="0" eb="2">
      <t>センエン</t>
    </rPh>
    <phoneticPr fontId="21"/>
  </si>
  <si>
    <t xml:space="preserve">      小計（Ａ）</t>
    <phoneticPr fontId="21"/>
  </si>
  <si>
    <t>支出の部</t>
    <rPh sb="0" eb="2">
      <t>シシュツ</t>
    </rPh>
    <rPh sb="3" eb="4">
      <t>ブ</t>
    </rPh>
    <phoneticPr fontId="21"/>
  </si>
  <si>
    <t>②支出の合計</t>
    <rPh sb="1" eb="3">
      <t>シシュツ</t>
    </rPh>
    <rPh sb="4" eb="6">
      <t>ゴウケイ</t>
    </rPh>
    <phoneticPr fontId="21"/>
  </si>
  <si>
    <t>合計</t>
    <rPh sb="0" eb="2">
      <t>ゴウケイ</t>
    </rPh>
    <phoneticPr fontId="21"/>
  </si>
  <si>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21"/>
  </si>
  <si>
    <t>▼収入の部</t>
    <rPh sb="1" eb="3">
      <t>シュウニュウ</t>
    </rPh>
    <rPh sb="4" eb="5">
      <t>ブ</t>
    </rPh>
    <phoneticPr fontId="21"/>
  </si>
  <si>
    <t>平成　　　　</t>
    <rPh sb="0" eb="2">
      <t>ヘイセイ</t>
    </rPh>
    <phoneticPr fontId="21"/>
  </si>
  <si>
    <t>年度</t>
    <phoneticPr fontId="21"/>
  </si>
  <si>
    <t>合　計</t>
    <rPh sb="0" eb="1">
      <t>ア</t>
    </rPh>
    <rPh sb="2" eb="3">
      <t>ケイ</t>
    </rPh>
    <phoneticPr fontId="20"/>
  </si>
  <si>
    <t>指定</t>
    <rPh sb="0" eb="2">
      <t>シテイ</t>
    </rPh>
    <phoneticPr fontId="20"/>
  </si>
  <si>
    <t>文化財）</t>
    <rPh sb="0" eb="3">
      <t>ブンカザイ</t>
    </rPh>
    <phoneticPr fontId="20"/>
  </si>
  <si>
    <t>（</t>
    <phoneticPr fontId="20"/>
  </si>
  <si>
    <t>文化財の概要
（歴史や由来など）</t>
    <rPh sb="0" eb="3">
      <t>ブンカザイ</t>
    </rPh>
    <rPh sb="4" eb="6">
      <t>ガイヨウ</t>
    </rPh>
    <rPh sb="8" eb="10">
      <t>レキシ</t>
    </rPh>
    <rPh sb="11" eb="13">
      <t>ユライ</t>
    </rPh>
    <phoneticPr fontId="20"/>
  </si>
  <si>
    <t>年</t>
    <rPh sb="0" eb="1">
      <t>ネン</t>
    </rPh>
    <phoneticPr fontId="20"/>
  </si>
  <si>
    <t>月</t>
    <rPh sb="0" eb="1">
      <t>ガツ</t>
    </rPh>
    <phoneticPr fontId="20"/>
  </si>
  <si>
    <t>事業名：</t>
    <rPh sb="0" eb="2">
      <t>ジギョウ</t>
    </rPh>
    <rPh sb="2" eb="3">
      <t>メイ</t>
    </rPh>
    <phoneticPr fontId="20"/>
  </si>
  <si>
    <t>出演者氏名</t>
    <rPh sb="0" eb="3">
      <t>シュツエンシャ</t>
    </rPh>
    <rPh sb="3" eb="5">
      <t>シメイ</t>
    </rPh>
    <phoneticPr fontId="20"/>
  </si>
  <si>
    <t>所     属</t>
    <rPh sb="0" eb="1">
      <t>ショ</t>
    </rPh>
    <rPh sb="6" eb="7">
      <t>ゾク</t>
    </rPh>
    <phoneticPr fontId="20"/>
  </si>
  <si>
    <t>※ 適宜行を追加・削除してご使用ください。</t>
    <rPh sb="2" eb="4">
      <t>テキギ</t>
    </rPh>
    <rPh sb="4" eb="5">
      <t>ギョウ</t>
    </rPh>
    <rPh sb="6" eb="8">
      <t>ツイカ</t>
    </rPh>
    <rPh sb="9" eb="11">
      <t>サクジョ</t>
    </rPh>
    <rPh sb="14" eb="16">
      <t>シヨウ</t>
    </rPh>
    <phoneticPr fontId="20"/>
  </si>
  <si>
    <t>部</t>
    <rPh sb="0" eb="1">
      <t>ブ</t>
    </rPh>
    <phoneticPr fontId="21"/>
  </si>
  <si>
    <t>所有者</t>
    <rPh sb="0" eb="3">
      <t>ショユウシャ</t>
    </rPh>
    <phoneticPr fontId="21"/>
  </si>
  <si>
    <t>区分</t>
    <rPh sb="0" eb="2">
      <t>クブン</t>
    </rPh>
    <phoneticPr fontId="20"/>
  </si>
  <si>
    <t>事業区分</t>
    <rPh sb="0" eb="2">
      <t>ジギョウ</t>
    </rPh>
    <rPh sb="2" eb="4">
      <t>クブン</t>
    </rPh>
    <phoneticPr fontId="21"/>
  </si>
  <si>
    <t>事業名</t>
    <rPh sb="0" eb="2">
      <t>ジギョウ</t>
    </rPh>
    <rPh sb="2" eb="3">
      <t>メイ</t>
    </rPh>
    <phoneticPr fontId="21"/>
  </si>
  <si>
    <t>伝統文化継承基盤整備</t>
    <rPh sb="0" eb="2">
      <t>デントウ</t>
    </rPh>
    <rPh sb="2" eb="4">
      <t>ブンカ</t>
    </rPh>
    <rPh sb="4" eb="6">
      <t>ケイショウ</t>
    </rPh>
    <rPh sb="6" eb="8">
      <t>キバン</t>
    </rPh>
    <rPh sb="8" eb="10">
      <t>セイビ</t>
    </rPh>
    <phoneticPr fontId="20"/>
  </si>
  <si>
    <t>年度</t>
    <rPh sb="0" eb="2">
      <t>ネンド</t>
    </rPh>
    <phoneticPr fontId="20"/>
  </si>
  <si>
    <t>～</t>
    <phoneticPr fontId="20"/>
  </si>
  <si>
    <t>（リストから選択してください。）</t>
    <rPh sb="6" eb="8">
      <t>センタク</t>
    </rPh>
    <phoneticPr fontId="21"/>
  </si>
  <si>
    <t>（具体的な指標は次のとおり）</t>
    <rPh sb="1" eb="4">
      <t>グタイテキ</t>
    </rPh>
    <rPh sb="5" eb="7">
      <t>シヒョウ</t>
    </rPh>
    <rPh sb="8" eb="9">
      <t>ツギ</t>
    </rPh>
    <phoneticPr fontId="20"/>
  </si>
  <si>
    <t>人</t>
    <rPh sb="0" eb="1">
      <t>ニン</t>
    </rPh>
    <phoneticPr fontId="20"/>
  </si>
  <si>
    <t>⇒</t>
    <phoneticPr fontId="20"/>
  </si>
  <si>
    <t>　事業区分</t>
    <rPh sb="1" eb="3">
      <t>ジギョウ</t>
    </rPh>
    <rPh sb="3" eb="5">
      <t>クブン</t>
    </rPh>
    <phoneticPr fontId="21"/>
  </si>
  <si>
    <t>　実施団体</t>
    <rPh sb="1" eb="3">
      <t>ジッシ</t>
    </rPh>
    <rPh sb="3" eb="5">
      <t>ダンタイ</t>
    </rPh>
    <phoneticPr fontId="20"/>
  </si>
  <si>
    <t>　対象となる文化財</t>
    <rPh sb="1" eb="3">
      <t>タイショウ</t>
    </rPh>
    <rPh sb="6" eb="9">
      <t>ブンカザイ</t>
    </rPh>
    <phoneticPr fontId="21"/>
  </si>
  <si>
    <t>目標区分：地方公共団体</t>
    <rPh sb="0" eb="2">
      <t>モクヒョウ</t>
    </rPh>
    <rPh sb="2" eb="4">
      <t>クブン</t>
    </rPh>
    <rPh sb="5" eb="7">
      <t>チホウ</t>
    </rPh>
    <rPh sb="7" eb="9">
      <t>コウキョウ</t>
    </rPh>
    <rPh sb="9" eb="11">
      <t>ダンタイ</t>
    </rPh>
    <phoneticPr fontId="20"/>
  </si>
  <si>
    <t>（リストから選択してください。）</t>
    <rPh sb="6" eb="8">
      <t>センタク</t>
    </rPh>
    <phoneticPr fontId="20"/>
  </si>
  <si>
    <t>目標区分1</t>
    <rPh sb="0" eb="2">
      <t>モクヒョウ</t>
    </rPh>
    <rPh sb="2" eb="4">
      <t>クブン</t>
    </rPh>
    <phoneticPr fontId="20"/>
  </si>
  <si>
    <t>地域の文化資源を活用した集客・交流</t>
    <rPh sb="0" eb="2">
      <t>チイキ</t>
    </rPh>
    <rPh sb="3" eb="5">
      <t>ブンカ</t>
    </rPh>
    <rPh sb="5" eb="7">
      <t>シゲン</t>
    </rPh>
    <rPh sb="8" eb="10">
      <t>カツヨウ</t>
    </rPh>
    <rPh sb="12" eb="14">
      <t>シュウキャク</t>
    </rPh>
    <rPh sb="15" eb="17">
      <t>コウリュウ</t>
    </rPh>
    <phoneticPr fontId="20"/>
  </si>
  <si>
    <t>目標区分2</t>
    <rPh sb="0" eb="2">
      <t>モクヒョウ</t>
    </rPh>
    <rPh sb="2" eb="4">
      <t>クブン</t>
    </rPh>
    <phoneticPr fontId="20"/>
  </si>
  <si>
    <t>地域の文化資源を核としたコミュニティの再生・活性化</t>
    <rPh sb="0" eb="2">
      <t>チイキ</t>
    </rPh>
    <rPh sb="3" eb="5">
      <t>ブンカ</t>
    </rPh>
    <rPh sb="5" eb="7">
      <t>シゲン</t>
    </rPh>
    <rPh sb="8" eb="9">
      <t>カク</t>
    </rPh>
    <rPh sb="19" eb="21">
      <t>サイセイ</t>
    </rPh>
    <rPh sb="22" eb="25">
      <t>カッセイカ</t>
    </rPh>
    <phoneticPr fontId="20"/>
  </si>
  <si>
    <t>目標区分3</t>
    <rPh sb="0" eb="2">
      <t>モクヒョウ</t>
    </rPh>
    <rPh sb="2" eb="4">
      <t>クブン</t>
    </rPh>
    <phoneticPr fontId="20"/>
  </si>
  <si>
    <t>伝統文化の継承体制の維持・確立</t>
    <rPh sb="0" eb="2">
      <t>デントウ</t>
    </rPh>
    <rPh sb="2" eb="4">
      <t>ブンカ</t>
    </rPh>
    <rPh sb="5" eb="7">
      <t>ケイショウ</t>
    </rPh>
    <rPh sb="7" eb="9">
      <t>タイセイ</t>
    </rPh>
    <rPh sb="10" eb="12">
      <t>イジ</t>
    </rPh>
    <rPh sb="13" eb="15">
      <t>カクリツ</t>
    </rPh>
    <phoneticPr fontId="20"/>
  </si>
  <si>
    <t>目標区分4</t>
    <rPh sb="0" eb="2">
      <t>モクヒョウ</t>
    </rPh>
    <rPh sb="2" eb="4">
      <t>クブン</t>
    </rPh>
    <phoneticPr fontId="20"/>
  </si>
  <si>
    <t>その他</t>
    <rPh sb="2" eb="3">
      <t>タ</t>
    </rPh>
    <phoneticPr fontId="20"/>
  </si>
  <si>
    <t>地域の祭礼行事等への入込客数</t>
    <phoneticPr fontId="21"/>
  </si>
  <si>
    <t>祭礼行事等の保存会会員数、保存団体数</t>
    <phoneticPr fontId="21"/>
  </si>
  <si>
    <t>その他</t>
    <phoneticPr fontId="21"/>
  </si>
  <si>
    <t>地域の文化遺産への来場者数</t>
    <phoneticPr fontId="21"/>
  </si>
  <si>
    <t>祭礼行事への参加住民数</t>
    <phoneticPr fontId="21"/>
  </si>
  <si>
    <t>地域の文化遺産関係資料館、博物館等の年間入館者数</t>
    <phoneticPr fontId="21"/>
  </si>
  <si>
    <t>地域に誇りを感じる住民の割合</t>
    <rPh sb="0" eb="2">
      <t>チイキ</t>
    </rPh>
    <rPh sb="3" eb="4">
      <t>ホコ</t>
    </rPh>
    <rPh sb="6" eb="7">
      <t>カン</t>
    </rPh>
    <rPh sb="9" eb="11">
      <t>ジュウミン</t>
    </rPh>
    <rPh sb="12" eb="14">
      <t>ワリアイ</t>
    </rPh>
    <phoneticPr fontId="21"/>
  </si>
  <si>
    <t>文化遺産が所在する最寄駅の乗降者者数</t>
    <phoneticPr fontId="21"/>
  </si>
  <si>
    <t>地域の文化遺産を活用した取組数（本事業の取組を除く）</t>
    <phoneticPr fontId="21"/>
  </si>
  <si>
    <t>・ホームページ閲覧数（ＰＶ数）</t>
    <phoneticPr fontId="21"/>
  </si>
  <si>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21"/>
  </si>
  <si>
    <t>・ＳＮＳ上の情報発信の「いいね」の数</t>
    <rPh sb="4" eb="5">
      <t>ジョウ</t>
    </rPh>
    <rPh sb="6" eb="8">
      <t>ジョウホウ</t>
    </rPh>
    <rPh sb="8" eb="10">
      <t>ハッシン</t>
    </rPh>
    <rPh sb="17" eb="18">
      <t>カズ</t>
    </rPh>
    <phoneticPr fontId="21"/>
  </si>
  <si>
    <t>・保存会会員数の変化（維持）</t>
    <rPh sb="1" eb="3">
      <t>ホゾン</t>
    </rPh>
    <rPh sb="3" eb="4">
      <t>カイ</t>
    </rPh>
    <rPh sb="4" eb="7">
      <t>カイインスウ</t>
    </rPh>
    <rPh sb="8" eb="10">
      <t>ヘンカ</t>
    </rPh>
    <rPh sb="11" eb="13">
      <t>イジ</t>
    </rPh>
    <phoneticPr fontId="21"/>
  </si>
  <si>
    <t>・ＳＮＳ上の情報発信の「いいね」の数</t>
    <rPh sb="4" eb="5">
      <t>ジョウ</t>
    </rPh>
    <rPh sb="6" eb="8">
      <t>ジョウホウ</t>
    </rPh>
    <rPh sb="8" eb="10">
      <t>ハッシン</t>
    </rPh>
    <phoneticPr fontId="21"/>
  </si>
  <si>
    <t>・ボランティアガイド利用者数</t>
    <rPh sb="10" eb="12">
      <t>リヨウ</t>
    </rPh>
    <rPh sb="12" eb="13">
      <t>シャ</t>
    </rPh>
    <rPh sb="13" eb="14">
      <t>スウ</t>
    </rPh>
    <phoneticPr fontId="21"/>
  </si>
  <si>
    <t>・フェスティバル出演団体の保存会会員数</t>
    <rPh sb="8" eb="10">
      <t>シュツエン</t>
    </rPh>
    <rPh sb="10" eb="12">
      <t>ダンタイ</t>
    </rPh>
    <rPh sb="13" eb="15">
      <t>ホゾン</t>
    </rPh>
    <rPh sb="15" eb="16">
      <t>カイ</t>
    </rPh>
    <rPh sb="16" eb="19">
      <t>カイインスウ</t>
    </rPh>
    <phoneticPr fontId="21"/>
  </si>
  <si>
    <t>・祭礼行事への参加住民数</t>
    <rPh sb="1" eb="3">
      <t>サイレイ</t>
    </rPh>
    <rPh sb="3" eb="5">
      <t>ギョウジ</t>
    </rPh>
    <rPh sb="7" eb="9">
      <t>サンカ</t>
    </rPh>
    <rPh sb="9" eb="11">
      <t>ジュウミン</t>
    </rPh>
    <rPh sb="11" eb="12">
      <t>スウ</t>
    </rPh>
    <phoneticPr fontId="21"/>
  </si>
  <si>
    <t>・アプリ等のダウンロード数</t>
    <rPh sb="4" eb="5">
      <t>トウ</t>
    </rPh>
    <rPh sb="12" eb="13">
      <t>スウ</t>
    </rPh>
    <phoneticPr fontId="21"/>
  </si>
  <si>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21"/>
  </si>
  <si>
    <t>・地域の文化遺産イベント等（本事業の取組を除く）におけるソーシャルキャピタル数（協賛企業・団体、賛同者等）</t>
    <rPh sb="4" eb="6">
      <t>ブンカ</t>
    </rPh>
    <rPh sb="6" eb="8">
      <t>イサン</t>
    </rPh>
    <rPh sb="12" eb="13">
      <t>トウ</t>
    </rPh>
    <rPh sb="38" eb="39">
      <t>スウ</t>
    </rPh>
    <phoneticPr fontId="21"/>
  </si>
  <si>
    <t>・保存会への新規入会者数</t>
    <rPh sb="1" eb="3">
      <t>ホゾン</t>
    </rPh>
    <rPh sb="3" eb="4">
      <t>カイ</t>
    </rPh>
    <rPh sb="6" eb="8">
      <t>シンキ</t>
    </rPh>
    <rPh sb="8" eb="11">
      <t>ニュウカイシャ</t>
    </rPh>
    <rPh sb="11" eb="12">
      <t>スウ</t>
    </rPh>
    <phoneticPr fontId="21"/>
  </si>
  <si>
    <t>・アプリ等の利用者数</t>
    <rPh sb="4" eb="5">
      <t>トウ</t>
    </rPh>
    <rPh sb="6" eb="8">
      <t>リヨウ</t>
    </rPh>
    <rPh sb="8" eb="9">
      <t>シャ</t>
    </rPh>
    <rPh sb="9" eb="10">
      <t>スウ</t>
    </rPh>
    <phoneticPr fontId="21"/>
  </si>
  <si>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21"/>
  </si>
  <si>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1"/>
  </si>
  <si>
    <t>・コンテンツダウンロード数（掲載ＨＰやYouTubeでの再生回数等）</t>
    <rPh sb="12" eb="13">
      <t>スウ</t>
    </rPh>
    <rPh sb="14" eb="16">
      <t>ケイサイ</t>
    </rPh>
    <rPh sb="28" eb="30">
      <t>サイセイ</t>
    </rPh>
    <rPh sb="30" eb="32">
      <t>カイスウ</t>
    </rPh>
    <rPh sb="32" eb="33">
      <t>トウ</t>
    </rPh>
    <phoneticPr fontId="21"/>
  </si>
  <si>
    <t>・その他</t>
    <rPh sb="3" eb="4">
      <t>タ</t>
    </rPh>
    <phoneticPr fontId="21"/>
  </si>
  <si>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21"/>
  </si>
  <si>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21"/>
  </si>
  <si>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21"/>
  </si>
  <si>
    <t>　活用方法</t>
    <rPh sb="1" eb="3">
      <t>カツヨウ</t>
    </rPh>
    <rPh sb="3" eb="5">
      <t>ホウホウ</t>
    </rPh>
    <phoneticPr fontId="21"/>
  </si>
  <si>
    <t>　成果物</t>
    <rPh sb="1" eb="4">
      <t>セイカブツ</t>
    </rPh>
    <phoneticPr fontId="21"/>
  </si>
  <si>
    <t>　評価指標区分</t>
    <rPh sb="1" eb="3">
      <t>ヒョウカ</t>
    </rPh>
    <rPh sb="3" eb="5">
      <t>シヒョウ</t>
    </rPh>
    <rPh sb="5" eb="7">
      <t>クブン</t>
    </rPh>
    <phoneticPr fontId="20"/>
  </si>
  <si>
    <t>　具体的な指標</t>
    <rPh sb="1" eb="4">
      <t>グタイテキ</t>
    </rPh>
    <rPh sb="5" eb="7">
      <t>シヒョウ</t>
    </rPh>
    <phoneticPr fontId="20"/>
  </si>
  <si>
    <t>　目標値</t>
    <rPh sb="1" eb="3">
      <t>モクヒョウ</t>
    </rPh>
    <rPh sb="3" eb="4">
      <t>チ</t>
    </rPh>
    <phoneticPr fontId="20"/>
  </si>
  <si>
    <t>　対象者</t>
    <rPh sb="1" eb="4">
      <t>タイショウシャ</t>
    </rPh>
    <phoneticPr fontId="21"/>
  </si>
  <si>
    <t>　活動見込</t>
    <rPh sb="1" eb="3">
      <t>カツドウ</t>
    </rPh>
    <rPh sb="3" eb="5">
      <t>ミコ</t>
    </rPh>
    <phoneticPr fontId="21"/>
  </si>
  <si>
    <t>人</t>
    <rPh sb="0" eb="1">
      <t>ニン</t>
    </rPh>
    <phoneticPr fontId="21"/>
  </si>
  <si>
    <t>　場所</t>
    <rPh sb="1" eb="3">
      <t>バショ</t>
    </rPh>
    <phoneticPr fontId="21"/>
  </si>
  <si>
    <t>記録作成</t>
    <rPh sb="0" eb="2">
      <t>キロク</t>
    </rPh>
    <rPh sb="2" eb="4">
      <t>サクセイ</t>
    </rPh>
    <phoneticPr fontId="21"/>
  </si>
  <si>
    <t>後継者養成</t>
    <rPh sb="0" eb="3">
      <t>コウケイシャ</t>
    </rPh>
    <rPh sb="3" eb="5">
      <t>ヨウセイ</t>
    </rPh>
    <phoneticPr fontId="21"/>
  </si>
  <si>
    <t>　対象者数</t>
    <rPh sb="1" eb="4">
      <t>タイショウシャ</t>
    </rPh>
    <rPh sb="4" eb="5">
      <t>スウ</t>
    </rPh>
    <phoneticPr fontId="21"/>
  </si>
  <si>
    <t>　指導者等</t>
    <rPh sb="1" eb="4">
      <t>シドウシャ</t>
    </rPh>
    <rPh sb="4" eb="5">
      <t>トウ</t>
    </rPh>
    <phoneticPr fontId="21"/>
  </si>
  <si>
    <t>　事業期間</t>
    <rPh sb="1" eb="3">
      <t>ジギョウ</t>
    </rPh>
    <rPh sb="3" eb="5">
      <t>キカン</t>
    </rPh>
    <phoneticPr fontId="20"/>
  </si>
  <si>
    <t>　修理対象用具</t>
    <rPh sb="1" eb="3">
      <t>シュウリ</t>
    </rPh>
    <rPh sb="3" eb="5">
      <t>タイショウ</t>
    </rPh>
    <rPh sb="5" eb="7">
      <t>ヨウグ</t>
    </rPh>
    <phoneticPr fontId="21"/>
  </si>
  <si>
    <t>　来歴</t>
    <rPh sb="1" eb="3">
      <t>ライレキ</t>
    </rPh>
    <phoneticPr fontId="21"/>
  </si>
  <si>
    <t>　上記伝統芸能･伝統行事の由来・歴史</t>
    <rPh sb="1" eb="3">
      <t>ジョウキ</t>
    </rPh>
    <rPh sb="3" eb="5">
      <t>デントウ</t>
    </rPh>
    <rPh sb="5" eb="7">
      <t>ゲイノウ</t>
    </rPh>
    <rPh sb="8" eb="10">
      <t>デントウ</t>
    </rPh>
    <rPh sb="10" eb="12">
      <t>ギョウジ</t>
    </rPh>
    <rPh sb="13" eb="15">
      <t>ユライ</t>
    </rPh>
    <rPh sb="16" eb="18">
      <t>レキシ</t>
    </rPh>
    <phoneticPr fontId="21"/>
  </si>
  <si>
    <t>　数量</t>
    <rPh sb="1" eb="3">
      <t>スウリョウ</t>
    </rPh>
    <phoneticPr fontId="21"/>
  </si>
  <si>
    <t>（単位)</t>
    <rPh sb="1" eb="3">
      <t>タンイ</t>
    </rPh>
    <phoneticPr fontId="21"/>
  </si>
  <si>
    <t>　修理箇所</t>
    <rPh sb="1" eb="3">
      <t>シュウリ</t>
    </rPh>
    <rPh sb="3" eb="5">
      <t>カショ</t>
    </rPh>
    <phoneticPr fontId="21"/>
  </si>
  <si>
    <t>　各事業実施により想定される効果（具体的に記入すること）</t>
    <rPh sb="1" eb="2">
      <t>カク</t>
    </rPh>
    <rPh sb="2" eb="4">
      <t>ジギョウ</t>
    </rPh>
    <rPh sb="4" eb="6">
      <t>ジッシ</t>
    </rPh>
    <rPh sb="9" eb="11">
      <t>ソウテイ</t>
    </rPh>
    <rPh sb="14" eb="16">
      <t>コウカ</t>
    </rPh>
    <rPh sb="17" eb="19">
      <t>グタイ</t>
    </rPh>
    <phoneticPr fontId="21"/>
  </si>
  <si>
    <t>後継者養成事業</t>
    <rPh sb="0" eb="3">
      <t>コウケイシャ</t>
    </rPh>
    <rPh sb="3" eb="5">
      <t>ヨウセイ</t>
    </rPh>
    <rPh sb="5" eb="7">
      <t>ジギョウ</t>
    </rPh>
    <phoneticPr fontId="21"/>
  </si>
  <si>
    <t>記録作成事業</t>
    <rPh sb="0" eb="2">
      <t>キロク</t>
    </rPh>
    <rPh sb="2" eb="4">
      <t>サクセイ</t>
    </rPh>
    <rPh sb="4" eb="6">
      <t>ジギョウ</t>
    </rPh>
    <phoneticPr fontId="21"/>
  </si>
  <si>
    <t>用具等整備事業</t>
    <rPh sb="0" eb="2">
      <t>ヨウグ</t>
    </rPh>
    <rPh sb="2" eb="3">
      <t>トウ</t>
    </rPh>
    <rPh sb="3" eb="5">
      <t>セイビ</t>
    </rPh>
    <rPh sb="5" eb="7">
      <t>ジギョウ</t>
    </rPh>
    <phoneticPr fontId="21"/>
  </si>
  <si>
    <t>①</t>
    <phoneticPr fontId="21"/>
  </si>
  <si>
    <t>②</t>
    <phoneticPr fontId="21"/>
  </si>
  <si>
    <t>③</t>
    <phoneticPr fontId="21"/>
  </si>
  <si>
    <t>　新調対象用具</t>
    <rPh sb="1" eb="3">
      <t>シンチョウ</t>
    </rPh>
    <rPh sb="3" eb="5">
      <t>タイショウ</t>
    </rPh>
    <rPh sb="5" eb="7">
      <t>ヨウグ</t>
    </rPh>
    <phoneticPr fontId="21"/>
  </si>
  <si>
    <t>　実施時期</t>
    <rPh sb="1" eb="3">
      <t>ジッシ</t>
    </rPh>
    <rPh sb="3" eb="5">
      <t>ジキ</t>
    </rPh>
    <phoneticPr fontId="21"/>
  </si>
  <si>
    <t>【共済費】</t>
    <rPh sb="1" eb="3">
      <t>キョウサイ</t>
    </rPh>
    <rPh sb="3" eb="4">
      <t>ヒ</t>
    </rPh>
    <phoneticPr fontId="20"/>
  </si>
  <si>
    <t>【報償費】</t>
    <rPh sb="1" eb="3">
      <t>ホウショウ</t>
    </rPh>
    <rPh sb="3" eb="4">
      <t>ヒ</t>
    </rPh>
    <phoneticPr fontId="20"/>
  </si>
  <si>
    <t>【旅費】</t>
    <rPh sb="1" eb="3">
      <t>リョヒ</t>
    </rPh>
    <phoneticPr fontId="20"/>
  </si>
  <si>
    <t>【使用料及び借料】</t>
    <rPh sb="1" eb="3">
      <t>シヨウ</t>
    </rPh>
    <rPh sb="3" eb="4">
      <t>リョウ</t>
    </rPh>
    <rPh sb="4" eb="5">
      <t>オヨ</t>
    </rPh>
    <rPh sb="6" eb="8">
      <t>シャクリョウ</t>
    </rPh>
    <phoneticPr fontId="20"/>
  </si>
  <si>
    <t>【役務費】</t>
    <rPh sb="1" eb="3">
      <t>エキム</t>
    </rPh>
    <rPh sb="3" eb="4">
      <t>ヒ</t>
    </rPh>
    <phoneticPr fontId="20"/>
  </si>
  <si>
    <t>【委託費】</t>
    <rPh sb="1" eb="3">
      <t>イタク</t>
    </rPh>
    <rPh sb="3" eb="4">
      <t>ヒ</t>
    </rPh>
    <phoneticPr fontId="20"/>
  </si>
  <si>
    <t>【請負費】</t>
    <rPh sb="1" eb="3">
      <t>ウケオイ</t>
    </rPh>
    <rPh sb="3" eb="4">
      <t>ヒ</t>
    </rPh>
    <phoneticPr fontId="20"/>
  </si>
  <si>
    <t>【原材料費】</t>
    <rPh sb="1" eb="4">
      <t>ゲンザイリョウ</t>
    </rPh>
    <rPh sb="4" eb="5">
      <t>ヒ</t>
    </rPh>
    <phoneticPr fontId="20"/>
  </si>
  <si>
    <t>【需用費】</t>
    <rPh sb="1" eb="4">
      <t>ジュヨウヒ</t>
    </rPh>
    <phoneticPr fontId="20"/>
  </si>
  <si>
    <t>（選択）</t>
    <rPh sb="1" eb="3">
      <t>センタク</t>
    </rPh>
    <phoneticPr fontId="20"/>
  </si>
  <si>
    <t>（費目）</t>
    <rPh sb="1" eb="3">
      <t>ヒモク</t>
    </rPh>
    <phoneticPr fontId="20"/>
  </si>
  <si>
    <t>（選択してください）</t>
    <rPh sb="1" eb="3">
      <t>センタク</t>
    </rPh>
    <phoneticPr fontId="20"/>
  </si>
  <si>
    <t>（項）</t>
    <rPh sb="1" eb="2">
      <t>コウ</t>
    </rPh>
    <phoneticPr fontId="20"/>
  </si>
  <si>
    <t>調査研究事業</t>
    <rPh sb="0" eb="2">
      <t>チョウサ</t>
    </rPh>
    <rPh sb="2" eb="4">
      <t>ケンキュウ</t>
    </rPh>
    <rPh sb="4" eb="6">
      <t>ジギョウ</t>
    </rPh>
    <phoneticPr fontId="20"/>
  </si>
  <si>
    <t>その他事業</t>
    <rPh sb="2" eb="3">
      <t>タ</t>
    </rPh>
    <rPh sb="3" eb="5">
      <t>ジギョウ</t>
    </rPh>
    <phoneticPr fontId="20"/>
  </si>
  <si>
    <t xml:space="preserve"> 伝統文化基盤整備事業</t>
    <rPh sb="1" eb="3">
      <t>デントウ</t>
    </rPh>
    <rPh sb="3" eb="5">
      <t>ブンカ</t>
    </rPh>
    <rPh sb="5" eb="7">
      <t>キバン</t>
    </rPh>
    <rPh sb="7" eb="9">
      <t>セイビ</t>
    </rPh>
    <rPh sb="9" eb="11">
      <t>ジギョウ</t>
    </rPh>
    <phoneticPr fontId="21"/>
  </si>
  <si>
    <t>有</t>
    <rPh sb="0" eb="1">
      <t>ア</t>
    </rPh>
    <phoneticPr fontId="20"/>
  </si>
  <si>
    <t>無</t>
    <rPh sb="0" eb="1">
      <t>ナ</t>
    </rPh>
    <phoneticPr fontId="20"/>
  </si>
  <si>
    <t>※本事業で対象とする文化財ごとに作成すること</t>
    <rPh sb="1" eb="2">
      <t>ホン</t>
    </rPh>
    <rPh sb="2" eb="4">
      <t>ジギョウ</t>
    </rPh>
    <rPh sb="5" eb="7">
      <t>タイショウ</t>
    </rPh>
    <rPh sb="10" eb="13">
      <t>ブンカザイ</t>
    </rPh>
    <rPh sb="16" eb="18">
      <t>サクセイ</t>
    </rPh>
    <phoneticPr fontId="20"/>
  </si>
  <si>
    <t>修理</t>
    <rPh sb="0" eb="2">
      <t>シュウリ</t>
    </rPh>
    <phoneticPr fontId="20"/>
  </si>
  <si>
    <t>新調</t>
    <rPh sb="0" eb="2">
      <t>シンチョウ</t>
    </rPh>
    <phoneticPr fontId="20"/>
  </si>
  <si>
    <t>修理・新調する用具等の名称</t>
    <rPh sb="0" eb="2">
      <t>シュウリ</t>
    </rPh>
    <rPh sb="3" eb="5">
      <t>シンチョウ</t>
    </rPh>
    <rPh sb="7" eb="9">
      <t>ヨウグ</t>
    </rPh>
    <rPh sb="9" eb="10">
      <t>トウ</t>
    </rPh>
    <rPh sb="11" eb="13">
      <t>メイショウ</t>
    </rPh>
    <phoneticPr fontId="20"/>
  </si>
  <si>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20"/>
  </si>
  <si>
    <t>見　積　書</t>
    <rPh sb="0" eb="1">
      <t>ミ</t>
    </rPh>
    <rPh sb="2" eb="3">
      <t>セキ</t>
    </rPh>
    <rPh sb="4" eb="5">
      <t>ショ</t>
    </rPh>
    <phoneticPr fontId="21"/>
  </si>
  <si>
    <t>(株)○○○○○○</t>
    <rPh sb="0" eb="3">
      <t>カブ</t>
    </rPh>
    <phoneticPr fontId="21"/>
  </si>
  <si>
    <t>金　</t>
    <rPh sb="0" eb="1">
      <t>キン</t>
    </rPh>
    <phoneticPr fontId="21"/>
  </si>
  <si>
    <t>事項</t>
    <rPh sb="0" eb="2">
      <t>ジコウ</t>
    </rPh>
    <phoneticPr fontId="21"/>
  </si>
  <si>
    <t>単価</t>
    <rPh sb="0" eb="2">
      <t>タンカ</t>
    </rPh>
    <phoneticPr fontId="20"/>
  </si>
  <si>
    <t>数量</t>
    <rPh sb="0" eb="2">
      <t>スウリョウ</t>
    </rPh>
    <phoneticPr fontId="20"/>
  </si>
  <si>
    <t>金額</t>
    <rPh sb="0" eb="2">
      <t>キンガク</t>
    </rPh>
    <phoneticPr fontId="21"/>
  </si>
  <si>
    <t>備考</t>
    <rPh sb="0" eb="2">
      <t>ビコウ</t>
    </rPh>
    <phoneticPr fontId="21"/>
  </si>
  <si>
    <t>照明・音響技術者</t>
    <rPh sb="0" eb="2">
      <t>ショウメイ</t>
    </rPh>
    <rPh sb="3" eb="5">
      <t>オンキョウ</t>
    </rPh>
    <rPh sb="5" eb="8">
      <t>ギジュツシャ</t>
    </rPh>
    <phoneticPr fontId="21"/>
  </si>
  <si>
    <t>@9,400×10人×2回</t>
    <rPh sb="9" eb="10">
      <t>ニン</t>
    </rPh>
    <rPh sb="12" eb="13">
      <t>カイ</t>
    </rPh>
    <phoneticPr fontId="21"/>
  </si>
  <si>
    <t>機材借料</t>
    <rPh sb="0" eb="2">
      <t>キザイ</t>
    </rPh>
    <rPh sb="2" eb="4">
      <t>シャクリョウ</t>
    </rPh>
    <phoneticPr fontId="21"/>
  </si>
  <si>
    <t>機材一覧別紙のとおり</t>
    <rPh sb="0" eb="2">
      <t>キザイ</t>
    </rPh>
    <rPh sb="2" eb="4">
      <t>イチラン</t>
    </rPh>
    <rPh sb="4" eb="6">
      <t>ベッシ</t>
    </rPh>
    <phoneticPr fontId="21"/>
  </si>
  <si>
    <t>機材運搬料</t>
    <rPh sb="0" eb="2">
      <t>キザイ</t>
    </rPh>
    <rPh sb="2" eb="5">
      <t>ウンパンリョウ</t>
    </rPh>
    <phoneticPr fontId="21"/>
  </si>
  <si>
    <t>値引き</t>
    <rPh sb="0" eb="2">
      <t>ネビ</t>
    </rPh>
    <phoneticPr fontId="21"/>
  </si>
  <si>
    <t>小　　計</t>
    <rPh sb="0" eb="1">
      <t>コ</t>
    </rPh>
    <rPh sb="3" eb="4">
      <t>ケイ</t>
    </rPh>
    <phoneticPr fontId="21"/>
  </si>
  <si>
    <t>合　　計</t>
    <rPh sb="0" eb="1">
      <t>ゴウ</t>
    </rPh>
    <rPh sb="3" eb="4">
      <t>ケイ</t>
    </rPh>
    <phoneticPr fontId="21"/>
  </si>
  <si>
    <t>※　適宜行を追加・削除してください。</t>
    <rPh sb="2" eb="4">
      <t>テキギ</t>
    </rPh>
    <rPh sb="4" eb="5">
      <t>ギョウ</t>
    </rPh>
    <rPh sb="6" eb="8">
      <t>ツイカ</t>
    </rPh>
    <rPh sb="9" eb="11">
      <t>サクジョ</t>
    </rPh>
    <phoneticPr fontId="20"/>
  </si>
  <si>
    <t>　事業の名称</t>
    <rPh sb="1" eb="3">
      <t>ジギョウ</t>
    </rPh>
    <rPh sb="4" eb="6">
      <t>メイショウ</t>
    </rPh>
    <phoneticPr fontId="21"/>
  </si>
  <si>
    <t>　事業の趣旨</t>
    <rPh sb="1" eb="3">
      <t>ジギョウ</t>
    </rPh>
    <rPh sb="4" eb="6">
      <t>シュシ</t>
    </rPh>
    <phoneticPr fontId="21"/>
  </si>
  <si>
    <t>確認用</t>
    <rPh sb="0" eb="2">
      <t>カクニン</t>
    </rPh>
    <rPh sb="2" eb="3">
      <t>ヨウ</t>
    </rPh>
    <phoneticPr fontId="20"/>
  </si>
  <si>
    <t>○○市</t>
    <rPh sb="2" eb="3">
      <t>シ</t>
    </rPh>
    <phoneticPr fontId="20"/>
  </si>
  <si>
    <t>回</t>
    <rPh sb="0" eb="1">
      <t>カイ</t>
    </rPh>
    <phoneticPr fontId="20"/>
  </si>
  <si>
    <t>合　計</t>
    <rPh sb="0" eb="1">
      <t>アイ</t>
    </rPh>
    <rPh sb="2" eb="3">
      <t>ケイ</t>
    </rPh>
    <phoneticPr fontId="20"/>
  </si>
  <si>
    <t>一式</t>
    <rPh sb="0" eb="2">
      <t>イッシキ</t>
    </rPh>
    <phoneticPr fontId="20"/>
  </si>
  <si>
    <t>〒</t>
    <phoneticPr fontId="21"/>
  </si>
  <si>
    <t>　修理対象の用具が用いられる伝統芸能･伝統行事等の名称</t>
    <rPh sb="1" eb="3">
      <t>シュウリ</t>
    </rPh>
    <rPh sb="3" eb="5">
      <t>タイショウ</t>
    </rPh>
    <rPh sb="6" eb="8">
      <t>ヨウグ</t>
    </rPh>
    <rPh sb="9" eb="10">
      <t>モチ</t>
    </rPh>
    <rPh sb="14" eb="16">
      <t>デントウ</t>
    </rPh>
    <rPh sb="16" eb="18">
      <t>ゲイノウ</t>
    </rPh>
    <rPh sb="19" eb="21">
      <t>デントウ</t>
    </rPh>
    <rPh sb="21" eb="23">
      <t>ギョウジ</t>
    </rPh>
    <rPh sb="23" eb="24">
      <t>トウ</t>
    </rPh>
    <rPh sb="25" eb="27">
      <t>メイショウ</t>
    </rPh>
    <phoneticPr fontId="21"/>
  </si>
  <si>
    <t>　新調対象の用具が用いられる伝統芸能･伝統行事等の名称</t>
    <rPh sb="1" eb="3">
      <t>シンチョウ</t>
    </rPh>
    <rPh sb="3" eb="5">
      <t>タイショウ</t>
    </rPh>
    <rPh sb="6" eb="8">
      <t>ヨウグ</t>
    </rPh>
    <rPh sb="9" eb="10">
      <t>モチ</t>
    </rPh>
    <rPh sb="14" eb="16">
      <t>デントウ</t>
    </rPh>
    <rPh sb="16" eb="18">
      <t>ゲイノウ</t>
    </rPh>
    <rPh sb="19" eb="21">
      <t>デントウ</t>
    </rPh>
    <rPh sb="21" eb="23">
      <t>ギョウジ</t>
    </rPh>
    <rPh sb="23" eb="24">
      <t>トウ</t>
    </rPh>
    <rPh sb="25" eb="27">
      <t>メイショウ</t>
    </rPh>
    <phoneticPr fontId="21"/>
  </si>
  <si>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20"/>
  </si>
  <si>
    <t>【参考】国庫補助率</t>
    <rPh sb="1" eb="3">
      <t>サンコウ</t>
    </rPh>
    <rPh sb="4" eb="6">
      <t>コッコ</t>
    </rPh>
    <rPh sb="6" eb="8">
      <t>ホジョ</t>
    </rPh>
    <rPh sb="8" eb="9">
      <t>リツ</t>
    </rPh>
    <phoneticPr fontId="21"/>
  </si>
  <si>
    <t>採択額</t>
    <rPh sb="0" eb="2">
      <t>サイタク</t>
    </rPh>
    <rPh sb="2" eb="3">
      <t>ガク</t>
    </rPh>
    <phoneticPr fontId="20"/>
  </si>
  <si>
    <t>事業名</t>
    <rPh sb="0" eb="2">
      <t>ジギョウ</t>
    </rPh>
    <rPh sb="2" eb="3">
      <t>メイ</t>
    </rPh>
    <phoneticPr fontId="20"/>
  </si>
  <si>
    <t>千円</t>
    <phoneticPr fontId="20"/>
  </si>
  <si>
    <t>平成２９年度文化遺産総合活用推進事業</t>
    <rPh sb="6" eb="18">
      <t>ブンカイサンソウゴウカツヨウスイシンジギョウ</t>
    </rPh>
    <phoneticPr fontId="20"/>
  </si>
  <si>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20"/>
  </si>
  <si>
    <t>補助率(0～1)</t>
    <rPh sb="0" eb="2">
      <t>ホジョ</t>
    </rPh>
    <rPh sb="2" eb="3">
      <t>リツ</t>
    </rPh>
    <phoneticPr fontId="20"/>
  </si>
  <si>
    <t>文化財の名称</t>
    <rPh sb="0" eb="3">
      <t>ブンカザイ</t>
    </rPh>
    <rPh sb="4" eb="6">
      <t>メイショウ</t>
    </rPh>
    <phoneticPr fontId="20"/>
  </si>
  <si>
    <t>文化財の名称</t>
    <phoneticPr fontId="20"/>
  </si>
  <si>
    <t>文化財の名称</t>
    <phoneticPr fontId="20"/>
  </si>
  <si>
    <t>（現状値）</t>
    <rPh sb="1" eb="3">
      <t>ゲンジョウ</t>
    </rPh>
    <rPh sb="3" eb="4">
      <t>チ</t>
    </rPh>
    <phoneticPr fontId="20"/>
  </si>
  <si>
    <t>（目標値）</t>
    <rPh sb="1" eb="3">
      <t>モクヒョウ</t>
    </rPh>
    <rPh sb="3" eb="4">
      <t>チ</t>
    </rPh>
    <phoneticPr fontId="20"/>
  </si>
  <si>
    <t>-</t>
    <phoneticPr fontId="20"/>
  </si>
  <si>
    <t>-</t>
    <phoneticPr fontId="20"/>
  </si>
  <si>
    <t>-</t>
    <phoneticPr fontId="20"/>
  </si>
  <si>
    <t>・・・・</t>
    <phoneticPr fontId="20"/>
  </si>
  <si>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21"/>
  </si>
  <si>
    <r>
      <rPr>
        <sz val="8"/>
        <rFont val="ＭＳ ゴシック"/>
        <family val="3"/>
        <charset val="128"/>
      </rPr>
      <t>（ふりがな</t>
    </r>
    <r>
      <rPr>
        <sz val="10"/>
        <rFont val="ＭＳ ゴシック"/>
        <family val="3"/>
        <charset val="128"/>
      </rPr>
      <t>）
名称</t>
    </r>
    <rPh sb="7" eb="9">
      <t>メイショウ</t>
    </rPh>
    <phoneticPr fontId="20"/>
  </si>
  <si>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20"/>
  </si>
  <si>
    <t>有</t>
    <rPh sb="0" eb="1">
      <t>アリ</t>
    </rPh>
    <phoneticPr fontId="20"/>
  </si>
  <si>
    <t>無</t>
    <rPh sb="0" eb="1">
      <t>ナシ</t>
    </rPh>
    <phoneticPr fontId="20"/>
  </si>
  <si>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21"/>
  </si>
  <si>
    <t>見積番号③-2</t>
    <rPh sb="0" eb="2">
      <t>ミツ</t>
    </rPh>
    <rPh sb="2" eb="4">
      <t>バンゴウ</t>
    </rPh>
    <phoneticPr fontId="20"/>
  </si>
  <si>
    <t>見積番号③-１</t>
    <rPh sb="0" eb="2">
      <t>ミツ</t>
    </rPh>
    <rPh sb="2" eb="4">
      <t>バンゴウ</t>
    </rPh>
    <phoneticPr fontId="20"/>
  </si>
  <si>
    <t>修理</t>
    <rPh sb="0" eb="2">
      <t>シュウリ</t>
    </rPh>
    <phoneticPr fontId="20"/>
  </si>
  <si>
    <t>新調</t>
    <rPh sb="0" eb="2">
      <t>シンチョウ</t>
    </rPh>
    <phoneticPr fontId="20"/>
  </si>
  <si>
    <t>平成３０年度文化遺産総合活用推進事業</t>
    <rPh sb="6" eb="18">
      <t>ブンカイサンソウゴウカツヨウスイシンジギョウ</t>
    </rPh>
    <phoneticPr fontId="20"/>
  </si>
  <si>
    <t>出演者及び講師等一覧表</t>
    <rPh sb="0" eb="3">
      <t>シュツエンシャ</t>
    </rPh>
    <phoneticPr fontId="20"/>
  </si>
  <si>
    <t>出演者及び講師等氏名</t>
    <rPh sb="0" eb="3">
      <t>シュツエンシャ</t>
    </rPh>
    <rPh sb="3" eb="4">
      <t>オヨ</t>
    </rPh>
    <rPh sb="5" eb="7">
      <t>コウシ</t>
    </rPh>
    <rPh sb="7" eb="8">
      <t>ナド</t>
    </rPh>
    <rPh sb="8" eb="10">
      <t>シメイ</t>
    </rPh>
    <phoneticPr fontId="20"/>
  </si>
  <si>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20"/>
  </si>
  <si>
    <t>出演料等</t>
    <rPh sb="0" eb="3">
      <t>シュツエンリョウ</t>
    </rPh>
    <rPh sb="3" eb="4">
      <t>ナド</t>
    </rPh>
    <phoneticPr fontId="20"/>
  </si>
  <si>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20"/>
  </si>
  <si>
    <t>過去の事業の内容（実施内容について，具体的に記入すること）</t>
    <rPh sb="0" eb="2">
      <t>カコ</t>
    </rPh>
    <rPh sb="3" eb="5">
      <t>ジギョウ</t>
    </rPh>
    <rPh sb="9" eb="11">
      <t>ジッシ</t>
    </rPh>
    <rPh sb="11" eb="13">
      <t>ナイヨウ</t>
    </rPh>
    <phoneticPr fontId="21"/>
  </si>
  <si>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21"/>
  </si>
  <si>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21"/>
  </si>
  <si>
    <t>　古典の日制定記念民俗芸能フェスティバルの照明，音響等操作業務について，下記のとおりお見積もりします。</t>
    <rPh sb="1" eb="3">
      <t>コテン</t>
    </rPh>
    <rPh sb="4" eb="5">
      <t>ヒ</t>
    </rPh>
    <rPh sb="5" eb="7">
      <t>セイテイ</t>
    </rPh>
    <rPh sb="7" eb="9">
      <t>キネン</t>
    </rPh>
    <rPh sb="9" eb="11">
      <t>ミンゾク</t>
    </rPh>
    <rPh sb="11" eb="13">
      <t>ゲイノウ</t>
    </rPh>
    <rPh sb="29" eb="31">
      <t>ギョウム</t>
    </rPh>
    <phoneticPr fontId="21"/>
  </si>
  <si>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20"/>
  </si>
  <si>
    <t>世界文化遺産</t>
    <rPh sb="0" eb="2">
      <t>セカイ</t>
    </rPh>
    <rPh sb="2" eb="4">
      <t>ブンカ</t>
    </rPh>
    <rPh sb="4" eb="6">
      <t>イサン</t>
    </rPh>
    <phoneticPr fontId="20"/>
  </si>
  <si>
    <t>人材育成事業</t>
  </si>
  <si>
    <t>情報発信事業</t>
    <phoneticPr fontId="20"/>
  </si>
  <si>
    <t>普及啓発事業</t>
    <phoneticPr fontId="20"/>
  </si>
  <si>
    <t>人材育成事業</t>
    <phoneticPr fontId="20"/>
  </si>
  <si>
    <t>人材育成</t>
    <phoneticPr fontId="20"/>
  </si>
  <si>
    <t>情報発信</t>
    <phoneticPr fontId="20"/>
  </si>
  <si>
    <t>普及啓発</t>
    <phoneticPr fontId="20"/>
  </si>
  <si>
    <t>令和</t>
    <rPh sb="0" eb="2">
      <t>レイワ</t>
    </rPh>
    <phoneticPr fontId="20"/>
  </si>
  <si>
    <t>令和元年度地域文化財総合活用推進事業</t>
    <rPh sb="0" eb="2">
      <t>レイワ</t>
    </rPh>
    <rPh sb="2" eb="3">
      <t>ガン</t>
    </rPh>
    <rPh sb="5" eb="7">
      <t>チイキ</t>
    </rPh>
    <rPh sb="7" eb="9">
      <t>ブンカ</t>
    </rPh>
    <rPh sb="9" eb="10">
      <t>ザイ</t>
    </rPh>
    <rPh sb="10" eb="12">
      <t>ソウゴウ</t>
    </rPh>
    <rPh sb="12" eb="14">
      <t>カツヨウ</t>
    </rPh>
    <rPh sb="14" eb="16">
      <t>スイシン</t>
    </rPh>
    <rPh sb="16" eb="18">
      <t>ジギョウ</t>
    </rPh>
    <phoneticPr fontId="20"/>
  </si>
  <si>
    <t>令和</t>
    <rPh sb="0" eb="2">
      <t>レイワ</t>
    </rPh>
    <phoneticPr fontId="21"/>
  </si>
  <si>
    <t>令和○年○月○日</t>
    <rPh sb="0" eb="2">
      <t>レイワ</t>
    </rPh>
    <rPh sb="3" eb="4">
      <t>ネン</t>
    </rPh>
    <rPh sb="5" eb="6">
      <t>ガツ</t>
    </rPh>
    <rPh sb="7" eb="8">
      <t>ニチ</t>
    </rPh>
    <phoneticPr fontId="21"/>
  </si>
  <si>
    <t>消費税</t>
    <rPh sb="0" eb="3">
      <t>ショウヒゼイ</t>
    </rPh>
    <phoneticPr fontId="21"/>
  </si>
  <si>
    <t>※ 適宜行を再表示・追加・削除してご使用ください。</t>
    <rPh sb="2" eb="4">
      <t>テキギ</t>
    </rPh>
    <rPh sb="4" eb="5">
      <t>ギョウ</t>
    </rPh>
    <rPh sb="6" eb="9">
      <t>サイヒョウジ</t>
    </rPh>
    <rPh sb="10" eb="12">
      <t>ツイカ</t>
    </rPh>
    <rPh sb="13" eb="15">
      <t>サクジョ</t>
    </rPh>
    <rPh sb="18" eb="20">
      <t>シヨウ</t>
    </rPh>
    <phoneticPr fontId="21"/>
  </si>
  <si>
    <t>〒</t>
    <phoneticPr fontId="20"/>
  </si>
  <si>
    <t xml:space="preserve">
</t>
    <phoneticPr fontId="20"/>
  </si>
  <si>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20"/>
  </si>
  <si>
    <t>＜令和２年度までの事業の効果等＞</t>
    <rPh sb="1" eb="3">
      <t>レイワ</t>
    </rPh>
    <rPh sb="4" eb="6">
      <t>ネンド</t>
    </rPh>
    <rPh sb="9" eb="11">
      <t>ジギョウ</t>
    </rPh>
    <rPh sb="12" eb="14">
      <t>コウカ</t>
    </rPh>
    <rPh sb="14" eb="15">
      <t>トウ</t>
    </rPh>
    <phoneticPr fontId="20"/>
  </si>
  <si>
    <t>令和２年度までの事業実施により得られた効果や実施以後の状況（人数，理解度，活用状況，人材育成などの指標の基づき，定量的・定性的な効果を具体的に記入すること）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21"/>
  </si>
  <si>
    <t>＜令和３年度事業計画書＞</t>
    <rPh sb="1" eb="3">
      <t>レイワ</t>
    </rPh>
    <rPh sb="4" eb="6">
      <t>ネンド</t>
    </rPh>
    <phoneticPr fontId="20"/>
  </si>
  <si>
    <t>　令和３年度事業の内容</t>
    <rPh sb="1" eb="3">
      <t>レイワ</t>
    </rPh>
    <rPh sb="4" eb="6">
      <t>ネンド</t>
    </rPh>
    <rPh sb="6" eb="8">
      <t>ジギョウ</t>
    </rPh>
    <rPh sb="9" eb="11">
      <t>ナイヨウ</t>
    </rPh>
    <phoneticPr fontId="20"/>
  </si>
  <si>
    <t>　令和３年度事業の内容</t>
    <rPh sb="6" eb="8">
      <t>ジギョウ</t>
    </rPh>
    <rPh sb="9" eb="11">
      <t>ナイヨウ</t>
    </rPh>
    <phoneticPr fontId="20"/>
  </si>
  <si>
    <t>【給与】</t>
    <rPh sb="1" eb="3">
      <t>キュウヨ</t>
    </rPh>
    <phoneticPr fontId="20"/>
  </si>
  <si>
    <t>代表取締役　○○　○○</t>
    <rPh sb="0" eb="2">
      <t>ダイヒョウ</t>
    </rPh>
    <rPh sb="2" eb="5">
      <t>トリシマリヤク</t>
    </rPh>
    <phoneticPr fontId="21"/>
  </si>
  <si>
    <t>令和３年度文化芸術振興費補助金（地域文化財総合活用推進事業）交付申請書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シンセイ</t>
    </rPh>
    <rPh sb="34" eb="35">
      <t>ショ</t>
    </rPh>
    <phoneticPr fontId="21"/>
  </si>
  <si>
    <t>　令和３年度文化芸術振興費補助金（地域文化財総合活用推進事業）について，補助金の交付を受けたいので，補助金等に係る予算の執行の適正化に関する法律第５条の規定により、関係書類を添えて下記のとおり申請します。</t>
    <rPh sb="1" eb="3">
      <t>レイワ</t>
    </rPh>
    <rPh sb="17" eb="19">
      <t>チイキ</t>
    </rPh>
    <rPh sb="19" eb="21">
      <t>ブンカ</t>
    </rPh>
    <rPh sb="21" eb="22">
      <t>ザイ</t>
    </rPh>
    <rPh sb="22" eb="24">
      <t>ソウゴウ</t>
    </rPh>
    <rPh sb="24" eb="26">
      <t>カツヨウ</t>
    </rPh>
    <rPh sb="26" eb="28">
      <t>スイシン</t>
    </rPh>
    <phoneticPr fontId="21"/>
  </si>
  <si>
    <t>補助金の交付申請額</t>
    <rPh sb="0" eb="3">
      <t>ホジョキン</t>
    </rPh>
    <rPh sb="4" eb="6">
      <t>コウフ</t>
    </rPh>
    <rPh sb="6" eb="8">
      <t>シンセイ</t>
    </rPh>
    <rPh sb="8" eb="9">
      <t>ガク</t>
    </rPh>
    <phoneticPr fontId="21"/>
  </si>
  <si>
    <t>本事業による補助金の
交付申請額（Ｃ）</t>
    <rPh sb="0" eb="1">
      <t>ホン</t>
    </rPh>
    <rPh sb="1" eb="3">
      <t>ジギョウ</t>
    </rPh>
    <rPh sb="11" eb="13">
      <t>コウフ</t>
    </rPh>
    <rPh sb="13" eb="15">
      <t>シンセイ</t>
    </rPh>
    <rPh sb="15" eb="16">
      <t>ガク</t>
    </rPh>
    <phoneticPr fontId="21"/>
  </si>
  <si>
    <t>交付申請額</t>
    <rPh sb="0" eb="2">
      <t>コウフ</t>
    </rPh>
    <rPh sb="2" eb="4">
      <t>シンセイ</t>
    </rPh>
    <rPh sb="4" eb="5">
      <t>ガク</t>
    </rPh>
    <phoneticPr fontId="20"/>
  </si>
  <si>
    <t>地域文化遺産・地域計画等</t>
    <rPh sb="0" eb="2">
      <t>チイキ</t>
    </rPh>
    <rPh sb="2" eb="4">
      <t>ブンカ</t>
    </rPh>
    <rPh sb="4" eb="6">
      <t>イサン</t>
    </rPh>
    <rPh sb="7" eb="9">
      <t>チイキ</t>
    </rPh>
    <rPh sb="9" eb="11">
      <t>ケイカク</t>
    </rPh>
    <rPh sb="11" eb="12">
      <t>トウ</t>
    </rPh>
    <phoneticPr fontId="20"/>
  </si>
  <si>
    <t>記録作成事業</t>
    <rPh sb="0" eb="2">
      <t>キロク</t>
    </rPh>
    <rPh sb="2" eb="4">
      <t>サクセイ</t>
    </rPh>
    <rPh sb="4" eb="6">
      <t>ジギョウ</t>
    </rPh>
    <phoneticPr fontId="20"/>
  </si>
  <si>
    <t>後継者養成事業</t>
    <rPh sb="0" eb="3">
      <t>コウケイシャ</t>
    </rPh>
    <rPh sb="3" eb="5">
      <t>ヨウセイ</t>
    </rPh>
    <rPh sb="5" eb="7">
      <t>ジギョウ</t>
    </rPh>
    <phoneticPr fontId="20"/>
  </si>
  <si>
    <t>用具等整備事業【修理】</t>
    <rPh sb="0" eb="2">
      <t>ヨウグ</t>
    </rPh>
    <rPh sb="2" eb="3">
      <t>トウ</t>
    </rPh>
    <rPh sb="3" eb="5">
      <t>セイビ</t>
    </rPh>
    <rPh sb="5" eb="7">
      <t>ジギョウ</t>
    </rPh>
    <rPh sb="8" eb="10">
      <t>シュウリ</t>
    </rPh>
    <phoneticPr fontId="20"/>
  </si>
  <si>
    <t>用具等整備事業【新調】</t>
    <rPh sb="0" eb="2">
      <t>ヨウグ</t>
    </rPh>
    <rPh sb="2" eb="3">
      <t>トウ</t>
    </rPh>
    <rPh sb="3" eb="5">
      <t>セイビ</t>
    </rPh>
    <rPh sb="5" eb="7">
      <t>ジギョウ</t>
    </rPh>
    <rPh sb="8" eb="10">
      <t>シンチョウ</t>
    </rPh>
    <phoneticPr fontId="20"/>
  </si>
  <si>
    <t>地域無形文化遺産継承基盤整備</t>
    <rPh sb="0" eb="14">
      <t>チイキムケイブンカイサンケイショウキバンセイビ</t>
    </rPh>
    <phoneticPr fontId="20"/>
  </si>
  <si>
    <t>過去の補助事業実績</t>
    <rPh sb="0" eb="2">
      <t>カコ</t>
    </rPh>
    <rPh sb="3" eb="5">
      <t>ホジョ</t>
    </rPh>
    <rPh sb="5" eb="7">
      <t>ジギョウ</t>
    </rPh>
    <rPh sb="7" eb="9">
      <t>ジッセキ</t>
    </rPh>
    <phoneticPr fontId="20"/>
  </si>
  <si>
    <t>用具等整備(修理)</t>
    <rPh sb="0" eb="2">
      <t>ヨウグ</t>
    </rPh>
    <rPh sb="2" eb="3">
      <t>トウ</t>
    </rPh>
    <rPh sb="3" eb="5">
      <t>セイビ</t>
    </rPh>
    <rPh sb="6" eb="8">
      <t>シュウリ</t>
    </rPh>
    <phoneticPr fontId="21"/>
  </si>
  <si>
    <t>用具等整備(新調)</t>
    <rPh sb="0" eb="2">
      <t>ヨウグ</t>
    </rPh>
    <rPh sb="2" eb="3">
      <t>トウ</t>
    </rPh>
    <rPh sb="3" eb="5">
      <t>セイビ</t>
    </rPh>
    <rPh sb="6" eb="8">
      <t>シンチョウ</t>
    </rPh>
    <phoneticPr fontId="21"/>
  </si>
  <si>
    <t>全体写真</t>
    <rPh sb="0" eb="2">
      <t>ゼンタイ</t>
    </rPh>
    <rPh sb="2" eb="4">
      <t>シャシン</t>
    </rPh>
    <phoneticPr fontId="20"/>
  </si>
  <si>
    <t>修理前</t>
    <rPh sb="0" eb="2">
      <t>シュウリ</t>
    </rPh>
    <rPh sb="2" eb="3">
      <t>マエ</t>
    </rPh>
    <phoneticPr fontId="20"/>
  </si>
  <si>
    <t>修理後</t>
    <rPh sb="0" eb="2">
      <t>シュウリ</t>
    </rPh>
    <rPh sb="2" eb="3">
      <t>アト</t>
    </rPh>
    <phoneticPr fontId="20"/>
  </si>
  <si>
    <t>修理箇所①</t>
    <rPh sb="0" eb="2">
      <t>シュウリ</t>
    </rPh>
    <rPh sb="2" eb="4">
      <t>カショ</t>
    </rPh>
    <phoneticPr fontId="20"/>
  </si>
  <si>
    <t>修理箇所②</t>
    <rPh sb="0" eb="2">
      <t>シュウリ</t>
    </rPh>
    <rPh sb="2" eb="4">
      <t>カショ</t>
    </rPh>
    <phoneticPr fontId="20"/>
  </si>
  <si>
    <t>　各事業の内容（具体的に記入すること）</t>
    <rPh sb="1" eb="2">
      <t>カク</t>
    </rPh>
    <rPh sb="2" eb="4">
      <t>ジギョウ</t>
    </rPh>
    <phoneticPr fontId="21"/>
  </si>
  <si>
    <t>第　　　　号</t>
    <rPh sb="0" eb="1">
      <t>ダイ</t>
    </rPh>
    <rPh sb="5" eb="6">
      <t>ゴウ</t>
    </rPh>
    <phoneticPr fontId="20"/>
  </si>
  <si>
    <t>C</t>
    <phoneticPr fontId="21"/>
  </si>
  <si>
    <r>
      <rPr>
        <u/>
        <sz val="10"/>
        <rFont val="ＭＳ ゴシック"/>
        <family val="3"/>
        <charset val="128"/>
      </rPr>
      <t>構成</t>
    </r>
    <r>
      <rPr>
        <sz val="10"/>
        <rFont val="ＭＳ ゴシック"/>
        <family val="3"/>
        <charset val="128"/>
      </rPr>
      <t>団体</t>
    </r>
    <rPh sb="0" eb="2">
      <t>コウセイ</t>
    </rPh>
    <rPh sb="2" eb="4">
      <t>ダンタイ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</si>
</sst>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
    <numFmt numFmtId="179" formatCode="#,##0_);[Red]\(#,##0\)"/>
    <numFmt numFmtId="180" formatCode="#,##0;&quot;▲ &quot;#,##0"/>
    <numFmt numFmtId="181" formatCode="0.00_ "/>
  </numFmts>
  <fonts count="5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theme="1"/>
      <name val="ＭＳ ゴシック"/>
      <family val="3"/>
      <charset val="128"/>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u/>
      <sz val="11"/>
      <color indexed="81"/>
      <name val="ＭＳ ゴシック"/>
      <family val="3"/>
      <charset val="128"/>
    </font>
    <font>
      <sz val="9"/>
      <name val="ＭＳ 明朝"/>
      <family val="1"/>
      <charset val="128"/>
    </font>
    <font>
      <sz val="8"/>
      <name val="ＭＳ 明朝"/>
      <family val="1"/>
      <charset val="128"/>
    </font>
    <font>
      <sz val="11"/>
      <color rgb="FFFF0000"/>
      <name val="ＭＳ ゴシック"/>
      <family val="3"/>
      <charset val="128"/>
    </font>
    <font>
      <b/>
      <sz val="11"/>
      <color rgb="FFFF0000"/>
      <name val="ＭＳ ゴシック"/>
      <family val="3"/>
      <charset val="128"/>
    </font>
    <font>
      <b/>
      <sz val="11"/>
      <color rgb="FFFF0000"/>
      <name val="ＭＳ Ｐ明朝"/>
      <family val="1"/>
      <charset val="128"/>
    </font>
    <font>
      <b/>
      <sz val="9"/>
      <color indexed="81"/>
      <name val="MS P ゴシック"/>
      <family val="3"/>
      <charset val="128"/>
    </font>
    <font>
      <u/>
      <sz val="1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10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8">
    <xf numFmtId="0" fontId="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38" fontId="22" fillId="0" borderId="0" applyFont="0" applyFill="0" applyBorder="0" applyAlignment="0" applyProtection="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cellStyleXfs>
  <cellXfs count="1018">
    <xf numFmtId="0" fontId="0" fillId="0" borderId="0" xfId="0">
      <alignment vertical="center"/>
    </xf>
    <xf numFmtId="0" fontId="26" fillId="0" borderId="0" xfId="2" applyFont="1" applyFill="1" applyAlignment="1">
      <alignment horizontal="left" vertical="center"/>
    </xf>
    <xf numFmtId="0" fontId="25" fillId="0" borderId="0" xfId="3" applyFont="1" applyFill="1">
      <alignment vertical="center"/>
    </xf>
    <xf numFmtId="38" fontId="25" fillId="0" borderId="0" xfId="5" applyFont="1" applyFill="1" applyAlignment="1">
      <alignment horizontal="right" vertical="center"/>
    </xf>
    <xf numFmtId="0" fontId="25" fillId="0" borderId="0" xfId="3" applyFont="1" applyFill="1" applyAlignment="1">
      <alignment vertical="center"/>
    </xf>
    <xf numFmtId="0" fontId="25" fillId="0" borderId="14" xfId="3" applyFont="1" applyFill="1" applyBorder="1">
      <alignment vertical="center"/>
    </xf>
    <xf numFmtId="0" fontId="25" fillId="0" borderId="15" xfId="3" applyFont="1" applyFill="1" applyBorder="1">
      <alignment vertical="center"/>
    </xf>
    <xf numFmtId="0" fontId="25" fillId="0" borderId="8" xfId="3" applyFont="1" applyFill="1" applyBorder="1">
      <alignment vertical="center"/>
    </xf>
    <xf numFmtId="0" fontId="25" fillId="0" borderId="0" xfId="3" applyFont="1" applyFill="1" applyBorder="1">
      <alignment vertical="center"/>
    </xf>
    <xf numFmtId="38" fontId="25" fillId="0" borderId="8" xfId="5" applyFont="1" applyFill="1" applyBorder="1" applyAlignment="1">
      <alignment horizontal="right" vertical="center"/>
    </xf>
    <xf numFmtId="0" fontId="25" fillId="0" borderId="9" xfId="3" applyFont="1" applyFill="1" applyBorder="1">
      <alignment vertical="center"/>
    </xf>
    <xf numFmtId="0" fontId="29" fillId="0" borderId="0" xfId="0" applyFont="1">
      <alignment vertical="center"/>
    </xf>
    <xf numFmtId="0" fontId="25" fillId="0" borderId="10" xfId="3" applyFont="1" applyFill="1" applyBorder="1" applyAlignment="1">
      <alignment vertical="center" wrapText="1"/>
    </xf>
    <xf numFmtId="0" fontId="25" fillId="0" borderId="8" xfId="3" applyFont="1" applyFill="1" applyBorder="1" applyAlignment="1">
      <alignment vertical="center" wrapText="1"/>
    </xf>
    <xf numFmtId="38" fontId="28" fillId="0" borderId="0" xfId="5" applyFont="1" applyFill="1" applyBorder="1" applyAlignment="1">
      <alignment horizontal="right" vertical="center"/>
    </xf>
    <xf numFmtId="0" fontId="25" fillId="0" borderId="0" xfId="3" applyFont="1" applyFill="1" applyAlignment="1">
      <alignment horizontal="right" vertical="center"/>
    </xf>
    <xf numFmtId="0" fontId="25" fillId="0" borderId="0" xfId="3" applyFont="1" applyFill="1" applyAlignment="1">
      <alignment horizontal="distributed" vertical="center"/>
    </xf>
    <xf numFmtId="0" fontId="28" fillId="0" borderId="0" xfId="3" applyFont="1" applyFill="1" applyBorder="1" applyAlignment="1">
      <alignment horizontal="left" vertical="center"/>
    </xf>
    <xf numFmtId="0" fontId="25" fillId="0" borderId="0" xfId="3" applyFont="1" applyFill="1" applyBorder="1" applyAlignment="1">
      <alignment horizontal="left" vertical="center"/>
    </xf>
    <xf numFmtId="0" fontId="24" fillId="0" borderId="8" xfId="0" applyFont="1" applyBorder="1" applyAlignment="1">
      <alignment vertical="center"/>
    </xf>
    <xf numFmtId="0" fontId="24" fillId="0" borderId="12" xfId="0" applyFont="1" applyBorder="1" applyAlignment="1">
      <alignment vertical="center"/>
    </xf>
    <xf numFmtId="0" fontId="28" fillId="0" borderId="0" xfId="0" applyFont="1" applyFill="1" applyBorder="1" applyAlignment="1">
      <alignment vertical="center"/>
    </xf>
    <xf numFmtId="177" fontId="28" fillId="0" borderId="0" xfId="0" applyNumberFormat="1" applyFont="1" applyFill="1" applyBorder="1" applyAlignment="1">
      <alignment vertical="center"/>
    </xf>
    <xf numFmtId="0" fontId="28" fillId="0" borderId="0" xfId="3" applyFont="1" applyFill="1" applyBorder="1" applyAlignment="1">
      <alignment horizontal="left" vertical="center"/>
    </xf>
    <xf numFmtId="0" fontId="28" fillId="0" borderId="0" xfId="3" applyFont="1" applyFill="1" applyBorder="1" applyAlignment="1">
      <alignment vertical="center"/>
    </xf>
    <xf numFmtId="0" fontId="25" fillId="0" borderId="0" xfId="3" applyFont="1" applyFill="1" applyBorder="1" applyAlignment="1">
      <alignment horizontal="left" vertical="center"/>
    </xf>
    <xf numFmtId="0" fontId="25" fillId="0" borderId="0" xfId="3" applyFont="1" applyFill="1" applyBorder="1" applyAlignment="1">
      <alignment vertical="center"/>
    </xf>
    <xf numFmtId="0" fontId="25" fillId="0" borderId="0" xfId="3" applyFont="1" applyFill="1" applyAlignment="1">
      <alignment horizontal="left" vertical="center"/>
    </xf>
    <xf numFmtId="38" fontId="25" fillId="0" borderId="0" xfId="5" applyFont="1" applyFill="1" applyAlignment="1">
      <alignment horizontal="left" vertical="center"/>
    </xf>
    <xf numFmtId="0" fontId="24" fillId="0" borderId="0" xfId="0" applyFont="1" applyFill="1" applyBorder="1" applyAlignment="1">
      <alignment vertical="center"/>
    </xf>
    <xf numFmtId="0" fontId="12" fillId="0" borderId="0" xfId="9">
      <alignment vertical="center"/>
    </xf>
    <xf numFmtId="0" fontId="32" fillId="0" borderId="0" xfId="9" applyFont="1">
      <alignment vertical="center"/>
    </xf>
    <xf numFmtId="0" fontId="12" fillId="0" borderId="0" xfId="9" applyFont="1">
      <alignment vertical="center"/>
    </xf>
    <xf numFmtId="0" fontId="25" fillId="0" borderId="8" xfId="3" applyFont="1" applyFill="1" applyBorder="1" applyAlignment="1">
      <alignment vertical="center"/>
    </xf>
    <xf numFmtId="0" fontId="28" fillId="2" borderId="30" xfId="0" applyFont="1" applyFill="1" applyBorder="1" applyAlignment="1">
      <alignment vertical="center"/>
    </xf>
    <xf numFmtId="0" fontId="28" fillId="2" borderId="31" xfId="0" applyFont="1" applyFill="1" applyBorder="1" applyAlignment="1">
      <alignment vertical="center"/>
    </xf>
    <xf numFmtId="0" fontId="28" fillId="2" borderId="12" xfId="0" applyFont="1" applyFill="1" applyBorder="1" applyAlignment="1">
      <alignment vertical="center"/>
    </xf>
    <xf numFmtId="0" fontId="28" fillId="2" borderId="0" xfId="0" applyFont="1" applyFill="1" applyBorder="1" applyAlignment="1">
      <alignment vertical="center"/>
    </xf>
    <xf numFmtId="0" fontId="28" fillId="2" borderId="10" xfId="0" applyFont="1" applyFill="1" applyBorder="1" applyAlignment="1">
      <alignment vertical="center"/>
    </xf>
    <xf numFmtId="0" fontId="28" fillId="2" borderId="8" xfId="0" applyFont="1" applyFill="1" applyBorder="1" applyAlignment="1">
      <alignment vertical="center"/>
    </xf>
    <xf numFmtId="0" fontId="25" fillId="0" borderId="0" xfId="11" applyFont="1" applyFill="1">
      <alignment vertical="center"/>
    </xf>
    <xf numFmtId="0" fontId="25" fillId="0" borderId="0" xfId="11" applyFont="1" applyFill="1" applyBorder="1">
      <alignment vertical="center"/>
    </xf>
    <xf numFmtId="0" fontId="30" fillId="0" borderId="0" xfId="11" applyFont="1" applyFill="1">
      <alignment vertical="center"/>
    </xf>
    <xf numFmtId="0" fontId="25" fillId="0" borderId="8" xfId="11" applyFont="1" applyFill="1" applyBorder="1" applyAlignment="1">
      <alignment vertical="center"/>
    </xf>
    <xf numFmtId="0" fontId="28" fillId="0" borderId="12" xfId="11" applyFont="1" applyFill="1" applyBorder="1" applyAlignment="1">
      <alignment vertical="center"/>
    </xf>
    <xf numFmtId="0" fontId="28" fillId="0" borderId="6" xfId="11" applyFont="1" applyFill="1" applyBorder="1">
      <alignment vertical="center"/>
    </xf>
    <xf numFmtId="0" fontId="28" fillId="0" borderId="1" xfId="11" applyFont="1" applyFill="1" applyBorder="1" applyAlignment="1">
      <alignment vertical="center"/>
    </xf>
    <xf numFmtId="0" fontId="28" fillId="0" borderId="5" xfId="11" applyFont="1" applyFill="1" applyBorder="1" applyAlignment="1">
      <alignment vertical="center"/>
    </xf>
    <xf numFmtId="0" fontId="28" fillId="0" borderId="12" xfId="11" applyFont="1" applyFill="1" applyBorder="1">
      <alignment vertical="center"/>
    </xf>
    <xf numFmtId="0" fontId="28" fillId="0" borderId="0" xfId="11" applyFont="1" applyFill="1" applyBorder="1" applyAlignment="1">
      <alignment vertical="center"/>
    </xf>
    <xf numFmtId="0" fontId="28" fillId="0" borderId="11" xfId="11" applyFont="1" applyFill="1" applyBorder="1" applyAlignment="1">
      <alignment vertical="center"/>
    </xf>
    <xf numFmtId="0" fontId="28" fillId="0" borderId="0" xfId="11" applyFont="1" applyFill="1" applyBorder="1">
      <alignment vertical="center"/>
    </xf>
    <xf numFmtId="0" fontId="28" fillId="0" borderId="10" xfId="11" applyFont="1" applyFill="1" applyBorder="1" applyAlignment="1">
      <alignment vertical="center" wrapText="1"/>
    </xf>
    <xf numFmtId="0" fontId="25" fillId="0" borderId="12" xfId="11" applyFont="1" applyFill="1" applyBorder="1" applyAlignment="1">
      <alignment vertical="center" wrapText="1"/>
    </xf>
    <xf numFmtId="0" fontId="28" fillId="0" borderId="10" xfId="11" applyFont="1" applyFill="1" applyBorder="1">
      <alignment vertical="center"/>
    </xf>
    <xf numFmtId="0" fontId="25" fillId="0" borderId="8" xfId="3" applyFont="1" applyFill="1" applyBorder="1" applyAlignment="1">
      <alignment horizontal="left" vertical="center"/>
    </xf>
    <xf numFmtId="0" fontId="25" fillId="0" borderId="0" xfId="3" applyFont="1" applyFill="1" applyAlignment="1">
      <alignment horizontal="left" vertical="center"/>
    </xf>
    <xf numFmtId="0" fontId="28" fillId="0" borderId="0" xfId="3" applyFont="1" applyFill="1" applyBorder="1" applyAlignment="1">
      <alignment horizontal="left" vertical="center"/>
    </xf>
    <xf numFmtId="38" fontId="28" fillId="0" borderId="0" xfId="3" applyNumberFormat="1" applyFont="1" applyFill="1" applyBorder="1" applyAlignment="1">
      <alignment horizontal="right" vertical="center"/>
    </xf>
    <xf numFmtId="0" fontId="25" fillId="0" borderId="0" xfId="3" applyFont="1" applyFill="1" applyBorder="1" applyAlignment="1">
      <alignment horizontal="center" vertical="center" wrapText="1"/>
    </xf>
    <xf numFmtId="0" fontId="28" fillId="0" borderId="0" xfId="3" applyFont="1" applyFill="1" applyBorder="1" applyAlignment="1">
      <alignment vertical="center" wrapText="1"/>
    </xf>
    <xf numFmtId="0" fontId="28" fillId="0" borderId="0" xfId="9" applyFont="1" applyFill="1" applyBorder="1" applyAlignment="1">
      <alignment vertical="center"/>
    </xf>
    <xf numFmtId="38" fontId="28" fillId="0" borderId="50" xfId="5" applyFont="1" applyFill="1" applyBorder="1" applyAlignment="1">
      <alignment vertical="center"/>
    </xf>
    <xf numFmtId="0" fontId="28" fillId="0" borderId="47" xfId="11" applyFont="1" applyFill="1" applyBorder="1">
      <alignment vertical="center"/>
    </xf>
    <xf numFmtId="0" fontId="28" fillId="0" borderId="1" xfId="11" applyFont="1" applyFill="1" applyBorder="1" applyAlignment="1">
      <alignment horizontal="left" vertical="center" wrapText="1"/>
    </xf>
    <xf numFmtId="177" fontId="28" fillId="0" borderId="0" xfId="5" applyNumberFormat="1" applyFont="1" applyFill="1" applyBorder="1" applyAlignment="1">
      <alignment horizontal="right" vertical="center"/>
    </xf>
    <xf numFmtId="0" fontId="27" fillId="0" borderId="50" xfId="3" applyFont="1" applyFill="1" applyBorder="1" applyAlignment="1">
      <alignment horizontal="left" vertical="center" shrinkToFit="1"/>
    </xf>
    <xf numFmtId="0" fontId="27" fillId="0" borderId="50" xfId="3" applyFont="1" applyFill="1" applyBorder="1" applyAlignment="1">
      <alignment vertical="center" shrinkToFit="1"/>
    </xf>
    <xf numFmtId="0" fontId="25" fillId="0" borderId="50" xfId="3" applyFont="1" applyFill="1" applyBorder="1">
      <alignment vertical="center"/>
    </xf>
    <xf numFmtId="38" fontId="28" fillId="0" borderId="50" xfId="5" applyFont="1" applyFill="1" applyBorder="1" applyAlignment="1">
      <alignment horizontal="left" vertical="center"/>
    </xf>
    <xf numFmtId="0" fontId="28" fillId="0" borderId="50" xfId="3" applyFont="1" applyFill="1" applyBorder="1" applyAlignment="1">
      <alignment horizontal="right" vertical="center"/>
    </xf>
    <xf numFmtId="0" fontId="28" fillId="0" borderId="50" xfId="3" applyFont="1" applyFill="1" applyBorder="1" applyAlignment="1">
      <alignment horizontal="left" vertical="center"/>
    </xf>
    <xf numFmtId="38" fontId="28" fillId="0" borderId="50" xfId="3" applyNumberFormat="1" applyFont="1" applyFill="1" applyBorder="1" applyAlignment="1">
      <alignment horizontal="right" vertical="center"/>
    </xf>
    <xf numFmtId="0" fontId="25" fillId="0" borderId="3" xfId="3" applyFont="1" applyFill="1" applyBorder="1">
      <alignment vertical="center"/>
    </xf>
    <xf numFmtId="0" fontId="24" fillId="0" borderId="0" xfId="9" applyFont="1" applyFill="1" applyBorder="1" applyAlignment="1">
      <alignment vertical="center" wrapText="1"/>
    </xf>
    <xf numFmtId="0" fontId="24" fillId="0" borderId="0" xfId="9" applyFont="1" applyFill="1" applyBorder="1" applyAlignment="1">
      <alignment vertical="center"/>
    </xf>
    <xf numFmtId="0" fontId="28" fillId="0" borderId="50" xfId="11" applyFont="1" applyFill="1" applyBorder="1" applyAlignment="1">
      <alignment vertical="center"/>
    </xf>
    <xf numFmtId="0" fontId="30" fillId="0" borderId="1" xfId="3" applyFont="1" applyFill="1" applyBorder="1">
      <alignment vertical="center"/>
    </xf>
    <xf numFmtId="0" fontId="25" fillId="0" borderId="12" xfId="11" applyFont="1" applyFill="1" applyBorder="1">
      <alignment vertical="center"/>
    </xf>
    <xf numFmtId="0" fontId="24" fillId="0" borderId="12" xfId="0" applyFont="1" applyFill="1" applyBorder="1" applyAlignment="1">
      <alignment vertical="center"/>
    </xf>
    <xf numFmtId="0" fontId="28" fillId="0" borderId="12" xfId="11" applyFont="1" applyFill="1" applyBorder="1" applyAlignment="1">
      <alignment horizontal="left" vertical="center"/>
    </xf>
    <xf numFmtId="0" fontId="25" fillId="0" borderId="0" xfId="2" applyFont="1" applyFill="1">
      <alignment vertical="center"/>
    </xf>
    <xf numFmtId="0" fontId="9" fillId="0" borderId="0" xfId="13">
      <alignment vertical="center"/>
    </xf>
    <xf numFmtId="0" fontId="9" fillId="0" borderId="0" xfId="13" applyFont="1">
      <alignment vertical="center"/>
    </xf>
    <xf numFmtId="0" fontId="9" fillId="4" borderId="0" xfId="13" applyFont="1" applyFill="1">
      <alignment vertical="center"/>
    </xf>
    <xf numFmtId="0" fontId="32" fillId="4" borderId="0" xfId="13" applyFont="1" applyFill="1">
      <alignment vertical="center"/>
    </xf>
    <xf numFmtId="0" fontId="35" fillId="4" borderId="0" xfId="13" applyFont="1" applyFill="1">
      <alignment vertical="center"/>
    </xf>
    <xf numFmtId="0" fontId="38" fillId="0" borderId="4" xfId="0" applyFont="1" applyFill="1" applyBorder="1" applyAlignment="1">
      <alignment vertical="center"/>
    </xf>
    <xf numFmtId="0" fontId="38" fillId="0" borderId="7" xfId="0" applyFont="1" applyFill="1" applyBorder="1" applyAlignment="1">
      <alignment vertical="center"/>
    </xf>
    <xf numFmtId="0" fontId="38" fillId="0" borderId="3" xfId="0" applyFont="1" applyFill="1" applyBorder="1" applyAlignment="1">
      <alignment vertical="center"/>
    </xf>
    <xf numFmtId="0" fontId="38" fillId="0" borderId="4" xfId="0" applyFont="1" applyFill="1" applyBorder="1" applyAlignment="1">
      <alignment vertical="center" wrapText="1"/>
    </xf>
    <xf numFmtId="0" fontId="38" fillId="0" borderId="7" xfId="0" applyFont="1" applyFill="1" applyBorder="1" applyAlignment="1">
      <alignment vertical="center" wrapText="1"/>
    </xf>
    <xf numFmtId="0" fontId="25" fillId="0" borderId="0" xfId="2" applyFont="1" applyFill="1" applyBorder="1">
      <alignment vertical="center"/>
    </xf>
    <xf numFmtId="0" fontId="25" fillId="0" borderId="11" xfId="2" applyFont="1" applyFill="1" applyBorder="1">
      <alignment vertical="center"/>
    </xf>
    <xf numFmtId="0" fontId="27" fillId="0" borderId="0" xfId="3" applyFont="1" applyFill="1">
      <alignment vertical="center"/>
    </xf>
    <xf numFmtId="0" fontId="27" fillId="0" borderId="0" xfId="11" applyFont="1" applyFill="1" applyBorder="1">
      <alignment vertical="center"/>
    </xf>
    <xf numFmtId="0" fontId="27" fillId="0" borderId="8" xfId="3" applyFont="1" applyFill="1" applyBorder="1" applyAlignment="1">
      <alignment horizontal="right" vertical="center"/>
    </xf>
    <xf numFmtId="0" fontId="10" fillId="0" borderId="3" xfId="9" applyFont="1" applyFill="1" applyBorder="1" applyAlignment="1">
      <alignment vertical="center"/>
    </xf>
    <xf numFmtId="0" fontId="9" fillId="0" borderId="4" xfId="9" applyFont="1" applyFill="1" applyBorder="1" applyAlignment="1">
      <alignment vertical="center"/>
    </xf>
    <xf numFmtId="0" fontId="9" fillId="0" borderId="3" xfId="9" applyFont="1" applyFill="1" applyBorder="1" applyAlignment="1">
      <alignment vertical="center"/>
    </xf>
    <xf numFmtId="0" fontId="10" fillId="0" borderId="0" xfId="9" applyFont="1" applyAlignment="1">
      <alignment horizontal="right" vertical="center"/>
    </xf>
    <xf numFmtId="0" fontId="9" fillId="0" borderId="0" xfId="15">
      <alignment vertical="center"/>
    </xf>
    <xf numFmtId="0" fontId="42" fillId="0" borderId="0" xfId="15" applyFont="1" applyAlignment="1">
      <alignment horizontal="center" vertical="center"/>
    </xf>
    <xf numFmtId="0" fontId="9" fillId="0" borderId="6" xfId="15" applyBorder="1">
      <alignment vertical="center"/>
    </xf>
    <xf numFmtId="0" fontId="9" fillId="0" borderId="1" xfId="15" applyBorder="1">
      <alignment vertical="center"/>
    </xf>
    <xf numFmtId="0" fontId="42" fillId="0" borderId="1" xfId="15" applyFont="1" applyBorder="1" applyAlignment="1">
      <alignment horizontal="center" vertical="center"/>
    </xf>
    <xf numFmtId="0" fontId="42" fillId="0" borderId="1" xfId="15" applyFont="1" applyBorder="1" applyAlignment="1">
      <alignment horizontal="right" vertical="top"/>
    </xf>
    <xf numFmtId="0" fontId="9" fillId="0" borderId="5" xfId="15" applyBorder="1">
      <alignment vertical="center"/>
    </xf>
    <xf numFmtId="0" fontId="42" fillId="0" borderId="6" xfId="15" applyFont="1" applyBorder="1" applyAlignment="1">
      <alignment horizontal="center" vertical="center"/>
    </xf>
    <xf numFmtId="0" fontId="42" fillId="0" borderId="1" xfId="15" applyFont="1" applyBorder="1" applyAlignment="1">
      <alignment horizontal="right" vertical="center"/>
    </xf>
    <xf numFmtId="0" fontId="42" fillId="0" borderId="5" xfId="15" applyFont="1" applyBorder="1" applyAlignment="1">
      <alignment vertical="center"/>
    </xf>
    <xf numFmtId="0" fontId="9" fillId="0" borderId="11" xfId="15" applyBorder="1">
      <alignment vertical="center"/>
    </xf>
    <xf numFmtId="0" fontId="42" fillId="0" borderId="12" xfId="15" applyFont="1" applyBorder="1" applyAlignment="1">
      <alignment horizontal="center" vertical="center"/>
    </xf>
    <xf numFmtId="0" fontId="9" fillId="0" borderId="0" xfId="15" applyBorder="1">
      <alignment vertical="center"/>
    </xf>
    <xf numFmtId="0" fontId="42" fillId="0" borderId="11" xfId="15" applyFont="1" applyBorder="1" applyAlignment="1">
      <alignment horizontal="center" vertical="center"/>
    </xf>
    <xf numFmtId="0" fontId="43" fillId="0" borderId="12" xfId="15" applyFont="1" applyBorder="1" applyAlignment="1">
      <alignment horizontal="center" vertical="center"/>
    </xf>
    <xf numFmtId="0" fontId="43" fillId="0" borderId="11" xfId="15" applyFont="1" applyBorder="1" applyAlignment="1">
      <alignment horizontal="center" vertical="center"/>
    </xf>
    <xf numFmtId="0" fontId="9" fillId="0" borderId="12" xfId="15" applyBorder="1">
      <alignment vertical="center"/>
    </xf>
    <xf numFmtId="0" fontId="44" fillId="0" borderId="0" xfId="15" applyFont="1" applyBorder="1">
      <alignment vertical="center"/>
    </xf>
    <xf numFmtId="0" fontId="9" fillId="0" borderId="12" xfId="15" applyBorder="1" applyAlignment="1">
      <alignment horizontal="left" vertical="center" wrapText="1"/>
    </xf>
    <xf numFmtId="0" fontId="9" fillId="0" borderId="11" xfId="15" applyBorder="1" applyAlignment="1">
      <alignment horizontal="left" vertical="center" wrapText="1"/>
    </xf>
    <xf numFmtId="0" fontId="9" fillId="0" borderId="12" xfId="15" applyBorder="1" applyAlignment="1">
      <alignment horizontal="left" vertical="center"/>
    </xf>
    <xf numFmtId="0" fontId="9" fillId="0" borderId="11" xfId="15" applyBorder="1" applyAlignment="1">
      <alignment horizontal="left" vertical="center"/>
    </xf>
    <xf numFmtId="0" fontId="45" fillId="0" borderId="12" xfId="15" applyFont="1" applyBorder="1" applyAlignment="1">
      <alignment vertical="center"/>
    </xf>
    <xf numFmtId="0" fontId="43" fillId="0" borderId="52" xfId="15" applyFont="1" applyBorder="1" applyAlignment="1">
      <alignment horizontal="right" vertical="center"/>
    </xf>
    <xf numFmtId="0" fontId="45" fillId="0" borderId="52" xfId="15" applyFont="1" applyBorder="1" applyAlignment="1">
      <alignment vertical="center"/>
    </xf>
    <xf numFmtId="0" fontId="45" fillId="0" borderId="11" xfId="15" applyFont="1" applyBorder="1" applyAlignment="1">
      <alignment vertical="center"/>
    </xf>
    <xf numFmtId="0" fontId="24" fillId="0" borderId="12" xfId="15" applyFont="1" applyBorder="1" applyAlignment="1">
      <alignment horizontal="center" vertical="center"/>
    </xf>
    <xf numFmtId="0" fontId="24" fillId="0" borderId="7" xfId="15" applyFont="1" applyBorder="1" applyAlignment="1">
      <alignment horizontal="center" vertical="center"/>
    </xf>
    <xf numFmtId="0" fontId="24" fillId="0" borderId="11" xfId="15" applyFont="1" applyBorder="1" applyAlignment="1">
      <alignment horizontal="center" vertical="center"/>
    </xf>
    <xf numFmtId="49" fontId="24" fillId="0" borderId="12" xfId="15" applyNumberFormat="1" applyFont="1" applyBorder="1" applyAlignment="1">
      <alignment horizontal="center" vertical="center"/>
    </xf>
    <xf numFmtId="179" fontId="24" fillId="0" borderId="7" xfId="15" applyNumberFormat="1" applyFont="1" applyBorder="1" applyAlignment="1">
      <alignment horizontal="right" vertical="center"/>
    </xf>
    <xf numFmtId="49" fontId="24" fillId="0" borderId="11" xfId="15" applyNumberFormat="1" applyFont="1" applyBorder="1" applyAlignment="1">
      <alignment horizontal="center" vertical="center"/>
    </xf>
    <xf numFmtId="179" fontId="24" fillId="0" borderId="7" xfId="15" applyNumberFormat="1" applyFont="1" applyBorder="1" applyAlignment="1">
      <alignment horizontal="left" vertical="center"/>
    </xf>
    <xf numFmtId="49" fontId="9" fillId="0" borderId="12" xfId="15" applyNumberFormat="1" applyBorder="1" applyAlignment="1">
      <alignment horizontal="center" vertical="center"/>
    </xf>
    <xf numFmtId="179" fontId="9" fillId="0" borderId="7" xfId="15" applyNumberFormat="1" applyBorder="1" applyAlignment="1">
      <alignment horizontal="left" vertical="center"/>
    </xf>
    <xf numFmtId="49" fontId="9" fillId="0" borderId="11" xfId="15" applyNumberFormat="1" applyBorder="1" applyAlignment="1">
      <alignment horizontal="center" vertical="center"/>
    </xf>
    <xf numFmtId="0" fontId="9" fillId="0" borderId="8" xfId="15" applyBorder="1">
      <alignment vertical="center"/>
    </xf>
    <xf numFmtId="0" fontId="9" fillId="0" borderId="9" xfId="15" applyBorder="1">
      <alignment vertical="center"/>
    </xf>
    <xf numFmtId="0" fontId="9" fillId="0" borderId="10" xfId="15" applyBorder="1">
      <alignment vertical="center"/>
    </xf>
    <xf numFmtId="0" fontId="42" fillId="0" borderId="8" xfId="15" applyFont="1" applyBorder="1" applyAlignment="1">
      <alignment horizontal="center" vertical="center"/>
    </xf>
    <xf numFmtId="38" fontId="28" fillId="0" borderId="0" xfId="5" applyFont="1" applyFill="1" applyBorder="1" applyAlignment="1">
      <alignment vertical="center"/>
    </xf>
    <xf numFmtId="0" fontId="25" fillId="0" borderId="1" xfId="11" applyFont="1" applyFill="1" applyBorder="1" applyAlignment="1">
      <alignment vertical="center"/>
    </xf>
    <xf numFmtId="0" fontId="25" fillId="0" borderId="50" xfId="11" applyFont="1" applyFill="1" applyBorder="1" applyAlignment="1">
      <alignment vertical="center"/>
    </xf>
    <xf numFmtId="0" fontId="25" fillId="0" borderId="0" xfId="11" applyFont="1" applyFill="1" applyBorder="1" applyAlignment="1">
      <alignment vertical="center"/>
    </xf>
    <xf numFmtId="0" fontId="28" fillId="0" borderId="68" xfId="11" applyFont="1" applyFill="1" applyBorder="1" applyAlignment="1">
      <alignment vertical="center"/>
    </xf>
    <xf numFmtId="0" fontId="39" fillId="0" borderId="6" xfId="3" applyFont="1" applyFill="1" applyBorder="1" applyAlignment="1">
      <alignment vertical="center"/>
    </xf>
    <xf numFmtId="0" fontId="39" fillId="0" borderId="1" xfId="3" applyFont="1" applyFill="1" applyBorder="1" applyAlignment="1">
      <alignment vertical="center"/>
    </xf>
    <xf numFmtId="0" fontId="39" fillId="0" borderId="1" xfId="3" applyFont="1" applyFill="1" applyBorder="1">
      <alignment vertical="center"/>
    </xf>
    <xf numFmtId="38" fontId="39" fillId="0" borderId="1" xfId="5" applyFont="1" applyFill="1" applyBorder="1" applyAlignment="1">
      <alignment horizontal="right" vertical="center"/>
    </xf>
    <xf numFmtId="0" fontId="39" fillId="0" borderId="5" xfId="3" applyFont="1" applyFill="1" applyBorder="1">
      <alignment vertical="center"/>
    </xf>
    <xf numFmtId="0" fontId="39" fillId="0" borderId="12" xfId="3" applyFont="1" applyFill="1" applyBorder="1" applyAlignment="1">
      <alignment vertical="center"/>
    </xf>
    <xf numFmtId="0" fontId="39" fillId="0" borderId="0" xfId="3" applyFont="1" applyFill="1" applyBorder="1" applyAlignment="1">
      <alignment vertical="center"/>
    </xf>
    <xf numFmtId="0" fontId="39" fillId="0" borderId="0" xfId="3" applyFont="1" applyFill="1" applyBorder="1">
      <alignment vertical="center"/>
    </xf>
    <xf numFmtId="0" fontId="39" fillId="0" borderId="11" xfId="3" applyFont="1" applyFill="1" applyBorder="1">
      <alignment vertical="center"/>
    </xf>
    <xf numFmtId="0" fontId="39" fillId="0" borderId="10" xfId="3" applyFont="1" applyFill="1" applyBorder="1" applyAlignment="1">
      <alignment vertical="center"/>
    </xf>
    <xf numFmtId="0" fontId="39" fillId="0" borderId="8" xfId="3" applyFont="1" applyFill="1" applyBorder="1" applyAlignment="1">
      <alignment vertical="center"/>
    </xf>
    <xf numFmtId="38" fontId="39" fillId="0" borderId="0" xfId="5" applyFont="1" applyFill="1" applyBorder="1" applyAlignment="1">
      <alignment horizontal="right" vertical="center"/>
    </xf>
    <xf numFmtId="0" fontId="39" fillId="0" borderId="6" xfId="3" applyFont="1" applyFill="1" applyBorder="1" applyAlignment="1">
      <alignment vertical="center" wrapText="1"/>
    </xf>
    <xf numFmtId="0" fontId="39" fillId="0" borderId="1" xfId="3" applyFont="1" applyFill="1" applyBorder="1" applyAlignment="1">
      <alignment vertical="center" wrapText="1"/>
    </xf>
    <xf numFmtId="0" fontId="39" fillId="0" borderId="12" xfId="3" applyFont="1" applyFill="1" applyBorder="1" applyAlignment="1">
      <alignment vertical="center" wrapText="1"/>
    </xf>
    <xf numFmtId="0" fontId="39" fillId="0" borderId="0" xfId="3" applyFont="1" applyFill="1" applyBorder="1" applyAlignment="1">
      <alignment vertical="center" wrapText="1"/>
    </xf>
    <xf numFmtId="0" fontId="31" fillId="0" borderId="0" xfId="3" applyFont="1" applyFill="1" applyBorder="1" applyAlignment="1">
      <alignment horizontal="right" vertical="center"/>
    </xf>
    <xf numFmtId="0" fontId="39" fillId="0" borderId="0" xfId="3" applyFont="1" applyFill="1" applyBorder="1" applyAlignment="1">
      <alignment horizontal="left" vertical="center" wrapText="1"/>
    </xf>
    <xf numFmtId="0" fontId="31" fillId="0" borderId="0" xfId="3" applyFont="1" applyFill="1" applyBorder="1">
      <alignment vertical="center"/>
    </xf>
    <xf numFmtId="0" fontId="39" fillId="0" borderId="10" xfId="3" applyFont="1" applyFill="1" applyBorder="1" applyAlignment="1">
      <alignment vertical="center" wrapText="1"/>
    </xf>
    <xf numFmtId="0" fontId="39" fillId="0" borderId="8" xfId="3" applyFont="1" applyFill="1" applyBorder="1" applyAlignment="1">
      <alignment vertical="center" wrapText="1"/>
    </xf>
    <xf numFmtId="0" fontId="39" fillId="0" borderId="8" xfId="3" applyFont="1" applyFill="1" applyBorder="1">
      <alignment vertical="center"/>
    </xf>
    <xf numFmtId="38" fontId="39" fillId="0" borderId="8" xfId="5" applyFont="1" applyFill="1" applyBorder="1" applyAlignment="1">
      <alignment horizontal="right" vertical="center"/>
    </xf>
    <xf numFmtId="0" fontId="39" fillId="0" borderId="9" xfId="3" applyFont="1" applyFill="1" applyBorder="1">
      <alignment vertical="center"/>
    </xf>
    <xf numFmtId="38" fontId="31" fillId="0" borderId="0" xfId="3" applyNumberFormat="1" applyFont="1" applyFill="1" applyBorder="1" applyAlignment="1">
      <alignment vertical="center"/>
    </xf>
    <xf numFmtId="0" fontId="9" fillId="0" borderId="0" xfId="15" applyBorder="1" applyAlignment="1">
      <alignment horizontal="left" vertical="center"/>
    </xf>
    <xf numFmtId="0" fontId="29" fillId="0" borderId="0" xfId="3" applyFont="1" applyFill="1">
      <alignment vertical="center"/>
    </xf>
    <xf numFmtId="0" fontId="37" fillId="0" borderId="0" xfId="3" applyFont="1" applyFill="1" applyAlignment="1">
      <alignment horizontal="right" vertical="center"/>
    </xf>
    <xf numFmtId="0" fontId="25" fillId="0" borderId="0"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0" xfId="3" applyFont="1" applyFill="1" applyAlignment="1">
      <alignment horizontal="distributed" vertical="center"/>
    </xf>
    <xf numFmtId="0" fontId="25" fillId="0" borderId="0" xfId="3" applyFont="1" applyFill="1" applyBorder="1" applyAlignment="1">
      <alignment horizontal="left" vertical="center"/>
    </xf>
    <xf numFmtId="0" fontId="25" fillId="0" borderId="0" xfId="3" applyFont="1" applyFill="1" applyAlignment="1">
      <alignment horizontal="center" vertical="center"/>
    </xf>
    <xf numFmtId="0" fontId="25" fillId="0" borderId="0" xfId="3" applyFont="1" applyFill="1" applyBorder="1" applyAlignment="1">
      <alignment horizontal="center" vertical="center"/>
    </xf>
    <xf numFmtId="0" fontId="25" fillId="0" borderId="0" xfId="3" applyFont="1" applyFill="1" applyAlignment="1">
      <alignment horizontal="right" vertical="center"/>
    </xf>
    <xf numFmtId="0" fontId="27" fillId="0" borderId="0" xfId="3" applyFont="1" applyFill="1" applyBorder="1" applyAlignment="1">
      <alignment horizontal="left" vertical="center" shrinkToFit="1"/>
    </xf>
    <xf numFmtId="38" fontId="28" fillId="0" borderId="0" xfId="5" applyFont="1" applyFill="1" applyBorder="1" applyAlignment="1">
      <alignment horizontal="center" vertical="center"/>
    </xf>
    <xf numFmtId="0" fontId="50" fillId="0" borderId="7" xfId="9" applyFont="1" applyFill="1" applyBorder="1" applyAlignment="1">
      <alignment horizontal="left" vertical="center" shrinkToFit="1"/>
    </xf>
    <xf numFmtId="0" fontId="25" fillId="0" borderId="1" xfId="3" applyFont="1" applyFill="1" applyBorder="1">
      <alignment vertical="center"/>
    </xf>
    <xf numFmtId="0" fontId="24" fillId="0" borderId="0" xfId="3" applyFont="1" applyFill="1" applyBorder="1" applyAlignment="1">
      <alignment horizontal="right" vertical="center"/>
    </xf>
    <xf numFmtId="0" fontId="28" fillId="0" borderId="0" xfId="3" applyFont="1" applyFill="1" applyBorder="1">
      <alignment vertical="center"/>
    </xf>
    <xf numFmtId="0" fontId="24" fillId="0" borderId="0" xfId="3" applyFont="1" applyFill="1" applyBorder="1">
      <alignment vertical="center"/>
    </xf>
    <xf numFmtId="38" fontId="28" fillId="0" borderId="0" xfId="3" applyNumberFormat="1" applyFont="1" applyFill="1" applyBorder="1" applyAlignment="1">
      <alignment vertical="center"/>
    </xf>
    <xf numFmtId="0" fontId="44" fillId="0" borderId="0" xfId="12" applyFont="1">
      <alignment vertical="center"/>
    </xf>
    <xf numFmtId="0" fontId="44" fillId="0" borderId="0" xfId="9" applyFont="1">
      <alignment vertical="center"/>
    </xf>
    <xf numFmtId="0" fontId="37" fillId="0" borderId="4" xfId="9" applyFont="1" applyBorder="1" applyAlignment="1">
      <alignment vertical="center"/>
    </xf>
    <xf numFmtId="0" fontId="37" fillId="0" borderId="3" xfId="9" applyFont="1" applyBorder="1" applyAlignment="1">
      <alignment vertical="center"/>
    </xf>
    <xf numFmtId="0" fontId="37" fillId="0" borderId="2" xfId="9" applyFont="1" applyBorder="1" applyAlignment="1">
      <alignment vertical="center"/>
    </xf>
    <xf numFmtId="0" fontId="44" fillId="0" borderId="6" xfId="9" applyFont="1" applyFill="1" applyBorder="1" applyAlignment="1">
      <alignment vertical="center" shrinkToFit="1"/>
    </xf>
    <xf numFmtId="0" fontId="44" fillId="0" borderId="1" xfId="9" applyFont="1" applyFill="1" applyBorder="1" applyAlignment="1">
      <alignment vertical="center" shrinkToFit="1"/>
    </xf>
    <xf numFmtId="0" fontId="28" fillId="0" borderId="1" xfId="9" applyFont="1" applyFill="1" applyBorder="1" applyAlignment="1">
      <alignment vertical="center"/>
    </xf>
    <xf numFmtId="0" fontId="28" fillId="0" borderId="5" xfId="9" applyFont="1" applyFill="1" applyBorder="1" applyAlignment="1">
      <alignment vertical="center"/>
    </xf>
    <xf numFmtId="0" fontId="44" fillId="0" borderId="0" xfId="9" applyFont="1" applyFill="1">
      <alignment vertical="center"/>
    </xf>
    <xf numFmtId="0" fontId="44" fillId="0" borderId="0" xfId="9" applyFont="1" applyFill="1" applyBorder="1" applyAlignment="1">
      <alignment vertical="center"/>
    </xf>
    <xf numFmtId="0" fontId="44" fillId="0" borderId="0" xfId="9" applyFont="1" applyFill="1" applyBorder="1" applyAlignment="1">
      <alignment vertical="top"/>
    </xf>
    <xf numFmtId="0" fontId="27" fillId="0" borderId="0" xfId="9" applyFont="1" applyBorder="1">
      <alignment vertical="center"/>
    </xf>
    <xf numFmtId="0" fontId="44" fillId="0" borderId="0" xfId="9" applyFont="1" applyBorder="1">
      <alignment vertical="center"/>
    </xf>
    <xf numFmtId="0" fontId="27" fillId="0" borderId="0" xfId="9" applyFont="1">
      <alignment vertical="center"/>
    </xf>
    <xf numFmtId="0" fontId="28" fillId="0" borderId="1" xfId="9" applyFont="1" applyBorder="1" applyAlignment="1">
      <alignment vertical="center"/>
    </xf>
    <xf numFmtId="0" fontId="28" fillId="0" borderId="5" xfId="9" applyFont="1" applyBorder="1" applyAlignment="1">
      <alignment vertical="center"/>
    </xf>
    <xf numFmtId="0" fontId="28" fillId="0" borderId="8" xfId="9" applyFont="1" applyBorder="1" applyAlignment="1">
      <alignment vertical="center"/>
    </xf>
    <xf numFmtId="0" fontId="28" fillId="0" borderId="9" xfId="9" applyFont="1" applyBorder="1" applyAlignment="1">
      <alignment vertical="center"/>
    </xf>
    <xf numFmtId="0" fontId="24" fillId="0" borderId="0" xfId="9" applyFont="1">
      <alignment vertical="center"/>
    </xf>
    <xf numFmtId="0" fontId="24" fillId="0" borderId="0" xfId="12" applyFont="1">
      <alignment vertical="center"/>
    </xf>
    <xf numFmtId="0" fontId="24" fillId="0" borderId="0" xfId="9" applyFont="1" applyBorder="1">
      <alignment vertical="center"/>
    </xf>
    <xf numFmtId="0" fontId="24" fillId="0" borderId="0" xfId="12" applyFont="1" applyBorder="1">
      <alignment vertical="center"/>
    </xf>
    <xf numFmtId="0" fontId="20" fillId="0" borderId="0" xfId="9" applyFont="1" applyFill="1" applyBorder="1" applyAlignment="1">
      <alignment vertical="center"/>
    </xf>
    <xf numFmtId="0" fontId="24" fillId="0" borderId="0" xfId="9" applyFont="1" applyFill="1" applyBorder="1" applyAlignment="1">
      <alignment vertical="center" shrinkToFit="1"/>
    </xf>
    <xf numFmtId="0" fontId="27" fillId="0" borderId="7" xfId="9" applyFont="1" applyFill="1" applyBorder="1" applyAlignment="1">
      <alignment horizontal="center" vertical="center" shrinkToFit="1"/>
    </xf>
    <xf numFmtId="0" fontId="27" fillId="0" borderId="2" xfId="9" applyFont="1" applyFill="1" applyBorder="1" applyAlignment="1">
      <alignment horizontal="right" vertical="center"/>
    </xf>
    <xf numFmtId="0" fontId="24" fillId="0" borderId="0" xfId="9" applyFont="1" applyFill="1" applyBorder="1" applyAlignment="1">
      <alignment vertical="top"/>
    </xf>
    <xf numFmtId="0" fontId="27" fillId="0" borderId="7" xfId="9" applyFont="1" applyFill="1" applyBorder="1" applyAlignment="1">
      <alignment horizontal="center" vertical="center"/>
    </xf>
    <xf numFmtId="0" fontId="27" fillId="0" borderId="8" xfId="9" applyFont="1" applyFill="1" applyBorder="1" applyAlignment="1">
      <alignment horizontal="center" vertical="center"/>
    </xf>
    <xf numFmtId="0" fontId="47" fillId="0" borderId="0" xfId="9" applyFont="1">
      <alignment vertical="center"/>
    </xf>
    <xf numFmtId="0" fontId="6" fillId="0" borderId="0" xfId="13" applyFont="1">
      <alignment vertical="center"/>
    </xf>
    <xf numFmtId="38" fontId="25" fillId="0" borderId="0" xfId="5" applyFont="1" applyFill="1" applyBorder="1" applyAlignment="1">
      <alignment horizontal="right" vertical="center"/>
    </xf>
    <xf numFmtId="0" fontId="6" fillId="0" borderId="0" xfId="15" applyFont="1" applyBorder="1" applyAlignment="1">
      <alignment horizontal="right" vertical="top"/>
    </xf>
    <xf numFmtId="0" fontId="25" fillId="0" borderId="0" xfId="3" applyFont="1" applyFill="1" applyAlignment="1">
      <alignment horizontal="center" vertical="center"/>
    </xf>
    <xf numFmtId="0" fontId="28" fillId="0" borderId="0" xfId="3" applyFont="1" applyFill="1" applyBorder="1" applyAlignment="1">
      <alignment horizontal="left" vertical="center" wrapText="1"/>
    </xf>
    <xf numFmtId="38" fontId="44" fillId="0" borderId="0" xfId="12" applyNumberFormat="1" applyFont="1">
      <alignment vertical="center"/>
    </xf>
    <xf numFmtId="0" fontId="5" fillId="0" borderId="0" xfId="13" applyFont="1">
      <alignment vertical="center"/>
    </xf>
    <xf numFmtId="0" fontId="37" fillId="0" borderId="69" xfId="3" applyFont="1" applyFill="1" applyBorder="1" applyAlignment="1" applyProtection="1">
      <alignment horizontal="left" vertical="center" shrinkToFit="1"/>
      <protection locked="0"/>
    </xf>
    <xf numFmtId="0" fontId="37" fillId="0" borderId="71" xfId="3" applyFont="1" applyFill="1" applyBorder="1" applyAlignment="1" applyProtection="1">
      <alignment horizontal="left" vertical="center" shrinkToFit="1"/>
      <protection locked="0"/>
    </xf>
    <xf numFmtId="0" fontId="25" fillId="0" borderId="0" xfId="3" applyFont="1" applyFill="1" applyProtection="1">
      <alignment vertical="center"/>
      <protection locked="0"/>
    </xf>
    <xf numFmtId="38" fontId="28" fillId="0" borderId="0" xfId="5" applyFont="1" applyFill="1" applyBorder="1" applyAlignment="1" applyProtection="1">
      <alignment vertical="center"/>
      <protection locked="0"/>
    </xf>
    <xf numFmtId="0" fontId="37" fillId="0" borderId="12" xfId="3" applyFont="1" applyFill="1" applyBorder="1" applyAlignment="1" applyProtection="1">
      <alignment horizontal="left" vertical="center" shrinkToFit="1"/>
      <protection locked="0"/>
    </xf>
    <xf numFmtId="0" fontId="4" fillId="0" borderId="0" xfId="13" applyFont="1">
      <alignment vertical="center"/>
    </xf>
    <xf numFmtId="0" fontId="25" fillId="0" borderId="0" xfId="3" applyFont="1" applyFill="1" applyAlignment="1">
      <alignment horizontal="right" vertical="center"/>
    </xf>
    <xf numFmtId="0" fontId="2" fillId="0" borderId="0" xfId="13" applyFont="1">
      <alignment vertical="center"/>
    </xf>
    <xf numFmtId="0" fontId="10" fillId="3" borderId="3" xfId="9" applyFont="1" applyFill="1" applyBorder="1" applyAlignment="1">
      <alignment vertical="center"/>
    </xf>
    <xf numFmtId="0" fontId="37" fillId="0" borderId="70" xfId="3" applyFont="1" applyFill="1" applyBorder="1" applyAlignment="1" applyProtection="1">
      <alignment horizontal="left" vertical="center" shrinkToFit="1"/>
      <protection locked="0"/>
    </xf>
    <xf numFmtId="0" fontId="37" fillId="0" borderId="70" xfId="3" applyFont="1" applyFill="1" applyBorder="1" applyAlignment="1" applyProtection="1">
      <alignment horizontal="left" vertical="center" shrinkToFit="1"/>
      <protection locked="0"/>
    </xf>
    <xf numFmtId="0" fontId="25" fillId="2" borderId="7" xfId="0" applyFont="1" applyFill="1" applyBorder="1" applyAlignment="1">
      <alignment horizontal="center" vertical="center"/>
    </xf>
    <xf numFmtId="0" fontId="29" fillId="0" borderId="0" xfId="3" applyFont="1" applyFill="1" applyBorder="1" applyAlignment="1">
      <alignment horizontal="center" vertical="center"/>
    </xf>
    <xf numFmtId="0" fontId="25" fillId="2" borderId="13" xfId="0" applyFont="1" applyFill="1" applyBorder="1" applyAlignment="1">
      <alignment horizontal="center" vertical="center"/>
    </xf>
    <xf numFmtId="0" fontId="25" fillId="2" borderId="7" xfId="0" applyFont="1" applyFill="1" applyBorder="1" applyAlignment="1">
      <alignment horizontal="center" vertical="center" wrapText="1"/>
    </xf>
    <xf numFmtId="0" fontId="29" fillId="0" borderId="4" xfId="0" applyFont="1" applyFill="1" applyBorder="1" applyAlignment="1" applyProtection="1">
      <alignment horizontal="left" vertical="center"/>
      <protection locked="0"/>
    </xf>
    <xf numFmtId="0" fontId="29" fillId="0" borderId="3" xfId="0" applyFont="1" applyFill="1" applyBorder="1" applyAlignment="1" applyProtection="1">
      <alignment horizontal="left" vertical="center"/>
      <protection locked="0"/>
    </xf>
    <xf numFmtId="0" fontId="29" fillId="0" borderId="2" xfId="0" applyFont="1" applyFill="1" applyBorder="1" applyAlignment="1" applyProtection="1">
      <alignment horizontal="left" vertical="center"/>
      <protection locked="0"/>
    </xf>
    <xf numFmtId="0" fontId="25" fillId="0" borderId="6" xfId="3" applyFont="1" applyFill="1" applyBorder="1" applyAlignment="1" applyProtection="1">
      <alignment horizontal="left" vertical="center" wrapText="1"/>
      <protection locked="0"/>
    </xf>
    <xf numFmtId="0" fontId="25" fillId="0" borderId="1" xfId="3" applyFont="1" applyFill="1" applyBorder="1" applyAlignment="1" applyProtection="1">
      <alignment horizontal="left" vertical="center" wrapText="1"/>
      <protection locked="0"/>
    </xf>
    <xf numFmtId="0" fontId="25" fillId="0" borderId="5" xfId="3" applyFont="1" applyFill="1" applyBorder="1" applyAlignment="1" applyProtection="1">
      <alignment horizontal="left" vertical="center" wrapText="1"/>
      <protection locked="0"/>
    </xf>
    <xf numFmtId="0" fontId="25" fillId="0" borderId="12" xfId="3" applyFont="1" applyFill="1" applyBorder="1" applyAlignment="1" applyProtection="1">
      <alignment horizontal="left" vertical="center" wrapText="1"/>
      <protection locked="0"/>
    </xf>
    <xf numFmtId="0" fontId="25" fillId="0" borderId="0" xfId="3" applyFont="1" applyFill="1" applyBorder="1" applyAlignment="1" applyProtection="1">
      <alignment horizontal="left" vertical="center" wrapText="1"/>
      <protection locked="0"/>
    </xf>
    <xf numFmtId="0" fontId="25" fillId="0" borderId="11" xfId="3" applyFont="1" applyFill="1" applyBorder="1" applyAlignment="1" applyProtection="1">
      <alignment horizontal="left" vertical="center" wrapText="1"/>
      <protection locked="0"/>
    </xf>
    <xf numFmtId="0" fontId="25" fillId="0" borderId="10" xfId="3" applyFont="1" applyFill="1" applyBorder="1" applyAlignment="1" applyProtection="1">
      <alignment horizontal="left" vertical="center" wrapText="1"/>
      <protection locked="0"/>
    </xf>
    <xf numFmtId="0" fontId="25" fillId="0" borderId="8" xfId="3" applyFont="1" applyFill="1" applyBorder="1" applyAlignment="1" applyProtection="1">
      <alignment horizontal="left" vertical="center" wrapText="1"/>
      <protection locked="0"/>
    </xf>
    <xf numFmtId="0" fontId="25" fillId="0" borderId="9" xfId="3" applyFont="1" applyFill="1" applyBorder="1" applyAlignment="1" applyProtection="1">
      <alignment horizontal="left" vertical="center" wrapText="1"/>
      <protection locked="0"/>
    </xf>
    <xf numFmtId="0" fontId="25" fillId="2" borderId="7" xfId="3" applyFont="1" applyFill="1" applyBorder="1" applyAlignment="1">
      <alignment horizontal="center" vertical="center" wrapText="1"/>
    </xf>
    <xf numFmtId="0" fontId="25" fillId="2" borderId="22" xfId="0" applyFont="1" applyFill="1" applyBorder="1" applyAlignment="1">
      <alignment horizontal="center" vertical="center"/>
    </xf>
    <xf numFmtId="0" fontId="33" fillId="2" borderId="16" xfId="0" applyFont="1" applyFill="1" applyBorder="1" applyAlignment="1">
      <alignment horizontal="center" vertical="center" shrinkToFit="1"/>
    </xf>
    <xf numFmtId="0" fontId="33" fillId="2" borderId="17" xfId="0" applyFont="1" applyFill="1" applyBorder="1" applyAlignment="1">
      <alignment horizontal="center" vertical="center" shrinkToFit="1"/>
    </xf>
    <xf numFmtId="0" fontId="33" fillId="2" borderId="18" xfId="0" applyFont="1" applyFill="1" applyBorder="1" applyAlignment="1">
      <alignment horizontal="center" vertical="center" shrinkToFit="1"/>
    </xf>
    <xf numFmtId="0" fontId="29" fillId="0" borderId="19" xfId="0" applyFont="1" applyFill="1" applyBorder="1" applyAlignment="1" applyProtection="1">
      <alignment horizontal="left" vertical="center"/>
      <protection locked="0"/>
    </xf>
    <xf numFmtId="0" fontId="29" fillId="0" borderId="20" xfId="0" applyFont="1" applyFill="1" applyBorder="1" applyAlignment="1" applyProtection="1">
      <alignment horizontal="left" vertical="center"/>
      <protection locked="0"/>
    </xf>
    <xf numFmtId="0" fontId="29" fillId="0" borderId="21" xfId="0" applyFont="1" applyFill="1" applyBorder="1" applyAlignment="1" applyProtection="1">
      <alignment horizontal="left" vertical="center"/>
      <protection locked="0"/>
    </xf>
    <xf numFmtId="0" fontId="37" fillId="0" borderId="16" xfId="0" applyFont="1" applyFill="1" applyBorder="1" applyAlignment="1" applyProtection="1">
      <alignment horizontal="left" vertical="center"/>
      <protection locked="0"/>
    </xf>
    <xf numFmtId="0" fontId="37" fillId="0" borderId="17" xfId="0" applyFont="1" applyFill="1" applyBorder="1" applyAlignment="1" applyProtection="1">
      <alignment horizontal="left" vertical="center"/>
      <protection locked="0"/>
    </xf>
    <xf numFmtId="0" fontId="37" fillId="0" borderId="18" xfId="0" applyFont="1" applyFill="1" applyBorder="1" applyAlignment="1" applyProtection="1">
      <alignment horizontal="left" vertical="center"/>
      <protection locked="0"/>
    </xf>
    <xf numFmtId="0" fontId="40" fillId="0" borderId="6" xfId="3" applyNumberFormat="1" applyFont="1" applyFill="1" applyBorder="1" applyAlignment="1" applyProtection="1">
      <alignment horizontal="left" vertical="center" wrapText="1"/>
      <protection locked="0"/>
    </xf>
    <xf numFmtId="0" fontId="40" fillId="0" borderId="1" xfId="3" applyNumberFormat="1" applyFont="1" applyFill="1" applyBorder="1" applyAlignment="1" applyProtection="1">
      <alignment horizontal="left" vertical="center" wrapText="1"/>
      <protection locked="0"/>
    </xf>
    <xf numFmtId="0" fontId="40" fillId="0" borderId="5" xfId="3" applyNumberFormat="1" applyFont="1" applyFill="1" applyBorder="1" applyAlignment="1" applyProtection="1">
      <alignment horizontal="left" vertical="center" wrapText="1"/>
      <protection locked="0"/>
    </xf>
    <xf numFmtId="0" fontId="40" fillId="0" borderId="12" xfId="3" applyNumberFormat="1" applyFont="1" applyFill="1" applyBorder="1" applyAlignment="1" applyProtection="1">
      <alignment horizontal="left" vertical="center" wrapText="1"/>
      <protection locked="0"/>
    </xf>
    <xf numFmtId="0" fontId="40" fillId="0" borderId="0" xfId="3" applyNumberFormat="1" applyFont="1" applyFill="1" applyBorder="1" applyAlignment="1" applyProtection="1">
      <alignment horizontal="left" vertical="center" wrapText="1"/>
      <protection locked="0"/>
    </xf>
    <xf numFmtId="0" fontId="40" fillId="0" borderId="11" xfId="3" applyNumberFormat="1" applyFont="1" applyFill="1" applyBorder="1" applyAlignment="1" applyProtection="1">
      <alignment horizontal="left" vertical="center" wrapText="1"/>
      <protection locked="0"/>
    </xf>
    <xf numFmtId="0" fontId="40" fillId="0" borderId="10" xfId="3" applyNumberFormat="1" applyFont="1" applyFill="1" applyBorder="1" applyAlignment="1" applyProtection="1">
      <alignment horizontal="left" vertical="center" wrapText="1"/>
      <protection locked="0"/>
    </xf>
    <xf numFmtId="0" fontId="40" fillId="0" borderId="8" xfId="3" applyNumberFormat="1" applyFont="1" applyFill="1" applyBorder="1" applyAlignment="1" applyProtection="1">
      <alignment horizontal="left" vertical="center" wrapText="1"/>
      <protection locked="0"/>
    </xf>
    <xf numFmtId="0" fontId="40" fillId="0" borderId="9" xfId="3" applyNumberFormat="1" applyFont="1" applyFill="1" applyBorder="1" applyAlignment="1" applyProtection="1">
      <alignment horizontal="left" vertical="center" wrapText="1"/>
      <protection locked="0"/>
    </xf>
    <xf numFmtId="38" fontId="40" fillId="0" borderId="0" xfId="3" applyNumberFormat="1" applyFont="1" applyFill="1" applyBorder="1" applyAlignment="1">
      <alignment horizontal="right" vertical="center"/>
    </xf>
    <xf numFmtId="0" fontId="40" fillId="0" borderId="0" xfId="3" applyFont="1" applyFill="1" applyBorder="1" applyAlignment="1">
      <alignment horizontal="right" vertical="center"/>
    </xf>
    <xf numFmtId="0" fontId="39" fillId="0" borderId="0" xfId="3" applyFont="1" applyFill="1" applyBorder="1" applyAlignment="1">
      <alignment horizontal="left" vertical="center"/>
    </xf>
    <xf numFmtId="0" fontId="25" fillId="0" borderId="0" xfId="3" applyFont="1" applyFill="1" applyBorder="1" applyAlignment="1">
      <alignment horizontal="center" vertical="center"/>
    </xf>
    <xf numFmtId="0" fontId="25" fillId="0" borderId="0" xfId="3" applyFont="1" applyFill="1" applyAlignment="1" applyProtection="1">
      <alignment horizontal="distributed" vertical="center"/>
      <protection locked="0"/>
    </xf>
    <xf numFmtId="0" fontId="25" fillId="0" borderId="0" xfId="3" applyFont="1" applyFill="1" applyBorder="1" applyAlignment="1" applyProtection="1">
      <alignment horizontal="left" vertical="center"/>
      <protection locked="0"/>
    </xf>
    <xf numFmtId="0" fontId="25" fillId="0" borderId="0" xfId="3" applyFont="1" applyFill="1" applyAlignment="1" applyProtection="1">
      <alignment horizontal="left" vertical="center"/>
      <protection locked="0"/>
    </xf>
    <xf numFmtId="0" fontId="25" fillId="0" borderId="15" xfId="3" applyFont="1" applyFill="1" applyBorder="1" applyAlignment="1">
      <alignment horizontal="left" vertical="center"/>
    </xf>
    <xf numFmtId="0" fontId="25" fillId="0" borderId="0" xfId="3" applyFont="1" applyFill="1" applyBorder="1" applyAlignment="1">
      <alignment horizontal="left" vertical="center"/>
    </xf>
    <xf numFmtId="0" fontId="29" fillId="0" borderId="0" xfId="3" applyFont="1" applyFill="1" applyBorder="1" applyAlignment="1" applyProtection="1">
      <alignment horizontal="left" vertical="center" shrinkToFit="1"/>
      <protection locked="0"/>
    </xf>
    <xf numFmtId="0" fontId="25" fillId="0" borderId="0" xfId="3" applyFont="1" applyFill="1" applyAlignment="1">
      <alignment horizontal="center" vertical="center"/>
    </xf>
    <xf numFmtId="0" fontId="25" fillId="0" borderId="0" xfId="3" applyFont="1" applyFill="1" applyBorder="1" applyAlignment="1" applyProtection="1">
      <alignment horizontal="center" vertical="center"/>
      <protection locked="0"/>
    </xf>
    <xf numFmtId="38" fontId="29" fillId="0" borderId="0" xfId="3" applyNumberFormat="1" applyFont="1" applyFill="1" applyBorder="1" applyAlignment="1">
      <alignment vertical="center"/>
    </xf>
    <xf numFmtId="0" fontId="50" fillId="0" borderId="16" xfId="0" applyFont="1" applyFill="1" applyBorder="1" applyAlignment="1" applyProtection="1">
      <alignment horizontal="left" vertical="center"/>
      <protection locked="0"/>
    </xf>
    <xf numFmtId="0" fontId="50" fillId="0" borderId="17" xfId="0" applyFont="1" applyFill="1" applyBorder="1" applyAlignment="1" applyProtection="1">
      <alignment horizontal="left" vertical="center"/>
      <protection locked="0"/>
    </xf>
    <xf numFmtId="0" fontId="50" fillId="0" borderId="18" xfId="0" applyFont="1" applyFill="1" applyBorder="1" applyAlignment="1" applyProtection="1">
      <alignment horizontal="left" vertical="center"/>
      <protection locked="0"/>
    </xf>
    <xf numFmtId="0" fontId="39" fillId="0" borderId="0" xfId="3" applyFont="1" applyFill="1" applyBorder="1" applyAlignment="1">
      <alignment horizontal="center" vertical="center"/>
    </xf>
    <xf numFmtId="0" fontId="29" fillId="0" borderId="0" xfId="3" applyFont="1" applyFill="1" applyBorder="1" applyAlignment="1" applyProtection="1">
      <alignment horizontal="center" vertical="center"/>
      <protection locked="0"/>
    </xf>
    <xf numFmtId="0" fontId="40" fillId="0" borderId="0" xfId="3" applyFont="1" applyFill="1" applyBorder="1" applyAlignment="1" applyProtection="1">
      <alignment horizontal="center" vertical="center"/>
      <protection locked="0"/>
    </xf>
    <xf numFmtId="0" fontId="25" fillId="2" borderId="7" xfId="3" applyFont="1" applyFill="1" applyBorder="1" applyAlignment="1">
      <alignment horizontal="center" vertical="center"/>
    </xf>
    <xf numFmtId="0" fontId="40" fillId="0" borderId="6" xfId="3" applyFont="1" applyFill="1" applyBorder="1" applyAlignment="1" applyProtection="1">
      <alignment horizontal="left" vertical="center"/>
    </xf>
    <xf numFmtId="0" fontId="40" fillId="0" borderId="1" xfId="3" applyFont="1" applyFill="1" applyBorder="1" applyAlignment="1" applyProtection="1">
      <alignment horizontal="left" vertical="center"/>
    </xf>
    <xf numFmtId="0" fontId="40" fillId="0" borderId="5" xfId="3" applyFont="1" applyFill="1" applyBorder="1" applyAlignment="1" applyProtection="1">
      <alignment horizontal="left" vertical="center"/>
    </xf>
    <xf numFmtId="0" fontId="40" fillId="0" borderId="12" xfId="3" applyFont="1" applyFill="1" applyBorder="1" applyAlignment="1" applyProtection="1">
      <alignment horizontal="left" vertical="center"/>
    </xf>
    <xf numFmtId="0" fontId="40" fillId="0" borderId="0" xfId="3" applyFont="1" applyFill="1" applyBorder="1" applyAlignment="1" applyProtection="1">
      <alignment horizontal="left" vertical="center"/>
    </xf>
    <xf numFmtId="0" fontId="40" fillId="0" borderId="11" xfId="3" applyFont="1" applyFill="1" applyBorder="1" applyAlignment="1" applyProtection="1">
      <alignment horizontal="left" vertical="center"/>
    </xf>
    <xf numFmtId="0" fontId="40" fillId="0" borderId="10" xfId="3" applyFont="1" applyFill="1" applyBorder="1" applyAlignment="1" applyProtection="1">
      <alignment horizontal="left" vertical="center"/>
    </xf>
    <xf numFmtId="0" fontId="40" fillId="0" borderId="8" xfId="3" applyFont="1" applyFill="1" applyBorder="1" applyAlignment="1" applyProtection="1">
      <alignment horizontal="left" vertical="center"/>
    </xf>
    <xf numFmtId="0" fontId="40" fillId="0" borderId="9" xfId="3" applyFont="1" applyFill="1" applyBorder="1" applyAlignment="1" applyProtection="1">
      <alignment horizontal="left" vertical="center"/>
    </xf>
    <xf numFmtId="0" fontId="25" fillId="0" borderId="0" xfId="3" applyFont="1" applyFill="1" applyAlignment="1">
      <alignment horizontal="left" vertical="center" wrapText="1"/>
    </xf>
    <xf numFmtId="0" fontId="39" fillId="0" borderId="0" xfId="3" applyFont="1" applyFill="1" applyBorder="1" applyAlignment="1">
      <alignment vertical="center"/>
    </xf>
    <xf numFmtId="0" fontId="27" fillId="2" borderId="6" xfId="3" applyFont="1" applyFill="1" applyBorder="1" applyAlignment="1">
      <alignment horizontal="left" vertical="center" wrapText="1"/>
    </xf>
    <xf numFmtId="0" fontId="27" fillId="2" borderId="1" xfId="3" applyFont="1" applyFill="1" applyBorder="1" applyAlignment="1">
      <alignment horizontal="left" vertical="center" wrapText="1"/>
    </xf>
    <xf numFmtId="0" fontId="27" fillId="2" borderId="5" xfId="3" applyFont="1" applyFill="1" applyBorder="1" applyAlignment="1">
      <alignment horizontal="left" vertical="center" wrapText="1"/>
    </xf>
    <xf numFmtId="0" fontId="27" fillId="2" borderId="12" xfId="3" applyFont="1" applyFill="1" applyBorder="1" applyAlignment="1">
      <alignment horizontal="left" vertical="center" wrapText="1"/>
    </xf>
    <xf numFmtId="0" fontId="27" fillId="2" borderId="0" xfId="3" applyFont="1" applyFill="1" applyBorder="1" applyAlignment="1">
      <alignment horizontal="left" vertical="center" wrapText="1"/>
    </xf>
    <xf numFmtId="0" fontId="27" fillId="2" borderId="11" xfId="3" applyFont="1" applyFill="1" applyBorder="1" applyAlignment="1">
      <alignment horizontal="left" vertical="center" wrapText="1"/>
    </xf>
    <xf numFmtId="0" fontId="27" fillId="3" borderId="6" xfId="3" applyFont="1" applyFill="1" applyBorder="1" applyAlignment="1">
      <alignment horizontal="left" vertical="center" wrapText="1"/>
    </xf>
    <xf numFmtId="0" fontId="27" fillId="3" borderId="1" xfId="3" applyFont="1" applyFill="1" applyBorder="1" applyAlignment="1">
      <alignment horizontal="left" vertical="center" wrapText="1"/>
    </xf>
    <xf numFmtId="0" fontId="27" fillId="3" borderId="5" xfId="3" applyFont="1" applyFill="1" applyBorder="1" applyAlignment="1">
      <alignment horizontal="left" vertical="center" wrapText="1"/>
    </xf>
    <xf numFmtId="0" fontId="27" fillId="3" borderId="10" xfId="3" applyFont="1" applyFill="1" applyBorder="1" applyAlignment="1">
      <alignment horizontal="left" vertical="center" wrapText="1"/>
    </xf>
    <xf numFmtId="0" fontId="27" fillId="3" borderId="8" xfId="3" applyFont="1" applyFill="1" applyBorder="1" applyAlignment="1">
      <alignment horizontal="left" vertical="center" wrapText="1"/>
    </xf>
    <xf numFmtId="0" fontId="27" fillId="3" borderId="9" xfId="3" applyFont="1" applyFill="1" applyBorder="1" applyAlignment="1">
      <alignment horizontal="left" vertical="center" wrapText="1"/>
    </xf>
    <xf numFmtId="0" fontId="37" fillId="0" borderId="6" xfId="3" applyFont="1" applyFill="1" applyBorder="1" applyAlignment="1">
      <alignment horizontal="left" vertical="center" wrapText="1"/>
    </xf>
    <xf numFmtId="0" fontId="37" fillId="0" borderId="1" xfId="3" applyFont="1" applyFill="1" applyBorder="1" applyAlignment="1">
      <alignment horizontal="left" vertical="center" wrapText="1"/>
    </xf>
    <xf numFmtId="0" fontId="37" fillId="0" borderId="5" xfId="3" applyFont="1" applyFill="1" applyBorder="1" applyAlignment="1">
      <alignment horizontal="left" vertical="center" wrapText="1"/>
    </xf>
    <xf numFmtId="0" fontId="37" fillId="0" borderId="10" xfId="3" applyFont="1" applyFill="1" applyBorder="1" applyAlignment="1">
      <alignment horizontal="left" vertical="center" wrapText="1"/>
    </xf>
    <xf numFmtId="0" fontId="37" fillId="0" borderId="8" xfId="3" applyFont="1" applyFill="1" applyBorder="1" applyAlignment="1">
      <alignment horizontal="left" vertical="center" wrapText="1"/>
    </xf>
    <xf numFmtId="0" fontId="37" fillId="0" borderId="9" xfId="3" applyFont="1" applyFill="1" applyBorder="1" applyAlignment="1">
      <alignment horizontal="left" vertical="center" wrapText="1"/>
    </xf>
    <xf numFmtId="0" fontId="27" fillId="3" borderId="6" xfId="2" applyFont="1" applyFill="1" applyBorder="1" applyAlignment="1">
      <alignment horizontal="left" vertical="center"/>
    </xf>
    <xf numFmtId="0" fontId="27" fillId="3" borderId="1" xfId="2" applyFont="1" applyFill="1" applyBorder="1" applyAlignment="1">
      <alignment horizontal="left" vertical="center"/>
    </xf>
    <xf numFmtId="0" fontId="27" fillId="3" borderId="5" xfId="2" applyFont="1" applyFill="1" applyBorder="1" applyAlignment="1">
      <alignment horizontal="left" vertical="center"/>
    </xf>
    <xf numFmtId="0" fontId="27" fillId="3" borderId="10" xfId="2" applyFont="1" applyFill="1" applyBorder="1" applyAlignment="1">
      <alignment horizontal="left" vertical="center"/>
    </xf>
    <xf numFmtId="0" fontId="27" fillId="3" borderId="8" xfId="2" applyFont="1" applyFill="1" applyBorder="1" applyAlignment="1">
      <alignment horizontal="left" vertical="center"/>
    </xf>
    <xf numFmtId="0" fontId="27" fillId="3" borderId="9" xfId="2" applyFont="1" applyFill="1" applyBorder="1" applyAlignment="1">
      <alignment horizontal="left" vertical="center"/>
    </xf>
    <xf numFmtId="0" fontId="37" fillId="0" borderId="12" xfId="2" applyFont="1" applyFill="1" applyBorder="1" applyAlignment="1">
      <alignment horizontal="left" vertical="center" wrapText="1"/>
    </xf>
    <xf numFmtId="0" fontId="37" fillId="0" borderId="0" xfId="2" applyFont="1" applyFill="1" applyBorder="1" applyAlignment="1">
      <alignment horizontal="left" vertical="center" wrapText="1"/>
    </xf>
    <xf numFmtId="0" fontId="37" fillId="0" borderId="11" xfId="2" applyFont="1" applyFill="1" applyBorder="1" applyAlignment="1">
      <alignment horizontal="left" vertical="center" wrapText="1"/>
    </xf>
    <xf numFmtId="0" fontId="37" fillId="0" borderId="10" xfId="2" applyFont="1" applyFill="1" applyBorder="1" applyAlignment="1">
      <alignment horizontal="left" vertical="center" wrapText="1"/>
    </xf>
    <xf numFmtId="0" fontId="37" fillId="0" borderId="8" xfId="2" applyFont="1" applyFill="1" applyBorder="1" applyAlignment="1">
      <alignment horizontal="left" vertical="center" wrapText="1"/>
    </xf>
    <xf numFmtId="0" fontId="37" fillId="0" borderId="9" xfId="2" applyFont="1" applyFill="1" applyBorder="1" applyAlignment="1">
      <alignment horizontal="left" vertical="center" wrapText="1"/>
    </xf>
    <xf numFmtId="0" fontId="27" fillId="3" borderId="6" xfId="3" applyFont="1" applyFill="1" applyBorder="1" applyAlignment="1">
      <alignment horizontal="left" vertical="center"/>
    </xf>
    <xf numFmtId="0" fontId="27" fillId="3" borderId="1" xfId="3" applyFont="1" applyFill="1" applyBorder="1" applyAlignment="1">
      <alignment horizontal="left" vertical="center"/>
    </xf>
    <xf numFmtId="0" fontId="27" fillId="3" borderId="5" xfId="3" applyFont="1" applyFill="1" applyBorder="1" applyAlignment="1">
      <alignment horizontal="left" vertical="center"/>
    </xf>
    <xf numFmtId="0" fontId="27" fillId="3" borderId="12" xfId="3" applyFont="1" applyFill="1" applyBorder="1" applyAlignment="1">
      <alignment horizontal="left" vertical="center"/>
    </xf>
    <xf numFmtId="0" fontId="27" fillId="3" borderId="0" xfId="3" applyFont="1" applyFill="1" applyBorder="1" applyAlignment="1">
      <alignment horizontal="left" vertical="center"/>
    </xf>
    <xf numFmtId="0" fontId="27" fillId="3" borderId="11" xfId="3" applyFont="1" applyFill="1" applyBorder="1" applyAlignment="1">
      <alignment horizontal="left" vertical="center"/>
    </xf>
    <xf numFmtId="0" fontId="27" fillId="3" borderId="10" xfId="3" applyFont="1" applyFill="1" applyBorder="1" applyAlignment="1">
      <alignment horizontal="left" vertical="center"/>
    </xf>
    <xf numFmtId="0" fontId="27" fillId="3" borderId="8" xfId="3" applyFont="1" applyFill="1" applyBorder="1" applyAlignment="1">
      <alignment horizontal="left" vertical="center"/>
    </xf>
    <xf numFmtId="0" fontId="27" fillId="3" borderId="9" xfId="3" applyFont="1" applyFill="1" applyBorder="1" applyAlignment="1">
      <alignment horizontal="left" vertical="center"/>
    </xf>
    <xf numFmtId="0" fontId="37" fillId="0" borderId="0" xfId="3" applyFont="1" applyFill="1" applyBorder="1" applyAlignment="1">
      <alignment horizontal="left" vertical="center" wrapText="1"/>
    </xf>
    <xf numFmtId="0" fontId="37" fillId="0" borderId="11" xfId="3" applyFont="1" applyFill="1" applyBorder="1" applyAlignment="1">
      <alignment horizontal="left" vertical="center" wrapText="1"/>
    </xf>
    <xf numFmtId="0" fontId="37" fillId="0" borderId="6" xfId="2" applyFont="1" applyFill="1" applyBorder="1" applyAlignment="1">
      <alignment horizontal="left" vertical="center" wrapText="1"/>
    </xf>
    <xf numFmtId="0" fontId="37" fillId="0" borderId="1" xfId="2" applyFont="1" applyFill="1" applyBorder="1" applyAlignment="1">
      <alignment horizontal="left" vertical="center" wrapText="1"/>
    </xf>
    <xf numFmtId="0" fontId="37" fillId="0" borderId="5" xfId="2" applyFont="1" applyFill="1" applyBorder="1" applyAlignment="1">
      <alignment horizontal="left" vertical="center" wrapText="1"/>
    </xf>
    <xf numFmtId="0" fontId="27" fillId="0" borderId="1" xfId="2" applyFont="1" applyFill="1" applyBorder="1" applyAlignment="1">
      <alignment horizontal="left" vertical="center"/>
    </xf>
    <xf numFmtId="0" fontId="27" fillId="0" borderId="5" xfId="2" applyFont="1" applyFill="1" applyBorder="1" applyAlignment="1">
      <alignment horizontal="left" vertical="center"/>
    </xf>
    <xf numFmtId="0" fontId="27" fillId="0" borderId="8" xfId="2" applyFont="1" applyFill="1" applyBorder="1" applyAlignment="1">
      <alignment horizontal="left" vertical="center"/>
    </xf>
    <xf numFmtId="0" fontId="27" fillId="0" borderId="9" xfId="2" applyFont="1" applyFill="1" applyBorder="1" applyAlignment="1">
      <alignment horizontal="left" vertical="center"/>
    </xf>
    <xf numFmtId="0" fontId="27" fillId="3" borderId="33" xfId="2" applyFont="1" applyFill="1" applyBorder="1" applyAlignment="1">
      <alignment horizontal="left" vertical="center"/>
    </xf>
    <xf numFmtId="0" fontId="27" fillId="3" borderId="34" xfId="2" applyFont="1" applyFill="1" applyBorder="1" applyAlignment="1">
      <alignment horizontal="left" vertical="center"/>
    </xf>
    <xf numFmtId="0" fontId="27" fillId="3" borderId="35" xfId="2" applyFont="1" applyFill="1" applyBorder="1" applyAlignment="1">
      <alignment horizontal="left" vertical="center"/>
    </xf>
    <xf numFmtId="0" fontId="27" fillId="3" borderId="86" xfId="2" applyFont="1" applyFill="1" applyBorder="1" applyAlignment="1">
      <alignment horizontal="left" vertical="center"/>
    </xf>
    <xf numFmtId="0" fontId="27" fillId="3" borderId="87" xfId="2" applyFont="1" applyFill="1" applyBorder="1" applyAlignment="1">
      <alignment horizontal="left" vertical="center"/>
    </xf>
    <xf numFmtId="0" fontId="27" fillId="3" borderId="88" xfId="2" applyFont="1" applyFill="1" applyBorder="1" applyAlignment="1">
      <alignment horizontal="left" vertical="center"/>
    </xf>
    <xf numFmtId="0" fontId="27" fillId="0" borderId="6" xfId="2" applyFont="1" applyFill="1" applyBorder="1" applyAlignment="1">
      <alignment horizontal="center" vertical="center"/>
    </xf>
    <xf numFmtId="0" fontId="27" fillId="0" borderId="1" xfId="2" applyFont="1" applyFill="1" applyBorder="1" applyAlignment="1">
      <alignment horizontal="center" vertical="center"/>
    </xf>
    <xf numFmtId="0" fontId="27" fillId="0" borderId="83" xfId="2" applyFont="1" applyFill="1" applyBorder="1" applyAlignment="1">
      <alignment horizontal="center" vertical="center"/>
    </xf>
    <xf numFmtId="0" fontId="27" fillId="0" borderId="84" xfId="2" applyFont="1" applyFill="1" applyBorder="1" applyAlignment="1">
      <alignment horizontal="center" vertical="center"/>
    </xf>
    <xf numFmtId="38" fontId="37" fillId="0" borderId="1" xfId="5" applyFont="1" applyFill="1" applyBorder="1" applyAlignment="1">
      <alignment horizontal="center" vertical="center"/>
    </xf>
    <xf numFmtId="38" fontId="37" fillId="0" borderId="84" xfId="5" applyFont="1" applyFill="1" applyBorder="1" applyAlignment="1">
      <alignment horizontal="center" vertical="center"/>
    </xf>
    <xf numFmtId="0" fontId="37" fillId="0" borderId="1" xfId="2" applyFont="1" applyFill="1" applyBorder="1" applyAlignment="1">
      <alignment horizontal="center" vertical="center"/>
    </xf>
    <xf numFmtId="0" fontId="37" fillId="0" borderId="84" xfId="2" applyFont="1" applyFill="1" applyBorder="1" applyAlignment="1">
      <alignment horizontal="center" vertical="center"/>
    </xf>
    <xf numFmtId="0" fontId="33" fillId="0" borderId="12" xfId="3" applyFont="1" applyFill="1" applyBorder="1" applyAlignment="1">
      <alignment horizontal="center" vertical="center"/>
    </xf>
    <xf numFmtId="0" fontId="33" fillId="0" borderId="0" xfId="3" applyFont="1" applyFill="1" applyBorder="1" applyAlignment="1">
      <alignment horizontal="center" vertical="center"/>
    </xf>
    <xf numFmtId="0" fontId="33" fillId="0" borderId="10" xfId="3" applyFont="1" applyFill="1" applyBorder="1" applyAlignment="1">
      <alignment horizontal="center" vertical="center"/>
    </xf>
    <xf numFmtId="0" fontId="33" fillId="0" borderId="8" xfId="3" applyFont="1" applyFill="1" applyBorder="1" applyAlignment="1">
      <alignment horizontal="center" vertical="center"/>
    </xf>
    <xf numFmtId="0" fontId="25" fillId="3" borderId="12" xfId="3" applyFont="1" applyFill="1" applyBorder="1" applyAlignment="1">
      <alignment horizontal="center" vertical="center" shrinkToFit="1"/>
    </xf>
    <xf numFmtId="0" fontId="25" fillId="3" borderId="0" xfId="3" applyFont="1" applyFill="1" applyBorder="1" applyAlignment="1">
      <alignment horizontal="center" vertical="center" shrinkToFit="1"/>
    </xf>
    <xf numFmtId="0" fontId="25" fillId="3" borderId="11" xfId="3" applyFont="1" applyFill="1" applyBorder="1" applyAlignment="1">
      <alignment horizontal="center" vertical="center" shrinkToFit="1"/>
    </xf>
    <xf numFmtId="0" fontId="25" fillId="3" borderId="10" xfId="3" applyFont="1" applyFill="1" applyBorder="1" applyAlignment="1">
      <alignment horizontal="center" vertical="center" shrinkToFit="1"/>
    </xf>
    <xf numFmtId="0" fontId="25" fillId="3" borderId="8" xfId="3" applyFont="1" applyFill="1" applyBorder="1" applyAlignment="1">
      <alignment horizontal="center" vertical="center" shrinkToFit="1"/>
    </xf>
    <xf numFmtId="0" fontId="25" fillId="3" borderId="9" xfId="3" applyFont="1" applyFill="1" applyBorder="1" applyAlignment="1">
      <alignment horizontal="center" vertical="center" shrinkToFit="1"/>
    </xf>
    <xf numFmtId="0" fontId="37" fillId="0" borderId="12" xfId="3" applyFont="1" applyFill="1" applyBorder="1" applyAlignment="1">
      <alignment horizontal="left" vertical="center" wrapText="1"/>
    </xf>
    <xf numFmtId="0" fontId="27" fillId="0" borderId="6" xfId="2" applyFont="1" applyFill="1" applyBorder="1" applyAlignment="1">
      <alignment horizontal="center" vertical="center" wrapText="1"/>
    </xf>
    <xf numFmtId="0" fontId="27" fillId="0" borderId="1" xfId="2" applyFont="1" applyFill="1" applyBorder="1" applyAlignment="1">
      <alignment horizontal="center" vertical="center" wrapText="1"/>
    </xf>
    <xf numFmtId="0" fontId="27" fillId="0" borderId="10" xfId="2" applyFont="1" applyFill="1" applyBorder="1" applyAlignment="1">
      <alignment horizontal="center" vertical="center" wrapText="1"/>
    </xf>
    <xf numFmtId="0" fontId="27" fillId="0" borderId="8" xfId="2" applyFont="1" applyFill="1" applyBorder="1" applyAlignment="1">
      <alignment horizontal="center" vertical="center" wrapText="1"/>
    </xf>
    <xf numFmtId="0" fontId="37" fillId="0" borderId="1" xfId="2" applyFont="1" applyFill="1" applyBorder="1" applyAlignment="1">
      <alignment horizontal="center" vertical="center" wrapText="1"/>
    </xf>
    <xf numFmtId="0" fontId="37" fillId="0" borderId="8" xfId="2" applyFont="1" applyFill="1" applyBorder="1" applyAlignment="1">
      <alignment horizontal="center" vertical="center" wrapText="1"/>
    </xf>
    <xf numFmtId="0" fontId="27" fillId="0" borderId="5" xfId="2" applyFont="1" applyFill="1" applyBorder="1" applyAlignment="1">
      <alignment horizontal="center" vertical="center" wrapText="1"/>
    </xf>
    <xf numFmtId="0" fontId="27" fillId="0" borderId="9" xfId="2" applyFont="1" applyFill="1" applyBorder="1" applyAlignment="1">
      <alignment horizontal="center" vertical="center" wrapText="1"/>
    </xf>
    <xf numFmtId="0" fontId="37" fillId="0" borderId="5" xfId="2" applyFont="1" applyFill="1" applyBorder="1" applyAlignment="1">
      <alignment horizontal="center" vertical="center"/>
    </xf>
    <xf numFmtId="0" fontId="37" fillId="0" borderId="85" xfId="2" applyFont="1" applyFill="1" applyBorder="1" applyAlignment="1">
      <alignment horizontal="center" vertical="center"/>
    </xf>
    <xf numFmtId="0" fontId="27" fillId="0" borderId="6" xfId="2" applyFont="1" applyFill="1" applyBorder="1" applyAlignment="1">
      <alignment horizontal="left" vertical="center"/>
    </xf>
    <xf numFmtId="0" fontId="27" fillId="0" borderId="10" xfId="2" applyFont="1" applyFill="1" applyBorder="1" applyAlignment="1">
      <alignment horizontal="left" vertical="center"/>
    </xf>
    <xf numFmtId="0" fontId="27" fillId="3" borderId="83" xfId="2" applyFont="1" applyFill="1" applyBorder="1" applyAlignment="1">
      <alignment horizontal="left" vertical="center"/>
    </xf>
    <xf numFmtId="0" fontId="27" fillId="3" borderId="84" xfId="2" applyFont="1" applyFill="1" applyBorder="1" applyAlignment="1">
      <alignment horizontal="left" vertical="center"/>
    </xf>
    <xf numFmtId="0" fontId="27" fillId="3" borderId="85" xfId="2" applyFont="1" applyFill="1" applyBorder="1" applyAlignment="1">
      <alignment horizontal="left" vertical="center"/>
    </xf>
    <xf numFmtId="0" fontId="25" fillId="3" borderId="6" xfId="3" applyFont="1" applyFill="1" applyBorder="1" applyAlignment="1">
      <alignment horizontal="center" vertical="center"/>
    </xf>
    <xf numFmtId="0" fontId="25" fillId="3" borderId="1" xfId="3" applyFont="1" applyFill="1" applyBorder="1" applyAlignment="1">
      <alignment horizontal="center" vertical="center"/>
    </xf>
    <xf numFmtId="0" fontId="25" fillId="3" borderId="5" xfId="3" applyFont="1" applyFill="1" applyBorder="1" applyAlignment="1">
      <alignment horizontal="center" vertical="center"/>
    </xf>
    <xf numFmtId="0" fontId="25" fillId="3" borderId="10" xfId="3" applyFont="1" applyFill="1" applyBorder="1" applyAlignment="1">
      <alignment horizontal="center" vertical="center"/>
    </xf>
    <xf numFmtId="0" fontId="25" fillId="3" borderId="8" xfId="3" applyFont="1" applyFill="1" applyBorder="1" applyAlignment="1">
      <alignment horizontal="center" vertical="center"/>
    </xf>
    <xf numFmtId="0" fontId="25" fillId="3" borderId="9" xfId="3" applyFont="1" applyFill="1" applyBorder="1" applyAlignment="1">
      <alignment horizontal="center" vertical="center"/>
    </xf>
    <xf numFmtId="0" fontId="37" fillId="0" borderId="6" xfId="3" applyFont="1" applyFill="1" applyBorder="1" applyAlignment="1">
      <alignment horizontal="center" vertical="center" wrapText="1"/>
    </xf>
    <xf numFmtId="0" fontId="37" fillId="0" borderId="1" xfId="3" applyFont="1" applyFill="1" applyBorder="1" applyAlignment="1">
      <alignment horizontal="center" vertical="center" wrapText="1"/>
    </xf>
    <xf numFmtId="0" fontId="37" fillId="0" borderId="10" xfId="3" applyFont="1" applyFill="1" applyBorder="1" applyAlignment="1">
      <alignment horizontal="center" vertical="center" wrapText="1"/>
    </xf>
    <xf numFmtId="0" fontId="37" fillId="0" borderId="8" xfId="3" applyFont="1" applyFill="1" applyBorder="1" applyAlignment="1">
      <alignment horizontal="center" vertical="center" wrapText="1"/>
    </xf>
    <xf numFmtId="0" fontId="37" fillId="0" borderId="5" xfId="3" applyFont="1" applyFill="1" applyBorder="1" applyAlignment="1">
      <alignment horizontal="center" vertical="center" wrapText="1"/>
    </xf>
    <xf numFmtId="0" fontId="37" fillId="0" borderId="9" xfId="3" applyFont="1" applyFill="1" applyBorder="1" applyAlignment="1">
      <alignment horizontal="center" vertical="center" wrapText="1"/>
    </xf>
    <xf numFmtId="0" fontId="25" fillId="0" borderId="12" xfId="3" applyFont="1" applyFill="1" applyBorder="1" applyAlignment="1">
      <alignment horizontal="center" vertical="center"/>
    </xf>
    <xf numFmtId="0" fontId="25" fillId="0" borderId="11" xfId="3" applyFont="1" applyFill="1" applyBorder="1" applyAlignment="1">
      <alignment horizontal="center" vertical="center"/>
    </xf>
    <xf numFmtId="0" fontId="25" fillId="0" borderId="10" xfId="3" applyFont="1" applyFill="1" applyBorder="1" applyAlignment="1">
      <alignment horizontal="center" vertical="center"/>
    </xf>
    <xf numFmtId="0" fontId="25" fillId="0" borderId="8" xfId="3" applyFont="1" applyFill="1" applyBorder="1" applyAlignment="1">
      <alignment horizontal="center" vertical="center"/>
    </xf>
    <xf numFmtId="0" fontId="25" fillId="0" borderId="9" xfId="3" applyFont="1" applyFill="1" applyBorder="1" applyAlignment="1">
      <alignment horizontal="center" vertical="center"/>
    </xf>
    <xf numFmtId="0" fontId="33" fillId="0" borderId="6" xfId="3" applyFont="1" applyFill="1" applyBorder="1" applyAlignment="1">
      <alignment horizontal="center" vertical="center" wrapText="1"/>
    </xf>
    <xf numFmtId="0" fontId="33" fillId="0" borderId="10" xfId="3" applyFont="1" applyFill="1" applyBorder="1" applyAlignment="1">
      <alignment horizontal="center" vertical="center" wrapText="1"/>
    </xf>
    <xf numFmtId="0" fontId="37" fillId="0" borderId="6" xfId="3" applyFont="1" applyFill="1" applyBorder="1" applyAlignment="1">
      <alignment horizontal="right" vertical="center"/>
    </xf>
    <xf numFmtId="0" fontId="37" fillId="0" borderId="1" xfId="3" applyFont="1" applyFill="1" applyBorder="1" applyAlignment="1">
      <alignment horizontal="right" vertical="center"/>
    </xf>
    <xf numFmtId="0" fontId="37" fillId="0" borderId="10" xfId="3" applyFont="1" applyFill="1" applyBorder="1" applyAlignment="1">
      <alignment horizontal="right" vertical="center"/>
    </xf>
    <xf numFmtId="0" fontId="37" fillId="0" borderId="8" xfId="3" applyFont="1" applyFill="1" applyBorder="1" applyAlignment="1">
      <alignment horizontal="right" vertical="center"/>
    </xf>
    <xf numFmtId="0" fontId="37" fillId="0" borderId="1" xfId="3" applyFont="1" applyFill="1" applyBorder="1" applyAlignment="1">
      <alignment horizontal="center" vertical="center"/>
    </xf>
    <xf numFmtId="0" fontId="37" fillId="0" borderId="5" xfId="3" applyFont="1" applyFill="1" applyBorder="1" applyAlignment="1">
      <alignment horizontal="center" vertical="center"/>
    </xf>
    <xf numFmtId="0" fontId="37" fillId="0" borderId="8" xfId="3" applyFont="1" applyFill="1" applyBorder="1" applyAlignment="1">
      <alignment horizontal="center" vertical="center"/>
    </xf>
    <xf numFmtId="0" fontId="37" fillId="0" borderId="9" xfId="3" applyFont="1" applyFill="1" applyBorder="1" applyAlignment="1">
      <alignment horizontal="center" vertical="center"/>
    </xf>
    <xf numFmtId="0" fontId="27" fillId="3" borderId="7" xfId="3" applyFont="1" applyFill="1" applyBorder="1" applyAlignment="1">
      <alignment horizontal="center" vertical="center" wrapText="1"/>
    </xf>
    <xf numFmtId="0" fontId="27" fillId="3" borderId="12" xfId="3" applyFont="1" applyFill="1" applyBorder="1" applyAlignment="1">
      <alignment horizontal="left" vertical="center" wrapText="1"/>
    </xf>
    <xf numFmtId="0" fontId="27" fillId="3" borderId="0" xfId="3" applyFont="1" applyFill="1" applyBorder="1" applyAlignment="1">
      <alignment horizontal="left" vertical="center" wrapText="1"/>
    </xf>
    <xf numFmtId="0" fontId="27" fillId="3" borderId="11" xfId="3" applyFont="1" applyFill="1" applyBorder="1" applyAlignment="1">
      <alignment horizontal="left" vertical="center" wrapText="1"/>
    </xf>
    <xf numFmtId="0" fontId="27" fillId="3" borderId="12" xfId="2" applyFont="1" applyFill="1" applyBorder="1" applyAlignment="1">
      <alignment horizontal="left" vertical="center"/>
    </xf>
    <xf numFmtId="0" fontId="27" fillId="3" borderId="0" xfId="2" applyFont="1" applyFill="1" applyBorder="1" applyAlignment="1">
      <alignment horizontal="left" vertical="center"/>
    </xf>
    <xf numFmtId="0" fontId="27" fillId="3" borderId="11" xfId="2" applyFont="1" applyFill="1" applyBorder="1" applyAlignment="1">
      <alignment horizontal="left" vertical="center"/>
    </xf>
    <xf numFmtId="0" fontId="25" fillId="3" borderId="6" xfId="3" applyFont="1" applyFill="1" applyBorder="1" applyAlignment="1">
      <alignment horizontal="left" vertical="center"/>
    </xf>
    <xf numFmtId="0" fontId="25" fillId="3" borderId="1" xfId="3" applyFont="1" applyFill="1" applyBorder="1" applyAlignment="1">
      <alignment horizontal="left" vertical="center"/>
    </xf>
    <xf numFmtId="0" fontId="25" fillId="3" borderId="5" xfId="3" applyFont="1" applyFill="1" applyBorder="1" applyAlignment="1">
      <alignment horizontal="left" vertical="center"/>
    </xf>
    <xf numFmtId="0" fontId="25" fillId="3" borderId="10" xfId="3" applyFont="1" applyFill="1" applyBorder="1" applyAlignment="1">
      <alignment horizontal="left" vertical="center"/>
    </xf>
    <xf numFmtId="0" fontId="25" fillId="3" borderId="8" xfId="3" applyFont="1" applyFill="1" applyBorder="1" applyAlignment="1">
      <alignment horizontal="left" vertical="center"/>
    </xf>
    <xf numFmtId="0" fontId="25" fillId="3" borderId="9" xfId="3" applyFont="1" applyFill="1" applyBorder="1" applyAlignment="1">
      <alignment horizontal="left" vertical="center"/>
    </xf>
    <xf numFmtId="0" fontId="27" fillId="3" borderId="23" xfId="3" applyFont="1" applyFill="1" applyBorder="1" applyAlignment="1">
      <alignment horizontal="center" vertical="center" wrapText="1"/>
    </xf>
    <xf numFmtId="0" fontId="37" fillId="0" borderId="3" xfId="3" applyFont="1" applyFill="1" applyBorder="1" applyAlignment="1">
      <alignment horizontal="center" vertical="center" wrapText="1"/>
    </xf>
    <xf numFmtId="0" fontId="37" fillId="0" borderId="2" xfId="3" applyFont="1" applyFill="1" applyBorder="1" applyAlignment="1">
      <alignment horizontal="center" vertical="center" wrapText="1"/>
    </xf>
    <xf numFmtId="0" fontId="25" fillId="0" borderId="0" xfId="3" applyFont="1" applyFill="1" applyAlignment="1">
      <alignment horizontal="right" vertical="center"/>
    </xf>
    <xf numFmtId="0" fontId="27" fillId="2" borderId="6" xfId="3" applyFont="1" applyFill="1" applyBorder="1" applyAlignment="1">
      <alignment horizontal="left" vertical="center"/>
    </xf>
    <xf numFmtId="0" fontId="27" fillId="2" borderId="1" xfId="3" applyFont="1" applyFill="1" applyBorder="1" applyAlignment="1">
      <alignment horizontal="left" vertical="center"/>
    </xf>
    <xf numFmtId="0" fontId="27" fillId="2" borderId="5" xfId="3" applyFont="1" applyFill="1" applyBorder="1" applyAlignment="1">
      <alignment horizontal="left" vertical="center"/>
    </xf>
    <xf numFmtId="0" fontId="27" fillId="2" borderId="10" xfId="3" applyFont="1" applyFill="1" applyBorder="1" applyAlignment="1">
      <alignment horizontal="left" vertical="center"/>
    </xf>
    <xf numFmtId="0" fontId="27" fillId="2" borderId="8" xfId="3" applyFont="1" applyFill="1" applyBorder="1" applyAlignment="1">
      <alignment horizontal="left" vertical="center"/>
    </xf>
    <xf numFmtId="0" fontId="27" fillId="2" borderId="9" xfId="3" applyFont="1" applyFill="1" applyBorder="1" applyAlignment="1">
      <alignment horizontal="left" vertical="center"/>
    </xf>
    <xf numFmtId="0" fontId="37" fillId="0" borderId="6" xfId="3" applyNumberFormat="1" applyFont="1" applyFill="1" applyBorder="1" applyAlignment="1">
      <alignment horizontal="left" vertical="center" wrapText="1"/>
    </xf>
    <xf numFmtId="0" fontId="37" fillId="0" borderId="1" xfId="3" applyNumberFormat="1" applyFont="1" applyFill="1" applyBorder="1" applyAlignment="1">
      <alignment horizontal="left" vertical="center" wrapText="1"/>
    </xf>
    <xf numFmtId="0" fontId="37" fillId="0" borderId="5" xfId="3" applyNumberFormat="1" applyFont="1" applyFill="1" applyBorder="1" applyAlignment="1">
      <alignment horizontal="left" vertical="center" wrapText="1"/>
    </xf>
    <xf numFmtId="0" fontId="37" fillId="0" borderId="10" xfId="3" applyNumberFormat="1" applyFont="1" applyFill="1" applyBorder="1" applyAlignment="1">
      <alignment horizontal="left" vertical="center" wrapText="1"/>
    </xf>
    <xf numFmtId="0" fontId="37" fillId="0" borderId="8" xfId="3" applyNumberFormat="1" applyFont="1" applyFill="1" applyBorder="1" applyAlignment="1">
      <alignment horizontal="left" vertical="center" wrapText="1"/>
    </xf>
    <xf numFmtId="0" fontId="37" fillId="0" borderId="9" xfId="3" applyNumberFormat="1" applyFont="1" applyFill="1" applyBorder="1" applyAlignment="1">
      <alignment horizontal="left" vertical="center" wrapText="1"/>
    </xf>
    <xf numFmtId="0" fontId="27" fillId="2" borderId="12" xfId="3" applyFont="1" applyFill="1" applyBorder="1" applyAlignment="1">
      <alignment horizontal="left" vertical="center"/>
    </xf>
    <xf numFmtId="0" fontId="27" fillId="2" borderId="0" xfId="3" applyFont="1" applyFill="1" applyBorder="1" applyAlignment="1">
      <alignment horizontal="left" vertical="center"/>
    </xf>
    <xf numFmtId="0" fontId="27" fillId="2" borderId="11" xfId="3" applyFont="1" applyFill="1" applyBorder="1" applyAlignment="1">
      <alignment horizontal="left" vertical="center"/>
    </xf>
    <xf numFmtId="0" fontId="27" fillId="2" borderId="99" xfId="3" applyFont="1" applyFill="1" applyBorder="1" applyAlignment="1">
      <alignment horizontal="left" vertical="center"/>
    </xf>
    <xf numFmtId="0" fontId="27" fillId="2" borderId="52" xfId="3" applyFont="1" applyFill="1" applyBorder="1" applyAlignment="1">
      <alignment horizontal="left" vertical="center"/>
    </xf>
    <xf numFmtId="0" fontId="27" fillId="2" borderId="100" xfId="3" applyFont="1" applyFill="1" applyBorder="1" applyAlignment="1">
      <alignment horizontal="left" vertical="center"/>
    </xf>
    <xf numFmtId="0" fontId="37" fillId="0" borderId="99" xfId="3" applyFont="1" applyFill="1" applyBorder="1" applyAlignment="1">
      <alignment horizontal="left" vertical="center" wrapText="1"/>
    </xf>
    <xf numFmtId="0" fontId="37" fillId="0" borderId="52" xfId="3" applyFont="1" applyFill="1" applyBorder="1" applyAlignment="1">
      <alignment horizontal="left" vertical="center" wrapText="1"/>
    </xf>
    <xf numFmtId="0" fontId="37" fillId="0" borderId="100" xfId="3" applyFont="1" applyFill="1" applyBorder="1" applyAlignment="1">
      <alignment horizontal="left" vertical="center" wrapText="1"/>
    </xf>
    <xf numFmtId="0" fontId="27" fillId="2" borderId="89" xfId="3" applyFont="1" applyFill="1" applyBorder="1" applyAlignment="1">
      <alignment horizontal="left" vertical="center" wrapText="1"/>
    </xf>
    <xf numFmtId="0" fontId="27" fillId="2" borderId="90" xfId="3" applyFont="1" applyFill="1" applyBorder="1" applyAlignment="1">
      <alignment horizontal="left" vertical="center" wrapText="1"/>
    </xf>
    <xf numFmtId="0" fontId="27" fillId="2" borderId="91" xfId="3" applyFont="1" applyFill="1" applyBorder="1" applyAlignment="1">
      <alignment horizontal="left" vertical="center" wrapText="1"/>
    </xf>
    <xf numFmtId="0" fontId="27" fillId="2" borderId="10" xfId="3" applyFont="1" applyFill="1" applyBorder="1" applyAlignment="1">
      <alignment horizontal="left" vertical="center" wrapText="1"/>
    </xf>
    <xf numFmtId="0" fontId="27" fillId="2" borderId="8" xfId="3" applyFont="1" applyFill="1" applyBorder="1" applyAlignment="1">
      <alignment horizontal="left" vertical="center" wrapText="1"/>
    </xf>
    <xf numFmtId="0" fontId="27" fillId="2" borderId="9" xfId="3" applyFont="1" applyFill="1" applyBorder="1" applyAlignment="1">
      <alignment horizontal="left" vertical="center" wrapText="1"/>
    </xf>
    <xf numFmtId="0" fontId="27" fillId="0" borderId="0" xfId="3" applyFont="1" applyFill="1" applyBorder="1" applyAlignment="1">
      <alignment horizontal="left" vertical="center"/>
    </xf>
    <xf numFmtId="0" fontId="27" fillId="3" borderId="92" xfId="3" applyFont="1" applyFill="1" applyBorder="1" applyAlignment="1">
      <alignment horizontal="left" vertical="center"/>
    </xf>
    <xf numFmtId="0" fontId="27" fillId="3" borderId="93" xfId="3" applyFont="1" applyFill="1" applyBorder="1" applyAlignment="1">
      <alignment horizontal="left" vertical="center"/>
    </xf>
    <xf numFmtId="0" fontId="27" fillId="3" borderId="94" xfId="3" applyFont="1" applyFill="1" applyBorder="1" applyAlignment="1">
      <alignment horizontal="left" vertical="center"/>
    </xf>
    <xf numFmtId="0" fontId="27" fillId="3" borderId="78" xfId="3" applyFont="1" applyFill="1" applyBorder="1" applyAlignment="1">
      <alignment horizontal="left" vertical="center"/>
    </xf>
    <xf numFmtId="0" fontId="27" fillId="3" borderId="79" xfId="3" applyFont="1" applyFill="1" applyBorder="1" applyAlignment="1">
      <alignment horizontal="left" vertical="center"/>
    </xf>
    <xf numFmtId="0" fontId="27" fillId="3" borderId="80" xfId="3" applyFont="1" applyFill="1" applyBorder="1" applyAlignment="1">
      <alignment horizontal="left" vertical="center"/>
    </xf>
    <xf numFmtId="0" fontId="25" fillId="0" borderId="92" xfId="3" applyFont="1" applyFill="1" applyBorder="1" applyAlignment="1">
      <alignment horizontal="center" vertical="center"/>
    </xf>
    <xf numFmtId="0" fontId="25" fillId="0" borderId="93" xfId="3" applyFont="1" applyFill="1" applyBorder="1" applyAlignment="1">
      <alignment horizontal="center" vertical="center"/>
    </xf>
    <xf numFmtId="0" fontId="25" fillId="0" borderId="78" xfId="3" applyFont="1" applyFill="1" applyBorder="1" applyAlignment="1">
      <alignment horizontal="center" vertical="center"/>
    </xf>
    <xf numFmtId="0" fontId="25" fillId="0" borderId="79" xfId="3" applyFont="1" applyFill="1" applyBorder="1" applyAlignment="1">
      <alignment horizontal="center" vertical="center"/>
    </xf>
    <xf numFmtId="0" fontId="25" fillId="3" borderId="92" xfId="3" applyFont="1" applyFill="1" applyBorder="1" applyAlignment="1">
      <alignment horizontal="center" vertical="center" shrinkToFit="1"/>
    </xf>
    <xf numFmtId="0" fontId="25" fillId="3" borderId="93" xfId="3" applyFont="1" applyFill="1" applyBorder="1" applyAlignment="1">
      <alignment horizontal="center" vertical="center" shrinkToFit="1"/>
    </xf>
    <xf numFmtId="0" fontId="25" fillId="3" borderId="94" xfId="3" applyFont="1" applyFill="1" applyBorder="1" applyAlignment="1">
      <alignment horizontal="center" vertical="center" shrinkToFit="1"/>
    </xf>
    <xf numFmtId="0" fontId="25" fillId="3" borderId="78" xfId="3" applyFont="1" applyFill="1" applyBorder="1" applyAlignment="1">
      <alignment horizontal="center" vertical="center" shrinkToFit="1"/>
    </xf>
    <xf numFmtId="0" fontId="25" fillId="3" borderId="79" xfId="3" applyFont="1" applyFill="1" applyBorder="1" applyAlignment="1">
      <alignment horizontal="center" vertical="center" shrinkToFit="1"/>
    </xf>
    <xf numFmtId="0" fontId="25" fillId="3" borderId="80" xfId="3" applyFont="1" applyFill="1" applyBorder="1" applyAlignment="1">
      <alignment horizontal="center" vertical="center" shrinkToFit="1"/>
    </xf>
    <xf numFmtId="0" fontId="37" fillId="0" borderId="92" xfId="3" applyFont="1" applyFill="1" applyBorder="1" applyAlignment="1">
      <alignment horizontal="left" vertical="center" wrapText="1"/>
    </xf>
    <xf numFmtId="0" fontId="37" fillId="0" borderId="93" xfId="3" applyFont="1" applyFill="1" applyBorder="1" applyAlignment="1">
      <alignment horizontal="left" vertical="center" wrapText="1"/>
    </xf>
    <xf numFmtId="0" fontId="37" fillId="0" borderId="94" xfId="3" applyFont="1" applyFill="1" applyBorder="1" applyAlignment="1">
      <alignment horizontal="left" vertical="center" wrapText="1"/>
    </xf>
    <xf numFmtId="0" fontId="37" fillId="0" borderId="78" xfId="3" applyFont="1" applyFill="1" applyBorder="1" applyAlignment="1">
      <alignment horizontal="left" vertical="center" wrapText="1"/>
    </xf>
    <xf numFmtId="0" fontId="37" fillId="0" borderId="79" xfId="3" applyFont="1" applyFill="1" applyBorder="1" applyAlignment="1">
      <alignment horizontal="left" vertical="center" wrapText="1"/>
    </xf>
    <xf numFmtId="0" fontId="37" fillId="0" borderId="80" xfId="3" applyFont="1" applyFill="1" applyBorder="1" applyAlignment="1">
      <alignment horizontal="left" vertical="center" wrapText="1"/>
    </xf>
    <xf numFmtId="0" fontId="37" fillId="0" borderId="0" xfId="11" applyFont="1" applyFill="1" applyBorder="1" applyAlignment="1">
      <alignment horizontal="left" vertical="center" wrapText="1"/>
    </xf>
    <xf numFmtId="0" fontId="37" fillId="0" borderId="11" xfId="11" applyFont="1" applyFill="1" applyBorder="1" applyAlignment="1">
      <alignment horizontal="left" vertical="center" wrapText="1"/>
    </xf>
    <xf numFmtId="0" fontId="37" fillId="0" borderId="48" xfId="11" applyFont="1" applyFill="1" applyBorder="1" applyAlignment="1">
      <alignment horizontal="left" vertical="center" wrapText="1"/>
    </xf>
    <xf numFmtId="0" fontId="37" fillId="0" borderId="67" xfId="11" applyFont="1" applyFill="1" applyBorder="1" applyAlignment="1">
      <alignment horizontal="left" vertical="center" wrapText="1"/>
    </xf>
    <xf numFmtId="0" fontId="28" fillId="0" borderId="6" xfId="11" applyFont="1" applyFill="1" applyBorder="1" applyAlignment="1">
      <alignment horizontal="left" vertical="center"/>
    </xf>
    <xf numFmtId="0" fontId="28" fillId="0" borderId="1" xfId="11" applyFont="1" applyFill="1" applyBorder="1" applyAlignment="1">
      <alignment horizontal="left" vertical="center"/>
    </xf>
    <xf numFmtId="0" fontId="28" fillId="0" borderId="5" xfId="11" applyFont="1" applyFill="1" applyBorder="1" applyAlignment="1">
      <alignment horizontal="left" vertical="center"/>
    </xf>
    <xf numFmtId="0" fontId="28" fillId="0" borderId="10" xfId="11" applyFont="1" applyFill="1" applyBorder="1" applyAlignment="1">
      <alignment horizontal="left" vertical="center"/>
    </xf>
    <xf numFmtId="0" fontId="28" fillId="0" borderId="8" xfId="11" applyFont="1" applyFill="1" applyBorder="1" applyAlignment="1">
      <alignment horizontal="left" vertical="center"/>
    </xf>
    <xf numFmtId="0" fontId="28" fillId="0" borderId="9" xfId="11" applyFont="1" applyFill="1" applyBorder="1" applyAlignment="1">
      <alignment horizontal="left" vertical="center"/>
    </xf>
    <xf numFmtId="0" fontId="25" fillId="2" borderId="12" xfId="11" applyFont="1" applyFill="1" applyBorder="1" applyAlignment="1">
      <alignment horizontal="left" vertical="center"/>
    </xf>
    <xf numFmtId="0" fontId="25" fillId="2" borderId="0" xfId="11" applyFont="1" applyFill="1" applyBorder="1" applyAlignment="1">
      <alignment horizontal="left" vertical="center"/>
    </xf>
    <xf numFmtId="0" fontId="25" fillId="2" borderId="11" xfId="11" applyFont="1" applyFill="1" applyBorder="1" applyAlignment="1">
      <alignment horizontal="left" vertical="center"/>
    </xf>
    <xf numFmtId="0" fontId="25" fillId="2" borderId="10" xfId="11" applyFont="1" applyFill="1" applyBorder="1" applyAlignment="1">
      <alignment horizontal="left" vertical="center"/>
    </xf>
    <xf numFmtId="0" fontId="25" fillId="2" borderId="8" xfId="11" applyFont="1" applyFill="1" applyBorder="1" applyAlignment="1">
      <alignment horizontal="left" vertical="center"/>
    </xf>
    <xf numFmtId="0" fontId="25" fillId="2" borderId="9" xfId="11" applyFont="1" applyFill="1" applyBorder="1" applyAlignment="1">
      <alignment horizontal="left" vertical="center"/>
    </xf>
    <xf numFmtId="176" fontId="28" fillId="0" borderId="6" xfId="11" applyNumberFormat="1" applyFont="1" applyFill="1" applyBorder="1" applyAlignment="1">
      <alignment horizontal="right" vertical="center"/>
    </xf>
    <xf numFmtId="176" fontId="28" fillId="0" borderId="1" xfId="11" applyNumberFormat="1" applyFont="1" applyFill="1" applyBorder="1" applyAlignment="1">
      <alignment horizontal="right" vertical="center"/>
    </xf>
    <xf numFmtId="176" fontId="28" fillId="0" borderId="10" xfId="11" applyNumberFormat="1" applyFont="1" applyFill="1" applyBorder="1" applyAlignment="1">
      <alignment horizontal="right" vertical="center"/>
    </xf>
    <xf numFmtId="176" fontId="28" fillId="0" borderId="8" xfId="11" applyNumberFormat="1" applyFont="1" applyFill="1" applyBorder="1" applyAlignment="1">
      <alignment horizontal="right" vertical="center"/>
    </xf>
    <xf numFmtId="0" fontId="28" fillId="0" borderId="1" xfId="11" applyFont="1" applyFill="1" applyBorder="1" applyAlignment="1">
      <alignment horizontal="center" vertical="center"/>
    </xf>
    <xf numFmtId="0" fontId="28" fillId="0" borderId="5" xfId="11" applyFont="1" applyFill="1" applyBorder="1" applyAlignment="1">
      <alignment horizontal="center" vertical="center"/>
    </xf>
    <xf numFmtId="0" fontId="28" fillId="0" borderId="8" xfId="11" applyFont="1" applyFill="1" applyBorder="1" applyAlignment="1">
      <alignment horizontal="center" vertical="center"/>
    </xf>
    <xf numFmtId="0" fontId="28" fillId="0" borderId="9" xfId="11" applyFont="1" applyFill="1" applyBorder="1" applyAlignment="1">
      <alignment horizontal="center" vertical="center"/>
    </xf>
    <xf numFmtId="0" fontId="28" fillId="0" borderId="7" xfId="11" applyFont="1" applyFill="1" applyBorder="1" applyAlignment="1">
      <alignment vertical="center"/>
    </xf>
    <xf numFmtId="176" fontId="28" fillId="0" borderId="4" xfId="11" applyNumberFormat="1" applyFont="1" applyFill="1" applyBorder="1" applyAlignment="1">
      <alignment horizontal="right" vertical="center"/>
    </xf>
    <xf numFmtId="176" fontId="28" fillId="0" borderId="3" xfId="11" applyNumberFormat="1" applyFont="1" applyFill="1" applyBorder="1" applyAlignment="1">
      <alignment horizontal="right" vertical="center"/>
    </xf>
    <xf numFmtId="0" fontId="25" fillId="0" borderId="49" xfId="11" applyFont="1" applyFill="1" applyBorder="1" applyAlignment="1">
      <alignment horizontal="left" vertical="center"/>
    </xf>
    <xf numFmtId="0" fontId="25" fillId="0" borderId="50" xfId="11" applyFont="1" applyFill="1" applyBorder="1" applyAlignment="1">
      <alignment horizontal="left" vertical="center"/>
    </xf>
    <xf numFmtId="0" fontId="29" fillId="0" borderId="50" xfId="11" applyFont="1" applyFill="1" applyBorder="1" applyAlignment="1">
      <alignment horizontal="center" vertical="center"/>
    </xf>
    <xf numFmtId="0" fontId="25" fillId="0" borderId="12" xfId="11" applyFont="1" applyFill="1" applyBorder="1" applyAlignment="1">
      <alignment horizontal="left" vertical="center"/>
    </xf>
    <xf numFmtId="0" fontId="25" fillId="0" borderId="0" xfId="11" applyFont="1" applyFill="1" applyBorder="1" applyAlignment="1">
      <alignment horizontal="left" vertical="center"/>
    </xf>
    <xf numFmtId="0" fontId="29" fillId="0" borderId="0" xfId="11" applyFont="1" applyFill="1" applyBorder="1" applyAlignment="1">
      <alignment horizontal="center" vertical="center"/>
    </xf>
    <xf numFmtId="0" fontId="25" fillId="0" borderId="6" xfId="11" applyFont="1" applyFill="1" applyBorder="1" applyAlignment="1">
      <alignment horizontal="left" vertical="center"/>
    </xf>
    <xf numFmtId="0" fontId="25" fillId="0" borderId="1" xfId="11" applyFont="1" applyFill="1" applyBorder="1" applyAlignment="1">
      <alignment horizontal="left" vertical="center"/>
    </xf>
    <xf numFmtId="0" fontId="28" fillId="0" borderId="3" xfId="11" applyFont="1" applyFill="1" applyBorder="1" applyAlignment="1">
      <alignment horizontal="center" vertical="center"/>
    </xf>
    <xf numFmtId="0" fontId="28" fillId="0" borderId="2" xfId="11" applyFont="1" applyFill="1" applyBorder="1" applyAlignment="1">
      <alignment horizontal="center" vertical="center"/>
    </xf>
    <xf numFmtId="0" fontId="29" fillId="0" borderId="1" xfId="11" applyFont="1" applyFill="1" applyBorder="1" applyAlignment="1">
      <alignment horizontal="center" vertical="center"/>
    </xf>
    <xf numFmtId="0" fontId="37" fillId="0" borderId="8" xfId="11" applyFont="1" applyFill="1" applyBorder="1" applyAlignment="1">
      <alignment horizontal="left" vertical="center" wrapText="1"/>
    </xf>
    <xf numFmtId="0" fontId="37" fillId="0" borderId="9" xfId="11" applyFont="1" applyFill="1" applyBorder="1" applyAlignment="1">
      <alignment horizontal="left" vertical="center" wrapText="1"/>
    </xf>
    <xf numFmtId="0" fontId="25" fillId="2" borderId="6" xfId="11" applyFont="1" applyFill="1" applyBorder="1" applyAlignment="1">
      <alignment horizontal="left" vertical="center"/>
    </xf>
    <xf numFmtId="0" fontId="25" fillId="2" borderId="1" xfId="11" applyFont="1" applyFill="1" applyBorder="1" applyAlignment="1">
      <alignment horizontal="left" vertical="center"/>
    </xf>
    <xf numFmtId="0" fontId="25" fillId="2" borderId="5" xfId="11" applyFont="1" applyFill="1" applyBorder="1" applyAlignment="1">
      <alignment horizontal="left" vertical="center"/>
    </xf>
    <xf numFmtId="0" fontId="37" fillId="0" borderId="1" xfId="11" applyFont="1" applyFill="1" applyBorder="1" applyAlignment="1">
      <alignment horizontal="left" vertical="center" wrapText="1"/>
    </xf>
    <xf numFmtId="0" fontId="37" fillId="0" borderId="5" xfId="11" applyFont="1" applyFill="1" applyBorder="1" applyAlignment="1">
      <alignment horizontal="left" vertical="center" wrapText="1"/>
    </xf>
    <xf numFmtId="0" fontId="25" fillId="2" borderId="6" xfId="11" applyFont="1" applyFill="1" applyBorder="1" applyAlignment="1">
      <alignment vertical="center" wrapText="1"/>
    </xf>
    <xf numFmtId="0" fontId="25" fillId="2" borderId="1" xfId="11" applyFont="1" applyFill="1" applyBorder="1" applyAlignment="1">
      <alignment vertical="center" wrapText="1"/>
    </xf>
    <xf numFmtId="0" fontId="25" fillId="2" borderId="5" xfId="11" applyFont="1" applyFill="1" applyBorder="1" applyAlignment="1">
      <alignment vertical="center" wrapText="1"/>
    </xf>
    <xf numFmtId="0" fontId="25" fillId="2" borderId="10" xfId="11" applyFont="1" applyFill="1" applyBorder="1" applyAlignment="1">
      <alignment vertical="center" wrapText="1"/>
    </xf>
    <xf numFmtId="0" fontId="25" fillId="2" borderId="8" xfId="11" applyFont="1" applyFill="1" applyBorder="1" applyAlignment="1">
      <alignment vertical="center" wrapText="1"/>
    </xf>
    <xf numFmtId="0" fontId="25" fillId="2" borderId="9" xfId="11" applyFont="1" applyFill="1" applyBorder="1" applyAlignment="1">
      <alignment vertical="center" wrapText="1"/>
    </xf>
    <xf numFmtId="0" fontId="25" fillId="2" borderId="6" xfId="11" applyFont="1" applyFill="1" applyBorder="1" applyAlignment="1">
      <alignment vertical="center"/>
    </xf>
    <xf numFmtId="0" fontId="25" fillId="2" borderId="1" xfId="11" applyFont="1" applyFill="1" applyBorder="1" applyAlignment="1">
      <alignment vertical="center"/>
    </xf>
    <xf numFmtId="0" fontId="25" fillId="2" borderId="5" xfId="11" applyFont="1" applyFill="1" applyBorder="1" applyAlignment="1">
      <alignment vertical="center"/>
    </xf>
    <xf numFmtId="0" fontId="25" fillId="2" borderId="10" xfId="11" applyFont="1" applyFill="1" applyBorder="1" applyAlignment="1">
      <alignment vertical="center"/>
    </xf>
    <xf numFmtId="0" fontId="25" fillId="2" borderId="8" xfId="11" applyFont="1" applyFill="1" applyBorder="1" applyAlignment="1">
      <alignment vertical="center"/>
    </xf>
    <xf numFmtId="0" fontId="25" fillId="2" borderId="9" xfId="11" applyFont="1" applyFill="1" applyBorder="1" applyAlignment="1">
      <alignment vertical="center"/>
    </xf>
    <xf numFmtId="38" fontId="28" fillId="0" borderId="0" xfId="5" applyFont="1" applyFill="1" applyBorder="1" applyAlignment="1">
      <alignment horizontal="center" vertical="center"/>
    </xf>
    <xf numFmtId="0" fontId="37" fillId="0" borderId="4" xfId="3" applyFont="1" applyFill="1" applyBorder="1" applyAlignment="1">
      <alignment horizontal="center" vertical="center" shrinkToFit="1"/>
    </xf>
    <xf numFmtId="0" fontId="37" fillId="0" borderId="3" xfId="3" applyFont="1" applyFill="1" applyBorder="1" applyAlignment="1">
      <alignment horizontal="center" vertical="center" shrinkToFit="1"/>
    </xf>
    <xf numFmtId="0" fontId="37" fillId="0" borderId="2" xfId="3" applyFont="1" applyFill="1" applyBorder="1" applyAlignment="1">
      <alignment horizontal="center" vertical="center" shrinkToFit="1"/>
    </xf>
    <xf numFmtId="0" fontId="37" fillId="0" borderId="6" xfId="3" applyFont="1" applyFill="1" applyBorder="1" applyAlignment="1">
      <alignment horizontal="center" vertical="center" shrinkToFit="1"/>
    </xf>
    <xf numFmtId="0" fontId="37" fillId="0" borderId="1" xfId="3" applyFont="1" applyFill="1" applyBorder="1" applyAlignment="1">
      <alignment horizontal="center" vertical="center" shrinkToFit="1"/>
    </xf>
    <xf numFmtId="0" fontId="37" fillId="0" borderId="5" xfId="3" applyFont="1" applyFill="1" applyBorder="1" applyAlignment="1">
      <alignment horizontal="center" vertical="center" shrinkToFit="1"/>
    </xf>
    <xf numFmtId="0" fontId="29" fillId="0" borderId="6" xfId="3" applyFont="1" applyFill="1" applyBorder="1" applyAlignment="1">
      <alignment horizontal="center" vertical="center" shrinkToFit="1"/>
    </xf>
    <xf numFmtId="0" fontId="29" fillId="0" borderId="1" xfId="3" applyFont="1" applyFill="1" applyBorder="1" applyAlignment="1">
      <alignment horizontal="center" vertical="center" shrinkToFit="1"/>
    </xf>
    <xf numFmtId="0" fontId="29" fillId="0" borderId="5" xfId="3" applyFont="1" applyFill="1" applyBorder="1" applyAlignment="1">
      <alignment horizontal="center" vertical="center" shrinkToFit="1"/>
    </xf>
    <xf numFmtId="0" fontId="29" fillId="0" borderId="10" xfId="3" applyFont="1" applyFill="1" applyBorder="1" applyAlignment="1">
      <alignment horizontal="center" vertical="center" shrinkToFit="1"/>
    </xf>
    <xf numFmtId="0" fontId="29" fillId="0" borderId="8" xfId="3" applyFont="1" applyFill="1" applyBorder="1" applyAlignment="1">
      <alignment horizontal="center" vertical="center" shrinkToFit="1"/>
    </xf>
    <xf numFmtId="0" fontId="29" fillId="0" borderId="9" xfId="3" applyFont="1" applyFill="1" applyBorder="1" applyAlignment="1">
      <alignment horizontal="center" vertical="center" shrinkToFit="1"/>
    </xf>
    <xf numFmtId="178" fontId="29" fillId="0" borderId="6" xfId="3" applyNumberFormat="1" applyFont="1" applyFill="1" applyBorder="1" applyAlignment="1">
      <alignment horizontal="center" vertical="center"/>
    </xf>
    <xf numFmtId="178" fontId="29" fillId="0" borderId="1" xfId="3" applyNumberFormat="1" applyFont="1" applyFill="1" applyBorder="1" applyAlignment="1">
      <alignment horizontal="center" vertical="center"/>
    </xf>
    <xf numFmtId="178" fontId="29" fillId="0" borderId="5" xfId="3" applyNumberFormat="1" applyFont="1" applyFill="1" applyBorder="1" applyAlignment="1">
      <alignment horizontal="center" vertical="center"/>
    </xf>
    <xf numFmtId="178" fontId="29" fillId="0" borderId="10" xfId="3" applyNumberFormat="1" applyFont="1" applyFill="1" applyBorder="1" applyAlignment="1">
      <alignment horizontal="center" vertical="center"/>
    </xf>
    <xf numFmtId="178" fontId="29" fillId="0" borderId="8" xfId="3" applyNumberFormat="1" applyFont="1" applyFill="1" applyBorder="1" applyAlignment="1">
      <alignment horizontal="center" vertical="center"/>
    </xf>
    <xf numFmtId="178" fontId="29" fillId="0" borderId="9" xfId="3" applyNumberFormat="1" applyFont="1" applyFill="1" applyBorder="1" applyAlignment="1">
      <alignment horizontal="center" vertical="center"/>
    </xf>
    <xf numFmtId="181" fontId="37" fillId="0" borderId="4" xfId="3" applyNumberFormat="1" applyFont="1" applyFill="1" applyBorder="1" applyAlignment="1">
      <alignment horizontal="right" vertical="center"/>
    </xf>
    <xf numFmtId="181" fontId="37" fillId="0" borderId="3" xfId="3" applyNumberFormat="1" applyFont="1" applyFill="1" applyBorder="1" applyAlignment="1">
      <alignment horizontal="right" vertical="center"/>
    </xf>
    <xf numFmtId="181" fontId="37" fillId="0" borderId="2" xfId="3" applyNumberFormat="1" applyFont="1" applyFill="1" applyBorder="1" applyAlignment="1">
      <alignment horizontal="right" vertical="center"/>
    </xf>
    <xf numFmtId="0" fontId="51" fillId="0" borderId="1" xfId="3" applyFont="1" applyFill="1" applyBorder="1" applyAlignment="1">
      <alignment horizontal="center" vertical="center"/>
    </xf>
    <xf numFmtId="38" fontId="37" fillId="0" borderId="4" xfId="5" applyFont="1" applyFill="1" applyBorder="1" applyAlignment="1">
      <alignment horizontal="right" vertical="center"/>
    </xf>
    <xf numFmtId="38" fontId="37" fillId="0" borderId="3" xfId="5" applyFont="1" applyFill="1" applyBorder="1" applyAlignment="1">
      <alignment horizontal="right" vertical="center"/>
    </xf>
    <xf numFmtId="38" fontId="37" fillId="0" borderId="2" xfId="5" applyFont="1" applyFill="1" applyBorder="1" applyAlignment="1">
      <alignment horizontal="right" vertical="center"/>
    </xf>
    <xf numFmtId="0" fontId="51" fillId="0" borderId="3" xfId="3" applyFont="1" applyFill="1" applyBorder="1" applyAlignment="1">
      <alignment horizontal="center" vertical="center"/>
    </xf>
    <xf numFmtId="0" fontId="25" fillId="2" borderId="30" xfId="3" applyFont="1" applyFill="1" applyBorder="1" applyAlignment="1">
      <alignment horizontal="center" vertical="center" wrapText="1"/>
    </xf>
    <xf numFmtId="0" fontId="25" fillId="2" borderId="31" xfId="3"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8" xfId="3" applyFont="1" applyFill="1" applyBorder="1" applyAlignment="1">
      <alignment horizontal="center" vertical="center" wrapText="1"/>
    </xf>
    <xf numFmtId="0" fontId="25" fillId="2" borderId="9" xfId="3" applyFont="1" applyFill="1" applyBorder="1" applyAlignment="1">
      <alignment horizontal="center" vertical="center" wrapText="1"/>
    </xf>
    <xf numFmtId="177" fontId="29" fillId="2" borderId="30" xfId="5" applyNumberFormat="1" applyFont="1" applyFill="1" applyBorder="1" applyAlignment="1">
      <alignment horizontal="right" vertical="center"/>
    </xf>
    <xf numFmtId="177" fontId="29" fillId="2" borderId="31" xfId="5" applyNumberFormat="1" applyFont="1" applyFill="1" applyBorder="1" applyAlignment="1">
      <alignment horizontal="right" vertical="center"/>
    </xf>
    <xf numFmtId="177" fontId="29" fillId="2" borderId="10" xfId="5" applyNumberFormat="1" applyFont="1" applyFill="1" applyBorder="1" applyAlignment="1">
      <alignment horizontal="right" vertical="center"/>
    </xf>
    <xf numFmtId="177" fontId="29" fillId="2" borderId="8" xfId="5" applyNumberFormat="1" applyFont="1" applyFill="1" applyBorder="1" applyAlignment="1">
      <alignment horizontal="right" vertical="center"/>
    </xf>
    <xf numFmtId="0" fontId="27" fillId="0" borderId="24" xfId="3" applyFont="1" applyFill="1" applyBorder="1" applyAlignment="1">
      <alignment horizontal="center" vertical="center" textRotation="255"/>
    </xf>
    <xf numFmtId="177" fontId="29" fillId="0" borderId="53" xfId="5" applyNumberFormat="1" applyFont="1" applyFill="1" applyBorder="1" applyAlignment="1">
      <alignment horizontal="right" vertical="center"/>
    </xf>
    <xf numFmtId="177" fontId="29" fillId="0" borderId="54" xfId="5" applyNumberFormat="1" applyFont="1" applyFill="1" applyBorder="1" applyAlignment="1">
      <alignment horizontal="right" vertical="center"/>
    </xf>
    <xf numFmtId="0" fontId="25" fillId="2" borderId="24" xfId="3" applyFont="1" applyFill="1" applyBorder="1" applyAlignment="1">
      <alignment horizontal="center" vertical="center" textRotation="255" wrapText="1"/>
    </xf>
    <xf numFmtId="0" fontId="27" fillId="0" borderId="6" xfId="3" applyFont="1" applyFill="1" applyBorder="1" applyAlignment="1">
      <alignment horizontal="left" vertical="center" shrinkToFit="1"/>
    </xf>
    <xf numFmtId="0" fontId="27" fillId="0" borderId="1" xfId="3" applyFont="1" applyFill="1" applyBorder="1" applyAlignment="1">
      <alignment horizontal="left" vertical="center" shrinkToFit="1"/>
    </xf>
    <xf numFmtId="0" fontId="27" fillId="0" borderId="12" xfId="3" applyFont="1" applyFill="1" applyBorder="1" applyAlignment="1">
      <alignment horizontal="left" vertical="center" shrinkToFit="1"/>
    </xf>
    <xf numFmtId="0" fontId="27" fillId="0" borderId="0" xfId="3" applyFont="1" applyFill="1" applyBorder="1" applyAlignment="1">
      <alignment horizontal="left" vertical="center" shrinkToFit="1"/>
    </xf>
    <xf numFmtId="0" fontId="37" fillId="2" borderId="6" xfId="3" applyFont="1" applyFill="1" applyBorder="1" applyAlignment="1">
      <alignment horizontal="center" vertical="center" wrapText="1"/>
    </xf>
    <xf numFmtId="0" fontId="37" fillId="2" borderId="1" xfId="3" applyFont="1" applyFill="1" applyBorder="1" applyAlignment="1">
      <alignment horizontal="center" vertical="center" wrapText="1"/>
    </xf>
    <xf numFmtId="0" fontId="37" fillId="2" borderId="5" xfId="3" applyFont="1" applyFill="1" applyBorder="1" applyAlignment="1">
      <alignment horizontal="center" vertical="center" wrapText="1"/>
    </xf>
    <xf numFmtId="0" fontId="37" fillId="2" borderId="10" xfId="3" applyFont="1" applyFill="1" applyBorder="1" applyAlignment="1">
      <alignment horizontal="center" vertical="center" wrapText="1"/>
    </xf>
    <xf numFmtId="0" fontId="37" fillId="2" borderId="8" xfId="3" applyFont="1" applyFill="1" applyBorder="1" applyAlignment="1">
      <alignment horizontal="center" vertical="center" wrapText="1"/>
    </xf>
    <xf numFmtId="0" fontId="37" fillId="2" borderId="9" xfId="3" applyFont="1" applyFill="1" applyBorder="1" applyAlignment="1">
      <alignment horizontal="center" vertical="center" wrapText="1"/>
    </xf>
    <xf numFmtId="0" fontId="37" fillId="2" borderId="6" xfId="3" applyFont="1" applyFill="1" applyBorder="1" applyAlignment="1">
      <alignment horizontal="center" vertical="center" shrinkToFit="1"/>
    </xf>
    <xf numFmtId="0" fontId="37" fillId="2" borderId="1" xfId="3" applyFont="1" applyFill="1" applyBorder="1" applyAlignment="1">
      <alignment horizontal="center" vertical="center" shrinkToFit="1"/>
    </xf>
    <xf numFmtId="0" fontId="37" fillId="2" borderId="5" xfId="3" applyFont="1" applyFill="1" applyBorder="1" applyAlignment="1">
      <alignment horizontal="center" vertical="center" shrinkToFit="1"/>
    </xf>
    <xf numFmtId="0" fontId="37" fillId="2" borderId="10" xfId="3" applyFont="1" applyFill="1" applyBorder="1" applyAlignment="1">
      <alignment horizontal="center" vertical="center" shrinkToFit="1"/>
    </xf>
    <xf numFmtId="0" fontId="37" fillId="2" borderId="8" xfId="3" applyFont="1" applyFill="1" applyBorder="1" applyAlignment="1">
      <alignment horizontal="center" vertical="center" shrinkToFit="1"/>
    </xf>
    <xf numFmtId="0" fontId="37" fillId="2" borderId="9" xfId="3" applyFont="1" applyFill="1" applyBorder="1" applyAlignment="1">
      <alignment horizontal="center" vertical="center" shrinkToFit="1"/>
    </xf>
    <xf numFmtId="177" fontId="29" fillId="0" borderId="6" xfId="5" applyNumberFormat="1" applyFont="1" applyFill="1" applyBorder="1" applyAlignment="1">
      <alignment horizontal="right" vertical="center"/>
    </xf>
    <xf numFmtId="177" fontId="29" fillId="0" borderId="1" xfId="5" applyNumberFormat="1" applyFont="1" applyFill="1" applyBorder="1" applyAlignment="1">
      <alignment horizontal="right" vertical="center"/>
    </xf>
    <xf numFmtId="177" fontId="29" fillId="0" borderId="5" xfId="5" applyNumberFormat="1" applyFont="1" applyFill="1" applyBorder="1" applyAlignment="1">
      <alignment horizontal="right" vertical="center"/>
    </xf>
    <xf numFmtId="177" fontId="29" fillId="0" borderId="10" xfId="5" applyNumberFormat="1" applyFont="1" applyFill="1" applyBorder="1" applyAlignment="1">
      <alignment horizontal="right" vertical="center"/>
    </xf>
    <xf numFmtId="177" fontId="29" fillId="0" borderId="8" xfId="5" applyNumberFormat="1" applyFont="1" applyFill="1" applyBorder="1" applyAlignment="1">
      <alignment horizontal="right" vertical="center"/>
    </xf>
    <xf numFmtId="177" fontId="29" fillId="0" borderId="9" xfId="5" applyNumberFormat="1" applyFont="1" applyFill="1" applyBorder="1" applyAlignment="1">
      <alignment horizontal="right" vertical="center"/>
    </xf>
    <xf numFmtId="177" fontId="29" fillId="2" borderId="45" xfId="5" applyNumberFormat="1" applyFont="1" applyFill="1" applyBorder="1" applyAlignment="1">
      <alignment horizontal="right" vertical="center"/>
    </xf>
    <xf numFmtId="177" fontId="29" fillId="2" borderId="51" xfId="5" applyNumberFormat="1" applyFont="1" applyFill="1" applyBorder="1" applyAlignment="1">
      <alignment horizontal="right" vertical="center"/>
    </xf>
    <xf numFmtId="177" fontId="29" fillId="2" borderId="97" xfId="5" applyNumberFormat="1" applyFont="1" applyFill="1" applyBorder="1" applyAlignment="1">
      <alignment horizontal="right" vertical="center"/>
    </xf>
    <xf numFmtId="177" fontId="29" fillId="2" borderId="52" xfId="5" applyNumberFormat="1" applyFont="1" applyFill="1" applyBorder="1" applyAlignment="1">
      <alignment horizontal="right" vertical="center"/>
    </xf>
    <xf numFmtId="177" fontId="29" fillId="2" borderId="98" xfId="5" applyNumberFormat="1" applyFont="1" applyFill="1" applyBorder="1" applyAlignment="1">
      <alignment horizontal="right" vertical="center"/>
    </xf>
    <xf numFmtId="177" fontId="29" fillId="0" borderId="12" xfId="5" applyNumberFormat="1" applyFont="1" applyFill="1" applyBorder="1" applyAlignment="1">
      <alignment horizontal="right" vertical="center"/>
    </xf>
    <xf numFmtId="177" fontId="29" fillId="0" borderId="0" xfId="5" applyNumberFormat="1" applyFont="1" applyFill="1" applyBorder="1" applyAlignment="1">
      <alignment horizontal="right" vertical="center"/>
    </xf>
    <xf numFmtId="177" fontId="29" fillId="0" borderId="43" xfId="5" applyNumberFormat="1" applyFont="1" applyFill="1" applyBorder="1" applyAlignment="1">
      <alignment horizontal="right" vertical="center"/>
    </xf>
    <xf numFmtId="177" fontId="29" fillId="0" borderId="44" xfId="5" applyNumberFormat="1" applyFont="1" applyFill="1" applyBorder="1" applyAlignment="1">
      <alignment horizontal="right" vertical="center"/>
    </xf>
    <xf numFmtId="177" fontId="29" fillId="0" borderId="95" xfId="5" applyNumberFormat="1" applyFont="1" applyFill="1" applyBorder="1" applyAlignment="1">
      <alignment horizontal="right" vertical="center"/>
    </xf>
    <xf numFmtId="177" fontId="29" fillId="0" borderId="27" xfId="5" applyNumberFormat="1" applyFont="1" applyFill="1" applyBorder="1" applyAlignment="1">
      <alignment horizontal="right" vertical="center"/>
    </xf>
    <xf numFmtId="177" fontId="29" fillId="0" borderId="96" xfId="5" applyNumberFormat="1" applyFont="1" applyFill="1" applyBorder="1" applyAlignment="1">
      <alignment horizontal="right" vertical="center"/>
    </xf>
    <xf numFmtId="0" fontId="25" fillId="2" borderId="25" xfId="3" applyFont="1" applyFill="1" applyBorder="1" applyAlignment="1">
      <alignment horizontal="center" vertical="center"/>
    </xf>
    <xf numFmtId="177" fontId="29" fillId="0" borderId="64" xfId="5" applyNumberFormat="1" applyFont="1" applyFill="1" applyBorder="1" applyAlignment="1" applyProtection="1">
      <alignment horizontal="right" vertical="center"/>
      <protection locked="0"/>
    </xf>
    <xf numFmtId="177" fontId="29" fillId="0" borderId="65" xfId="5" applyNumberFormat="1" applyFont="1" applyFill="1" applyBorder="1" applyAlignment="1" applyProtection="1">
      <alignment horizontal="right" vertical="center"/>
      <protection locked="0"/>
    </xf>
    <xf numFmtId="177" fontId="29" fillId="0" borderId="66" xfId="5" applyNumberFormat="1" applyFont="1" applyFill="1" applyBorder="1" applyAlignment="1" applyProtection="1">
      <alignment horizontal="right" vertical="center"/>
      <protection locked="0"/>
    </xf>
    <xf numFmtId="177" fontId="29" fillId="0" borderId="53" xfId="5" applyNumberFormat="1" applyFont="1" applyFill="1" applyBorder="1" applyAlignment="1" applyProtection="1">
      <alignment horizontal="right" vertical="center"/>
      <protection locked="0"/>
    </xf>
    <xf numFmtId="177" fontId="29" fillId="0" borderId="54" xfId="5" applyNumberFormat="1" applyFont="1" applyFill="1" applyBorder="1" applyAlignment="1" applyProtection="1">
      <alignment horizontal="right" vertical="center"/>
      <protection locked="0"/>
    </xf>
    <xf numFmtId="177" fontId="29" fillId="0" borderId="57" xfId="5" applyNumberFormat="1" applyFont="1" applyFill="1" applyBorder="1" applyAlignment="1" applyProtection="1">
      <alignment horizontal="right" vertical="center"/>
      <protection locked="0"/>
    </xf>
    <xf numFmtId="0" fontId="27" fillId="2" borderId="7" xfId="3" applyFont="1" applyFill="1" applyBorder="1" applyAlignment="1">
      <alignment horizontal="center" vertical="center"/>
    </xf>
    <xf numFmtId="0" fontId="27" fillId="2" borderId="25" xfId="3" applyFont="1" applyFill="1" applyBorder="1" applyAlignment="1">
      <alignment horizontal="center" vertical="center"/>
    </xf>
    <xf numFmtId="0" fontId="27" fillId="2" borderId="23" xfId="3" applyFont="1" applyFill="1" applyBorder="1" applyAlignment="1">
      <alignment horizontal="center" vertical="center" textRotation="255"/>
    </xf>
    <xf numFmtId="0" fontId="27" fillId="2" borderId="7" xfId="3" applyFont="1" applyFill="1" applyBorder="1" applyAlignment="1">
      <alignment horizontal="center" vertical="center" textRotation="255"/>
    </xf>
    <xf numFmtId="0" fontId="27" fillId="2" borderId="13" xfId="3" applyFont="1" applyFill="1" applyBorder="1" applyAlignment="1">
      <alignment horizontal="center" vertical="center" textRotation="255"/>
    </xf>
    <xf numFmtId="177" fontId="52" fillId="0" borderId="0" xfId="3" applyNumberFormat="1" applyFont="1" applyFill="1" applyBorder="1" applyAlignment="1">
      <alignment horizontal="left" vertical="center" shrinkToFit="1"/>
    </xf>
    <xf numFmtId="177" fontId="29" fillId="0" borderId="55" xfId="5" applyNumberFormat="1" applyFont="1" applyFill="1" applyBorder="1" applyAlignment="1">
      <alignment horizontal="right" vertical="center"/>
    </xf>
    <xf numFmtId="177" fontId="29" fillId="0" borderId="56" xfId="5" applyNumberFormat="1" applyFont="1" applyFill="1" applyBorder="1" applyAlignment="1">
      <alignment horizontal="right" vertical="center"/>
    </xf>
    <xf numFmtId="177" fontId="29" fillId="0" borderId="57" xfId="5" applyNumberFormat="1" applyFont="1" applyFill="1" applyBorder="1" applyAlignment="1">
      <alignment horizontal="right" vertical="center"/>
    </xf>
    <xf numFmtId="177" fontId="29" fillId="0" borderId="61" xfId="5" applyNumberFormat="1" applyFont="1" applyFill="1" applyBorder="1" applyAlignment="1">
      <alignment horizontal="right" vertical="center"/>
    </xf>
    <xf numFmtId="177" fontId="29" fillId="0" borderId="62" xfId="5" applyNumberFormat="1" applyFont="1" applyFill="1" applyBorder="1" applyAlignment="1">
      <alignment horizontal="right" vertical="center"/>
    </xf>
    <xf numFmtId="177" fontId="29" fillId="0" borderId="63" xfId="5" applyNumberFormat="1" applyFont="1" applyFill="1" applyBorder="1" applyAlignment="1">
      <alignment horizontal="right" vertical="center"/>
    </xf>
    <xf numFmtId="177" fontId="29" fillId="0" borderId="58" xfId="5" applyNumberFormat="1" applyFont="1" applyFill="1" applyBorder="1" applyAlignment="1">
      <alignment horizontal="right" vertical="center"/>
    </xf>
    <xf numFmtId="177" fontId="29" fillId="0" borderId="59" xfId="5" applyNumberFormat="1" applyFont="1" applyFill="1" applyBorder="1" applyAlignment="1">
      <alignment horizontal="right" vertical="center"/>
    </xf>
    <xf numFmtId="177" fontId="29" fillId="0" borderId="60" xfId="5" applyNumberFormat="1" applyFont="1" applyFill="1" applyBorder="1" applyAlignment="1">
      <alignment horizontal="right" vertical="center"/>
    </xf>
    <xf numFmtId="177" fontId="25" fillId="0" borderId="12" xfId="3" applyNumberFormat="1" applyFont="1" applyFill="1" applyBorder="1" applyAlignment="1">
      <alignment horizontal="right" vertical="center"/>
    </xf>
    <xf numFmtId="0" fontId="25" fillId="0" borderId="0" xfId="3" applyFont="1" applyFill="1" applyBorder="1" applyAlignment="1">
      <alignment horizontal="right" vertical="center"/>
    </xf>
    <xf numFmtId="0" fontId="25" fillId="0" borderId="12" xfId="3" applyFont="1" applyFill="1" applyBorder="1" applyAlignment="1">
      <alignment horizontal="right" vertical="center"/>
    </xf>
    <xf numFmtId="0" fontId="25" fillId="0" borderId="30" xfId="3" applyFont="1" applyFill="1" applyBorder="1" applyAlignment="1" applyProtection="1">
      <alignment horizontal="left" vertical="center" wrapText="1"/>
      <protection locked="0"/>
    </xf>
    <xf numFmtId="0" fontId="25" fillId="0" borderId="31" xfId="3" applyFont="1" applyFill="1" applyBorder="1" applyAlignment="1" applyProtection="1">
      <alignment horizontal="left" vertical="center" wrapText="1"/>
      <protection locked="0"/>
    </xf>
    <xf numFmtId="0" fontId="25" fillId="0" borderId="32" xfId="3" applyFont="1" applyFill="1" applyBorder="1" applyAlignment="1" applyProtection="1">
      <alignment horizontal="left" vertical="center" wrapText="1"/>
      <protection locked="0"/>
    </xf>
    <xf numFmtId="0" fontId="25" fillId="0" borderId="58" xfId="3" applyFont="1" applyFill="1" applyBorder="1" applyAlignment="1" applyProtection="1">
      <alignment horizontal="left" vertical="center" wrapText="1"/>
      <protection locked="0"/>
    </xf>
    <xf numFmtId="0" fontId="25" fillId="0" borderId="59" xfId="3" applyFont="1" applyFill="1" applyBorder="1" applyAlignment="1" applyProtection="1">
      <alignment horizontal="left" vertical="center" wrapText="1"/>
      <protection locked="0"/>
    </xf>
    <xf numFmtId="0" fontId="25" fillId="0" borderId="60" xfId="3" applyFont="1" applyFill="1" applyBorder="1" applyAlignment="1" applyProtection="1">
      <alignment horizontal="left" vertical="center" wrapText="1"/>
      <protection locked="0"/>
    </xf>
    <xf numFmtId="0" fontId="27" fillId="2" borderId="29" xfId="3" applyFont="1" applyFill="1" applyBorder="1" applyAlignment="1">
      <alignment horizontal="center" vertical="center" wrapText="1"/>
    </xf>
    <xf numFmtId="0" fontId="27" fillId="2" borderId="29" xfId="3" applyFont="1" applyFill="1" applyBorder="1" applyAlignment="1">
      <alignment horizontal="center" vertical="center"/>
    </xf>
    <xf numFmtId="0" fontId="27" fillId="2" borderId="23" xfId="3" applyFont="1" applyFill="1" applyBorder="1" applyAlignment="1">
      <alignment horizontal="center" vertical="center" wrapText="1"/>
    </xf>
    <xf numFmtId="0" fontId="27" fillId="2" borderId="23" xfId="3" applyFont="1" applyFill="1" applyBorder="1" applyAlignment="1">
      <alignment horizontal="center" vertical="center"/>
    </xf>
    <xf numFmtId="177" fontId="29" fillId="0" borderId="4" xfId="5" applyNumberFormat="1" applyFont="1" applyFill="1" applyBorder="1" applyAlignment="1" applyProtection="1">
      <alignment horizontal="right" vertical="center"/>
      <protection locked="0"/>
    </xf>
    <xf numFmtId="177" fontId="29" fillId="0" borderId="3" xfId="5" applyNumberFormat="1" applyFont="1" applyFill="1" applyBorder="1" applyAlignment="1" applyProtection="1">
      <alignment horizontal="right" vertical="center"/>
      <protection locked="0"/>
    </xf>
    <xf numFmtId="177" fontId="29" fillId="0" borderId="2" xfId="5" applyNumberFormat="1" applyFont="1" applyFill="1" applyBorder="1" applyAlignment="1" applyProtection="1">
      <alignment horizontal="right" vertical="center"/>
      <protection locked="0"/>
    </xf>
    <xf numFmtId="177" fontId="29" fillId="0" borderId="33" xfId="5" applyNumberFormat="1" applyFont="1" applyFill="1" applyBorder="1" applyAlignment="1" applyProtection="1">
      <alignment horizontal="right" vertical="center"/>
      <protection locked="0"/>
    </xf>
    <xf numFmtId="177" fontId="29" fillId="0" borderId="34" xfId="5" applyNumberFormat="1" applyFont="1" applyFill="1" applyBorder="1" applyAlignment="1" applyProtection="1">
      <alignment horizontal="right" vertical="center"/>
      <protection locked="0"/>
    </xf>
    <xf numFmtId="177" fontId="29" fillId="0" borderId="35" xfId="5" applyNumberFormat="1" applyFont="1" applyFill="1" applyBorder="1" applyAlignment="1" applyProtection="1">
      <alignment horizontal="right" vertical="center"/>
      <protection locked="0"/>
    </xf>
    <xf numFmtId="177" fontId="29" fillId="2" borderId="32" xfId="5" applyNumberFormat="1" applyFont="1" applyFill="1" applyBorder="1" applyAlignment="1">
      <alignment horizontal="right" vertical="center"/>
    </xf>
    <xf numFmtId="177" fontId="29" fillId="2" borderId="12" xfId="5" applyNumberFormat="1" applyFont="1" applyFill="1" applyBorder="1" applyAlignment="1">
      <alignment horizontal="right" vertical="center"/>
    </xf>
    <xf numFmtId="177" fontId="29" fillId="2" borderId="0" xfId="5" applyNumberFormat="1" applyFont="1" applyFill="1" applyBorder="1" applyAlignment="1">
      <alignment horizontal="right" vertical="center"/>
    </xf>
    <xf numFmtId="177" fontId="29" fillId="2" borderId="11" xfId="5" applyNumberFormat="1" applyFont="1" applyFill="1" applyBorder="1" applyAlignment="1">
      <alignment horizontal="right" vertical="center"/>
    </xf>
    <xf numFmtId="177" fontId="29" fillId="2" borderId="9" xfId="5" applyNumberFormat="1" applyFont="1" applyFill="1" applyBorder="1" applyAlignment="1">
      <alignment horizontal="right" vertical="center"/>
    </xf>
    <xf numFmtId="0" fontId="27" fillId="2" borderId="36" xfId="3" applyFont="1" applyFill="1" applyBorder="1" applyAlignment="1">
      <alignment horizontal="center" vertical="center"/>
    </xf>
    <xf numFmtId="0" fontId="27" fillId="2" borderId="37" xfId="3" applyFont="1" applyFill="1" applyBorder="1" applyAlignment="1">
      <alignment horizontal="center" vertical="center"/>
    </xf>
    <xf numFmtId="0" fontId="27" fillId="2" borderId="38" xfId="3" applyFont="1" applyFill="1" applyBorder="1" applyAlignment="1">
      <alignment horizontal="center" vertical="center"/>
    </xf>
    <xf numFmtId="0" fontId="27" fillId="2" borderId="39" xfId="3" applyFont="1" applyFill="1" applyBorder="1" applyAlignment="1">
      <alignment horizontal="center" vertical="center"/>
    </xf>
    <xf numFmtId="0" fontId="27" fillId="2" borderId="40" xfId="3" applyFont="1" applyFill="1" applyBorder="1" applyAlignment="1">
      <alignment horizontal="center" vertical="center"/>
    </xf>
    <xf numFmtId="0" fontId="27" fillId="0" borderId="61" xfId="3" applyFont="1" applyFill="1" applyBorder="1" applyAlignment="1">
      <alignment horizontal="center" vertical="center" wrapText="1"/>
    </xf>
    <xf numFmtId="0" fontId="27" fillId="0" borderId="62" xfId="3" applyFont="1" applyFill="1" applyBorder="1" applyAlignment="1">
      <alignment horizontal="center" vertical="center" wrapText="1"/>
    </xf>
    <xf numFmtId="0" fontId="27" fillId="0" borderId="12"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27" fillId="0" borderId="58" xfId="3" applyFont="1" applyFill="1" applyBorder="1" applyAlignment="1">
      <alignment horizontal="center" vertical="center" wrapText="1"/>
    </xf>
    <xf numFmtId="0" fontId="27" fillId="0" borderId="59" xfId="3" applyFont="1" applyFill="1" applyBorder="1" applyAlignment="1">
      <alignment horizontal="center" vertical="center" wrapText="1"/>
    </xf>
    <xf numFmtId="0" fontId="27" fillId="0" borderId="81" xfId="3" applyFont="1" applyFill="1" applyBorder="1" applyAlignment="1">
      <alignment horizontal="center" vertical="center" wrapText="1"/>
    </xf>
    <xf numFmtId="0" fontId="27" fillId="0" borderId="63" xfId="3" applyFont="1" applyFill="1" applyBorder="1" applyAlignment="1">
      <alignment horizontal="center" vertical="center" wrapText="1"/>
    </xf>
    <xf numFmtId="0" fontId="27" fillId="0" borderId="82" xfId="3" applyFont="1" applyFill="1" applyBorder="1" applyAlignment="1">
      <alignment horizontal="center" vertical="center" wrapText="1"/>
    </xf>
    <xf numFmtId="0" fontId="27" fillId="0" borderId="60" xfId="3" applyFont="1" applyFill="1" applyBorder="1" applyAlignment="1">
      <alignment horizontal="center" vertical="center" wrapText="1"/>
    </xf>
    <xf numFmtId="0" fontId="25" fillId="0" borderId="0" xfId="3" applyFont="1" applyFill="1" applyBorder="1" applyAlignment="1" applyProtection="1">
      <alignment horizontal="center" vertical="center" wrapText="1"/>
    </xf>
    <xf numFmtId="0" fontId="27" fillId="0" borderId="53" xfId="3" applyFont="1" applyFill="1" applyBorder="1" applyAlignment="1">
      <alignment vertical="center" wrapText="1"/>
    </xf>
    <xf numFmtId="0" fontId="27" fillId="0" borderId="54" xfId="3" applyFont="1" applyFill="1" applyBorder="1" applyAlignment="1">
      <alignment vertical="center" wrapText="1"/>
    </xf>
    <xf numFmtId="177" fontId="29" fillId="0" borderId="41" xfId="5" applyNumberFormat="1" applyFont="1" applyFill="1" applyBorder="1" applyAlignment="1">
      <alignment horizontal="right" vertical="center"/>
    </xf>
    <xf numFmtId="177" fontId="29" fillId="0" borderId="42" xfId="5" applyNumberFormat="1" applyFont="1" applyFill="1" applyBorder="1" applyAlignment="1">
      <alignment horizontal="right" vertical="center"/>
    </xf>
    <xf numFmtId="0" fontId="28" fillId="0" borderId="61" xfId="3" applyFont="1" applyFill="1" applyBorder="1" applyAlignment="1" applyProtection="1">
      <alignment horizontal="left" vertical="center" wrapText="1"/>
      <protection locked="0"/>
    </xf>
    <xf numFmtId="0" fontId="28" fillId="0" borderId="62" xfId="3" applyFont="1" applyFill="1" applyBorder="1" applyAlignment="1" applyProtection="1">
      <alignment horizontal="left" vertical="center" wrapText="1"/>
      <protection locked="0"/>
    </xf>
    <xf numFmtId="0" fontId="28" fillId="0" borderId="63" xfId="3" applyFont="1" applyFill="1" applyBorder="1" applyAlignment="1" applyProtection="1">
      <alignment horizontal="left" vertical="center" wrapText="1"/>
      <protection locked="0"/>
    </xf>
    <xf numFmtId="0" fontId="28" fillId="0" borderId="12" xfId="3" applyFont="1" applyFill="1" applyBorder="1" applyAlignment="1" applyProtection="1">
      <alignment horizontal="left" vertical="center" wrapText="1"/>
      <protection locked="0"/>
    </xf>
    <xf numFmtId="0" fontId="28" fillId="0" borderId="0" xfId="3" applyFont="1" applyFill="1" applyBorder="1" applyAlignment="1" applyProtection="1">
      <alignment horizontal="left" vertical="center" wrapText="1"/>
      <protection locked="0"/>
    </xf>
    <xf numFmtId="0" fontId="28" fillId="0" borderId="11" xfId="3" applyFont="1" applyFill="1" applyBorder="1" applyAlignment="1" applyProtection="1">
      <alignment horizontal="left" vertical="center" wrapText="1"/>
      <protection locked="0"/>
    </xf>
    <xf numFmtId="0" fontId="28" fillId="0" borderId="10" xfId="3" applyFont="1" applyFill="1" applyBorder="1" applyAlignment="1" applyProtection="1">
      <alignment horizontal="left" vertical="center" wrapText="1"/>
      <protection locked="0"/>
    </xf>
    <xf numFmtId="0" fontId="28" fillId="0" borderId="8" xfId="3" applyFont="1" applyFill="1" applyBorder="1" applyAlignment="1" applyProtection="1">
      <alignment horizontal="left" vertical="center" wrapText="1"/>
      <protection locked="0"/>
    </xf>
    <xf numFmtId="0" fontId="28" fillId="0" borderId="9" xfId="3" applyFont="1" applyFill="1" applyBorder="1" applyAlignment="1" applyProtection="1">
      <alignment horizontal="left" vertical="center" wrapText="1"/>
      <protection locked="0"/>
    </xf>
    <xf numFmtId="0" fontId="28" fillId="0" borderId="30" xfId="3" applyFont="1" applyFill="1" applyBorder="1" applyAlignment="1" applyProtection="1">
      <alignment horizontal="left" vertical="center" wrapText="1"/>
      <protection locked="0"/>
    </xf>
    <xf numFmtId="0" fontId="28" fillId="0" borderId="31" xfId="3" applyFont="1" applyFill="1" applyBorder="1" applyAlignment="1" applyProtection="1">
      <alignment horizontal="left" vertical="center" wrapText="1"/>
      <protection locked="0"/>
    </xf>
    <xf numFmtId="0" fontId="28" fillId="0" borderId="32" xfId="3" applyFont="1" applyFill="1" applyBorder="1" applyAlignment="1" applyProtection="1">
      <alignment horizontal="left" vertical="center" wrapText="1"/>
      <protection locked="0"/>
    </xf>
    <xf numFmtId="0" fontId="28" fillId="0" borderId="58" xfId="3" applyFont="1" applyFill="1" applyBorder="1" applyAlignment="1" applyProtection="1">
      <alignment horizontal="left" vertical="center" wrapText="1"/>
      <protection locked="0"/>
    </xf>
    <xf numFmtId="0" fontId="28" fillId="0" borderId="59" xfId="3" applyFont="1" applyFill="1" applyBorder="1" applyAlignment="1" applyProtection="1">
      <alignment horizontal="left" vertical="center" wrapText="1"/>
      <protection locked="0"/>
    </xf>
    <xf numFmtId="0" fontId="28" fillId="0" borderId="60" xfId="3" applyFont="1" applyFill="1" applyBorder="1" applyAlignment="1" applyProtection="1">
      <alignment horizontal="left" vertical="center" wrapText="1"/>
      <protection locked="0"/>
    </xf>
    <xf numFmtId="0" fontId="27" fillId="2" borderId="30" xfId="3" applyFont="1" applyFill="1" applyBorder="1" applyAlignment="1">
      <alignment horizontal="center" vertical="center" wrapText="1"/>
    </xf>
    <xf numFmtId="0" fontId="27" fillId="2" borderId="31" xfId="3" applyFont="1" applyFill="1" applyBorder="1" applyAlignment="1">
      <alignment horizontal="center" vertical="center"/>
    </xf>
    <xf numFmtId="0" fontId="27" fillId="2" borderId="32" xfId="3" applyFont="1" applyFill="1" applyBorder="1" applyAlignment="1">
      <alignment horizontal="center" vertical="center"/>
    </xf>
    <xf numFmtId="0" fontId="27" fillId="2" borderId="12" xfId="3" applyFont="1" applyFill="1" applyBorder="1" applyAlignment="1">
      <alignment horizontal="center" vertical="center" wrapText="1"/>
    </xf>
    <xf numFmtId="0" fontId="27" fillId="2" borderId="0" xfId="3" applyFont="1" applyFill="1" applyBorder="1" applyAlignment="1">
      <alignment horizontal="center" vertical="center"/>
    </xf>
    <xf numFmtId="0" fontId="27" fillId="2" borderId="11" xfId="3" applyFont="1" applyFill="1" applyBorder="1" applyAlignment="1">
      <alignment horizontal="center" vertical="center"/>
    </xf>
    <xf numFmtId="0" fontId="27" fillId="2" borderId="58" xfId="3" applyFont="1" applyFill="1" applyBorder="1" applyAlignment="1">
      <alignment horizontal="center" vertical="center"/>
    </xf>
    <xf numFmtId="0" fontId="27" fillId="2" borderId="59" xfId="3" applyFont="1" applyFill="1" applyBorder="1" applyAlignment="1">
      <alignment horizontal="center" vertical="center"/>
    </xf>
    <xf numFmtId="0" fontId="27" fillId="2" borderId="60" xfId="3" applyFont="1" applyFill="1" applyBorder="1" applyAlignment="1">
      <alignment horizontal="center" vertical="center"/>
    </xf>
    <xf numFmtId="0" fontId="27" fillId="2" borderId="6" xfId="3" applyFont="1" applyFill="1" applyBorder="1" applyAlignment="1">
      <alignment horizontal="center" vertical="center"/>
    </xf>
    <xf numFmtId="0" fontId="27" fillId="2" borderId="1" xfId="3" applyFont="1" applyFill="1" applyBorder="1" applyAlignment="1">
      <alignment horizontal="center" vertical="center"/>
    </xf>
    <xf numFmtId="0" fontId="27" fillId="2" borderId="5" xfId="3" applyFont="1" applyFill="1" applyBorder="1" applyAlignment="1">
      <alignment horizontal="center" vertical="center"/>
    </xf>
    <xf numFmtId="0" fontId="27" fillId="2" borderId="12" xfId="3" applyFont="1" applyFill="1" applyBorder="1" applyAlignment="1">
      <alignment horizontal="center" vertical="center"/>
    </xf>
    <xf numFmtId="0" fontId="27" fillId="2" borderId="26" xfId="3" applyFont="1" applyFill="1" applyBorder="1" applyAlignment="1">
      <alignment horizontal="center" vertical="center"/>
    </xf>
    <xf numFmtId="0" fontId="27" fillId="2" borderId="27" xfId="3" applyFont="1" applyFill="1" applyBorder="1" applyAlignment="1">
      <alignment horizontal="center" vertical="center"/>
    </xf>
    <xf numFmtId="0" fontId="27" fillId="2" borderId="28" xfId="3" applyFont="1" applyFill="1" applyBorder="1" applyAlignment="1">
      <alignment horizontal="center" vertical="center"/>
    </xf>
    <xf numFmtId="0" fontId="27" fillId="2" borderId="6" xfId="3" applyFont="1" applyFill="1" applyBorder="1" applyAlignment="1">
      <alignment horizontal="center" vertical="center" wrapText="1"/>
    </xf>
    <xf numFmtId="0" fontId="27" fillId="2" borderId="1" xfId="3" applyFont="1" applyFill="1" applyBorder="1" applyAlignment="1">
      <alignment horizontal="center" vertical="center" wrapText="1"/>
    </xf>
    <xf numFmtId="0" fontId="27" fillId="2" borderId="5" xfId="3" applyFont="1" applyFill="1" applyBorder="1" applyAlignment="1">
      <alignment horizontal="center" vertical="center" wrapText="1"/>
    </xf>
    <xf numFmtId="0" fontId="27" fillId="2" borderId="0" xfId="3" applyFont="1" applyFill="1" applyBorder="1" applyAlignment="1">
      <alignment horizontal="center" vertical="center" wrapText="1"/>
    </xf>
    <xf numFmtId="0" fontId="27" fillId="2" borderId="11" xfId="3" applyFont="1" applyFill="1" applyBorder="1" applyAlignment="1">
      <alignment horizontal="center" vertical="center" wrapText="1"/>
    </xf>
    <xf numFmtId="0" fontId="27" fillId="2" borderId="26" xfId="3" applyFont="1" applyFill="1" applyBorder="1" applyAlignment="1">
      <alignment horizontal="center" vertical="center" wrapText="1"/>
    </xf>
    <xf numFmtId="0" fontId="27" fillId="2" borderId="27" xfId="3" applyFont="1" applyFill="1" applyBorder="1" applyAlignment="1">
      <alignment horizontal="center" vertical="center" wrapText="1"/>
    </xf>
    <xf numFmtId="0" fontId="27" fillId="2" borderId="28" xfId="3" applyFont="1" applyFill="1" applyBorder="1" applyAlignment="1">
      <alignment horizontal="center" vertical="center" wrapText="1"/>
    </xf>
    <xf numFmtId="177" fontId="29" fillId="0" borderId="4" xfId="5" applyNumberFormat="1" applyFont="1" applyFill="1" applyBorder="1" applyAlignment="1">
      <alignment horizontal="right" vertical="center"/>
    </xf>
    <xf numFmtId="177" fontId="29" fillId="0" borderId="3" xfId="5" applyNumberFormat="1" applyFont="1" applyFill="1" applyBorder="1" applyAlignment="1">
      <alignment horizontal="right" vertical="center"/>
    </xf>
    <xf numFmtId="177" fontId="29" fillId="0" borderId="2" xfId="5" applyNumberFormat="1" applyFont="1" applyFill="1" applyBorder="1" applyAlignment="1">
      <alignment horizontal="right" vertical="center"/>
    </xf>
    <xf numFmtId="0" fontId="27" fillId="0" borderId="6" xfId="3" applyFont="1" applyFill="1" applyBorder="1" applyAlignment="1">
      <alignment vertical="center" wrapText="1"/>
    </xf>
    <xf numFmtId="0" fontId="27" fillId="0" borderId="1" xfId="3" applyFont="1" applyFill="1" applyBorder="1" applyAlignment="1">
      <alignment vertical="center" wrapText="1"/>
    </xf>
    <xf numFmtId="0" fontId="27" fillId="0" borderId="5" xfId="3" applyFont="1" applyFill="1" applyBorder="1" applyAlignment="1">
      <alignment vertical="center" wrapText="1"/>
    </xf>
    <xf numFmtId="0" fontId="27" fillId="0" borderId="12" xfId="3" applyFont="1" applyFill="1" applyBorder="1" applyAlignment="1">
      <alignment vertical="center" wrapText="1"/>
    </xf>
    <xf numFmtId="0" fontId="27" fillId="0" borderId="0" xfId="3" applyFont="1" applyFill="1" applyBorder="1" applyAlignment="1">
      <alignment vertical="center" wrapText="1"/>
    </xf>
    <xf numFmtId="0" fontId="27" fillId="0" borderId="11" xfId="3" applyFont="1" applyFill="1" applyBorder="1" applyAlignment="1">
      <alignment vertical="center" wrapText="1"/>
    </xf>
    <xf numFmtId="177" fontId="29" fillId="0" borderId="19" xfId="5" applyNumberFormat="1" applyFont="1" applyFill="1" applyBorder="1" applyAlignment="1" applyProtection="1">
      <alignment horizontal="right" vertical="center"/>
      <protection locked="0"/>
    </xf>
    <xf numFmtId="177" fontId="29" fillId="0" borderId="20" xfId="5" applyNumberFormat="1" applyFont="1" applyFill="1" applyBorder="1" applyAlignment="1" applyProtection="1">
      <alignment horizontal="right" vertical="center"/>
      <protection locked="0"/>
    </xf>
    <xf numFmtId="177" fontId="29" fillId="0" borderId="21" xfId="5" applyNumberFormat="1" applyFont="1" applyFill="1" applyBorder="1" applyAlignment="1" applyProtection="1">
      <alignment horizontal="right" vertical="center"/>
      <protection locked="0"/>
    </xf>
    <xf numFmtId="0" fontId="25" fillId="2" borderId="29" xfId="3" applyFont="1" applyFill="1" applyBorder="1" applyAlignment="1">
      <alignment horizontal="center" vertical="center"/>
    </xf>
    <xf numFmtId="0" fontId="25" fillId="2" borderId="23" xfId="3" applyFont="1" applyFill="1" applyBorder="1" applyAlignment="1">
      <alignment horizontal="center" vertical="center"/>
    </xf>
    <xf numFmtId="0" fontId="27" fillId="2" borderId="10" xfId="3" applyFont="1" applyFill="1" applyBorder="1" applyAlignment="1">
      <alignment horizontal="center" vertical="center"/>
    </xf>
    <xf numFmtId="0" fontId="27" fillId="2" borderId="8" xfId="3" applyFont="1" applyFill="1" applyBorder="1" applyAlignment="1">
      <alignment horizontal="center" vertical="center"/>
    </xf>
    <xf numFmtId="0" fontId="27" fillId="2" borderId="9" xfId="3" applyFont="1" applyFill="1" applyBorder="1" applyAlignment="1">
      <alignment horizontal="center" vertical="center"/>
    </xf>
    <xf numFmtId="0" fontId="27" fillId="2" borderId="13" xfId="3" applyFont="1" applyFill="1" applyBorder="1" applyAlignment="1">
      <alignment horizontal="center" vertical="center"/>
    </xf>
    <xf numFmtId="0" fontId="27" fillId="2" borderId="46" xfId="3" applyFont="1" applyFill="1" applyBorder="1" applyAlignment="1">
      <alignment horizontal="center" vertical="center"/>
    </xf>
    <xf numFmtId="0" fontId="52" fillId="0" borderId="0" xfId="3" applyFont="1" applyFill="1" applyBorder="1" applyAlignment="1">
      <alignment horizontal="left" vertical="center" wrapText="1"/>
    </xf>
    <xf numFmtId="0" fontId="53" fillId="0" borderId="1" xfId="3" applyFont="1" applyFill="1" applyBorder="1" applyAlignment="1">
      <alignment horizontal="left" vertical="center"/>
    </xf>
    <xf numFmtId="0" fontId="53" fillId="0" borderId="0" xfId="3" applyFont="1" applyFill="1" applyBorder="1" applyAlignment="1">
      <alignment horizontal="left" vertical="center"/>
    </xf>
    <xf numFmtId="177" fontId="29" fillId="2" borderId="41" xfId="5" applyNumberFormat="1" applyFont="1" applyFill="1" applyBorder="1" applyAlignment="1">
      <alignment horizontal="right" vertical="center"/>
    </xf>
    <xf numFmtId="177" fontId="28" fillId="2" borderId="31" xfId="0" applyNumberFormat="1" applyFont="1" applyFill="1" applyBorder="1" applyAlignment="1">
      <alignment horizontal="right" vertical="center"/>
    </xf>
    <xf numFmtId="177" fontId="28" fillId="2" borderId="32" xfId="0" applyNumberFormat="1" applyFont="1" applyFill="1" applyBorder="1" applyAlignment="1">
      <alignment horizontal="right" vertical="center"/>
    </xf>
    <xf numFmtId="177" fontId="28" fillId="2" borderId="0" xfId="0" applyNumberFormat="1" applyFont="1" applyFill="1" applyBorder="1" applyAlignment="1">
      <alignment horizontal="right" vertical="center"/>
    </xf>
    <xf numFmtId="177" fontId="28" fillId="2" borderId="11" xfId="0" applyNumberFormat="1" applyFont="1" applyFill="1" applyBorder="1" applyAlignment="1">
      <alignment horizontal="right" vertical="center"/>
    </xf>
    <xf numFmtId="177" fontId="28" fillId="2" borderId="8" xfId="0" applyNumberFormat="1" applyFont="1" applyFill="1" applyBorder="1" applyAlignment="1">
      <alignment horizontal="right" vertical="center"/>
    </xf>
    <xf numFmtId="177" fontId="28" fillId="2" borderId="9" xfId="0" applyNumberFormat="1" applyFont="1" applyFill="1" applyBorder="1" applyAlignment="1">
      <alignment horizontal="right" vertical="center"/>
    </xf>
    <xf numFmtId="177" fontId="29" fillId="0" borderId="7" xfId="5" applyNumberFormat="1" applyFont="1" applyFill="1" applyBorder="1" applyAlignment="1">
      <alignment horizontal="right" vertical="center"/>
    </xf>
    <xf numFmtId="177" fontId="29" fillId="0" borderId="13" xfId="5" applyNumberFormat="1" applyFont="1" applyFill="1" applyBorder="1" applyAlignment="1">
      <alignment horizontal="right" vertical="center"/>
    </xf>
    <xf numFmtId="0" fontId="37" fillId="0" borderId="10" xfId="3" applyFont="1" applyFill="1" applyBorder="1" applyAlignment="1">
      <alignment horizontal="center" vertical="center" shrinkToFit="1"/>
    </xf>
    <xf numFmtId="0" fontId="37" fillId="0" borderId="8" xfId="3" applyFont="1" applyFill="1" applyBorder="1" applyAlignment="1">
      <alignment horizontal="center" vertical="center" shrinkToFit="1"/>
    </xf>
    <xf numFmtId="0" fontId="37" fillId="0" borderId="9" xfId="3" applyFont="1" applyFill="1" applyBorder="1" applyAlignment="1">
      <alignment horizontal="center" vertical="center" shrinkToFit="1"/>
    </xf>
    <xf numFmtId="0" fontId="27" fillId="2" borderId="61" xfId="3" applyFont="1" applyFill="1" applyBorder="1" applyAlignment="1">
      <alignment horizontal="center" vertical="center"/>
    </xf>
    <xf numFmtId="0" fontId="27" fillId="2" borderId="62" xfId="3" applyFont="1" applyFill="1" applyBorder="1" applyAlignment="1">
      <alignment horizontal="center" vertical="center"/>
    </xf>
    <xf numFmtId="0" fontId="27" fillId="2" borderId="63" xfId="3" applyFont="1" applyFill="1" applyBorder="1" applyAlignment="1">
      <alignment horizontal="center" vertical="center"/>
    </xf>
    <xf numFmtId="0" fontId="37" fillId="0" borderId="30" xfId="3" applyFont="1" applyFill="1" applyBorder="1" applyAlignment="1">
      <alignment horizontal="center" vertical="center" shrinkToFit="1"/>
    </xf>
    <xf numFmtId="0" fontId="37" fillId="0" borderId="31" xfId="3" applyFont="1" applyFill="1" applyBorder="1" applyAlignment="1">
      <alignment horizontal="center" vertical="center" shrinkToFit="1"/>
    </xf>
    <xf numFmtId="0" fontId="37" fillId="0" borderId="32" xfId="3" applyFont="1" applyFill="1" applyBorder="1" applyAlignment="1">
      <alignment horizontal="center" vertical="center" shrinkToFit="1"/>
    </xf>
    <xf numFmtId="177" fontId="29" fillId="0" borderId="23" xfId="5" applyNumberFormat="1" applyFont="1" applyFill="1" applyBorder="1" applyAlignment="1">
      <alignment horizontal="right" vertical="center"/>
    </xf>
    <xf numFmtId="0" fontId="25" fillId="0" borderId="61" xfId="3" applyFont="1" applyFill="1" applyBorder="1" applyAlignment="1" applyProtection="1">
      <alignment horizontal="left" vertical="center" wrapText="1"/>
      <protection locked="0"/>
    </xf>
    <xf numFmtId="0" fontId="25" fillId="0" borderId="62" xfId="3" applyFont="1" applyFill="1" applyBorder="1" applyAlignment="1" applyProtection="1">
      <alignment horizontal="left" vertical="center" wrapText="1"/>
      <protection locked="0"/>
    </xf>
    <xf numFmtId="0" fontId="25" fillId="0" borderId="63" xfId="3" applyFont="1" applyFill="1" applyBorder="1" applyAlignment="1" applyProtection="1">
      <alignment horizontal="left" vertical="center" wrapText="1"/>
      <protection locked="0"/>
    </xf>
    <xf numFmtId="0" fontId="28" fillId="0" borderId="6" xfId="3" applyFont="1" applyFill="1" applyBorder="1" applyAlignment="1">
      <alignment horizontal="left" vertical="center" wrapText="1"/>
    </xf>
    <xf numFmtId="0" fontId="28" fillId="0" borderId="1" xfId="3" applyFont="1" applyFill="1" applyBorder="1" applyAlignment="1">
      <alignment horizontal="left" vertical="center" wrapText="1"/>
    </xf>
    <xf numFmtId="0" fontId="28" fillId="0" borderId="5" xfId="3" applyFont="1" applyFill="1" applyBorder="1" applyAlignment="1">
      <alignment horizontal="left" vertical="center" wrapText="1"/>
    </xf>
    <xf numFmtId="0" fontId="28" fillId="0" borderId="12" xfId="3" applyFont="1" applyFill="1" applyBorder="1" applyAlignment="1">
      <alignment horizontal="left" vertical="center" wrapText="1"/>
    </xf>
    <xf numFmtId="0" fontId="28" fillId="0" borderId="0" xfId="3" applyFont="1" applyFill="1" applyBorder="1" applyAlignment="1">
      <alignment horizontal="left" vertical="center" wrapText="1"/>
    </xf>
    <xf numFmtId="0" fontId="28" fillId="0" borderId="11" xfId="3" applyFont="1" applyFill="1" applyBorder="1" applyAlignment="1">
      <alignment horizontal="left" vertical="center" wrapText="1"/>
    </xf>
    <xf numFmtId="0" fontId="28" fillId="0" borderId="10" xfId="3" applyFont="1" applyFill="1" applyBorder="1" applyAlignment="1">
      <alignment horizontal="left" vertical="center" wrapText="1"/>
    </xf>
    <xf numFmtId="0" fontId="28" fillId="0" borderId="8" xfId="3" applyFont="1" applyFill="1" applyBorder="1" applyAlignment="1">
      <alignment horizontal="left" vertical="center" wrapText="1"/>
    </xf>
    <xf numFmtId="0" fontId="28" fillId="0" borderId="9" xfId="3" applyFont="1" applyFill="1" applyBorder="1" applyAlignment="1">
      <alignment horizontal="left" vertical="center" wrapText="1"/>
    </xf>
    <xf numFmtId="0" fontId="25" fillId="0" borderId="6" xfId="3" applyFont="1" applyFill="1" applyBorder="1" applyAlignment="1">
      <alignment horizontal="left" vertical="center" wrapText="1"/>
    </xf>
    <xf numFmtId="0" fontId="25" fillId="0" borderId="1" xfId="3" applyFont="1" applyFill="1" applyBorder="1" applyAlignment="1">
      <alignment horizontal="left" vertical="center" wrapText="1"/>
    </xf>
    <xf numFmtId="0" fontId="25" fillId="0" borderId="5"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10"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9" xfId="3" applyFont="1" applyFill="1" applyBorder="1" applyAlignment="1">
      <alignment horizontal="left" vertical="center" wrapText="1"/>
    </xf>
    <xf numFmtId="0" fontId="28" fillId="0" borderId="6" xfId="3" applyFont="1" applyFill="1" applyBorder="1" applyAlignment="1" applyProtection="1">
      <alignment horizontal="left" vertical="center" wrapText="1"/>
      <protection locked="0"/>
    </xf>
    <xf numFmtId="0" fontId="28" fillId="0" borderId="1" xfId="3" applyFont="1" applyFill="1" applyBorder="1" applyAlignment="1" applyProtection="1">
      <alignment horizontal="left" vertical="center" wrapText="1"/>
      <protection locked="0"/>
    </xf>
    <xf numFmtId="0" fontId="28" fillId="0" borderId="5" xfId="3" applyFont="1" applyFill="1" applyBorder="1" applyAlignment="1" applyProtection="1">
      <alignment horizontal="left" vertical="center" wrapText="1"/>
      <protection locked="0"/>
    </xf>
    <xf numFmtId="0" fontId="28" fillId="0" borderId="26" xfId="3" applyFont="1" applyFill="1" applyBorder="1" applyAlignment="1" applyProtection="1">
      <alignment horizontal="left" vertical="center" wrapText="1"/>
      <protection locked="0"/>
    </xf>
    <xf numFmtId="0" fontId="28" fillId="0" borderId="27" xfId="3" applyFont="1" applyFill="1" applyBorder="1" applyAlignment="1" applyProtection="1">
      <alignment horizontal="left" vertical="center" wrapText="1"/>
      <protection locked="0"/>
    </xf>
    <xf numFmtId="0" fontId="28" fillId="0" borderId="28" xfId="3" applyFont="1" applyFill="1" applyBorder="1" applyAlignment="1" applyProtection="1">
      <alignment horizontal="left" vertical="center" wrapText="1"/>
      <protection locked="0"/>
    </xf>
    <xf numFmtId="0" fontId="25" fillId="0" borderId="26" xfId="3" applyFont="1" applyFill="1" applyBorder="1" applyAlignment="1" applyProtection="1">
      <alignment horizontal="left" vertical="center" wrapText="1"/>
      <protection locked="0"/>
    </xf>
    <xf numFmtId="0" fontId="25" fillId="0" borderId="27" xfId="3" applyFont="1" applyFill="1" applyBorder="1" applyAlignment="1" applyProtection="1">
      <alignment horizontal="left" vertical="center" wrapText="1"/>
      <protection locked="0"/>
    </xf>
    <xf numFmtId="0" fontId="25" fillId="0" borderId="28" xfId="3" applyFont="1" applyFill="1" applyBorder="1" applyAlignment="1" applyProtection="1">
      <alignment horizontal="left" vertical="center" wrapText="1"/>
      <protection locked="0"/>
    </xf>
    <xf numFmtId="177" fontId="29" fillId="0" borderId="29" xfId="5" applyNumberFormat="1" applyFont="1" applyFill="1" applyBorder="1" applyAlignment="1">
      <alignment horizontal="right" vertical="center"/>
    </xf>
    <xf numFmtId="177" fontId="29" fillId="0" borderId="26" xfId="5" applyNumberFormat="1" applyFont="1" applyFill="1" applyBorder="1" applyAlignment="1">
      <alignment horizontal="right" vertical="center"/>
    </xf>
    <xf numFmtId="177" fontId="29" fillId="0" borderId="28" xfId="5" applyNumberFormat="1" applyFont="1" applyFill="1" applyBorder="1" applyAlignment="1">
      <alignment horizontal="right" vertical="center"/>
    </xf>
    <xf numFmtId="0" fontId="37" fillId="0" borderId="8" xfId="3" applyFont="1" applyFill="1" applyBorder="1" applyAlignment="1" applyProtection="1">
      <alignment horizontal="left" vertical="center"/>
    </xf>
    <xf numFmtId="38" fontId="25" fillId="0" borderId="0" xfId="5" applyFont="1" applyFill="1" applyAlignment="1">
      <alignment horizontal="center" vertical="center"/>
    </xf>
    <xf numFmtId="0" fontId="37" fillId="0" borderId="8" xfId="3" applyFont="1" applyFill="1" applyBorder="1" applyAlignment="1">
      <alignment horizontal="left" vertical="center" shrinkToFit="1"/>
    </xf>
    <xf numFmtId="0" fontId="27" fillId="2" borderId="6" xfId="3" applyFont="1" applyFill="1" applyBorder="1" applyAlignment="1">
      <alignment horizontal="center" vertical="center" shrinkToFit="1"/>
    </xf>
    <xf numFmtId="0" fontId="27" fillId="2" borderId="1" xfId="3" applyFont="1" applyFill="1" applyBorder="1" applyAlignment="1">
      <alignment horizontal="center" vertical="center" shrinkToFit="1"/>
    </xf>
    <xf numFmtId="0" fontId="27" fillId="2" borderId="5" xfId="3" applyFont="1" applyFill="1" applyBorder="1" applyAlignment="1">
      <alignment horizontal="center" vertical="center" shrinkToFit="1"/>
    </xf>
    <xf numFmtId="0" fontId="27" fillId="2" borderId="12" xfId="3" applyFont="1" applyFill="1" applyBorder="1" applyAlignment="1">
      <alignment horizontal="center" vertical="center" shrinkToFit="1"/>
    </xf>
    <xf numFmtId="0" fontId="27" fillId="2" borderId="0" xfId="3" applyFont="1" applyFill="1" applyBorder="1" applyAlignment="1">
      <alignment horizontal="center" vertical="center" shrinkToFit="1"/>
    </xf>
    <xf numFmtId="0" fontId="27" fillId="2" borderId="11" xfId="3" applyFont="1" applyFill="1" applyBorder="1" applyAlignment="1">
      <alignment horizontal="center" vertical="center" shrinkToFit="1"/>
    </xf>
    <xf numFmtId="0" fontId="27" fillId="2" borderId="10" xfId="3" applyFont="1" applyFill="1" applyBorder="1" applyAlignment="1">
      <alignment horizontal="center" vertical="center" shrinkToFit="1"/>
    </xf>
    <xf numFmtId="0" fontId="27" fillId="2" borderId="8" xfId="3" applyFont="1" applyFill="1" applyBorder="1" applyAlignment="1">
      <alignment horizontal="center" vertical="center" shrinkToFit="1"/>
    </xf>
    <xf numFmtId="0" fontId="27" fillId="2" borderId="9" xfId="3" applyFont="1" applyFill="1" applyBorder="1" applyAlignment="1">
      <alignment horizontal="center" vertical="center" shrinkToFit="1"/>
    </xf>
    <xf numFmtId="176" fontId="54" fillId="0" borderId="1" xfId="3" applyNumberFormat="1" applyFont="1" applyFill="1" applyBorder="1" applyAlignment="1" applyProtection="1">
      <alignment horizontal="left" vertical="center" wrapText="1"/>
    </xf>
    <xf numFmtId="176" fontId="37" fillId="0" borderId="69" xfId="3" applyNumberFormat="1" applyFont="1" applyFill="1" applyBorder="1" applyAlignment="1" applyProtection="1">
      <alignment horizontal="right" vertical="center" wrapText="1"/>
      <protection locked="0"/>
    </xf>
    <xf numFmtId="176" fontId="37" fillId="0" borderId="70" xfId="3" applyNumberFormat="1" applyFont="1" applyFill="1" applyBorder="1" applyAlignment="1" applyProtection="1">
      <alignment horizontal="right" vertical="center" wrapText="1"/>
      <protection locked="0"/>
    </xf>
    <xf numFmtId="176" fontId="37" fillId="0" borderId="71" xfId="3" applyNumberFormat="1" applyFont="1" applyFill="1" applyBorder="1" applyAlignment="1" applyProtection="1">
      <alignment horizontal="right" vertical="center" wrapText="1"/>
      <protection locked="0"/>
    </xf>
    <xf numFmtId="0" fontId="37" fillId="0" borderId="6" xfId="3" applyFont="1" applyFill="1" applyBorder="1" applyAlignment="1" applyProtection="1">
      <alignment horizontal="left" vertical="center" wrapText="1"/>
      <protection locked="0"/>
    </xf>
    <xf numFmtId="0" fontId="37" fillId="0" borderId="1" xfId="3" applyFont="1" applyFill="1" applyBorder="1" applyAlignment="1" applyProtection="1">
      <alignment horizontal="left" vertical="center" wrapText="1"/>
      <protection locked="0"/>
    </xf>
    <xf numFmtId="0" fontId="37" fillId="0" borderId="5" xfId="3" applyFont="1" applyFill="1" applyBorder="1" applyAlignment="1" applyProtection="1">
      <alignment horizontal="left" vertical="center" wrapText="1"/>
      <protection locked="0"/>
    </xf>
    <xf numFmtId="0" fontId="37" fillId="0" borderId="12" xfId="3" applyFont="1" applyFill="1" applyBorder="1" applyAlignment="1" applyProtection="1">
      <alignment horizontal="left" vertical="center" wrapText="1"/>
      <protection locked="0"/>
    </xf>
    <xf numFmtId="0" fontId="37" fillId="0" borderId="0" xfId="3" applyFont="1" applyFill="1" applyBorder="1" applyAlignment="1" applyProtection="1">
      <alignment horizontal="left" vertical="center" wrapText="1"/>
      <protection locked="0"/>
    </xf>
    <xf numFmtId="0" fontId="37" fillId="0" borderId="11" xfId="3" applyFont="1" applyFill="1" applyBorder="1" applyAlignment="1" applyProtection="1">
      <alignment horizontal="left" vertical="center" wrapText="1"/>
      <protection locked="0"/>
    </xf>
    <xf numFmtId="0" fontId="37" fillId="0" borderId="10" xfId="3" applyFont="1" applyFill="1" applyBorder="1" applyAlignment="1" applyProtection="1">
      <alignment horizontal="left" vertical="center" wrapText="1"/>
      <protection locked="0"/>
    </xf>
    <xf numFmtId="0" fontId="37" fillId="0" borderId="8" xfId="3" applyFont="1" applyFill="1" applyBorder="1" applyAlignment="1" applyProtection="1">
      <alignment horizontal="left" vertical="center" wrapText="1"/>
      <protection locked="0"/>
    </xf>
    <xf numFmtId="0" fontId="37" fillId="0" borderId="9" xfId="3" applyFont="1" applyFill="1" applyBorder="1" applyAlignment="1" applyProtection="1">
      <alignment horizontal="left" vertical="center" wrapText="1"/>
      <protection locked="0"/>
    </xf>
    <xf numFmtId="0" fontId="37" fillId="0" borderId="6" xfId="3" applyFont="1" applyFill="1" applyBorder="1" applyAlignment="1" applyProtection="1">
      <alignment horizontal="left" vertical="center" shrinkToFit="1"/>
      <protection locked="0"/>
    </xf>
    <xf numFmtId="0" fontId="37" fillId="0" borderId="1" xfId="3" applyFont="1" applyFill="1" applyBorder="1" applyAlignment="1" applyProtection="1">
      <alignment horizontal="left" vertical="center" shrinkToFit="1"/>
      <protection locked="0"/>
    </xf>
    <xf numFmtId="0" fontId="37" fillId="0" borderId="5" xfId="3" applyFont="1" applyFill="1" applyBorder="1" applyAlignment="1" applyProtection="1">
      <alignment horizontal="left" vertical="center" shrinkToFit="1"/>
      <protection locked="0"/>
    </xf>
    <xf numFmtId="176" fontId="37" fillId="0" borderId="6" xfId="3" applyNumberFormat="1" applyFont="1" applyFill="1" applyBorder="1" applyAlignment="1" applyProtection="1">
      <alignment vertical="center" wrapText="1"/>
      <protection locked="0"/>
    </xf>
    <xf numFmtId="176" fontId="37" fillId="0" borderId="1" xfId="3" applyNumberFormat="1" applyFont="1" applyFill="1" applyBorder="1" applyAlignment="1" applyProtection="1">
      <alignment vertical="center" wrapText="1"/>
      <protection locked="0"/>
    </xf>
    <xf numFmtId="176" fontId="37" fillId="0" borderId="5" xfId="3" applyNumberFormat="1" applyFont="1" applyFill="1" applyBorder="1" applyAlignment="1" applyProtection="1">
      <alignment vertical="center" wrapText="1"/>
      <protection locked="0"/>
    </xf>
    <xf numFmtId="176" fontId="37" fillId="0" borderId="6" xfId="3" applyNumberFormat="1" applyFont="1" applyFill="1" applyBorder="1" applyAlignment="1" applyProtection="1">
      <alignment vertical="center"/>
      <protection locked="0"/>
    </xf>
    <xf numFmtId="176" fontId="37" fillId="0" borderId="1" xfId="3" applyNumberFormat="1" applyFont="1" applyFill="1" applyBorder="1" applyAlignment="1" applyProtection="1">
      <alignment vertical="center"/>
      <protection locked="0"/>
    </xf>
    <xf numFmtId="176" fontId="37" fillId="0" borderId="5" xfId="3" applyNumberFormat="1" applyFont="1" applyFill="1" applyBorder="1" applyAlignment="1" applyProtection="1">
      <alignment vertical="center"/>
      <protection locked="0"/>
    </xf>
    <xf numFmtId="176" fontId="25" fillId="0" borderId="12" xfId="3" applyNumberFormat="1" applyFont="1" applyFill="1" applyBorder="1" applyAlignment="1" applyProtection="1">
      <alignment horizontal="right" vertical="center"/>
      <protection locked="0"/>
    </xf>
    <xf numFmtId="176" fontId="25" fillId="0" borderId="0" xfId="3" applyNumberFormat="1" applyFont="1" applyFill="1" applyBorder="1" applyAlignment="1" applyProtection="1">
      <alignment horizontal="right" vertical="center"/>
      <protection locked="0"/>
    </xf>
    <xf numFmtId="0" fontId="37" fillId="0" borderId="72" xfId="3" applyFont="1" applyFill="1" applyBorder="1" applyAlignment="1" applyProtection="1">
      <alignment horizontal="left" vertical="center" shrinkToFit="1"/>
      <protection locked="0"/>
    </xf>
    <xf numFmtId="0" fontId="37" fillId="0" borderId="73" xfId="3" applyFont="1" applyFill="1" applyBorder="1" applyAlignment="1" applyProtection="1">
      <alignment horizontal="left" vertical="center" shrinkToFit="1"/>
      <protection locked="0"/>
    </xf>
    <xf numFmtId="0" fontId="37" fillId="0" borderId="74" xfId="3" applyFont="1" applyFill="1" applyBorder="1" applyAlignment="1" applyProtection="1">
      <alignment horizontal="left" vertical="center" shrinkToFit="1"/>
      <protection locked="0"/>
    </xf>
    <xf numFmtId="176" fontId="37" fillId="0" borderId="12" xfId="3" applyNumberFormat="1" applyFont="1" applyFill="1" applyBorder="1" applyAlignment="1" applyProtection="1">
      <alignment vertical="center" wrapText="1"/>
      <protection locked="0"/>
    </xf>
    <xf numFmtId="176" fontId="37" fillId="0" borderId="0" xfId="3" applyNumberFormat="1" applyFont="1" applyFill="1" applyBorder="1" applyAlignment="1" applyProtection="1">
      <alignment vertical="center" wrapText="1"/>
      <protection locked="0"/>
    </xf>
    <xf numFmtId="176" fontId="37" fillId="0" borderId="11" xfId="3" applyNumberFormat="1" applyFont="1" applyFill="1" applyBorder="1" applyAlignment="1" applyProtection="1">
      <alignment vertical="center" wrapText="1"/>
      <protection locked="0"/>
    </xf>
    <xf numFmtId="176" fontId="37" fillId="0" borderId="72" xfId="3" applyNumberFormat="1" applyFont="1" applyFill="1" applyBorder="1" applyAlignment="1" applyProtection="1">
      <alignment vertical="center"/>
      <protection locked="0"/>
    </xf>
    <xf numFmtId="176" fontId="37" fillId="0" borderId="73" xfId="3" applyNumberFormat="1" applyFont="1" applyFill="1" applyBorder="1" applyAlignment="1" applyProtection="1">
      <alignment vertical="center"/>
      <protection locked="0"/>
    </xf>
    <xf numFmtId="176" fontId="37" fillId="0" borderId="74" xfId="3" applyNumberFormat="1" applyFont="1" applyFill="1" applyBorder="1" applyAlignment="1" applyProtection="1">
      <alignment vertical="center"/>
      <protection locked="0"/>
    </xf>
    <xf numFmtId="38" fontId="37" fillId="0" borderId="70" xfId="5" applyFont="1" applyFill="1" applyBorder="1" applyAlignment="1" applyProtection="1">
      <alignment horizontal="right" vertical="center" shrinkToFit="1"/>
      <protection locked="0"/>
    </xf>
    <xf numFmtId="0" fontId="37" fillId="0" borderId="70" xfId="3" applyFont="1" applyFill="1" applyBorder="1" applyAlignment="1" applyProtection="1">
      <alignment horizontal="left" vertical="center" shrinkToFit="1"/>
      <protection locked="0"/>
    </xf>
    <xf numFmtId="0" fontId="27" fillId="3" borderId="75" xfId="3" applyFont="1" applyFill="1" applyBorder="1" applyAlignment="1" applyProtection="1">
      <alignment horizontal="right" vertical="center" shrinkToFit="1"/>
      <protection locked="0"/>
    </xf>
    <xf numFmtId="0" fontId="27" fillId="3" borderId="76" xfId="3" applyFont="1" applyFill="1" applyBorder="1" applyAlignment="1" applyProtection="1">
      <alignment horizontal="right" vertical="center" shrinkToFit="1"/>
      <protection locked="0"/>
    </xf>
    <xf numFmtId="0" fontId="27" fillId="3" borderId="77" xfId="3" applyFont="1" applyFill="1" applyBorder="1" applyAlignment="1" applyProtection="1">
      <alignment horizontal="right" vertical="center" shrinkToFit="1"/>
      <protection locked="0"/>
    </xf>
    <xf numFmtId="176" fontId="37" fillId="3" borderId="75" xfId="3" applyNumberFormat="1" applyFont="1" applyFill="1" applyBorder="1" applyAlignment="1" applyProtection="1">
      <alignment horizontal="right" vertical="center" wrapText="1"/>
      <protection locked="0"/>
    </xf>
    <xf numFmtId="176" fontId="37" fillId="3" borderId="76" xfId="3" applyNumberFormat="1" applyFont="1" applyFill="1" applyBorder="1" applyAlignment="1" applyProtection="1">
      <alignment horizontal="right" vertical="center" wrapText="1"/>
      <protection locked="0"/>
    </xf>
    <xf numFmtId="176" fontId="37" fillId="3" borderId="77" xfId="3" applyNumberFormat="1" applyFont="1" applyFill="1" applyBorder="1" applyAlignment="1" applyProtection="1">
      <alignment horizontal="right" vertical="center" wrapText="1"/>
      <protection locked="0"/>
    </xf>
    <xf numFmtId="0" fontId="27" fillId="2" borderId="29" xfId="3" applyFont="1" applyFill="1" applyBorder="1" applyAlignment="1">
      <alignment horizontal="right" vertical="center" wrapText="1"/>
    </xf>
    <xf numFmtId="38" fontId="37" fillId="2" borderId="78" xfId="5" applyFont="1" applyFill="1" applyBorder="1" applyAlignment="1" applyProtection="1">
      <alignment horizontal="right" vertical="center" wrapText="1"/>
    </xf>
    <xf numFmtId="38" fontId="37" fillId="2" borderId="79" xfId="5" applyFont="1" applyFill="1" applyBorder="1" applyAlignment="1" applyProtection="1">
      <alignment horizontal="right" vertical="center" wrapText="1"/>
    </xf>
    <xf numFmtId="38" fontId="37" fillId="2" borderId="80" xfId="5" applyFont="1" applyFill="1" applyBorder="1" applyAlignment="1" applyProtection="1">
      <alignment horizontal="right" vertical="center" wrapText="1"/>
    </xf>
    <xf numFmtId="38" fontId="37" fillId="2" borderId="78" xfId="5" applyFont="1" applyFill="1" applyBorder="1" applyAlignment="1" applyProtection="1">
      <alignment horizontal="right" vertical="center"/>
    </xf>
    <xf numFmtId="38" fontId="37" fillId="2" borderId="79" xfId="5" applyFont="1" applyFill="1" applyBorder="1" applyAlignment="1" applyProtection="1">
      <alignment horizontal="right" vertical="center"/>
    </xf>
    <xf numFmtId="38" fontId="37" fillId="2" borderId="80" xfId="5" applyFont="1" applyFill="1" applyBorder="1" applyAlignment="1" applyProtection="1">
      <alignment horizontal="right" vertical="center"/>
    </xf>
    <xf numFmtId="176" fontId="25" fillId="0" borderId="12" xfId="3" applyNumberFormat="1" applyFont="1" applyFill="1" applyBorder="1" applyAlignment="1">
      <alignment horizontal="right" vertical="center"/>
    </xf>
    <xf numFmtId="176" fontId="25" fillId="0" borderId="0" xfId="3" applyNumberFormat="1" applyFont="1" applyFill="1" applyBorder="1" applyAlignment="1">
      <alignment horizontal="right" vertical="center"/>
    </xf>
    <xf numFmtId="38" fontId="37" fillId="0" borderId="0" xfId="5" applyFont="1" applyFill="1" applyBorder="1" applyAlignment="1" applyProtection="1">
      <alignment horizontal="right" vertical="center" shrinkToFit="1"/>
      <protection locked="0"/>
    </xf>
    <xf numFmtId="0" fontId="27" fillId="2" borderId="4" xfId="9" applyFont="1" applyFill="1" applyBorder="1" applyAlignment="1">
      <alignment horizontal="center" vertical="center" wrapText="1"/>
    </xf>
    <xf numFmtId="0" fontId="27" fillId="2" borderId="3" xfId="9" applyFont="1" applyFill="1" applyBorder="1" applyAlignment="1">
      <alignment horizontal="center" vertical="center" wrapText="1"/>
    </xf>
    <xf numFmtId="0" fontId="27" fillId="2" borderId="2" xfId="9" applyFont="1" applyFill="1" applyBorder="1" applyAlignment="1">
      <alignment horizontal="center" vertical="center" wrapText="1"/>
    </xf>
    <xf numFmtId="0" fontId="37" fillId="0" borderId="4" xfId="9" applyFont="1" applyFill="1" applyBorder="1" applyAlignment="1">
      <alignment horizontal="left" vertical="center" wrapText="1" shrinkToFit="1"/>
    </xf>
    <xf numFmtId="0" fontId="37" fillId="0" borderId="3" xfId="9" applyFont="1" applyFill="1" applyBorder="1" applyAlignment="1">
      <alignment horizontal="left" vertical="center" wrapText="1" shrinkToFit="1"/>
    </xf>
    <xf numFmtId="0" fontId="37" fillId="0" borderId="2" xfId="9" applyFont="1" applyFill="1" applyBorder="1" applyAlignment="1">
      <alignment horizontal="left" vertical="center" wrapText="1" shrinkToFit="1"/>
    </xf>
    <xf numFmtId="0" fontId="27" fillId="2" borderId="7" xfId="9" applyFont="1" applyFill="1" applyBorder="1" applyAlignment="1">
      <alignment horizontal="center" vertical="center" wrapText="1"/>
    </xf>
    <xf numFmtId="0" fontId="27" fillId="2" borderId="6" xfId="9" applyFont="1" applyFill="1" applyBorder="1" applyAlignment="1">
      <alignment horizontal="center" vertical="center" wrapText="1"/>
    </xf>
    <xf numFmtId="0" fontId="27" fillId="2" borderId="1" xfId="9" applyFont="1" applyFill="1" applyBorder="1" applyAlignment="1">
      <alignment horizontal="center" vertical="center" wrapText="1"/>
    </xf>
    <xf numFmtId="0" fontId="27" fillId="2" borderId="5" xfId="9" applyFont="1" applyFill="1" applyBorder="1" applyAlignment="1">
      <alignment horizontal="center" vertical="center" wrapText="1"/>
    </xf>
    <xf numFmtId="0" fontId="27" fillId="2" borderId="12" xfId="9" applyFont="1" applyFill="1" applyBorder="1" applyAlignment="1">
      <alignment horizontal="center" vertical="center" wrapText="1"/>
    </xf>
    <xf numFmtId="0" fontId="27" fillId="2" borderId="0" xfId="9" applyFont="1" applyFill="1" applyBorder="1" applyAlignment="1">
      <alignment horizontal="center" vertical="center" wrapText="1"/>
    </xf>
    <xf numFmtId="0" fontId="27" fillId="2" borderId="11" xfId="9" applyFont="1" applyFill="1" applyBorder="1" applyAlignment="1">
      <alignment horizontal="center" vertical="center" wrapText="1"/>
    </xf>
    <xf numFmtId="0" fontId="27" fillId="2" borderId="10" xfId="9" applyFont="1" applyFill="1" applyBorder="1" applyAlignment="1">
      <alignment horizontal="center" vertical="center" wrapText="1"/>
    </xf>
    <xf numFmtId="0" fontId="27" fillId="2" borderId="8" xfId="9" applyFont="1" applyFill="1" applyBorder="1" applyAlignment="1">
      <alignment horizontal="center" vertical="center" wrapText="1"/>
    </xf>
    <xf numFmtId="0" fontId="27" fillId="2" borderId="9" xfId="9" applyFont="1" applyFill="1" applyBorder="1" applyAlignment="1">
      <alignment horizontal="center" vertical="center" wrapText="1"/>
    </xf>
    <xf numFmtId="0" fontId="37" fillId="0" borderId="6" xfId="9" applyFont="1" applyBorder="1" applyAlignment="1">
      <alignment horizontal="left" vertical="center" wrapText="1"/>
    </xf>
    <xf numFmtId="0" fontId="37" fillId="0" borderId="1" xfId="9" applyFont="1" applyBorder="1" applyAlignment="1">
      <alignment horizontal="left" vertical="center" wrapText="1"/>
    </xf>
    <xf numFmtId="0" fontId="37" fillId="0" borderId="5" xfId="9" applyFont="1" applyBorder="1" applyAlignment="1">
      <alignment horizontal="left" vertical="center" wrapText="1"/>
    </xf>
    <xf numFmtId="0" fontId="37" fillId="0" borderId="12" xfId="9" applyFont="1" applyBorder="1" applyAlignment="1">
      <alignment horizontal="left" vertical="center" wrapText="1"/>
    </xf>
    <xf numFmtId="0" fontId="37" fillId="0" borderId="0" xfId="9" applyFont="1" applyBorder="1" applyAlignment="1">
      <alignment horizontal="left" vertical="center" wrapText="1"/>
    </xf>
    <xf numFmtId="0" fontId="37" fillId="0" borderId="11" xfId="9" applyFont="1" applyBorder="1" applyAlignment="1">
      <alignment horizontal="left" vertical="center" wrapText="1"/>
    </xf>
    <xf numFmtId="0" fontId="37" fillId="0" borderId="10" xfId="9" applyFont="1" applyBorder="1" applyAlignment="1">
      <alignment horizontal="left" vertical="center" wrapText="1"/>
    </xf>
    <xf numFmtId="0" fontId="37" fillId="0" borderId="8" xfId="9" applyFont="1" applyBorder="1" applyAlignment="1">
      <alignment horizontal="left" vertical="center" wrapText="1"/>
    </xf>
    <xf numFmtId="0" fontId="37" fillId="0" borderId="9" xfId="9" applyFont="1" applyBorder="1" applyAlignment="1">
      <alignment horizontal="left" vertical="center" wrapText="1"/>
    </xf>
    <xf numFmtId="0" fontId="37" fillId="0" borderId="3" xfId="9" applyFont="1" applyBorder="1" applyAlignment="1">
      <alignment horizontal="left" vertical="center"/>
    </xf>
    <xf numFmtId="0" fontId="37" fillId="0" borderId="3" xfId="9" applyFont="1" applyFill="1" applyBorder="1" applyAlignment="1">
      <alignment horizontal="right" vertical="center"/>
    </xf>
    <xf numFmtId="0" fontId="37" fillId="0" borderId="1" xfId="9" applyFont="1" applyBorder="1" applyAlignment="1">
      <alignment horizontal="left" vertical="center"/>
    </xf>
    <xf numFmtId="0" fontId="37" fillId="0" borderId="5" xfId="9" applyFont="1" applyBorder="1" applyAlignment="1">
      <alignment horizontal="left" vertical="center"/>
    </xf>
    <xf numFmtId="0" fontId="37" fillId="0" borderId="12" xfId="9" applyFont="1" applyBorder="1" applyAlignment="1">
      <alignment horizontal="left" vertical="center"/>
    </xf>
    <xf numFmtId="0" fontId="37" fillId="0" borderId="0" xfId="9" applyFont="1" applyBorder="1" applyAlignment="1">
      <alignment horizontal="left" vertical="center"/>
    </xf>
    <xf numFmtId="0" fontId="37" fillId="0" borderId="11" xfId="9" applyFont="1" applyBorder="1" applyAlignment="1">
      <alignment horizontal="left" vertical="center"/>
    </xf>
    <xf numFmtId="0" fontId="37" fillId="0" borderId="10" xfId="9" applyFont="1" applyBorder="1" applyAlignment="1">
      <alignment horizontal="left" vertical="center"/>
    </xf>
    <xf numFmtId="0" fontId="37" fillId="0" borderId="8" xfId="9" applyFont="1" applyBorder="1" applyAlignment="1">
      <alignment horizontal="left" vertical="center"/>
    </xf>
    <xf numFmtId="0" fontId="37" fillId="0" borderId="9" xfId="9" applyFont="1" applyBorder="1" applyAlignment="1">
      <alignment horizontal="left" vertical="center"/>
    </xf>
    <xf numFmtId="0" fontId="27" fillId="2" borderId="7" xfId="9" applyFont="1" applyFill="1" applyBorder="1" applyAlignment="1">
      <alignment horizontal="center" vertical="center"/>
    </xf>
    <xf numFmtId="0" fontId="37" fillId="0" borderId="6" xfId="9" applyFont="1" applyBorder="1" applyAlignment="1">
      <alignment horizontal="left" vertical="top" wrapText="1"/>
    </xf>
    <xf numFmtId="0" fontId="37" fillId="0" borderId="1" xfId="9" applyFont="1" applyBorder="1" applyAlignment="1">
      <alignment horizontal="left" vertical="top" wrapText="1"/>
    </xf>
    <xf numFmtId="0" fontId="37" fillId="0" borderId="5" xfId="9" applyFont="1" applyBorder="1" applyAlignment="1">
      <alignment horizontal="left" vertical="top" wrapText="1"/>
    </xf>
    <xf numFmtId="0" fontId="37" fillId="0" borderId="12" xfId="9" applyFont="1" applyBorder="1" applyAlignment="1">
      <alignment horizontal="left" vertical="top" wrapText="1"/>
    </xf>
    <xf numFmtId="0" fontId="37" fillId="0" borderId="0" xfId="9" applyFont="1" applyBorder="1" applyAlignment="1">
      <alignment horizontal="left" vertical="top" wrapText="1"/>
    </xf>
    <xf numFmtId="0" fontId="37" fillId="0" borderId="11" xfId="9" applyFont="1" applyBorder="1" applyAlignment="1">
      <alignment horizontal="left" vertical="top" wrapText="1"/>
    </xf>
    <xf numFmtId="0" fontId="37" fillId="0" borderId="10" xfId="9" applyFont="1" applyBorder="1" applyAlignment="1">
      <alignment horizontal="left" vertical="top" wrapText="1"/>
    </xf>
    <xf numFmtId="0" fontId="37" fillId="0" borderId="8" xfId="9" applyFont="1" applyBorder="1" applyAlignment="1">
      <alignment horizontal="left" vertical="top" wrapText="1"/>
    </xf>
    <xf numFmtId="0" fontId="37" fillId="0" borderId="9" xfId="9" applyFont="1" applyBorder="1" applyAlignment="1">
      <alignment horizontal="left" vertical="top" wrapText="1"/>
    </xf>
    <xf numFmtId="0" fontId="27" fillId="2" borderId="6" xfId="9" applyFont="1" applyFill="1" applyBorder="1" applyAlignment="1">
      <alignment horizontal="center" vertical="center" shrinkToFit="1"/>
    </xf>
    <xf numFmtId="0" fontId="27" fillId="2" borderId="1" xfId="9" applyFont="1" applyFill="1" applyBorder="1" applyAlignment="1">
      <alignment horizontal="center" vertical="center" shrinkToFit="1"/>
    </xf>
    <xf numFmtId="0" fontId="27" fillId="2" borderId="10" xfId="9" applyFont="1" applyFill="1" applyBorder="1" applyAlignment="1">
      <alignment horizontal="center" vertical="center" shrinkToFit="1"/>
    </xf>
    <xf numFmtId="0" fontId="27" fillId="2" borderId="8" xfId="9" applyFont="1" applyFill="1" applyBorder="1" applyAlignment="1">
      <alignment horizontal="center" vertical="center" shrinkToFit="1"/>
    </xf>
    <xf numFmtId="0" fontId="37" fillId="0" borderId="6" xfId="9" applyFont="1" applyBorder="1" applyAlignment="1">
      <alignment horizontal="center" vertical="center"/>
    </xf>
    <xf numFmtId="0" fontId="37" fillId="0" borderId="1" xfId="9" applyFont="1" applyBorder="1" applyAlignment="1">
      <alignment horizontal="center" vertical="center"/>
    </xf>
    <xf numFmtId="0" fontId="37" fillId="0" borderId="10" xfId="9" applyFont="1" applyBorder="1" applyAlignment="1">
      <alignment horizontal="center" vertical="center"/>
    </xf>
    <xf numFmtId="0" fontId="37"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9" fillId="0" borderId="1" xfId="9" applyFont="1" applyBorder="1" applyAlignment="1">
      <alignment horizontal="center" vertical="center"/>
    </xf>
    <xf numFmtId="0" fontId="29" fillId="0" borderId="8" xfId="9" applyFont="1" applyBorder="1" applyAlignment="1">
      <alignment horizontal="center" vertical="center"/>
    </xf>
    <xf numFmtId="0" fontId="27" fillId="2" borderId="6" xfId="9" applyFont="1" applyFill="1" applyBorder="1" applyAlignment="1">
      <alignment horizontal="center" vertical="center"/>
    </xf>
    <xf numFmtId="0" fontId="27" fillId="2" borderId="1" xfId="9" applyFont="1" applyFill="1" applyBorder="1" applyAlignment="1">
      <alignment horizontal="center" vertical="center"/>
    </xf>
    <xf numFmtId="0" fontId="27" fillId="2" borderId="5" xfId="9" applyFont="1" applyFill="1" applyBorder="1" applyAlignment="1">
      <alignment horizontal="center" vertical="center"/>
    </xf>
    <xf numFmtId="0" fontId="27" fillId="2" borderId="10" xfId="9" applyFont="1" applyFill="1" applyBorder="1" applyAlignment="1">
      <alignment horizontal="center" vertical="center"/>
    </xf>
    <xf numFmtId="0" fontId="27" fillId="2" borderId="8" xfId="9" applyFont="1" applyFill="1" applyBorder="1" applyAlignment="1">
      <alignment horizontal="center" vertical="center"/>
    </xf>
    <xf numFmtId="0" fontId="27" fillId="2" borderId="9" xfId="9" applyFont="1" applyFill="1" applyBorder="1" applyAlignment="1">
      <alignment horizontal="center" vertical="center"/>
    </xf>
    <xf numFmtId="0" fontId="27" fillId="0" borderId="6" xfId="9" applyFont="1" applyFill="1" applyBorder="1" applyAlignment="1">
      <alignment horizontal="center" vertical="center"/>
    </xf>
    <xf numFmtId="0" fontId="27" fillId="0" borderId="1" xfId="9" applyFont="1" applyFill="1" applyBorder="1" applyAlignment="1">
      <alignment horizontal="center" vertical="center"/>
    </xf>
    <xf numFmtId="0" fontId="27" fillId="0" borderId="5" xfId="9" applyFont="1" applyFill="1" applyBorder="1" applyAlignment="1">
      <alignment horizontal="center" vertical="center"/>
    </xf>
    <xf numFmtId="0" fontId="27" fillId="0" borderId="10" xfId="9" applyFont="1" applyFill="1" applyBorder="1" applyAlignment="1">
      <alignment horizontal="center" vertical="center"/>
    </xf>
    <xf numFmtId="0" fontId="27" fillId="0" borderId="8" xfId="9" applyFont="1" applyFill="1" applyBorder="1" applyAlignment="1">
      <alignment horizontal="center" vertical="center"/>
    </xf>
    <xf numFmtId="0" fontId="27" fillId="0" borderId="9"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11" xfId="9" applyFont="1" applyFill="1" applyBorder="1" applyAlignment="1">
      <alignment horizontal="center" vertical="center"/>
    </xf>
    <xf numFmtId="0" fontId="27" fillId="2" borderId="12" xfId="9" applyFont="1" applyFill="1" applyBorder="1" applyAlignment="1">
      <alignment horizontal="center" vertical="center"/>
    </xf>
    <xf numFmtId="0" fontId="37" fillId="0" borderId="6" xfId="9" applyFont="1" applyBorder="1" applyAlignment="1">
      <alignment horizontal="left" vertical="center"/>
    </xf>
    <xf numFmtId="0" fontId="25" fillId="0" borderId="0" xfId="9" applyFont="1" applyAlignment="1">
      <alignment horizontal="center" vertical="center"/>
    </xf>
    <xf numFmtId="0" fontId="41" fillId="0" borderId="4" xfId="9" applyFont="1" applyBorder="1" applyAlignment="1">
      <alignment horizontal="left" vertical="center" wrapText="1"/>
    </xf>
    <xf numFmtId="0" fontId="41" fillId="0" borderId="3" xfId="9" applyFont="1" applyBorder="1" applyAlignment="1">
      <alignment horizontal="left" vertical="center" wrapText="1"/>
    </xf>
    <xf numFmtId="0" fontId="41" fillId="0" borderId="2" xfId="9" applyFont="1" applyBorder="1" applyAlignment="1">
      <alignment horizontal="left" vertical="center" wrapText="1"/>
    </xf>
    <xf numFmtId="0" fontId="27" fillId="2" borderId="6" xfId="9" applyFont="1" applyFill="1" applyBorder="1" applyAlignment="1">
      <alignment horizontal="center" vertical="center" wrapText="1" shrinkToFit="1"/>
    </xf>
    <xf numFmtId="0" fontId="27" fillId="2" borderId="1" xfId="9" applyFont="1" applyFill="1" applyBorder="1" applyAlignment="1">
      <alignment horizontal="center" vertical="center" wrapText="1" shrinkToFit="1"/>
    </xf>
    <xf numFmtId="0" fontId="27" fillId="2" borderId="5" xfId="9" applyFont="1" applyFill="1" applyBorder="1" applyAlignment="1">
      <alignment horizontal="center" vertical="center" wrapText="1" shrinkToFit="1"/>
    </xf>
    <xf numFmtId="0" fontId="27" fillId="2" borderId="12" xfId="9" applyFont="1" applyFill="1" applyBorder="1" applyAlignment="1">
      <alignment horizontal="center" vertical="center" wrapText="1" shrinkToFit="1"/>
    </xf>
    <xf numFmtId="0" fontId="27" fillId="2" borderId="0" xfId="9" applyFont="1" applyFill="1" applyBorder="1" applyAlignment="1">
      <alignment horizontal="center" vertical="center" wrapText="1" shrinkToFit="1"/>
    </xf>
    <xf numFmtId="0" fontId="27" fillId="2" borderId="11" xfId="9" applyFont="1" applyFill="1" applyBorder="1" applyAlignment="1">
      <alignment horizontal="center" vertical="center" wrapText="1" shrinkToFit="1"/>
    </xf>
    <xf numFmtId="0" fontId="27" fillId="2" borderId="10" xfId="9" applyFont="1" applyFill="1" applyBorder="1" applyAlignment="1">
      <alignment horizontal="center" vertical="center" wrapText="1" shrinkToFit="1"/>
    </xf>
    <xf numFmtId="0" fontId="27" fillId="2" borderId="8" xfId="9" applyFont="1" applyFill="1" applyBorder="1" applyAlignment="1">
      <alignment horizontal="center" vertical="center" wrapText="1" shrinkToFit="1"/>
    </xf>
    <xf numFmtId="0" fontId="27" fillId="2" borderId="9" xfId="9" applyFont="1" applyFill="1" applyBorder="1" applyAlignment="1">
      <alignment horizontal="center" vertical="center" wrapText="1" shrinkToFit="1"/>
    </xf>
    <xf numFmtId="0" fontId="50" fillId="0" borderId="7" xfId="9" applyFont="1" applyFill="1" applyBorder="1" applyAlignment="1">
      <alignment horizontal="left" vertical="center" wrapText="1" shrinkToFit="1"/>
    </xf>
    <xf numFmtId="0" fontId="50" fillId="0" borderId="7" xfId="9" applyFont="1" applyFill="1" applyBorder="1" applyAlignment="1">
      <alignment horizontal="left" vertical="center" shrinkToFit="1"/>
    </xf>
    <xf numFmtId="38" fontId="50" fillId="0" borderId="7" xfId="5" applyFont="1" applyFill="1" applyBorder="1" applyAlignment="1">
      <alignment horizontal="right" vertical="center"/>
    </xf>
    <xf numFmtId="38" fontId="50" fillId="0" borderId="4" xfId="5" applyFont="1" applyFill="1" applyBorder="1" applyAlignment="1">
      <alignment horizontal="right" vertical="center"/>
    </xf>
    <xf numFmtId="0" fontId="27" fillId="0" borderId="4" xfId="9" applyFont="1" applyFill="1" applyBorder="1" applyAlignment="1">
      <alignment horizontal="right" vertical="center"/>
    </xf>
    <xf numFmtId="0" fontId="27" fillId="0" borderId="3" xfId="9" applyFont="1" applyFill="1" applyBorder="1" applyAlignment="1">
      <alignment horizontal="right" vertical="center"/>
    </xf>
    <xf numFmtId="0" fontId="27" fillId="0" borderId="2" xfId="9" applyFont="1" applyFill="1" applyBorder="1" applyAlignment="1">
      <alignment horizontal="right" vertical="center"/>
    </xf>
    <xf numFmtId="0" fontId="27" fillId="0" borderId="7" xfId="9" applyFont="1" applyFill="1" applyBorder="1" applyAlignment="1">
      <alignment horizontal="center" vertical="center" shrinkToFit="1"/>
    </xf>
    <xf numFmtId="0" fontId="37" fillId="0" borderId="8" xfId="9" applyFont="1" applyFill="1" applyBorder="1" applyAlignment="1">
      <alignment horizontal="left" vertical="center"/>
    </xf>
    <xf numFmtId="0" fontId="27" fillId="0" borderId="8" xfId="9" applyFont="1" applyFill="1" applyBorder="1" applyAlignment="1">
      <alignment horizontal="right" vertical="center"/>
    </xf>
    <xf numFmtId="0" fontId="27" fillId="0" borderId="7" xfId="9" applyFont="1" applyFill="1" applyBorder="1" applyAlignment="1">
      <alignment horizontal="center" vertical="center"/>
    </xf>
    <xf numFmtId="0" fontId="27" fillId="0" borderId="8" xfId="9" applyFont="1" applyFill="1" applyBorder="1" applyAlignment="1">
      <alignment horizontal="left" vertical="center"/>
    </xf>
    <xf numFmtId="38" fontId="37" fillId="0" borderId="7" xfId="5" applyFont="1" applyFill="1" applyBorder="1" applyAlignment="1">
      <alignment horizontal="right" vertical="center"/>
    </xf>
    <xf numFmtId="0" fontId="1" fillId="3" borderId="3" xfId="9" applyFont="1" applyFill="1" applyBorder="1" applyAlignment="1">
      <alignment horizontal="center" vertical="center"/>
    </xf>
    <xf numFmtId="0" fontId="10" fillId="3" borderId="3" xfId="9" applyFont="1" applyFill="1" applyBorder="1" applyAlignment="1">
      <alignment horizontal="center" vertical="center"/>
    </xf>
    <xf numFmtId="0" fontId="10" fillId="3" borderId="2" xfId="9" applyFont="1" applyFill="1" applyBorder="1" applyAlignment="1">
      <alignment horizontal="center" vertical="center"/>
    </xf>
    <xf numFmtId="0" fontId="36" fillId="0" borderId="4" xfId="9" applyFont="1" applyFill="1" applyBorder="1" applyAlignment="1">
      <alignment horizontal="left" vertical="center" wrapText="1"/>
    </xf>
    <xf numFmtId="0" fontId="36" fillId="0" borderId="3" xfId="9" applyFont="1" applyFill="1" applyBorder="1" applyAlignment="1">
      <alignment horizontal="left" vertical="center"/>
    </xf>
    <xf numFmtId="0" fontId="36" fillId="0" borderId="2" xfId="9" applyFont="1" applyFill="1" applyBorder="1" applyAlignment="1">
      <alignment horizontal="left" vertical="center"/>
    </xf>
    <xf numFmtId="0" fontId="36" fillId="0" borderId="4" xfId="9" applyFont="1" applyFill="1" applyBorder="1" applyAlignment="1">
      <alignment horizontal="left" vertical="center"/>
    </xf>
    <xf numFmtId="0" fontId="9" fillId="0" borderId="0" xfId="9" applyFont="1" applyAlignment="1">
      <alignment horizontal="center" vertical="center"/>
    </xf>
    <xf numFmtId="0" fontId="36" fillId="3" borderId="4" xfId="9" applyFont="1" applyFill="1" applyBorder="1" applyAlignment="1">
      <alignment horizontal="center" vertical="center" wrapText="1"/>
    </xf>
    <xf numFmtId="0" fontId="36" fillId="3" borderId="3" xfId="9" applyFont="1" applyFill="1" applyBorder="1" applyAlignment="1">
      <alignment horizontal="center" vertical="center" wrapText="1"/>
    </xf>
    <xf numFmtId="0" fontId="36" fillId="3" borderId="2" xfId="9" applyFont="1" applyFill="1" applyBorder="1" applyAlignment="1">
      <alignment horizontal="center" vertical="center" wrapText="1"/>
    </xf>
    <xf numFmtId="0" fontId="44" fillId="0" borderId="4" xfId="9" applyFont="1" applyFill="1" applyBorder="1" applyAlignment="1">
      <alignment horizontal="left" vertical="center"/>
    </xf>
    <xf numFmtId="0" fontId="24" fillId="0" borderId="3" xfId="9" applyFont="1" applyFill="1" applyBorder="1" applyAlignment="1">
      <alignment horizontal="left" vertical="center"/>
    </xf>
    <xf numFmtId="0" fontId="24" fillId="0" borderId="2" xfId="9" applyFont="1" applyFill="1" applyBorder="1" applyAlignment="1">
      <alignment horizontal="left" vertical="center"/>
    </xf>
    <xf numFmtId="0" fontId="27" fillId="0" borderId="4" xfId="9" applyFont="1" applyFill="1" applyBorder="1" applyAlignment="1">
      <alignment horizontal="left" vertical="top" wrapText="1"/>
    </xf>
    <xf numFmtId="0" fontId="27" fillId="0" borderId="3" xfId="9" applyFont="1" applyFill="1" applyBorder="1" applyAlignment="1">
      <alignment horizontal="left" vertical="top"/>
    </xf>
    <xf numFmtId="0" fontId="27" fillId="0" borderId="2" xfId="9" applyFont="1" applyFill="1" applyBorder="1" applyAlignment="1">
      <alignment horizontal="left" vertical="top"/>
    </xf>
    <xf numFmtId="0" fontId="27" fillId="0" borderId="4" xfId="9" applyFont="1" applyFill="1" applyBorder="1" applyAlignment="1">
      <alignment horizontal="left" vertical="top"/>
    </xf>
    <xf numFmtId="0" fontId="10" fillId="3" borderId="4" xfId="9" applyFont="1" applyFill="1" applyBorder="1" applyAlignment="1">
      <alignment horizontal="center" vertical="center"/>
    </xf>
    <xf numFmtId="0" fontId="10" fillId="0" borderId="3" xfId="9" applyFont="1" applyFill="1" applyBorder="1" applyAlignment="1">
      <alignment horizontal="center" vertical="center"/>
    </xf>
    <xf numFmtId="0" fontId="10" fillId="0" borderId="2" xfId="9" applyFont="1" applyFill="1" applyBorder="1" applyAlignment="1">
      <alignment horizontal="center" vertical="center"/>
    </xf>
    <xf numFmtId="0" fontId="1" fillId="3" borderId="4" xfId="9" applyFont="1" applyFill="1" applyBorder="1" applyAlignment="1">
      <alignment horizontal="center" vertical="center"/>
    </xf>
    <xf numFmtId="0" fontId="44" fillId="0" borderId="4" xfId="15" applyFont="1" applyBorder="1" applyAlignment="1">
      <alignment horizontal="center" vertical="center"/>
    </xf>
    <xf numFmtId="0" fontId="44" fillId="0" borderId="3" xfId="15" applyFont="1" applyBorder="1" applyAlignment="1">
      <alignment horizontal="center" vertical="center"/>
    </xf>
    <xf numFmtId="0" fontId="44" fillId="0" borderId="2" xfId="15" applyFont="1" applyBorder="1" applyAlignment="1">
      <alignment horizontal="center" vertical="center"/>
    </xf>
    <xf numFmtId="0" fontId="24" fillId="0" borderId="4" xfId="15" applyFont="1" applyBorder="1" applyAlignment="1">
      <alignment horizontal="center" vertical="center"/>
    </xf>
    <xf numFmtId="0" fontId="24" fillId="0" borderId="2" xfId="15" applyFont="1" applyBorder="1" applyAlignment="1">
      <alignment horizontal="center" vertical="center"/>
    </xf>
    <xf numFmtId="0" fontId="43" fillId="0" borderId="0" xfId="15" applyFont="1" applyBorder="1" applyAlignment="1">
      <alignment horizontal="center" vertical="center"/>
    </xf>
    <xf numFmtId="0" fontId="9" fillId="0" borderId="0" xfId="15" applyFont="1" applyBorder="1" applyAlignment="1">
      <alignment horizontal="left" vertical="top" wrapText="1"/>
    </xf>
    <xf numFmtId="0" fontId="9" fillId="0" borderId="0" xfId="15" applyBorder="1" applyAlignment="1">
      <alignment horizontal="left" vertical="center"/>
    </xf>
    <xf numFmtId="0" fontId="3" fillId="0" borderId="0" xfId="15" applyFont="1" applyBorder="1" applyAlignment="1">
      <alignment horizontal="left" vertical="center"/>
    </xf>
    <xf numFmtId="177" fontId="46" fillId="0" borderId="52" xfId="5" applyNumberFormat="1" applyFont="1" applyBorder="1" applyAlignment="1">
      <alignment horizontal="center" vertical="center"/>
    </xf>
    <xf numFmtId="0" fontId="24" fillId="0" borderId="4" xfId="15" applyFont="1" applyBorder="1" applyAlignment="1">
      <alignment horizontal="left" vertical="center"/>
    </xf>
    <xf numFmtId="0" fontId="24" fillId="0" borderId="3" xfId="15" applyFont="1" applyBorder="1" applyAlignment="1">
      <alignment horizontal="left" vertical="center"/>
    </xf>
    <xf numFmtId="0" fontId="24" fillId="0" borderId="2" xfId="15" applyFont="1" applyBorder="1" applyAlignment="1">
      <alignment horizontal="left" vertical="center"/>
    </xf>
    <xf numFmtId="179" fontId="24" fillId="0" borderId="4" xfId="5" applyNumberFormat="1" applyFont="1" applyBorder="1" applyAlignment="1">
      <alignment vertical="center"/>
    </xf>
    <xf numFmtId="179" fontId="24" fillId="0" borderId="2" xfId="5" applyNumberFormat="1" applyFont="1" applyBorder="1" applyAlignment="1">
      <alignment vertical="center"/>
    </xf>
    <xf numFmtId="49" fontId="24" fillId="0" borderId="4" xfId="15" applyNumberFormat="1" applyFont="1" applyBorder="1" applyAlignment="1">
      <alignment horizontal="center" vertical="center"/>
    </xf>
    <xf numFmtId="49" fontId="24" fillId="0" borderId="2" xfId="15" applyNumberFormat="1" applyFont="1" applyBorder="1" applyAlignment="1">
      <alignment horizontal="center" vertical="center"/>
    </xf>
    <xf numFmtId="49" fontId="47" fillId="0" borderId="4" xfId="15" applyNumberFormat="1" applyFont="1" applyBorder="1" applyAlignment="1">
      <alignment horizontal="center" vertical="center"/>
    </xf>
    <xf numFmtId="49" fontId="47" fillId="0" borderId="2" xfId="15" applyNumberFormat="1" applyFont="1" applyBorder="1" applyAlignment="1">
      <alignment horizontal="center" vertical="center"/>
    </xf>
    <xf numFmtId="179" fontId="24" fillId="0" borderId="4" xfId="5" applyNumberFormat="1" applyFont="1" applyBorder="1" applyAlignment="1">
      <alignment horizontal="right" vertical="center" wrapText="1"/>
    </xf>
    <xf numFmtId="179" fontId="24" fillId="0" borderId="2" xfId="5" applyNumberFormat="1" applyFont="1" applyBorder="1" applyAlignment="1">
      <alignment horizontal="right" vertical="center" wrapText="1"/>
    </xf>
    <xf numFmtId="180" fontId="24" fillId="0" borderId="4" xfId="5" applyNumberFormat="1" applyFont="1" applyBorder="1" applyAlignment="1">
      <alignment horizontal="right" vertical="center" wrapText="1"/>
    </xf>
    <xf numFmtId="180" fontId="24" fillId="0" borderId="2" xfId="5" applyNumberFormat="1" applyFont="1" applyBorder="1" applyAlignment="1">
      <alignment horizontal="right" vertical="center" wrapText="1"/>
    </xf>
    <xf numFmtId="0" fontId="24" fillId="0" borderId="3" xfId="15" applyFont="1" applyBorder="1" applyAlignment="1">
      <alignment horizontal="center" vertical="center"/>
    </xf>
    <xf numFmtId="0" fontId="9" fillId="0" borderId="4" xfId="15" applyBorder="1" applyAlignment="1">
      <alignment horizontal="left" vertical="center"/>
    </xf>
    <xf numFmtId="0" fontId="9" fillId="0" borderId="3" xfId="15" applyBorder="1" applyAlignment="1">
      <alignment horizontal="left" vertical="center"/>
    </xf>
    <xf numFmtId="0" fontId="9" fillId="0" borderId="2" xfId="15" applyBorder="1" applyAlignment="1">
      <alignment horizontal="left" vertical="center"/>
    </xf>
    <xf numFmtId="179" fontId="9" fillId="0" borderId="4" xfId="5" applyNumberFormat="1" applyFont="1" applyBorder="1" applyAlignment="1">
      <alignment horizontal="right" vertical="center"/>
    </xf>
    <xf numFmtId="179" fontId="9" fillId="0" borderId="2" xfId="5" applyNumberFormat="1" applyFont="1" applyBorder="1" applyAlignment="1">
      <alignment horizontal="right" vertical="center"/>
    </xf>
    <xf numFmtId="49" fontId="9" fillId="0" borderId="4" xfId="15" applyNumberFormat="1" applyBorder="1" applyAlignment="1">
      <alignment horizontal="center" vertical="center"/>
    </xf>
    <xf numFmtId="49" fontId="9" fillId="0" borderId="2" xfId="15" applyNumberFormat="1" applyBorder="1" applyAlignment="1">
      <alignment horizontal="center" vertical="center"/>
    </xf>
    <xf numFmtId="0" fontId="9" fillId="0" borderId="4" xfId="15" applyFont="1" applyBorder="1" applyAlignment="1">
      <alignment horizontal="center" vertical="center"/>
    </xf>
    <xf numFmtId="0" fontId="9" fillId="0" borderId="3" xfId="15" applyFont="1" applyBorder="1" applyAlignment="1">
      <alignment horizontal="center" vertical="center"/>
    </xf>
    <xf numFmtId="0" fontId="9" fillId="0" borderId="2" xfId="15" applyFont="1" applyBorder="1" applyAlignment="1">
      <alignment horizontal="center" vertical="center"/>
    </xf>
    <xf numFmtId="0" fontId="37" fillId="0" borderId="0" xfId="3" applyFont="1" applyFill="1" applyBorder="1" applyAlignment="1" applyProtection="1">
      <alignment horizontal="left" vertical="center" shrinkToFit="1"/>
      <protection locked="0"/>
    </xf>
    <xf numFmtId="0" fontId="37" fillId="0" borderId="12" xfId="3" applyFont="1" applyFill="1" applyBorder="1" applyAlignment="1" applyProtection="1">
      <alignment horizontal="left" vertical="center" shrinkToFit="1"/>
      <protection locked="0"/>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A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A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19050</xdr:rowOff>
        </xdr:from>
        <xdr:to>
          <xdr:col>22</xdr:col>
          <xdr:colOff>228600</xdr:colOff>
          <xdr:row>22</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A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A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13</xdr:row>
          <xdr:rowOff>38100</xdr:rowOff>
        </xdr:from>
        <xdr:to>
          <xdr:col>22</xdr:col>
          <xdr:colOff>228600</xdr:colOff>
          <xdr:row>13</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A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9525</xdr:rowOff>
        </xdr:from>
        <xdr:to>
          <xdr:col>6</xdr:col>
          <xdr:colOff>238125</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A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31</xdr:row>
          <xdr:rowOff>9525</xdr:rowOff>
        </xdr:from>
        <xdr:to>
          <xdr:col>22</xdr:col>
          <xdr:colOff>257175</xdr:colOff>
          <xdr:row>31</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A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28575</xdr:rowOff>
        </xdr:from>
        <xdr:to>
          <xdr:col>6</xdr:col>
          <xdr:colOff>257175</xdr:colOff>
          <xdr:row>22</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A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9525</xdr:rowOff>
        </xdr:from>
        <xdr:to>
          <xdr:col>6</xdr:col>
          <xdr:colOff>238125</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A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19050</xdr:rowOff>
        </xdr:from>
        <xdr:to>
          <xdr:col>22</xdr:col>
          <xdr:colOff>228600</xdr:colOff>
          <xdr:row>40</xdr:row>
          <xdr:rowOff>180975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A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A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4</xdr:row>
          <xdr:rowOff>38100</xdr:rowOff>
        </xdr:from>
        <xdr:to>
          <xdr:col>8</xdr:col>
          <xdr:colOff>9525</xdr:colOff>
          <xdr:row>4</xdr:row>
          <xdr:rowOff>266700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E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xdr:row>
          <xdr:rowOff>38100</xdr:rowOff>
        </xdr:from>
        <xdr:to>
          <xdr:col>13</xdr:col>
          <xdr:colOff>9525</xdr:colOff>
          <xdr:row>4</xdr:row>
          <xdr:rowOff>266700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E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180975</xdr:colOff>
      <xdr:row>0</xdr:row>
      <xdr:rowOff>95250</xdr:rowOff>
    </xdr:from>
    <xdr:to>
      <xdr:col>26</xdr:col>
      <xdr:colOff>47625</xdr:colOff>
      <xdr:row>1</xdr:row>
      <xdr:rowOff>145009</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twoCellAnchor>
    <xdr:from>
      <xdr:col>7</xdr:col>
      <xdr:colOff>47626</xdr:colOff>
      <xdr:row>6</xdr:row>
      <xdr:rowOff>180975</xdr:rowOff>
    </xdr:from>
    <xdr:to>
      <xdr:col>19</xdr:col>
      <xdr:colOff>95250</xdr:colOff>
      <xdr:row>17</xdr:row>
      <xdr:rowOff>28575</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1838326" y="1933575"/>
          <a:ext cx="3362324" cy="2152650"/>
        </a:xfrm>
        <a:prstGeom prst="rect">
          <a:avLst/>
        </a:prstGeom>
        <a:pattFill prst="ltUpDiag">
          <a:fgClr>
            <a:schemeClr val="accent1"/>
          </a:fgClr>
          <a:bgClr>
            <a:schemeClr val="bg1"/>
          </a:bgClr>
        </a:patt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現況写真（全体）</a:t>
          </a:r>
        </a:p>
      </xdr:txBody>
    </xdr:sp>
    <xdr:clientData/>
  </xdr:twoCellAnchor>
  <xdr:twoCellAnchor>
    <xdr:from>
      <xdr:col>2</xdr:col>
      <xdr:colOff>192571</xdr:colOff>
      <xdr:row>21</xdr:row>
      <xdr:rowOff>74130</xdr:rowOff>
    </xdr:from>
    <xdr:to>
      <xdr:col>10</xdr:col>
      <xdr:colOff>142875</xdr:colOff>
      <xdr:row>29</xdr:row>
      <xdr:rowOff>28575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02146" y="6389205"/>
          <a:ext cx="2160104" cy="1326045"/>
        </a:xfrm>
        <a:prstGeom prst="rect">
          <a:avLst/>
        </a:prstGeom>
        <a:pattFill prst="ltUpDiag">
          <a:fgClr>
            <a:schemeClr val="accent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現況写真（部分）</a:t>
          </a:r>
        </a:p>
      </xdr:txBody>
    </xdr:sp>
    <xdr:clientData/>
  </xdr:twoCellAnchor>
  <xdr:twoCellAnchor>
    <xdr:from>
      <xdr:col>27</xdr:col>
      <xdr:colOff>57150</xdr:colOff>
      <xdr:row>7</xdr:row>
      <xdr:rowOff>152400</xdr:rowOff>
    </xdr:from>
    <xdr:to>
      <xdr:col>48</xdr:col>
      <xdr:colOff>219075</xdr:colOff>
      <xdr:row>13</xdr:row>
      <xdr:rowOff>38100</xdr:rowOff>
    </xdr:to>
    <xdr:sp macro="" textlink="">
      <xdr:nvSpPr>
        <xdr:cNvPr id="3" name="テキスト ボックス 2">
          <a:extLst>
            <a:ext uri="{FF2B5EF4-FFF2-40B4-BE49-F238E27FC236}">
              <a16:creationId xmlns:a16="http://schemas.microsoft.com/office/drawing/2014/main" id="{B581552F-8522-4C48-9125-28613809A0AF}"/>
            </a:ext>
          </a:extLst>
        </xdr:cNvPr>
        <xdr:cNvSpPr txBox="1"/>
      </xdr:nvSpPr>
      <xdr:spPr>
        <a:xfrm>
          <a:off x="7229475" y="2219325"/>
          <a:ext cx="5962650" cy="1771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仕様内容は，学識経験者等の専門家の指導を踏まえることとし，当該指導内容を書面で提出すること。</a:t>
          </a:r>
          <a:endParaRPr kumimoji="1" lang="en-US" altLang="ja-JP" sz="1100"/>
        </a:p>
        <a:p>
          <a:endParaRPr kumimoji="1" lang="en-US" altLang="ja-JP" sz="1100"/>
        </a:p>
        <a:p>
          <a:r>
            <a:rPr kumimoji="1" lang="ja-JP" altLang="en-US" sz="1100"/>
            <a:t>修理・新調のいずれかにチェックを入れ、修理・新調前の現在の状況が分かるように，</a:t>
          </a:r>
        </a:p>
        <a:p>
          <a:r>
            <a:rPr kumimoji="1" lang="ja-JP" altLang="en-US" sz="1100"/>
            <a:t>ここに全体及び該当箇所の写真（データでも可）を添付し，現在の状況・修理箇所を説明してください。</a:t>
          </a:r>
        </a:p>
        <a:p>
          <a:endParaRPr kumimoji="1" lang="ja-JP" altLang="en-US" sz="1100"/>
        </a:p>
        <a:p>
          <a:r>
            <a:rPr kumimoji="1" lang="en-US" altLang="ja-JP" sz="1100"/>
            <a:t>※</a:t>
          </a:r>
          <a:r>
            <a:rPr kumimoji="1" lang="ja-JP" altLang="en-US" sz="1100"/>
            <a:t>用具等を修理・新調する場合は提出が必要です。未提出の場合は審査対象外とし不採択となります。</a:t>
          </a:r>
        </a:p>
      </xdr:txBody>
    </xdr:sp>
    <xdr:clientData/>
  </xdr:twoCellAnchor>
  <xdr:twoCellAnchor>
    <xdr:from>
      <xdr:col>13</xdr:col>
      <xdr:colOff>180976</xdr:colOff>
      <xdr:row>19</xdr:row>
      <xdr:rowOff>66675</xdr:rowOff>
    </xdr:from>
    <xdr:to>
      <xdr:col>15</xdr:col>
      <xdr:colOff>123826</xdr:colOff>
      <xdr:row>19</xdr:row>
      <xdr:rowOff>246506</xdr:rowOff>
    </xdr:to>
    <xdr:sp macro="" textlink="">
      <xdr:nvSpPr>
        <xdr:cNvPr id="4" name="右矢印 3"/>
        <xdr:cNvSpPr/>
      </xdr:nvSpPr>
      <xdr:spPr>
        <a:xfrm>
          <a:off x="3629026" y="454342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192571</xdr:colOff>
      <xdr:row>35</xdr:row>
      <xdr:rowOff>74130</xdr:rowOff>
    </xdr:from>
    <xdr:to>
      <xdr:col>10</xdr:col>
      <xdr:colOff>142875</xdr:colOff>
      <xdr:row>43</xdr:row>
      <xdr:rowOff>28575</xdr:rowOff>
    </xdr:to>
    <xdr:sp macro="" textlink="">
      <xdr:nvSpPr>
        <xdr:cNvPr id="15" name="正方形/長方形 14">
          <a:extLst>
            <a:ext uri="{FF2B5EF4-FFF2-40B4-BE49-F238E27FC236}">
              <a16:creationId xmlns:a16="http://schemas.microsoft.com/office/drawing/2014/main" id="{00000000-0008-0000-0E00-000013000000}"/>
            </a:ext>
          </a:extLst>
        </xdr:cNvPr>
        <xdr:cNvSpPr/>
      </xdr:nvSpPr>
      <xdr:spPr>
        <a:xfrm>
          <a:off x="602146" y="6389205"/>
          <a:ext cx="2160104" cy="1326045"/>
        </a:xfrm>
        <a:prstGeom prst="rect">
          <a:avLst/>
        </a:prstGeom>
        <a:pattFill prst="ltUpDiag">
          <a:fgClr>
            <a:schemeClr val="accent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現況写真（部分）</a:t>
          </a:r>
        </a:p>
      </xdr:txBody>
    </xdr:sp>
    <xdr:clientData/>
  </xdr:twoCellAnchor>
  <xdr:twoCellAnchor>
    <xdr:from>
      <xdr:col>13</xdr:col>
      <xdr:colOff>180976</xdr:colOff>
      <xdr:row>33</xdr:row>
      <xdr:rowOff>66675</xdr:rowOff>
    </xdr:from>
    <xdr:to>
      <xdr:col>15</xdr:col>
      <xdr:colOff>123826</xdr:colOff>
      <xdr:row>33</xdr:row>
      <xdr:rowOff>246506</xdr:rowOff>
    </xdr:to>
    <xdr:sp macro="" textlink="">
      <xdr:nvSpPr>
        <xdr:cNvPr id="16" name="右矢印 15"/>
        <xdr:cNvSpPr/>
      </xdr:nvSpPr>
      <xdr:spPr>
        <a:xfrm>
          <a:off x="3629026" y="590550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29</xdr:row>
      <xdr:rowOff>161925</xdr:rowOff>
    </xdr:from>
    <xdr:to>
      <xdr:col>12</xdr:col>
      <xdr:colOff>66675</xdr:colOff>
      <xdr:row>32</xdr:row>
      <xdr:rowOff>95250</xdr:rowOff>
    </xdr:to>
    <xdr:sp macro="" textlink="">
      <xdr:nvSpPr>
        <xdr:cNvPr id="5" name="テキスト ボックス 4"/>
        <xdr:cNvSpPr txBox="1"/>
      </xdr:nvSpPr>
      <xdr:spPr>
        <a:xfrm>
          <a:off x="247650" y="7848600"/>
          <a:ext cx="29908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xdr:col>
      <xdr:colOff>95250</xdr:colOff>
      <xdr:row>43</xdr:row>
      <xdr:rowOff>123825</xdr:rowOff>
    </xdr:from>
    <xdr:to>
      <xdr:col>12</xdr:col>
      <xdr:colOff>47625</xdr:colOff>
      <xdr:row>46</xdr:row>
      <xdr:rowOff>57150</xdr:rowOff>
    </xdr:to>
    <xdr:sp macro="" textlink="">
      <xdr:nvSpPr>
        <xdr:cNvPr id="18" name="テキスト ボックス 17"/>
        <xdr:cNvSpPr txBox="1"/>
      </xdr:nvSpPr>
      <xdr:spPr>
        <a:xfrm>
          <a:off x="228600" y="10344150"/>
          <a:ext cx="29908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0F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0F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2" name="正方形/長方形 1">
          <a:extLst>
            <a:ext uri="{FF2B5EF4-FFF2-40B4-BE49-F238E27FC236}">
              <a16:creationId xmlns:a16="http://schemas.microsoft.com/office/drawing/2014/main" id="{00000000-0008-0000-0200-000003000000}"/>
            </a:ext>
          </a:extLst>
        </xdr:cNvPr>
        <xdr:cNvSpPr/>
      </xdr:nvSpPr>
      <xdr:spPr>
        <a:xfrm>
          <a:off x="7791449" y="896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17</xdr:col>
      <xdr:colOff>152400</xdr:colOff>
      <xdr:row>141</xdr:row>
      <xdr:rowOff>152400</xdr:rowOff>
    </xdr:from>
    <xdr:to>
      <xdr:col>19</xdr:col>
      <xdr:colOff>102497</xdr:colOff>
      <xdr:row>142</xdr:row>
      <xdr:rowOff>0</xdr:rowOff>
    </xdr:to>
    <xdr:sp macro="" textlink="">
      <xdr:nvSpPr>
        <xdr:cNvPr id="3" name="テキスト ボックス 2">
          <a:extLst>
            <a:ext uri="{FF2B5EF4-FFF2-40B4-BE49-F238E27FC236}">
              <a16:creationId xmlns:a16="http://schemas.microsoft.com/office/drawing/2014/main" id="{00000000-0008-0000-0500-000072000000}"/>
            </a:ext>
          </a:extLst>
        </xdr:cNvPr>
        <xdr:cNvSpPr txBox="1"/>
      </xdr:nvSpPr>
      <xdr:spPr>
        <a:xfrm>
          <a:off x="3752850" y="4457700"/>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twoCellAnchor>
    <xdr:from>
      <xdr:col>17</xdr:col>
      <xdr:colOff>152400</xdr:colOff>
      <xdr:row>141</xdr:row>
      <xdr:rowOff>152400</xdr:rowOff>
    </xdr:from>
    <xdr:to>
      <xdr:col>19</xdr:col>
      <xdr:colOff>102497</xdr:colOff>
      <xdr:row>142</xdr:row>
      <xdr:rowOff>0</xdr:rowOff>
    </xdr:to>
    <xdr:sp macro="" textlink="">
      <xdr:nvSpPr>
        <xdr:cNvPr id="4" name="テキスト ボックス 3">
          <a:extLst>
            <a:ext uri="{FF2B5EF4-FFF2-40B4-BE49-F238E27FC236}">
              <a16:creationId xmlns:a16="http://schemas.microsoft.com/office/drawing/2014/main" id="{00000000-0008-0000-0500-00000E000000}"/>
            </a:ext>
          </a:extLst>
        </xdr:cNvPr>
        <xdr:cNvSpPr txBox="1"/>
      </xdr:nvSpPr>
      <xdr:spPr>
        <a:xfrm>
          <a:off x="3752850" y="4457700"/>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67237</xdr:colOff>
      <xdr:row>0</xdr:row>
      <xdr:rowOff>43543</xdr:rowOff>
    </xdr:from>
    <xdr:to>
      <xdr:col>38</xdr:col>
      <xdr:colOff>177054</xdr:colOff>
      <xdr:row>1</xdr:row>
      <xdr:rowOff>166968</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7463119" y="43543"/>
          <a:ext cx="1230406" cy="291513"/>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 name="正方形/長方形 1">
          <a:extLst>
            <a:ext uri="{FF2B5EF4-FFF2-40B4-BE49-F238E27FC236}">
              <a16:creationId xmlns:a16="http://schemas.microsoft.com/office/drawing/2014/main" id="{00000000-0008-0000-0800-000017000000}"/>
            </a:ext>
          </a:extLst>
        </xdr:cNvPr>
        <xdr:cNvSpPr/>
      </xdr:nvSpPr>
      <xdr:spPr>
        <a:xfrm>
          <a:off x="7705724" y="381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2&#12304;&#35352;&#20837;&#29992;&#12305;&#65288;&#22320;&#22495;&#25991;&#21270;&#36986;&#29987;&#12289;&#19990;&#30028;&#25991;&#21270;&#36986;&#29987;&#65289;&#20196;&#21644;3&#24180;&#24230;&#30003;&#35531;&#26360;&#65288;&#27096;&#24335;2&#65292;3&#65292;&#29694;&#27841;&#20889;&#30495;&#28155;&#20184;&#21488;&#3202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0.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0.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omments" Target="../comments12.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80"/>
  <sheetViews>
    <sheetView view="pageBreakPreview" topLeftCell="A47" zoomScaleNormal="100" zoomScaleSheetLayoutView="100" workbookViewId="0">
      <selection activeCell="B39" sqref="B39"/>
    </sheetView>
  </sheetViews>
  <sheetFormatPr defaultRowHeight="13.5"/>
  <cols>
    <col min="1" max="1" width="10" style="82" bestFit="1" customWidth="1"/>
    <col min="2" max="2" width="56.75" style="82" bestFit="1" customWidth="1"/>
    <col min="3" max="3" width="56.5" style="82" bestFit="1" customWidth="1"/>
    <col min="4" max="4" width="36.125" style="82" bestFit="1" customWidth="1"/>
    <col min="5" max="7" width="34.875" style="82" bestFit="1" customWidth="1"/>
    <col min="8" max="16384" width="9" style="82"/>
  </cols>
  <sheetData>
    <row r="1" spans="1:5">
      <c r="B1" s="83" t="s">
        <v>106</v>
      </c>
    </row>
    <row r="2" spans="1:5">
      <c r="B2" s="84" t="s">
        <v>107</v>
      </c>
    </row>
    <row r="3" spans="1:5">
      <c r="A3" s="83" t="s">
        <v>108</v>
      </c>
      <c r="B3" s="85" t="s">
        <v>109</v>
      </c>
    </row>
    <row r="4" spans="1:5">
      <c r="A4" s="83" t="s">
        <v>110</v>
      </c>
      <c r="B4" s="86" t="s">
        <v>111</v>
      </c>
    </row>
    <row r="5" spans="1:5">
      <c r="A5" s="83" t="s">
        <v>112</v>
      </c>
      <c r="B5" s="86" t="s">
        <v>113</v>
      </c>
    </row>
    <row r="6" spans="1:5">
      <c r="A6" s="83" t="s">
        <v>114</v>
      </c>
      <c r="B6" s="86" t="s">
        <v>115</v>
      </c>
    </row>
    <row r="7" spans="1:5">
      <c r="A7" s="83"/>
      <c r="B7" s="83"/>
    </row>
    <row r="8" spans="1:5" ht="16.5">
      <c r="A8" s="83"/>
      <c r="B8" s="87" t="s">
        <v>107</v>
      </c>
      <c r="C8" s="87" t="s">
        <v>107</v>
      </c>
      <c r="D8" s="88" t="s">
        <v>107</v>
      </c>
      <c r="E8" s="88" t="s">
        <v>107</v>
      </c>
    </row>
    <row r="9" spans="1:5" ht="16.5">
      <c r="B9" s="87" t="s">
        <v>116</v>
      </c>
      <c r="C9" s="87" t="s">
        <v>116</v>
      </c>
      <c r="D9" s="88" t="s">
        <v>117</v>
      </c>
      <c r="E9" s="88" t="s">
        <v>118</v>
      </c>
    </row>
    <row r="10" spans="1:5" ht="16.5">
      <c r="B10" s="87" t="s">
        <v>119</v>
      </c>
      <c r="C10" s="87" t="s">
        <v>119</v>
      </c>
      <c r="D10" s="88" t="s">
        <v>120</v>
      </c>
    </row>
    <row r="11" spans="1:5" ht="16.5">
      <c r="B11" s="87" t="s">
        <v>121</v>
      </c>
      <c r="C11" s="87" t="s">
        <v>121</v>
      </c>
      <c r="D11" s="88" t="s">
        <v>122</v>
      </c>
    </row>
    <row r="12" spans="1:5" ht="16.5">
      <c r="B12" s="87" t="s">
        <v>123</v>
      </c>
      <c r="C12" s="87" t="s">
        <v>123</v>
      </c>
      <c r="D12" s="88" t="s">
        <v>118</v>
      </c>
    </row>
    <row r="13" spans="1:5" ht="16.5">
      <c r="B13" s="87" t="s">
        <v>122</v>
      </c>
      <c r="C13" s="88" t="s">
        <v>122</v>
      </c>
    </row>
    <row r="14" spans="1:5" ht="16.5">
      <c r="B14" s="87" t="s">
        <v>124</v>
      </c>
      <c r="C14" s="88" t="s">
        <v>124</v>
      </c>
    </row>
    <row r="15" spans="1:5" ht="16.5">
      <c r="B15" s="87" t="s">
        <v>118</v>
      </c>
      <c r="C15" s="88" t="s">
        <v>118</v>
      </c>
    </row>
    <row r="17" spans="2:7">
      <c r="B17" s="83" t="s">
        <v>107</v>
      </c>
    </row>
    <row r="18" spans="2:7">
      <c r="B18" s="220" t="s">
        <v>267</v>
      </c>
    </row>
    <row r="19" spans="2:7">
      <c r="B19" s="220" t="s">
        <v>269</v>
      </c>
    </row>
    <row r="20" spans="2:7">
      <c r="B20" s="220" t="s">
        <v>268</v>
      </c>
    </row>
    <row r="21" spans="2:7">
      <c r="B21" s="82" t="s">
        <v>96</v>
      </c>
    </row>
    <row r="23" spans="2:7" ht="16.5">
      <c r="B23" s="88" t="s">
        <v>99</v>
      </c>
      <c r="C23" s="88" t="s">
        <v>99</v>
      </c>
      <c r="D23" s="88" t="s">
        <v>99</v>
      </c>
      <c r="E23" s="88" t="s">
        <v>99</v>
      </c>
      <c r="F23" s="88" t="s">
        <v>99</v>
      </c>
      <c r="G23" s="88" t="s">
        <v>99</v>
      </c>
    </row>
    <row r="24" spans="2:7" ht="16.5">
      <c r="B24" s="88" t="s">
        <v>125</v>
      </c>
      <c r="C24" s="89" t="s">
        <v>126</v>
      </c>
      <c r="D24" s="87" t="s">
        <v>127</v>
      </c>
      <c r="E24" s="88" t="s">
        <v>128</v>
      </c>
      <c r="F24" s="88" t="s">
        <v>128</v>
      </c>
      <c r="G24" s="88" t="s">
        <v>128</v>
      </c>
    </row>
    <row r="25" spans="2:7" ht="16.5">
      <c r="B25" s="88" t="s">
        <v>129</v>
      </c>
      <c r="C25" s="89" t="s">
        <v>130</v>
      </c>
      <c r="D25" s="87" t="s">
        <v>131</v>
      </c>
      <c r="E25" s="88" t="s">
        <v>132</v>
      </c>
      <c r="F25" s="88" t="s">
        <v>132</v>
      </c>
      <c r="G25" s="88" t="s">
        <v>132</v>
      </c>
    </row>
    <row r="26" spans="2:7" ht="25.5" customHeight="1">
      <c r="B26" s="88" t="s">
        <v>133</v>
      </c>
      <c r="C26" s="89" t="s">
        <v>134</v>
      </c>
      <c r="D26" s="90" t="s">
        <v>135</v>
      </c>
      <c r="E26" s="91" t="s">
        <v>136</v>
      </c>
      <c r="F26" s="91" t="s">
        <v>136</v>
      </c>
      <c r="G26" s="91" t="s">
        <v>136</v>
      </c>
    </row>
    <row r="27" spans="2:7" ht="16.5" customHeight="1">
      <c r="B27" s="88" t="s">
        <v>137</v>
      </c>
      <c r="C27" s="89" t="s">
        <v>138</v>
      </c>
      <c r="D27" s="87" t="s">
        <v>136</v>
      </c>
      <c r="E27" s="91" t="s">
        <v>139</v>
      </c>
      <c r="F27" s="91" t="s">
        <v>139</v>
      </c>
      <c r="G27" s="91" t="s">
        <v>139</v>
      </c>
    </row>
    <row r="28" spans="2:7" ht="16.5" customHeight="1">
      <c r="B28" s="88" t="s">
        <v>140</v>
      </c>
      <c r="C28" s="89" t="s">
        <v>141</v>
      </c>
      <c r="D28" s="87" t="s">
        <v>141</v>
      </c>
      <c r="E28" s="91" t="s">
        <v>141</v>
      </c>
      <c r="F28" s="91" t="s">
        <v>141</v>
      </c>
      <c r="G28" s="91" t="s">
        <v>141</v>
      </c>
    </row>
    <row r="29" spans="2:7" ht="16.5">
      <c r="B29" s="88" t="s">
        <v>142</v>
      </c>
    </row>
    <row r="30" spans="2:7" ht="16.5">
      <c r="B30" s="88" t="s">
        <v>143</v>
      </c>
    </row>
    <row r="31" spans="2:7" ht="16.5">
      <c r="B31" s="88" t="s">
        <v>144</v>
      </c>
    </row>
    <row r="32" spans="2:7" ht="16.5">
      <c r="B32" s="88" t="s">
        <v>141</v>
      </c>
    </row>
    <row r="35" spans="1:2">
      <c r="A35" s="82" t="s">
        <v>42</v>
      </c>
      <c r="B35" s="82" t="s">
        <v>185</v>
      </c>
    </row>
    <row r="36" spans="1:2">
      <c r="B36" s="234" t="s">
        <v>291</v>
      </c>
    </row>
    <row r="37" spans="1:2">
      <c r="B37" s="220" t="s">
        <v>262</v>
      </c>
    </row>
    <row r="38" spans="1:2">
      <c r="B38" s="234" t="s">
        <v>296</v>
      </c>
    </row>
    <row r="40" spans="1:2">
      <c r="A40" s="82" t="s">
        <v>186</v>
      </c>
      <c r="B40" s="82" t="s">
        <v>185</v>
      </c>
    </row>
    <row r="41" spans="1:2">
      <c r="B41" s="82" t="s">
        <v>263</v>
      </c>
    </row>
    <row r="42" spans="1:2">
      <c r="B42" s="220" t="s">
        <v>265</v>
      </c>
    </row>
    <row r="43" spans="1:2">
      <c r="B43" s="220" t="s">
        <v>264</v>
      </c>
    </row>
    <row r="44" spans="1:2">
      <c r="B44" s="82" t="s">
        <v>187</v>
      </c>
    </row>
    <row r="45" spans="1:2">
      <c r="B45" s="234" t="s">
        <v>292</v>
      </c>
    </row>
    <row r="46" spans="1:2">
      <c r="B46" s="234" t="s">
        <v>293</v>
      </c>
    </row>
    <row r="47" spans="1:2">
      <c r="B47" s="234" t="s">
        <v>294</v>
      </c>
    </row>
    <row r="48" spans="1:2">
      <c r="B48" s="234" t="s">
        <v>295</v>
      </c>
    </row>
    <row r="49" spans="1:2">
      <c r="B49" s="82" t="s">
        <v>188</v>
      </c>
    </row>
    <row r="51" spans="1:2">
      <c r="B51" s="82" t="s">
        <v>185</v>
      </c>
    </row>
    <row r="52" spans="1:2">
      <c r="B52" s="220" t="s">
        <v>266</v>
      </c>
    </row>
    <row r="53" spans="1:2">
      <c r="B53" s="220" t="s">
        <v>265</v>
      </c>
    </row>
    <row r="54" spans="1:2">
      <c r="B54" s="220" t="s">
        <v>264</v>
      </c>
    </row>
    <row r="55" spans="1:2">
      <c r="B55" s="82" t="s">
        <v>187</v>
      </c>
    </row>
    <row r="56" spans="1:2">
      <c r="B56" s="82" t="s">
        <v>188</v>
      </c>
    </row>
    <row r="58" spans="1:2">
      <c r="B58" s="82" t="s">
        <v>185</v>
      </c>
    </row>
    <row r="59" spans="1:2">
      <c r="B59" s="226" t="s">
        <v>21</v>
      </c>
    </row>
    <row r="63" spans="1:2">
      <c r="A63" s="82" t="s">
        <v>184</v>
      </c>
      <c r="B63" s="82" t="s">
        <v>183</v>
      </c>
    </row>
    <row r="64" spans="1:2">
      <c r="B64" s="232" t="s">
        <v>284</v>
      </c>
    </row>
    <row r="65" spans="2:2">
      <c r="B65" s="82" t="s">
        <v>174</v>
      </c>
    </row>
    <row r="66" spans="2:2">
      <c r="B66" s="82" t="s">
        <v>175</v>
      </c>
    </row>
    <row r="67" spans="2:2">
      <c r="B67" s="82" t="s">
        <v>176</v>
      </c>
    </row>
    <row r="68" spans="2:2">
      <c r="B68" s="82" t="s">
        <v>177</v>
      </c>
    </row>
    <row r="69" spans="2:2">
      <c r="B69" s="82" t="s">
        <v>178</v>
      </c>
    </row>
    <row r="70" spans="2:2">
      <c r="B70" s="82" t="s">
        <v>179</v>
      </c>
    </row>
    <row r="71" spans="2:2">
      <c r="B71" s="82" t="s">
        <v>180</v>
      </c>
    </row>
    <row r="72" spans="2:2">
      <c r="B72" s="82" t="s">
        <v>181</v>
      </c>
    </row>
    <row r="73" spans="2:2">
      <c r="B73" s="82" t="s">
        <v>182</v>
      </c>
    </row>
    <row r="75" spans="2:2">
      <c r="B75" s="82" t="s">
        <v>183</v>
      </c>
    </row>
    <row r="76" spans="2:2">
      <c r="B76" s="232" t="s">
        <v>284</v>
      </c>
    </row>
    <row r="77" spans="2:2">
      <c r="B77" s="82" t="s">
        <v>176</v>
      </c>
    </row>
    <row r="78" spans="2:2">
      <c r="B78" s="82" t="s">
        <v>178</v>
      </c>
    </row>
    <row r="79" spans="2:2">
      <c r="B79" s="82" t="s">
        <v>179</v>
      </c>
    </row>
    <row r="80" spans="2:2">
      <c r="B80" s="82" t="s">
        <v>182</v>
      </c>
    </row>
  </sheetData>
  <sheetProtection password="E491" sheet="1" selectLockedCells="1" selectUnlockedCells="1"/>
  <phoneticPr fontId="20"/>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34"/>
  <sheetViews>
    <sheetView view="pageBreakPreview" zoomScale="80" zoomScaleNormal="100" zoomScaleSheetLayoutView="80" workbookViewId="0">
      <selection activeCell="AK15" sqref="AK15:AN15"/>
    </sheetView>
  </sheetViews>
  <sheetFormatPr defaultRowHeight="13.5"/>
  <cols>
    <col min="1" max="47" width="2.875" style="189" customWidth="1"/>
    <col min="48" max="16384" width="9" style="189"/>
  </cols>
  <sheetData>
    <row r="1" spans="1:46" s="2" customFormat="1" ht="13.5" customHeight="1">
      <c r="P1" s="3"/>
      <c r="Q1" s="3"/>
      <c r="R1" s="3"/>
      <c r="S1" s="3"/>
      <c r="AO1" s="8"/>
      <c r="AP1" s="223"/>
    </row>
    <row r="2" spans="1:46" s="2" customFormat="1" ht="13.5" customHeight="1">
      <c r="P2" s="3"/>
      <c r="Q2" s="3"/>
      <c r="R2" s="3"/>
      <c r="S2" s="3"/>
      <c r="AO2" s="8"/>
      <c r="AP2" s="223"/>
    </row>
    <row r="3" spans="1:46" s="2" customFormat="1" ht="13.5" customHeight="1">
      <c r="A3" s="94" t="s">
        <v>30</v>
      </c>
      <c r="P3" s="3"/>
      <c r="Q3" s="3"/>
      <c r="R3" s="3"/>
      <c r="S3" s="3"/>
      <c r="AO3" s="8"/>
      <c r="AP3" s="223"/>
    </row>
    <row r="4" spans="1:46" s="2" customFormat="1" ht="13.5" customHeight="1">
      <c r="P4" s="3"/>
      <c r="Q4" s="3"/>
      <c r="R4" s="3"/>
      <c r="S4" s="3"/>
      <c r="AO4" s="8"/>
      <c r="AP4" s="223"/>
    </row>
    <row r="5" spans="1:46" s="2" customFormat="1" ht="18" customHeight="1">
      <c r="A5" s="7"/>
      <c r="B5" s="7"/>
      <c r="C5" s="96" t="s">
        <v>42</v>
      </c>
      <c r="D5" s="798" t="s">
        <v>296</v>
      </c>
      <c r="E5" s="798"/>
      <c r="F5" s="798"/>
      <c r="G5" s="798"/>
      <c r="H5" s="798"/>
      <c r="I5" s="798"/>
      <c r="J5" s="798"/>
      <c r="K5" s="798"/>
      <c r="L5" s="798"/>
      <c r="M5" s="798"/>
      <c r="N5" s="798"/>
      <c r="O5" s="798"/>
      <c r="P5" s="798"/>
      <c r="Q5" s="798"/>
      <c r="R5" s="798"/>
      <c r="S5" s="799"/>
      <c r="W5" s="8"/>
      <c r="X5" s="8"/>
      <c r="Y5" s="8"/>
      <c r="Z5" s="8"/>
      <c r="AA5" s="8"/>
      <c r="AB5" s="8"/>
      <c r="AC5" s="8"/>
      <c r="AO5" s="8"/>
      <c r="AP5" s="223"/>
    </row>
    <row r="6" spans="1:46" s="2" customFormat="1" ht="18" customHeight="1">
      <c r="A6" s="8"/>
      <c r="B6" s="73"/>
      <c r="C6" s="73"/>
      <c r="D6" s="96" t="s">
        <v>186</v>
      </c>
      <c r="E6" s="800" t="s">
        <v>21</v>
      </c>
      <c r="F6" s="800"/>
      <c r="G6" s="800"/>
      <c r="H6" s="800"/>
      <c r="I6" s="800"/>
      <c r="J6" s="800"/>
      <c r="K6" s="800"/>
      <c r="L6" s="800"/>
      <c r="M6" s="800"/>
      <c r="N6" s="800"/>
      <c r="O6" s="800"/>
      <c r="P6" s="800"/>
      <c r="Q6" s="800"/>
      <c r="R6" s="800"/>
      <c r="S6" s="799"/>
      <c r="W6" s="8"/>
      <c r="X6" s="8"/>
      <c r="Y6" s="8"/>
      <c r="Z6" s="8"/>
      <c r="AA6" s="8"/>
      <c r="AB6" s="8"/>
      <c r="AC6" s="8"/>
      <c r="AO6" s="8"/>
      <c r="AP6" s="223"/>
    </row>
    <row r="7" spans="1:46" s="2" customFormat="1" ht="18.75" customHeight="1">
      <c r="P7" s="3"/>
      <c r="Q7" s="3"/>
      <c r="R7" s="3"/>
      <c r="S7" s="3"/>
      <c r="AO7" s="8"/>
      <c r="AP7" s="223"/>
    </row>
    <row r="8" spans="1:46" s="2" customFormat="1" ht="18.75" customHeight="1">
      <c r="A8" s="709" t="s">
        <v>227</v>
      </c>
      <c r="B8" s="710"/>
      <c r="C8" s="710"/>
      <c r="D8" s="711"/>
      <c r="E8" s="709" t="s">
        <v>10</v>
      </c>
      <c r="F8" s="710"/>
      <c r="G8" s="710"/>
      <c r="H8" s="710"/>
      <c r="I8" s="710"/>
      <c r="J8" s="710"/>
      <c r="K8" s="710"/>
      <c r="L8" s="710"/>
      <c r="M8" s="710"/>
      <c r="N8" s="710"/>
      <c r="O8" s="710"/>
      <c r="P8" s="710"/>
      <c r="Q8" s="710"/>
      <c r="R8" s="710"/>
      <c r="S8" s="710"/>
      <c r="T8" s="710"/>
      <c r="U8" s="710"/>
      <c r="V8" s="710"/>
      <c r="W8" s="710"/>
      <c r="X8" s="711"/>
      <c r="Y8" s="801" t="s">
        <v>11</v>
      </c>
      <c r="Z8" s="802"/>
      <c r="AA8" s="802"/>
      <c r="AB8" s="803"/>
      <c r="AC8" s="801" t="s">
        <v>39</v>
      </c>
      <c r="AD8" s="802"/>
      <c r="AE8" s="802"/>
      <c r="AF8" s="802"/>
      <c r="AG8" s="802"/>
      <c r="AH8" s="802"/>
      <c r="AI8" s="802"/>
      <c r="AJ8" s="803"/>
      <c r="AK8" s="801" t="s">
        <v>40</v>
      </c>
      <c r="AL8" s="802"/>
      <c r="AM8" s="802"/>
      <c r="AN8" s="803"/>
    </row>
    <row r="9" spans="1:46" s="2" customFormat="1" ht="18.75" customHeight="1">
      <c r="A9" s="712"/>
      <c r="B9" s="704"/>
      <c r="C9" s="704"/>
      <c r="D9" s="705"/>
      <c r="E9" s="712"/>
      <c r="F9" s="704"/>
      <c r="G9" s="704"/>
      <c r="H9" s="704"/>
      <c r="I9" s="704"/>
      <c r="J9" s="704"/>
      <c r="K9" s="704"/>
      <c r="L9" s="704"/>
      <c r="M9" s="704"/>
      <c r="N9" s="704"/>
      <c r="O9" s="704"/>
      <c r="P9" s="704"/>
      <c r="Q9" s="704"/>
      <c r="R9" s="704"/>
      <c r="S9" s="704"/>
      <c r="T9" s="704"/>
      <c r="U9" s="704"/>
      <c r="V9" s="704"/>
      <c r="W9" s="704"/>
      <c r="X9" s="705"/>
      <c r="Y9" s="804"/>
      <c r="Z9" s="805"/>
      <c r="AA9" s="805"/>
      <c r="AB9" s="806"/>
      <c r="AC9" s="807"/>
      <c r="AD9" s="808"/>
      <c r="AE9" s="808"/>
      <c r="AF9" s="808"/>
      <c r="AG9" s="808"/>
      <c r="AH9" s="808"/>
      <c r="AI9" s="808"/>
      <c r="AJ9" s="809"/>
      <c r="AK9" s="807"/>
      <c r="AL9" s="808"/>
      <c r="AM9" s="808"/>
      <c r="AN9" s="809"/>
    </row>
    <row r="10" spans="1:46" s="2" customFormat="1" ht="13.5" customHeight="1">
      <c r="A10" s="712"/>
      <c r="B10" s="704"/>
      <c r="C10" s="704"/>
      <c r="D10" s="705"/>
      <c r="E10" s="712"/>
      <c r="F10" s="704"/>
      <c r="G10" s="704"/>
      <c r="H10" s="704"/>
      <c r="I10" s="704"/>
      <c r="J10" s="704"/>
      <c r="K10" s="704"/>
      <c r="L10" s="704"/>
      <c r="M10" s="704"/>
      <c r="N10" s="704"/>
      <c r="O10" s="704"/>
      <c r="P10" s="704"/>
      <c r="Q10" s="704"/>
      <c r="R10" s="704"/>
      <c r="S10" s="704"/>
      <c r="T10" s="704"/>
      <c r="U10" s="704"/>
      <c r="V10" s="704"/>
      <c r="W10" s="704"/>
      <c r="X10" s="705"/>
      <c r="Y10" s="804"/>
      <c r="Z10" s="805"/>
      <c r="AA10" s="805"/>
      <c r="AB10" s="806"/>
      <c r="AC10" s="801" t="s">
        <v>290</v>
      </c>
      <c r="AD10" s="802"/>
      <c r="AE10" s="802"/>
      <c r="AF10" s="803"/>
      <c r="AG10" s="801" t="s">
        <v>19</v>
      </c>
      <c r="AH10" s="802"/>
      <c r="AI10" s="802"/>
      <c r="AJ10" s="802"/>
      <c r="AK10" s="802"/>
      <c r="AL10" s="802"/>
      <c r="AM10" s="802"/>
      <c r="AN10" s="803"/>
      <c r="AO10" s="405" t="s">
        <v>216</v>
      </c>
      <c r="AP10" s="277"/>
      <c r="AQ10" s="277"/>
      <c r="AR10" s="277"/>
      <c r="AS10" s="277"/>
      <c r="AT10" s="277"/>
    </row>
    <row r="11" spans="1:46" s="2" customFormat="1">
      <c r="A11" s="738"/>
      <c r="B11" s="739"/>
      <c r="C11" s="739"/>
      <c r="D11" s="740"/>
      <c r="E11" s="738"/>
      <c r="F11" s="739"/>
      <c r="G11" s="739"/>
      <c r="H11" s="739"/>
      <c r="I11" s="739"/>
      <c r="J11" s="739"/>
      <c r="K11" s="739"/>
      <c r="L11" s="739"/>
      <c r="M11" s="739"/>
      <c r="N11" s="739"/>
      <c r="O11" s="739"/>
      <c r="P11" s="739"/>
      <c r="Q11" s="739"/>
      <c r="R11" s="739"/>
      <c r="S11" s="739"/>
      <c r="T11" s="739"/>
      <c r="U11" s="739"/>
      <c r="V11" s="739"/>
      <c r="W11" s="739"/>
      <c r="X11" s="740"/>
      <c r="Y11" s="807"/>
      <c r="Z11" s="808"/>
      <c r="AA11" s="808"/>
      <c r="AB11" s="809"/>
      <c r="AC11" s="807"/>
      <c r="AD11" s="808"/>
      <c r="AE11" s="808"/>
      <c r="AF11" s="809"/>
      <c r="AG11" s="807"/>
      <c r="AH11" s="808"/>
      <c r="AI11" s="808"/>
      <c r="AJ11" s="808"/>
      <c r="AK11" s="808"/>
      <c r="AL11" s="808"/>
      <c r="AM11" s="808"/>
      <c r="AN11" s="809"/>
      <c r="AO11" s="405"/>
      <c r="AP11" s="277"/>
      <c r="AQ11" s="277"/>
      <c r="AR11" s="277"/>
      <c r="AS11" s="277"/>
      <c r="AT11" s="277"/>
    </row>
    <row r="12" spans="1:46" s="229" customFormat="1" ht="13.5" customHeight="1">
      <c r="A12" s="814"/>
      <c r="B12" s="815"/>
      <c r="C12" s="815"/>
      <c r="D12" s="816"/>
      <c r="E12" s="823" t="s">
        <v>183</v>
      </c>
      <c r="F12" s="824"/>
      <c r="G12" s="824"/>
      <c r="H12" s="824"/>
      <c r="I12" s="824"/>
      <c r="J12" s="824"/>
      <c r="K12" s="824"/>
      <c r="L12" s="824"/>
      <c r="M12" s="824"/>
      <c r="N12" s="824"/>
      <c r="O12" s="824"/>
      <c r="P12" s="824"/>
      <c r="Q12" s="824"/>
      <c r="R12" s="824"/>
      <c r="S12" s="824"/>
      <c r="T12" s="824"/>
      <c r="U12" s="824"/>
      <c r="V12" s="824"/>
      <c r="W12" s="824"/>
      <c r="X12" s="825"/>
      <c r="Y12" s="826"/>
      <c r="Z12" s="827"/>
      <c r="AA12" s="827"/>
      <c r="AB12" s="828"/>
      <c r="AC12" s="829"/>
      <c r="AD12" s="830"/>
      <c r="AE12" s="830"/>
      <c r="AF12" s="831"/>
      <c r="AG12" s="829"/>
      <c r="AH12" s="830"/>
      <c r="AI12" s="830"/>
      <c r="AJ12" s="831"/>
      <c r="AK12" s="829"/>
      <c r="AL12" s="830"/>
      <c r="AM12" s="830"/>
      <c r="AN12" s="831"/>
    </row>
    <row r="13" spans="1:46" s="229" customFormat="1">
      <c r="A13" s="817"/>
      <c r="B13" s="818"/>
      <c r="C13" s="818"/>
      <c r="D13" s="819"/>
      <c r="E13" s="231" t="s">
        <v>36</v>
      </c>
      <c r="F13" s="860"/>
      <c r="G13" s="860"/>
      <c r="H13" s="860"/>
      <c r="I13" s="843"/>
      <c r="J13" s="237" t="s">
        <v>37</v>
      </c>
      <c r="K13" s="237" t="s">
        <v>38</v>
      </c>
      <c r="L13" s="843"/>
      <c r="M13" s="843"/>
      <c r="N13" s="843"/>
      <c r="O13" s="844"/>
      <c r="P13" s="844"/>
      <c r="Q13" s="237" t="s">
        <v>38</v>
      </c>
      <c r="R13" s="843"/>
      <c r="S13" s="843"/>
      <c r="T13" s="237"/>
      <c r="U13" s="237" t="s">
        <v>38</v>
      </c>
      <c r="V13" s="843"/>
      <c r="W13" s="843"/>
      <c r="X13" s="228"/>
      <c r="Y13" s="811">
        <f>IF(F13="",0,F13)*IF(L13="",1,L13)*IF(R13="",1,R13)*IF(V13="",1,V13)</f>
        <v>0</v>
      </c>
      <c r="Z13" s="812"/>
      <c r="AA13" s="812"/>
      <c r="AB13" s="813"/>
      <c r="AC13" s="811"/>
      <c r="AD13" s="812"/>
      <c r="AE13" s="812"/>
      <c r="AF13" s="813"/>
      <c r="AG13" s="811"/>
      <c r="AH13" s="812"/>
      <c r="AI13" s="812"/>
      <c r="AJ13" s="813"/>
      <c r="AK13" s="811"/>
      <c r="AL13" s="812"/>
      <c r="AM13" s="812"/>
      <c r="AN13" s="813"/>
      <c r="AO13" s="832">
        <f>SUM(AC13:AN13)</f>
        <v>0</v>
      </c>
      <c r="AP13" s="833"/>
      <c r="AQ13" s="833"/>
      <c r="AR13" s="833"/>
      <c r="AS13" s="833"/>
      <c r="AT13" s="230" t="str">
        <f>IF(Y13=AO13,"○","×")</f>
        <v>○</v>
      </c>
    </row>
    <row r="14" spans="1:46" s="229" customFormat="1" ht="18.75" customHeight="1">
      <c r="A14" s="817"/>
      <c r="B14" s="818"/>
      <c r="C14" s="818"/>
      <c r="D14" s="819"/>
      <c r="E14" s="834" t="s">
        <v>183</v>
      </c>
      <c r="F14" s="835"/>
      <c r="G14" s="835"/>
      <c r="H14" s="835"/>
      <c r="I14" s="835"/>
      <c r="J14" s="835"/>
      <c r="K14" s="835"/>
      <c r="L14" s="835"/>
      <c r="M14" s="835"/>
      <c r="N14" s="835"/>
      <c r="O14" s="835"/>
      <c r="P14" s="835"/>
      <c r="Q14" s="835"/>
      <c r="R14" s="835"/>
      <c r="S14" s="835"/>
      <c r="T14" s="835"/>
      <c r="U14" s="835"/>
      <c r="V14" s="835"/>
      <c r="W14" s="835"/>
      <c r="X14" s="836"/>
      <c r="Y14" s="837"/>
      <c r="Z14" s="838"/>
      <c r="AA14" s="838"/>
      <c r="AB14" s="839"/>
      <c r="AC14" s="840"/>
      <c r="AD14" s="841"/>
      <c r="AE14" s="841"/>
      <c r="AF14" s="842"/>
      <c r="AG14" s="840"/>
      <c r="AH14" s="841"/>
      <c r="AI14" s="841"/>
      <c r="AJ14" s="842"/>
      <c r="AK14" s="840"/>
      <c r="AL14" s="841"/>
      <c r="AM14" s="841"/>
      <c r="AN14" s="842"/>
    </row>
    <row r="15" spans="1:46" s="229" customFormat="1" ht="18.75" customHeight="1">
      <c r="A15" s="817"/>
      <c r="B15" s="818"/>
      <c r="C15" s="818"/>
      <c r="D15" s="819"/>
      <c r="E15" s="227" t="s">
        <v>36</v>
      </c>
      <c r="F15" s="843"/>
      <c r="G15" s="843"/>
      <c r="H15" s="843"/>
      <c r="I15" s="843"/>
      <c r="J15" s="237" t="s">
        <v>37</v>
      </c>
      <c r="K15" s="237" t="s">
        <v>38</v>
      </c>
      <c r="L15" s="843"/>
      <c r="M15" s="843"/>
      <c r="N15" s="843"/>
      <c r="O15" s="844"/>
      <c r="P15" s="844"/>
      <c r="Q15" s="237" t="s">
        <v>38</v>
      </c>
      <c r="R15" s="843"/>
      <c r="S15" s="843"/>
      <c r="T15" s="237"/>
      <c r="U15" s="237" t="s">
        <v>38</v>
      </c>
      <c r="V15" s="843"/>
      <c r="W15" s="843"/>
      <c r="X15" s="228"/>
      <c r="Y15" s="811">
        <f t="shared" ref="Y15" si="0">IF(F15="",0,F15)*IF(L15="",1,L15)*IF(R15="",1,R15)*IF(V15="",1,V15)</f>
        <v>0</v>
      </c>
      <c r="Z15" s="812"/>
      <c r="AA15" s="812"/>
      <c r="AB15" s="813"/>
      <c r="AC15" s="811"/>
      <c r="AD15" s="812"/>
      <c r="AE15" s="812"/>
      <c r="AF15" s="813"/>
      <c r="AG15" s="811"/>
      <c r="AH15" s="812"/>
      <c r="AI15" s="812"/>
      <c r="AJ15" s="813"/>
      <c r="AK15" s="811"/>
      <c r="AL15" s="812"/>
      <c r="AM15" s="812"/>
      <c r="AN15" s="813"/>
      <c r="AO15" s="832">
        <f t="shared" ref="AO15" si="1">SUM(AC15:AN15)</f>
        <v>0</v>
      </c>
      <c r="AP15" s="833"/>
      <c r="AQ15" s="833"/>
      <c r="AR15" s="833"/>
      <c r="AS15" s="833"/>
      <c r="AT15" s="230" t="str">
        <f t="shared" ref="AT15" si="2">IF(Y15=AO15,"○","×")</f>
        <v>○</v>
      </c>
    </row>
    <row r="16" spans="1:46" s="229" customFormat="1" ht="18.75" customHeight="1">
      <c r="A16" s="817"/>
      <c r="B16" s="818"/>
      <c r="C16" s="818"/>
      <c r="D16" s="819"/>
      <c r="E16" s="1017" t="s">
        <v>183</v>
      </c>
      <c r="F16" s="1016"/>
      <c r="G16" s="1016"/>
      <c r="H16" s="1016"/>
      <c r="I16" s="1016"/>
      <c r="J16" s="835"/>
      <c r="K16" s="835"/>
      <c r="L16" s="835"/>
      <c r="M16" s="835"/>
      <c r="N16" s="835"/>
      <c r="O16" s="835"/>
      <c r="P16" s="835"/>
      <c r="Q16" s="835"/>
      <c r="R16" s="835"/>
      <c r="S16" s="835"/>
      <c r="T16" s="835"/>
      <c r="U16" s="835"/>
      <c r="V16" s="835"/>
      <c r="W16" s="835"/>
      <c r="X16" s="836"/>
      <c r="Y16" s="837"/>
      <c r="Z16" s="838"/>
      <c r="AA16" s="838"/>
      <c r="AB16" s="839"/>
      <c r="AC16" s="840"/>
      <c r="AD16" s="841"/>
      <c r="AE16" s="841"/>
      <c r="AF16" s="842"/>
      <c r="AG16" s="840"/>
      <c r="AH16" s="841"/>
      <c r="AI16" s="841"/>
      <c r="AJ16" s="842"/>
      <c r="AK16" s="840"/>
      <c r="AL16" s="841"/>
      <c r="AM16" s="841"/>
      <c r="AN16" s="842"/>
    </row>
    <row r="17" spans="1:46" s="229" customFormat="1" ht="18.75" customHeight="1">
      <c r="A17" s="817"/>
      <c r="B17" s="818"/>
      <c r="C17" s="818"/>
      <c r="D17" s="819"/>
      <c r="E17" s="231" t="s">
        <v>36</v>
      </c>
      <c r="F17" s="860"/>
      <c r="G17" s="860"/>
      <c r="H17" s="860"/>
      <c r="I17" s="843"/>
      <c r="J17" s="237" t="s">
        <v>37</v>
      </c>
      <c r="K17" s="237" t="s">
        <v>38</v>
      </c>
      <c r="L17" s="843"/>
      <c r="M17" s="843"/>
      <c r="N17" s="843"/>
      <c r="O17" s="844"/>
      <c r="P17" s="844"/>
      <c r="Q17" s="237" t="s">
        <v>38</v>
      </c>
      <c r="R17" s="843"/>
      <c r="S17" s="843"/>
      <c r="T17" s="237"/>
      <c r="U17" s="237" t="s">
        <v>38</v>
      </c>
      <c r="V17" s="843"/>
      <c r="W17" s="843"/>
      <c r="X17" s="228"/>
      <c r="Y17" s="811">
        <f t="shared" ref="Y17" si="3">IF(F17="",0,F17)*IF(L17="",1,L17)*IF(R17="",1,R17)*IF(V17="",1,V17)</f>
        <v>0</v>
      </c>
      <c r="Z17" s="812"/>
      <c r="AA17" s="812"/>
      <c r="AB17" s="813"/>
      <c r="AC17" s="811"/>
      <c r="AD17" s="812"/>
      <c r="AE17" s="812"/>
      <c r="AF17" s="813"/>
      <c r="AG17" s="811"/>
      <c r="AH17" s="812"/>
      <c r="AI17" s="812"/>
      <c r="AJ17" s="813"/>
      <c r="AK17" s="811"/>
      <c r="AL17" s="812"/>
      <c r="AM17" s="812"/>
      <c r="AN17" s="813"/>
      <c r="AO17" s="832">
        <f t="shared" ref="AO17" si="4">SUM(AC17:AN17)</f>
        <v>0</v>
      </c>
      <c r="AP17" s="833"/>
      <c r="AQ17" s="833"/>
      <c r="AR17" s="833"/>
      <c r="AS17" s="833"/>
      <c r="AT17" s="230" t="str">
        <f t="shared" ref="AT17" si="5">IF(Y17=AO17,"○","×")</f>
        <v>○</v>
      </c>
    </row>
    <row r="18" spans="1:46" s="229" customFormat="1" ht="18.75" customHeight="1">
      <c r="A18" s="817"/>
      <c r="B18" s="818"/>
      <c r="C18" s="818"/>
      <c r="D18" s="819"/>
      <c r="E18" s="834" t="s">
        <v>183</v>
      </c>
      <c r="F18" s="835"/>
      <c r="G18" s="835"/>
      <c r="H18" s="835"/>
      <c r="I18" s="835"/>
      <c r="J18" s="835"/>
      <c r="K18" s="835"/>
      <c r="L18" s="835"/>
      <c r="M18" s="835"/>
      <c r="N18" s="835"/>
      <c r="O18" s="835"/>
      <c r="P18" s="835"/>
      <c r="Q18" s="835"/>
      <c r="R18" s="835"/>
      <c r="S18" s="835"/>
      <c r="T18" s="835"/>
      <c r="U18" s="835"/>
      <c r="V18" s="835"/>
      <c r="W18" s="835"/>
      <c r="X18" s="836"/>
      <c r="Y18" s="837"/>
      <c r="Z18" s="838"/>
      <c r="AA18" s="838"/>
      <c r="AB18" s="839"/>
      <c r="AC18" s="840"/>
      <c r="AD18" s="841"/>
      <c r="AE18" s="841"/>
      <c r="AF18" s="842"/>
      <c r="AG18" s="840"/>
      <c r="AH18" s="841"/>
      <c r="AI18" s="841"/>
      <c r="AJ18" s="842"/>
      <c r="AK18" s="840"/>
      <c r="AL18" s="841"/>
      <c r="AM18" s="841"/>
      <c r="AN18" s="842"/>
    </row>
    <row r="19" spans="1:46" s="229" customFormat="1" ht="18.75" customHeight="1">
      <c r="A19" s="817"/>
      <c r="B19" s="818"/>
      <c r="C19" s="818"/>
      <c r="D19" s="819"/>
      <c r="E19" s="231" t="s">
        <v>36</v>
      </c>
      <c r="F19" s="860"/>
      <c r="G19" s="860"/>
      <c r="H19" s="860"/>
      <c r="I19" s="843"/>
      <c r="J19" s="237" t="s">
        <v>37</v>
      </c>
      <c r="K19" s="237" t="s">
        <v>38</v>
      </c>
      <c r="L19" s="843"/>
      <c r="M19" s="843"/>
      <c r="N19" s="843"/>
      <c r="O19" s="844"/>
      <c r="P19" s="844"/>
      <c r="Q19" s="237" t="s">
        <v>38</v>
      </c>
      <c r="R19" s="843"/>
      <c r="S19" s="843"/>
      <c r="T19" s="237"/>
      <c r="U19" s="237" t="s">
        <v>38</v>
      </c>
      <c r="V19" s="843"/>
      <c r="W19" s="843"/>
      <c r="X19" s="228"/>
      <c r="Y19" s="811">
        <f t="shared" ref="Y19" si="6">IF(F19="",0,F19)*IF(L19="",1,L19)*IF(R19="",1,R19)*IF(V19="",1,V19)</f>
        <v>0</v>
      </c>
      <c r="Z19" s="812"/>
      <c r="AA19" s="812"/>
      <c r="AB19" s="813"/>
      <c r="AC19" s="811"/>
      <c r="AD19" s="812"/>
      <c r="AE19" s="812"/>
      <c r="AF19" s="813"/>
      <c r="AG19" s="811"/>
      <c r="AH19" s="812"/>
      <c r="AI19" s="812"/>
      <c r="AJ19" s="813"/>
      <c r="AK19" s="811"/>
      <c r="AL19" s="812"/>
      <c r="AM19" s="812"/>
      <c r="AN19" s="813"/>
      <c r="AO19" s="832">
        <f t="shared" ref="AO19" si="7">SUM(AC19:AN19)</f>
        <v>0</v>
      </c>
      <c r="AP19" s="833"/>
      <c r="AQ19" s="833"/>
      <c r="AR19" s="833"/>
      <c r="AS19" s="833"/>
      <c r="AT19" s="230" t="str">
        <f t="shared" ref="AT19" si="8">IF(Y19=AO19,"○","×")</f>
        <v>○</v>
      </c>
    </row>
    <row r="20" spans="1:46" s="229" customFormat="1" ht="18.75" customHeight="1">
      <c r="A20" s="817"/>
      <c r="B20" s="818"/>
      <c r="C20" s="818"/>
      <c r="D20" s="819"/>
      <c r="E20" s="834" t="s">
        <v>183</v>
      </c>
      <c r="F20" s="835"/>
      <c r="G20" s="835"/>
      <c r="H20" s="835"/>
      <c r="I20" s="835"/>
      <c r="J20" s="835"/>
      <c r="K20" s="835"/>
      <c r="L20" s="835"/>
      <c r="M20" s="835"/>
      <c r="N20" s="835"/>
      <c r="O20" s="835"/>
      <c r="P20" s="835"/>
      <c r="Q20" s="835"/>
      <c r="R20" s="835"/>
      <c r="S20" s="835"/>
      <c r="T20" s="835"/>
      <c r="U20" s="835"/>
      <c r="V20" s="835"/>
      <c r="W20" s="835"/>
      <c r="X20" s="836"/>
      <c r="Y20" s="837"/>
      <c r="Z20" s="838"/>
      <c r="AA20" s="838"/>
      <c r="AB20" s="839"/>
      <c r="AC20" s="840"/>
      <c r="AD20" s="841"/>
      <c r="AE20" s="841"/>
      <c r="AF20" s="842"/>
      <c r="AG20" s="840"/>
      <c r="AH20" s="841"/>
      <c r="AI20" s="841"/>
      <c r="AJ20" s="842"/>
      <c r="AK20" s="840"/>
      <c r="AL20" s="841"/>
      <c r="AM20" s="841"/>
      <c r="AN20" s="842"/>
    </row>
    <row r="21" spans="1:46" s="229" customFormat="1" ht="18.75" customHeight="1">
      <c r="A21" s="817"/>
      <c r="B21" s="818"/>
      <c r="C21" s="818"/>
      <c r="D21" s="819"/>
      <c r="E21" s="231" t="s">
        <v>36</v>
      </c>
      <c r="F21" s="860"/>
      <c r="G21" s="860"/>
      <c r="H21" s="860"/>
      <c r="I21" s="860"/>
      <c r="J21" s="237" t="s">
        <v>37</v>
      </c>
      <c r="K21" s="237" t="s">
        <v>38</v>
      </c>
      <c r="L21" s="843"/>
      <c r="M21" s="843"/>
      <c r="N21" s="843"/>
      <c r="O21" s="844"/>
      <c r="P21" s="844"/>
      <c r="Q21" s="237" t="s">
        <v>38</v>
      </c>
      <c r="R21" s="843"/>
      <c r="S21" s="843"/>
      <c r="T21" s="237"/>
      <c r="U21" s="237" t="s">
        <v>38</v>
      </c>
      <c r="V21" s="843"/>
      <c r="W21" s="843"/>
      <c r="X21" s="228"/>
      <c r="Y21" s="811">
        <f t="shared" ref="Y21" si="9">IF(F21="",0,F21)*IF(L21="",1,L21)*IF(R21="",1,R21)*IF(V21="",1,V21)</f>
        <v>0</v>
      </c>
      <c r="Z21" s="812"/>
      <c r="AA21" s="812"/>
      <c r="AB21" s="813"/>
      <c r="AC21" s="811"/>
      <c r="AD21" s="812"/>
      <c r="AE21" s="812"/>
      <c r="AF21" s="813"/>
      <c r="AG21" s="811"/>
      <c r="AH21" s="812"/>
      <c r="AI21" s="812"/>
      <c r="AJ21" s="813"/>
      <c r="AK21" s="811"/>
      <c r="AL21" s="812"/>
      <c r="AM21" s="812"/>
      <c r="AN21" s="813"/>
      <c r="AO21" s="832">
        <f t="shared" ref="AO21" si="10">SUM(AC21:AN21)</f>
        <v>0</v>
      </c>
      <c r="AP21" s="833"/>
      <c r="AQ21" s="833"/>
      <c r="AR21" s="833"/>
      <c r="AS21" s="833"/>
      <c r="AT21" s="230" t="str">
        <f t="shared" ref="AT21" si="11">IF(Y21=AO21,"○","×")</f>
        <v>○</v>
      </c>
    </row>
    <row r="22" spans="1:46" s="229" customFormat="1" ht="18.75" customHeight="1">
      <c r="A22" s="817"/>
      <c r="B22" s="818"/>
      <c r="C22" s="818"/>
      <c r="D22" s="819"/>
      <c r="E22" s="834" t="s">
        <v>183</v>
      </c>
      <c r="F22" s="835"/>
      <c r="G22" s="835"/>
      <c r="H22" s="835"/>
      <c r="I22" s="835"/>
      <c r="J22" s="835"/>
      <c r="K22" s="835"/>
      <c r="L22" s="835"/>
      <c r="M22" s="835"/>
      <c r="N22" s="835"/>
      <c r="O22" s="835"/>
      <c r="P22" s="835"/>
      <c r="Q22" s="835"/>
      <c r="R22" s="835"/>
      <c r="S22" s="835"/>
      <c r="T22" s="835"/>
      <c r="U22" s="835"/>
      <c r="V22" s="835"/>
      <c r="W22" s="835"/>
      <c r="X22" s="836"/>
      <c r="Y22" s="837"/>
      <c r="Z22" s="838"/>
      <c r="AA22" s="838"/>
      <c r="AB22" s="839"/>
      <c r="AC22" s="840"/>
      <c r="AD22" s="841"/>
      <c r="AE22" s="841"/>
      <c r="AF22" s="842"/>
      <c r="AG22" s="840"/>
      <c r="AH22" s="841"/>
      <c r="AI22" s="841"/>
      <c r="AJ22" s="842"/>
      <c r="AK22" s="840"/>
      <c r="AL22" s="841"/>
      <c r="AM22" s="841"/>
      <c r="AN22" s="842"/>
    </row>
    <row r="23" spans="1:46" s="229" customFormat="1" ht="18.75" customHeight="1">
      <c r="A23" s="817"/>
      <c r="B23" s="818"/>
      <c r="C23" s="818"/>
      <c r="D23" s="819"/>
      <c r="E23" s="227" t="s">
        <v>36</v>
      </c>
      <c r="F23" s="843"/>
      <c r="G23" s="843"/>
      <c r="H23" s="843"/>
      <c r="I23" s="843"/>
      <c r="J23" s="237" t="s">
        <v>37</v>
      </c>
      <c r="K23" s="237" t="s">
        <v>38</v>
      </c>
      <c r="L23" s="843"/>
      <c r="M23" s="843"/>
      <c r="N23" s="843"/>
      <c r="O23" s="844"/>
      <c r="P23" s="844"/>
      <c r="Q23" s="237" t="s">
        <v>38</v>
      </c>
      <c r="R23" s="843"/>
      <c r="S23" s="843"/>
      <c r="T23" s="237"/>
      <c r="U23" s="237" t="s">
        <v>38</v>
      </c>
      <c r="V23" s="843"/>
      <c r="W23" s="843"/>
      <c r="X23" s="228"/>
      <c r="Y23" s="811">
        <f t="shared" ref="Y23" si="12">IF(F23="",0,F23)*IF(L23="",1,L23)*IF(R23="",1,R23)*IF(V23="",1,V23)</f>
        <v>0</v>
      </c>
      <c r="Z23" s="812"/>
      <c r="AA23" s="812"/>
      <c r="AB23" s="813"/>
      <c r="AC23" s="811"/>
      <c r="AD23" s="812"/>
      <c r="AE23" s="812"/>
      <c r="AF23" s="813"/>
      <c r="AG23" s="811"/>
      <c r="AH23" s="812"/>
      <c r="AI23" s="812"/>
      <c r="AJ23" s="813"/>
      <c r="AK23" s="811"/>
      <c r="AL23" s="812"/>
      <c r="AM23" s="812"/>
      <c r="AN23" s="813"/>
      <c r="AO23" s="832">
        <f t="shared" ref="AO23" si="13">SUM(AC23:AN23)</f>
        <v>0</v>
      </c>
      <c r="AP23" s="833"/>
      <c r="AQ23" s="833"/>
      <c r="AR23" s="833"/>
      <c r="AS23" s="833"/>
      <c r="AT23" s="230" t="str">
        <f t="shared" ref="AT23" si="14">IF(Y23=AO23,"○","×")</f>
        <v>○</v>
      </c>
    </row>
    <row r="24" spans="1:46" s="229" customFormat="1" ht="18.75" customHeight="1">
      <c r="A24" s="817"/>
      <c r="B24" s="818"/>
      <c r="C24" s="818"/>
      <c r="D24" s="819"/>
      <c r="E24" s="1017" t="s">
        <v>183</v>
      </c>
      <c r="F24" s="1016"/>
      <c r="G24" s="1016"/>
      <c r="H24" s="1016"/>
      <c r="I24" s="1016"/>
      <c r="J24" s="835"/>
      <c r="K24" s="835"/>
      <c r="L24" s="835"/>
      <c r="M24" s="835"/>
      <c r="N24" s="835"/>
      <c r="O24" s="835"/>
      <c r="P24" s="835"/>
      <c r="Q24" s="835"/>
      <c r="R24" s="835"/>
      <c r="S24" s="835"/>
      <c r="T24" s="835"/>
      <c r="U24" s="835"/>
      <c r="V24" s="835"/>
      <c r="W24" s="835"/>
      <c r="X24" s="836"/>
      <c r="Y24" s="837"/>
      <c r="Z24" s="838"/>
      <c r="AA24" s="838"/>
      <c r="AB24" s="839"/>
      <c r="AC24" s="840"/>
      <c r="AD24" s="841"/>
      <c r="AE24" s="841"/>
      <c r="AF24" s="842"/>
      <c r="AG24" s="840"/>
      <c r="AH24" s="841"/>
      <c r="AI24" s="841"/>
      <c r="AJ24" s="842"/>
      <c r="AK24" s="840"/>
      <c r="AL24" s="841"/>
      <c r="AM24" s="841"/>
      <c r="AN24" s="842"/>
      <c r="AO24" s="832"/>
      <c r="AP24" s="833"/>
      <c r="AQ24" s="833"/>
      <c r="AR24" s="833"/>
      <c r="AS24" s="833"/>
      <c r="AT24" s="230"/>
    </row>
    <row r="25" spans="1:46" s="229" customFormat="1" ht="18.75" customHeight="1">
      <c r="A25" s="817"/>
      <c r="B25" s="818"/>
      <c r="C25" s="818"/>
      <c r="D25" s="819"/>
      <c r="E25" s="231" t="s">
        <v>36</v>
      </c>
      <c r="F25" s="860"/>
      <c r="G25" s="860"/>
      <c r="H25" s="860"/>
      <c r="I25" s="843"/>
      <c r="J25" s="237" t="s">
        <v>37</v>
      </c>
      <c r="K25" s="237" t="s">
        <v>38</v>
      </c>
      <c r="L25" s="843"/>
      <c r="M25" s="843"/>
      <c r="N25" s="843"/>
      <c r="O25" s="844"/>
      <c r="P25" s="844"/>
      <c r="Q25" s="237" t="s">
        <v>38</v>
      </c>
      <c r="R25" s="843"/>
      <c r="S25" s="843"/>
      <c r="T25" s="237"/>
      <c r="U25" s="237" t="s">
        <v>38</v>
      </c>
      <c r="V25" s="843"/>
      <c r="W25" s="843"/>
      <c r="X25" s="228"/>
      <c r="Y25" s="811">
        <f t="shared" ref="Y25" si="15">IF(F25="",0,F25)*IF(L25="",1,L25)*IF(R25="",1,R25)*IF(V25="",1,V25)</f>
        <v>0</v>
      </c>
      <c r="Z25" s="812"/>
      <c r="AA25" s="812"/>
      <c r="AB25" s="813"/>
      <c r="AC25" s="811"/>
      <c r="AD25" s="812"/>
      <c r="AE25" s="812"/>
      <c r="AF25" s="813"/>
      <c r="AG25" s="811"/>
      <c r="AH25" s="812"/>
      <c r="AI25" s="812"/>
      <c r="AJ25" s="813"/>
      <c r="AK25" s="811"/>
      <c r="AL25" s="812"/>
      <c r="AM25" s="812"/>
      <c r="AN25" s="813"/>
      <c r="AO25" s="832">
        <f t="shared" ref="AO25" si="16">SUM(AC25:AN25)</f>
        <v>0</v>
      </c>
      <c r="AP25" s="833"/>
      <c r="AQ25" s="833"/>
      <c r="AR25" s="833"/>
      <c r="AS25" s="833"/>
      <c r="AT25" s="230" t="str">
        <f t="shared" ref="AT25" si="17">IF(Y25=AO25,"○","×")</f>
        <v>○</v>
      </c>
    </row>
    <row r="26" spans="1:46" s="229" customFormat="1" ht="18.75" customHeight="1">
      <c r="A26" s="817"/>
      <c r="B26" s="818"/>
      <c r="C26" s="818"/>
      <c r="D26" s="819"/>
      <c r="E26" s="834" t="s">
        <v>183</v>
      </c>
      <c r="F26" s="835"/>
      <c r="G26" s="835"/>
      <c r="H26" s="835"/>
      <c r="I26" s="835"/>
      <c r="J26" s="835"/>
      <c r="K26" s="835"/>
      <c r="L26" s="835"/>
      <c r="M26" s="835"/>
      <c r="N26" s="835"/>
      <c r="O26" s="835"/>
      <c r="P26" s="835"/>
      <c r="Q26" s="835"/>
      <c r="R26" s="835"/>
      <c r="S26" s="835"/>
      <c r="T26" s="835"/>
      <c r="U26" s="835"/>
      <c r="V26" s="835"/>
      <c r="W26" s="835"/>
      <c r="X26" s="836"/>
      <c r="Y26" s="837"/>
      <c r="Z26" s="838"/>
      <c r="AA26" s="838"/>
      <c r="AB26" s="839"/>
      <c r="AC26" s="840"/>
      <c r="AD26" s="841"/>
      <c r="AE26" s="841"/>
      <c r="AF26" s="842"/>
      <c r="AG26" s="840"/>
      <c r="AH26" s="841"/>
      <c r="AI26" s="841"/>
      <c r="AJ26" s="842"/>
      <c r="AK26" s="840"/>
      <c r="AL26" s="841"/>
      <c r="AM26" s="841"/>
      <c r="AN26" s="842"/>
      <c r="AO26" s="832"/>
      <c r="AP26" s="833"/>
      <c r="AQ26" s="833"/>
      <c r="AR26" s="833"/>
      <c r="AS26" s="833"/>
      <c r="AT26" s="230"/>
    </row>
    <row r="27" spans="1:46" s="229" customFormat="1" ht="18.75" customHeight="1">
      <c r="A27" s="817"/>
      <c r="B27" s="818"/>
      <c r="C27" s="818"/>
      <c r="D27" s="819"/>
      <c r="E27" s="231" t="s">
        <v>36</v>
      </c>
      <c r="F27" s="860"/>
      <c r="G27" s="860"/>
      <c r="H27" s="860"/>
      <c r="I27" s="843"/>
      <c r="J27" s="237" t="s">
        <v>37</v>
      </c>
      <c r="K27" s="237" t="s">
        <v>38</v>
      </c>
      <c r="L27" s="843"/>
      <c r="M27" s="843"/>
      <c r="N27" s="843"/>
      <c r="O27" s="844"/>
      <c r="P27" s="844"/>
      <c r="Q27" s="237" t="s">
        <v>38</v>
      </c>
      <c r="R27" s="843"/>
      <c r="S27" s="843"/>
      <c r="T27" s="237"/>
      <c r="U27" s="237" t="s">
        <v>38</v>
      </c>
      <c r="V27" s="843"/>
      <c r="W27" s="843"/>
      <c r="X27" s="228"/>
      <c r="Y27" s="811">
        <f t="shared" ref="Y27" si="18">IF(F27="",0,F27)*IF(L27="",1,L27)*IF(R27="",1,R27)*IF(V27="",1,V27)</f>
        <v>0</v>
      </c>
      <c r="Z27" s="812"/>
      <c r="AA27" s="812"/>
      <c r="AB27" s="813"/>
      <c r="AC27" s="811"/>
      <c r="AD27" s="812"/>
      <c r="AE27" s="812"/>
      <c r="AF27" s="813"/>
      <c r="AG27" s="811"/>
      <c r="AH27" s="812"/>
      <c r="AI27" s="812"/>
      <c r="AJ27" s="813"/>
      <c r="AK27" s="811"/>
      <c r="AL27" s="812"/>
      <c r="AM27" s="812"/>
      <c r="AN27" s="813"/>
      <c r="AO27" s="832">
        <f t="shared" ref="AO27" si="19">SUM(AC27:AN27)</f>
        <v>0</v>
      </c>
      <c r="AP27" s="833"/>
      <c r="AQ27" s="833"/>
      <c r="AR27" s="833"/>
      <c r="AS27" s="833"/>
      <c r="AT27" s="230" t="str">
        <f t="shared" ref="AT27" si="20">IF(Y27=AO27,"○","×")</f>
        <v>○</v>
      </c>
    </row>
    <row r="28" spans="1:46" s="229" customFormat="1" ht="18.75" customHeight="1">
      <c r="A28" s="817"/>
      <c r="B28" s="818"/>
      <c r="C28" s="818"/>
      <c r="D28" s="819"/>
      <c r="E28" s="834" t="s">
        <v>183</v>
      </c>
      <c r="F28" s="835"/>
      <c r="G28" s="835"/>
      <c r="H28" s="835"/>
      <c r="I28" s="835"/>
      <c r="J28" s="835"/>
      <c r="K28" s="835"/>
      <c r="L28" s="835"/>
      <c r="M28" s="835"/>
      <c r="N28" s="835"/>
      <c r="O28" s="835"/>
      <c r="P28" s="835"/>
      <c r="Q28" s="835"/>
      <c r="R28" s="835"/>
      <c r="S28" s="835"/>
      <c r="T28" s="835"/>
      <c r="U28" s="835"/>
      <c r="V28" s="835"/>
      <c r="W28" s="835"/>
      <c r="X28" s="836"/>
      <c r="Y28" s="837"/>
      <c r="Z28" s="838"/>
      <c r="AA28" s="838"/>
      <c r="AB28" s="839"/>
      <c r="AC28" s="840"/>
      <c r="AD28" s="841"/>
      <c r="AE28" s="841"/>
      <c r="AF28" s="842"/>
      <c r="AG28" s="840"/>
      <c r="AH28" s="841"/>
      <c r="AI28" s="841"/>
      <c r="AJ28" s="842"/>
      <c r="AK28" s="840"/>
      <c r="AL28" s="841"/>
      <c r="AM28" s="841"/>
      <c r="AN28" s="842"/>
      <c r="AO28" s="832"/>
      <c r="AP28" s="833"/>
      <c r="AQ28" s="833"/>
      <c r="AR28" s="833"/>
      <c r="AS28" s="833"/>
      <c r="AT28" s="230"/>
    </row>
    <row r="29" spans="1:46" s="229" customFormat="1" ht="18.75" customHeight="1">
      <c r="A29" s="817"/>
      <c r="B29" s="818"/>
      <c r="C29" s="818"/>
      <c r="D29" s="819"/>
      <c r="E29" s="231" t="s">
        <v>36</v>
      </c>
      <c r="F29" s="860"/>
      <c r="G29" s="860"/>
      <c r="H29" s="860"/>
      <c r="I29" s="860"/>
      <c r="J29" s="237" t="s">
        <v>37</v>
      </c>
      <c r="K29" s="237" t="s">
        <v>38</v>
      </c>
      <c r="L29" s="843"/>
      <c r="M29" s="843"/>
      <c r="N29" s="843"/>
      <c r="O29" s="844"/>
      <c r="P29" s="844"/>
      <c r="Q29" s="237" t="s">
        <v>38</v>
      </c>
      <c r="R29" s="843"/>
      <c r="S29" s="843"/>
      <c r="T29" s="237"/>
      <c r="U29" s="237" t="s">
        <v>38</v>
      </c>
      <c r="V29" s="843"/>
      <c r="W29" s="843"/>
      <c r="X29" s="228"/>
      <c r="Y29" s="811">
        <f t="shared" ref="Y29" si="21">IF(F29="",0,F29)*IF(L29="",1,L29)*IF(R29="",1,R29)*IF(V29="",1,V29)</f>
        <v>0</v>
      </c>
      <c r="Z29" s="812"/>
      <c r="AA29" s="812"/>
      <c r="AB29" s="813"/>
      <c r="AC29" s="811"/>
      <c r="AD29" s="812"/>
      <c r="AE29" s="812"/>
      <c r="AF29" s="813"/>
      <c r="AG29" s="811"/>
      <c r="AH29" s="812"/>
      <c r="AI29" s="812"/>
      <c r="AJ29" s="813"/>
      <c r="AK29" s="811"/>
      <c r="AL29" s="812"/>
      <c r="AM29" s="812"/>
      <c r="AN29" s="813"/>
      <c r="AO29" s="832">
        <f t="shared" ref="AO29" si="22">SUM(AC29:AN29)</f>
        <v>0</v>
      </c>
      <c r="AP29" s="833"/>
      <c r="AQ29" s="833"/>
      <c r="AR29" s="833"/>
      <c r="AS29" s="833"/>
      <c r="AT29" s="230" t="str">
        <f t="shared" ref="AT29" si="23">IF(Y29=AO29,"○","×")</f>
        <v>○</v>
      </c>
    </row>
    <row r="30" spans="1:46" s="229" customFormat="1" ht="18.75" customHeight="1">
      <c r="A30" s="817"/>
      <c r="B30" s="818"/>
      <c r="C30" s="818"/>
      <c r="D30" s="819"/>
      <c r="E30" s="834" t="s">
        <v>183</v>
      </c>
      <c r="F30" s="835"/>
      <c r="G30" s="835"/>
      <c r="H30" s="835"/>
      <c r="I30" s="835"/>
      <c r="J30" s="835"/>
      <c r="K30" s="835"/>
      <c r="L30" s="835"/>
      <c r="M30" s="835"/>
      <c r="N30" s="835"/>
      <c r="O30" s="835"/>
      <c r="P30" s="835"/>
      <c r="Q30" s="835"/>
      <c r="R30" s="835"/>
      <c r="S30" s="835"/>
      <c r="T30" s="835"/>
      <c r="U30" s="835"/>
      <c r="V30" s="835"/>
      <c r="W30" s="835"/>
      <c r="X30" s="836"/>
      <c r="Y30" s="837"/>
      <c r="Z30" s="838"/>
      <c r="AA30" s="838"/>
      <c r="AB30" s="839"/>
      <c r="AC30" s="840"/>
      <c r="AD30" s="841"/>
      <c r="AE30" s="841"/>
      <c r="AF30" s="842"/>
      <c r="AG30" s="840"/>
      <c r="AH30" s="841"/>
      <c r="AI30" s="841"/>
      <c r="AJ30" s="842"/>
      <c r="AK30" s="840"/>
      <c r="AL30" s="841"/>
      <c r="AM30" s="841"/>
      <c r="AN30" s="842"/>
      <c r="AO30" s="832"/>
      <c r="AP30" s="833"/>
      <c r="AQ30" s="833"/>
      <c r="AR30" s="833"/>
      <c r="AS30" s="833"/>
      <c r="AT30" s="230"/>
    </row>
    <row r="31" spans="1:46" s="229" customFormat="1" ht="18.75" customHeight="1">
      <c r="A31" s="817"/>
      <c r="B31" s="818"/>
      <c r="C31" s="818"/>
      <c r="D31" s="819"/>
      <c r="E31" s="231" t="s">
        <v>36</v>
      </c>
      <c r="F31" s="860"/>
      <c r="G31" s="860"/>
      <c r="H31" s="860"/>
      <c r="I31" s="860"/>
      <c r="J31" s="237" t="s">
        <v>37</v>
      </c>
      <c r="K31" s="237" t="s">
        <v>38</v>
      </c>
      <c r="L31" s="843"/>
      <c r="M31" s="843"/>
      <c r="N31" s="843"/>
      <c r="O31" s="844"/>
      <c r="P31" s="844"/>
      <c r="Q31" s="237" t="s">
        <v>38</v>
      </c>
      <c r="R31" s="843"/>
      <c r="S31" s="843"/>
      <c r="T31" s="237"/>
      <c r="U31" s="237" t="s">
        <v>38</v>
      </c>
      <c r="V31" s="843"/>
      <c r="W31" s="843"/>
      <c r="X31" s="228"/>
      <c r="Y31" s="811">
        <f>IF(F31="",0,F31)*IF(L31="",1,L31)*IF(R31="",1,R31)*IF(V31="",1,V31)</f>
        <v>0</v>
      </c>
      <c r="Z31" s="812"/>
      <c r="AA31" s="812"/>
      <c r="AB31" s="813"/>
      <c r="AC31" s="811"/>
      <c r="AD31" s="812"/>
      <c r="AE31" s="812"/>
      <c r="AF31" s="813"/>
      <c r="AG31" s="811"/>
      <c r="AH31" s="812"/>
      <c r="AI31" s="812"/>
      <c r="AJ31" s="813"/>
      <c r="AK31" s="811"/>
      <c r="AL31" s="812"/>
      <c r="AM31" s="812"/>
      <c r="AN31" s="813"/>
      <c r="AO31" s="832">
        <f t="shared" ref="AO31:AO32" si="24">SUM(AC31:AN31)</f>
        <v>0</v>
      </c>
      <c r="AP31" s="833"/>
      <c r="AQ31" s="833"/>
      <c r="AR31" s="833"/>
      <c r="AS31" s="833"/>
      <c r="AT31" s="230" t="str">
        <f t="shared" ref="AT31:AT32" si="25">IF(Y31=AO31,"○","×")</f>
        <v>○</v>
      </c>
    </row>
    <row r="32" spans="1:46" s="229" customFormat="1" ht="18.75" customHeight="1" thickBot="1">
      <c r="A32" s="820"/>
      <c r="B32" s="821"/>
      <c r="C32" s="821"/>
      <c r="D32" s="822"/>
      <c r="E32" s="845" t="s">
        <v>41</v>
      </c>
      <c r="F32" s="846"/>
      <c r="G32" s="846"/>
      <c r="H32" s="846"/>
      <c r="I32" s="846"/>
      <c r="J32" s="846"/>
      <c r="K32" s="846"/>
      <c r="L32" s="846"/>
      <c r="M32" s="846"/>
      <c r="N32" s="846"/>
      <c r="O32" s="846"/>
      <c r="P32" s="846"/>
      <c r="Q32" s="846"/>
      <c r="R32" s="846"/>
      <c r="S32" s="846"/>
      <c r="T32" s="846"/>
      <c r="U32" s="846"/>
      <c r="V32" s="846"/>
      <c r="W32" s="846"/>
      <c r="X32" s="847"/>
      <c r="Y32" s="848">
        <f>SUM(Y12:AB31)</f>
        <v>0</v>
      </c>
      <c r="Z32" s="849"/>
      <c r="AA32" s="849"/>
      <c r="AB32" s="850"/>
      <c r="AC32" s="848">
        <f>SUM(AC12:AF31)</f>
        <v>0</v>
      </c>
      <c r="AD32" s="849"/>
      <c r="AE32" s="849"/>
      <c r="AF32" s="850"/>
      <c r="AG32" s="848">
        <f>SUM(AG12:AJ31)</f>
        <v>0</v>
      </c>
      <c r="AH32" s="849"/>
      <c r="AI32" s="849"/>
      <c r="AJ32" s="850"/>
      <c r="AK32" s="848">
        <f>SUM(AK12:AN31)</f>
        <v>0</v>
      </c>
      <c r="AL32" s="849"/>
      <c r="AM32" s="849"/>
      <c r="AN32" s="850"/>
      <c r="AO32" s="832">
        <f t="shared" si="24"/>
        <v>0</v>
      </c>
      <c r="AP32" s="833"/>
      <c r="AQ32" s="833"/>
      <c r="AR32" s="833"/>
      <c r="AS32" s="833"/>
      <c r="AT32" s="230" t="str">
        <f t="shared" si="25"/>
        <v>○</v>
      </c>
    </row>
    <row r="33" spans="1:46" s="2" customFormat="1" ht="18.75" customHeight="1" thickTop="1">
      <c r="A33" s="851" t="s">
        <v>80</v>
      </c>
      <c r="B33" s="851"/>
      <c r="C33" s="851"/>
      <c r="D33" s="851"/>
      <c r="E33" s="851"/>
      <c r="F33" s="851"/>
      <c r="G33" s="851"/>
      <c r="H33" s="851"/>
      <c r="I33" s="851"/>
      <c r="J33" s="851"/>
      <c r="K33" s="851"/>
      <c r="L33" s="851"/>
      <c r="M33" s="851"/>
      <c r="N33" s="851"/>
      <c r="O33" s="851"/>
      <c r="P33" s="851"/>
      <c r="Q33" s="851"/>
      <c r="R33" s="851"/>
      <c r="S33" s="851"/>
      <c r="T33" s="851"/>
      <c r="U33" s="851"/>
      <c r="V33" s="851"/>
      <c r="W33" s="851"/>
      <c r="X33" s="851"/>
      <c r="Y33" s="852">
        <f>SUMIF($E$12:$E$32,"小　計",Y12:Y32)</f>
        <v>0</v>
      </c>
      <c r="Z33" s="853"/>
      <c r="AA33" s="853"/>
      <c r="AB33" s="854"/>
      <c r="AC33" s="855">
        <f>SUMIF($E$12:$E$32,"小　計",AC12:AC32)</f>
        <v>0</v>
      </c>
      <c r="AD33" s="856"/>
      <c r="AE33" s="856"/>
      <c r="AF33" s="857"/>
      <c r="AG33" s="855">
        <f>SUMIF($E$12:$E$32,"小　計",AG12:AG32)</f>
        <v>0</v>
      </c>
      <c r="AH33" s="856"/>
      <c r="AI33" s="856"/>
      <c r="AJ33" s="857"/>
      <c r="AK33" s="855">
        <f>SUMIF($E$12:$E$32,"小　計",AK12:AK32)</f>
        <v>0</v>
      </c>
      <c r="AL33" s="856"/>
      <c r="AM33" s="856"/>
      <c r="AN33" s="857"/>
      <c r="AO33" s="858">
        <f t="shared" ref="AO33" si="26">SUM(AC33:AN33)</f>
        <v>0</v>
      </c>
      <c r="AP33" s="859"/>
      <c r="AQ33" s="859"/>
      <c r="AR33" s="859"/>
      <c r="AS33" s="859"/>
      <c r="AT33" s="141" t="str">
        <f t="shared" ref="AT33" si="27">IF(Y33=AO33,"○","×")</f>
        <v>○</v>
      </c>
    </row>
    <row r="34" spans="1:46" s="2" customFormat="1" ht="18.75" customHeight="1">
      <c r="A34" s="95" t="s">
        <v>275</v>
      </c>
      <c r="B34" s="60"/>
      <c r="C34" s="60"/>
      <c r="D34" s="60"/>
      <c r="E34" s="224"/>
      <c r="F34" s="60"/>
      <c r="G34" s="60"/>
      <c r="H34" s="60"/>
      <c r="I34" s="60"/>
      <c r="J34" s="224"/>
      <c r="K34" s="224"/>
      <c r="L34" s="60"/>
      <c r="M34" s="60"/>
      <c r="N34" s="60"/>
      <c r="O34" s="60"/>
      <c r="P34" s="60"/>
      <c r="Q34" s="224"/>
      <c r="R34" s="60"/>
      <c r="S34" s="60"/>
      <c r="T34" s="224"/>
      <c r="U34" s="224"/>
      <c r="V34" s="60"/>
      <c r="W34" s="60"/>
      <c r="X34" s="224"/>
      <c r="Y34" s="810" t="str">
        <f>IF(AT33="×","※計算間違いがあります。","")</f>
        <v/>
      </c>
      <c r="Z34" s="810"/>
      <c r="AA34" s="810"/>
      <c r="AB34" s="810"/>
      <c r="AC34" s="810"/>
      <c r="AD34" s="810"/>
      <c r="AE34" s="810"/>
      <c r="AF34" s="810"/>
      <c r="AG34" s="810"/>
      <c r="AH34" s="810"/>
      <c r="AI34" s="810"/>
      <c r="AJ34" s="810"/>
      <c r="AK34" s="810"/>
      <c r="AL34" s="810"/>
      <c r="AM34" s="810"/>
      <c r="AN34" s="810"/>
      <c r="AO34" s="8"/>
      <c r="AP34" s="223"/>
    </row>
  </sheetData>
  <sheetProtection formatCells="0" insertRows="0" deleteRows="0" selectLockedCells="1"/>
  <mergeCells count="189">
    <mergeCell ref="A33:X33"/>
    <mergeCell ref="Y33:AB33"/>
    <mergeCell ref="AC33:AF33"/>
    <mergeCell ref="AG33:AJ33"/>
    <mergeCell ref="AK33:AN33"/>
    <mergeCell ref="AO33:AS33"/>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34:AN34"/>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20"/>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'入力規則等（削除不可）'!$B$63:$B$73</xm:f>
          </x14:formula1>
          <xm:sqref>E12:H12 E14:H14 E16:H16 E18:H18 E20:H20 E22:H22 E24:H24 E26:H26 E28:H28 E30:H30</xm:sqref>
        </x14:dataValidation>
        <x14:dataValidation type="list" allowBlank="1" showInputMessage="1" showErrorMessage="1">
          <x14:formula1>
            <xm:f>'入力規則等（削除不可）'!$B$59</xm:f>
          </x14:formula1>
          <xm:sqref>E6:R6</xm:sqref>
        </x14:dataValidation>
        <x14:dataValidation type="list" allowBlank="1" showInputMessage="1" showErrorMessage="1">
          <x14:formula1>
            <xm:f>'入力規則等（削除不可）'!$B$35:$B$38</xm:f>
          </x14:formula1>
          <xm:sqref>D5:R5</xm:sqref>
        </x14:dataValidation>
        <x14:dataValidation type="list" allowBlank="1" showInputMessage="1" showErrorMessage="1">
          <x14:formula1>
            <xm:f>'N:\★広域文化観光・まちづくりグループ\201 地域文化財総合活用推進事業\01 地域文化遺産\令和３年度\01 文化庁枠\05 内示関係\00送付文書等データ\[02-2【記入用】（地域文化遺産、世界文化遺産）令和3年度申請書（様式2，3，現況写真添付台紙）.xlsx]入力規則等（削除不可）'!#REF!</xm:f>
          </x14:formula1>
          <xm:sqref>E28:H28 E12:H12 E18:H18 E16:H16 E14:H14 E20:H20 E26:H26 E24:H24 E22:H22 E30:H30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3:Y51"/>
  <sheetViews>
    <sheetView topLeftCell="A37" zoomScaleNormal="100" zoomScaleSheetLayoutView="85" workbookViewId="0">
      <selection activeCell="G40" sqref="G40:Y40"/>
    </sheetView>
  </sheetViews>
  <sheetFormatPr defaultColWidth="3.625" defaultRowHeight="17.100000000000001" customHeight="1"/>
  <cols>
    <col min="1" max="1" width="9" style="190" customWidth="1"/>
    <col min="2" max="16384" width="3.625" style="190"/>
  </cols>
  <sheetData>
    <row r="3" spans="1:25" ht="17.100000000000001" customHeight="1">
      <c r="A3" s="190" t="s">
        <v>59</v>
      </c>
    </row>
    <row r="4" spans="1:25" ht="17.100000000000001" customHeight="1">
      <c r="A4" s="867" t="s">
        <v>60</v>
      </c>
      <c r="B4" s="867"/>
      <c r="C4" s="867"/>
      <c r="D4" s="867"/>
      <c r="E4" s="867"/>
      <c r="F4" s="867"/>
      <c r="G4" s="864"/>
      <c r="H4" s="865"/>
      <c r="I4" s="865"/>
      <c r="J4" s="865"/>
      <c r="K4" s="865"/>
      <c r="L4" s="865"/>
      <c r="M4" s="865"/>
      <c r="N4" s="865"/>
      <c r="O4" s="865"/>
      <c r="P4" s="865"/>
      <c r="Q4" s="865"/>
      <c r="R4" s="865"/>
      <c r="S4" s="865"/>
      <c r="T4" s="865"/>
      <c r="U4" s="865"/>
      <c r="V4" s="865"/>
      <c r="W4" s="865"/>
      <c r="X4" s="865"/>
      <c r="Y4" s="866"/>
    </row>
    <row r="5" spans="1:25" ht="17.100000000000001" customHeight="1">
      <c r="A5" s="867" t="s">
        <v>61</v>
      </c>
      <c r="B5" s="867"/>
      <c r="C5" s="867"/>
      <c r="D5" s="867"/>
      <c r="E5" s="867"/>
      <c r="F5" s="867"/>
      <c r="G5" s="191"/>
      <c r="H5" s="192" t="s">
        <v>190</v>
      </c>
      <c r="I5" s="192" t="s">
        <v>83</v>
      </c>
      <c r="J5" s="887" t="s">
        <v>217</v>
      </c>
      <c r="K5" s="887"/>
      <c r="L5" s="887"/>
      <c r="M5" s="886" t="s">
        <v>81</v>
      </c>
      <c r="N5" s="886"/>
      <c r="O5" s="887"/>
      <c r="P5" s="887"/>
      <c r="Q5" s="887"/>
      <c r="R5" s="887"/>
      <c r="S5" s="887"/>
      <c r="T5" s="886" t="s">
        <v>82</v>
      </c>
      <c r="U5" s="886"/>
      <c r="V5" s="192"/>
      <c r="W5" s="192"/>
      <c r="X5" s="192" t="s">
        <v>191</v>
      </c>
      <c r="Y5" s="193"/>
    </row>
    <row r="6" spans="1:25" ht="17.100000000000001" customHeight="1">
      <c r="A6" s="867" t="s">
        <v>84</v>
      </c>
      <c r="B6" s="867"/>
      <c r="C6" s="867"/>
      <c r="D6" s="867"/>
      <c r="E6" s="867"/>
      <c r="F6" s="867"/>
      <c r="G6" s="877"/>
      <c r="H6" s="878"/>
      <c r="I6" s="878"/>
      <c r="J6" s="878"/>
      <c r="K6" s="878"/>
      <c r="L6" s="878"/>
      <c r="M6" s="878"/>
      <c r="N6" s="878"/>
      <c r="O6" s="878"/>
      <c r="P6" s="878"/>
      <c r="Q6" s="878"/>
      <c r="R6" s="878"/>
      <c r="S6" s="878"/>
      <c r="T6" s="878"/>
      <c r="U6" s="878"/>
      <c r="V6" s="878"/>
      <c r="W6" s="878"/>
      <c r="X6" s="878"/>
      <c r="Y6" s="879"/>
    </row>
    <row r="7" spans="1:25" ht="17.100000000000001" customHeight="1">
      <c r="A7" s="867"/>
      <c r="B7" s="867"/>
      <c r="C7" s="867"/>
      <c r="D7" s="867"/>
      <c r="E7" s="867"/>
      <c r="F7" s="867"/>
      <c r="G7" s="880"/>
      <c r="H7" s="881"/>
      <c r="I7" s="881"/>
      <c r="J7" s="881"/>
      <c r="K7" s="881"/>
      <c r="L7" s="881"/>
      <c r="M7" s="881"/>
      <c r="N7" s="881"/>
      <c r="O7" s="881"/>
      <c r="P7" s="881"/>
      <c r="Q7" s="881"/>
      <c r="R7" s="881"/>
      <c r="S7" s="881"/>
      <c r="T7" s="881"/>
      <c r="U7" s="881"/>
      <c r="V7" s="881"/>
      <c r="W7" s="881"/>
      <c r="X7" s="881"/>
      <c r="Y7" s="882"/>
    </row>
    <row r="8" spans="1:25" ht="17.100000000000001" customHeight="1">
      <c r="A8" s="867"/>
      <c r="B8" s="867"/>
      <c r="C8" s="867"/>
      <c r="D8" s="867"/>
      <c r="E8" s="867"/>
      <c r="F8" s="867"/>
      <c r="G8" s="880"/>
      <c r="H8" s="881"/>
      <c r="I8" s="881"/>
      <c r="J8" s="881"/>
      <c r="K8" s="881"/>
      <c r="L8" s="881"/>
      <c r="M8" s="881"/>
      <c r="N8" s="881"/>
      <c r="O8" s="881"/>
      <c r="P8" s="881"/>
      <c r="Q8" s="881"/>
      <c r="R8" s="881"/>
      <c r="S8" s="881"/>
      <c r="T8" s="881"/>
      <c r="U8" s="881"/>
      <c r="V8" s="881"/>
      <c r="W8" s="881"/>
      <c r="X8" s="881"/>
      <c r="Y8" s="882"/>
    </row>
    <row r="9" spans="1:25" ht="17.100000000000001" customHeight="1">
      <c r="A9" s="867"/>
      <c r="B9" s="867"/>
      <c r="C9" s="867"/>
      <c r="D9" s="867"/>
      <c r="E9" s="867"/>
      <c r="F9" s="867"/>
      <c r="G9" s="880"/>
      <c r="H9" s="881"/>
      <c r="I9" s="881"/>
      <c r="J9" s="881"/>
      <c r="K9" s="881"/>
      <c r="L9" s="881"/>
      <c r="M9" s="881"/>
      <c r="N9" s="881"/>
      <c r="O9" s="881"/>
      <c r="P9" s="881"/>
      <c r="Q9" s="881"/>
      <c r="R9" s="881"/>
      <c r="S9" s="881"/>
      <c r="T9" s="881"/>
      <c r="U9" s="881"/>
      <c r="V9" s="881"/>
      <c r="W9" s="881"/>
      <c r="X9" s="881"/>
      <c r="Y9" s="882"/>
    </row>
    <row r="10" spans="1:25" ht="17.100000000000001" customHeight="1">
      <c r="A10" s="867"/>
      <c r="B10" s="867"/>
      <c r="C10" s="867"/>
      <c r="D10" s="867"/>
      <c r="E10" s="867"/>
      <c r="F10" s="867"/>
      <c r="G10" s="880"/>
      <c r="H10" s="881"/>
      <c r="I10" s="881"/>
      <c r="J10" s="881"/>
      <c r="K10" s="881"/>
      <c r="L10" s="881"/>
      <c r="M10" s="881"/>
      <c r="N10" s="881"/>
      <c r="O10" s="881"/>
      <c r="P10" s="881"/>
      <c r="Q10" s="881"/>
      <c r="R10" s="881"/>
      <c r="S10" s="881"/>
      <c r="T10" s="881"/>
      <c r="U10" s="881"/>
      <c r="V10" s="881"/>
      <c r="W10" s="881"/>
      <c r="X10" s="881"/>
      <c r="Y10" s="882"/>
    </row>
    <row r="11" spans="1:25" ht="17.100000000000001" customHeight="1">
      <c r="A11" s="867"/>
      <c r="B11" s="867"/>
      <c r="C11" s="867"/>
      <c r="D11" s="867"/>
      <c r="E11" s="867"/>
      <c r="F11" s="867"/>
      <c r="G11" s="883"/>
      <c r="H11" s="884"/>
      <c r="I11" s="884"/>
      <c r="J11" s="884"/>
      <c r="K11" s="884"/>
      <c r="L11" s="884"/>
      <c r="M11" s="884"/>
      <c r="N11" s="884"/>
      <c r="O11" s="884"/>
      <c r="P11" s="884"/>
      <c r="Q11" s="884"/>
      <c r="R11" s="884"/>
      <c r="S11" s="884"/>
      <c r="T11" s="884"/>
      <c r="U11" s="884"/>
      <c r="V11" s="884"/>
      <c r="W11" s="884"/>
      <c r="X11" s="884"/>
      <c r="Y11" s="885"/>
    </row>
    <row r="12" spans="1:25" s="198" customFormat="1" ht="17.100000000000001" customHeight="1">
      <c r="A12" s="194"/>
      <c r="B12" s="195"/>
      <c r="C12" s="195"/>
      <c r="D12" s="195"/>
      <c r="E12" s="195"/>
      <c r="F12" s="196"/>
      <c r="G12" s="196"/>
      <c r="H12" s="196"/>
      <c r="I12" s="196"/>
      <c r="J12" s="196"/>
      <c r="K12" s="196"/>
      <c r="L12" s="196"/>
      <c r="M12" s="196"/>
      <c r="N12" s="196"/>
      <c r="O12" s="196"/>
      <c r="P12" s="196"/>
      <c r="Q12" s="196"/>
      <c r="R12" s="196"/>
      <c r="S12" s="196"/>
      <c r="T12" s="196"/>
      <c r="U12" s="196"/>
      <c r="V12" s="196"/>
      <c r="W12" s="196"/>
      <c r="X12" s="196"/>
      <c r="Y12" s="197"/>
    </row>
    <row r="13" spans="1:25" ht="17.100000000000001" customHeight="1">
      <c r="A13" s="867" t="s">
        <v>60</v>
      </c>
      <c r="B13" s="867"/>
      <c r="C13" s="867"/>
      <c r="D13" s="867"/>
      <c r="E13" s="867"/>
      <c r="F13" s="867"/>
      <c r="G13" s="864"/>
      <c r="H13" s="865"/>
      <c r="I13" s="865"/>
      <c r="J13" s="865"/>
      <c r="K13" s="865"/>
      <c r="L13" s="865"/>
      <c r="M13" s="865"/>
      <c r="N13" s="865"/>
      <c r="O13" s="865"/>
      <c r="P13" s="865"/>
      <c r="Q13" s="865"/>
      <c r="R13" s="865"/>
      <c r="S13" s="865"/>
      <c r="T13" s="865"/>
      <c r="U13" s="865"/>
      <c r="V13" s="865"/>
      <c r="W13" s="865"/>
      <c r="X13" s="865"/>
      <c r="Y13" s="866"/>
    </row>
    <row r="14" spans="1:25" ht="17.100000000000001" customHeight="1">
      <c r="A14" s="867" t="s">
        <v>61</v>
      </c>
      <c r="B14" s="867"/>
      <c r="C14" s="867"/>
      <c r="D14" s="867"/>
      <c r="E14" s="867"/>
      <c r="F14" s="867"/>
      <c r="G14" s="191"/>
      <c r="H14" s="192" t="s">
        <v>190</v>
      </c>
      <c r="I14" s="192" t="s">
        <v>83</v>
      </c>
      <c r="J14" s="887"/>
      <c r="K14" s="887"/>
      <c r="L14" s="887"/>
      <c r="M14" s="886" t="s">
        <v>81</v>
      </c>
      <c r="N14" s="886"/>
      <c r="O14" s="887"/>
      <c r="P14" s="887"/>
      <c r="Q14" s="887"/>
      <c r="R14" s="887"/>
      <c r="S14" s="887"/>
      <c r="T14" s="886" t="s">
        <v>82</v>
      </c>
      <c r="U14" s="886"/>
      <c r="V14" s="192"/>
      <c r="W14" s="192"/>
      <c r="X14" s="192" t="s">
        <v>191</v>
      </c>
      <c r="Y14" s="193"/>
    </row>
    <row r="15" spans="1:25" ht="17.100000000000001" customHeight="1">
      <c r="A15" s="867" t="s">
        <v>84</v>
      </c>
      <c r="B15" s="867"/>
      <c r="C15" s="867"/>
      <c r="D15" s="867"/>
      <c r="E15" s="867"/>
      <c r="F15" s="867"/>
      <c r="G15" s="877"/>
      <c r="H15" s="878"/>
      <c r="I15" s="878"/>
      <c r="J15" s="878"/>
      <c r="K15" s="878"/>
      <c r="L15" s="878"/>
      <c r="M15" s="878"/>
      <c r="N15" s="878"/>
      <c r="O15" s="878"/>
      <c r="P15" s="878"/>
      <c r="Q15" s="878"/>
      <c r="R15" s="878"/>
      <c r="S15" s="878"/>
      <c r="T15" s="878"/>
      <c r="U15" s="878"/>
      <c r="V15" s="878"/>
      <c r="W15" s="878"/>
      <c r="X15" s="878"/>
      <c r="Y15" s="879"/>
    </row>
    <row r="16" spans="1:25" ht="17.100000000000001" customHeight="1">
      <c r="A16" s="867"/>
      <c r="B16" s="867"/>
      <c r="C16" s="867"/>
      <c r="D16" s="867"/>
      <c r="E16" s="867"/>
      <c r="F16" s="867"/>
      <c r="G16" s="880"/>
      <c r="H16" s="881"/>
      <c r="I16" s="881"/>
      <c r="J16" s="881"/>
      <c r="K16" s="881"/>
      <c r="L16" s="881"/>
      <c r="M16" s="881"/>
      <c r="N16" s="881"/>
      <c r="O16" s="881"/>
      <c r="P16" s="881"/>
      <c r="Q16" s="881"/>
      <c r="R16" s="881"/>
      <c r="S16" s="881"/>
      <c r="T16" s="881"/>
      <c r="U16" s="881"/>
      <c r="V16" s="881"/>
      <c r="W16" s="881"/>
      <c r="X16" s="881"/>
      <c r="Y16" s="882"/>
    </row>
    <row r="17" spans="1:25" ht="17.100000000000001" customHeight="1">
      <c r="A17" s="867"/>
      <c r="B17" s="867"/>
      <c r="C17" s="867"/>
      <c r="D17" s="867"/>
      <c r="E17" s="867"/>
      <c r="F17" s="867"/>
      <c r="G17" s="880"/>
      <c r="H17" s="881"/>
      <c r="I17" s="881"/>
      <c r="J17" s="881"/>
      <c r="K17" s="881"/>
      <c r="L17" s="881"/>
      <c r="M17" s="881"/>
      <c r="N17" s="881"/>
      <c r="O17" s="881"/>
      <c r="P17" s="881"/>
      <c r="Q17" s="881"/>
      <c r="R17" s="881"/>
      <c r="S17" s="881"/>
      <c r="T17" s="881"/>
      <c r="U17" s="881"/>
      <c r="V17" s="881"/>
      <c r="W17" s="881"/>
      <c r="X17" s="881"/>
      <c r="Y17" s="882"/>
    </row>
    <row r="18" spans="1:25" ht="17.100000000000001" customHeight="1">
      <c r="A18" s="867"/>
      <c r="B18" s="867"/>
      <c r="C18" s="867"/>
      <c r="D18" s="867"/>
      <c r="E18" s="867"/>
      <c r="F18" s="867"/>
      <c r="G18" s="880"/>
      <c r="H18" s="881"/>
      <c r="I18" s="881"/>
      <c r="J18" s="881"/>
      <c r="K18" s="881"/>
      <c r="L18" s="881"/>
      <c r="M18" s="881"/>
      <c r="N18" s="881"/>
      <c r="O18" s="881"/>
      <c r="P18" s="881"/>
      <c r="Q18" s="881"/>
      <c r="R18" s="881"/>
      <c r="S18" s="881"/>
      <c r="T18" s="881"/>
      <c r="U18" s="881"/>
      <c r="V18" s="881"/>
      <c r="W18" s="881"/>
      <c r="X18" s="881"/>
      <c r="Y18" s="882"/>
    </row>
    <row r="19" spans="1:25" ht="17.100000000000001" customHeight="1">
      <c r="A19" s="867"/>
      <c r="B19" s="867"/>
      <c r="C19" s="867"/>
      <c r="D19" s="867"/>
      <c r="E19" s="867"/>
      <c r="F19" s="867"/>
      <c r="G19" s="880"/>
      <c r="H19" s="881"/>
      <c r="I19" s="881"/>
      <c r="J19" s="881"/>
      <c r="K19" s="881"/>
      <c r="L19" s="881"/>
      <c r="M19" s="881"/>
      <c r="N19" s="881"/>
      <c r="O19" s="881"/>
      <c r="P19" s="881"/>
      <c r="Q19" s="881"/>
      <c r="R19" s="881"/>
      <c r="S19" s="881"/>
      <c r="T19" s="881"/>
      <c r="U19" s="881"/>
      <c r="V19" s="881"/>
      <c r="W19" s="881"/>
      <c r="X19" s="881"/>
      <c r="Y19" s="882"/>
    </row>
    <row r="20" spans="1:25" ht="17.100000000000001" customHeight="1">
      <c r="A20" s="867"/>
      <c r="B20" s="867"/>
      <c r="C20" s="867"/>
      <c r="D20" s="867"/>
      <c r="E20" s="867"/>
      <c r="F20" s="867"/>
      <c r="G20" s="883"/>
      <c r="H20" s="884"/>
      <c r="I20" s="884"/>
      <c r="J20" s="884"/>
      <c r="K20" s="884"/>
      <c r="L20" s="884"/>
      <c r="M20" s="884"/>
      <c r="N20" s="884"/>
      <c r="O20" s="884"/>
      <c r="P20" s="884"/>
      <c r="Q20" s="884"/>
      <c r="R20" s="884"/>
      <c r="S20" s="884"/>
      <c r="T20" s="884"/>
      <c r="U20" s="884"/>
      <c r="V20" s="884"/>
      <c r="W20" s="884"/>
      <c r="X20" s="884"/>
      <c r="Y20" s="885"/>
    </row>
    <row r="21" spans="1:25" s="198" customFormat="1" ht="17.100000000000001"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row>
    <row r="22" spans="1:25" ht="17.100000000000001" customHeight="1">
      <c r="A22" s="867" t="s">
        <v>60</v>
      </c>
      <c r="B22" s="867"/>
      <c r="C22" s="867"/>
      <c r="D22" s="867"/>
      <c r="E22" s="867"/>
      <c r="F22" s="867"/>
      <c r="G22" s="864"/>
      <c r="H22" s="865"/>
      <c r="I22" s="865"/>
      <c r="J22" s="865"/>
      <c r="K22" s="865"/>
      <c r="L22" s="865"/>
      <c r="M22" s="865"/>
      <c r="N22" s="865"/>
      <c r="O22" s="865"/>
      <c r="P22" s="865"/>
      <c r="Q22" s="865"/>
      <c r="R22" s="865"/>
      <c r="S22" s="865"/>
      <c r="T22" s="865"/>
      <c r="U22" s="865"/>
      <c r="V22" s="865"/>
      <c r="W22" s="865"/>
      <c r="X22" s="865"/>
      <c r="Y22" s="866"/>
    </row>
    <row r="23" spans="1:25" ht="17.100000000000001" customHeight="1">
      <c r="A23" s="867" t="s">
        <v>61</v>
      </c>
      <c r="B23" s="867"/>
      <c r="C23" s="867"/>
      <c r="D23" s="867"/>
      <c r="E23" s="867"/>
      <c r="F23" s="867"/>
      <c r="G23" s="191"/>
      <c r="H23" s="192" t="s">
        <v>190</v>
      </c>
      <c r="I23" s="192" t="s">
        <v>83</v>
      </c>
      <c r="J23" s="887"/>
      <c r="K23" s="887"/>
      <c r="L23" s="887"/>
      <c r="M23" s="886" t="s">
        <v>81</v>
      </c>
      <c r="N23" s="886"/>
      <c r="O23" s="887"/>
      <c r="P23" s="887"/>
      <c r="Q23" s="887"/>
      <c r="R23" s="887"/>
      <c r="S23" s="887"/>
      <c r="T23" s="886" t="s">
        <v>82</v>
      </c>
      <c r="U23" s="886"/>
      <c r="V23" s="192"/>
      <c r="W23" s="192"/>
      <c r="X23" s="192" t="s">
        <v>191</v>
      </c>
      <c r="Y23" s="193"/>
    </row>
    <row r="24" spans="1:25" ht="17.100000000000001" customHeight="1">
      <c r="A24" s="867" t="s">
        <v>84</v>
      </c>
      <c r="B24" s="867"/>
      <c r="C24" s="867"/>
      <c r="D24" s="867"/>
      <c r="E24" s="867"/>
      <c r="F24" s="867"/>
      <c r="G24" s="877"/>
      <c r="H24" s="878"/>
      <c r="I24" s="878"/>
      <c r="J24" s="878"/>
      <c r="K24" s="878"/>
      <c r="L24" s="878"/>
      <c r="M24" s="878"/>
      <c r="N24" s="878"/>
      <c r="O24" s="878"/>
      <c r="P24" s="878"/>
      <c r="Q24" s="878"/>
      <c r="R24" s="878"/>
      <c r="S24" s="878"/>
      <c r="T24" s="878"/>
      <c r="U24" s="878"/>
      <c r="V24" s="878"/>
      <c r="W24" s="878"/>
      <c r="X24" s="878"/>
      <c r="Y24" s="879"/>
    </row>
    <row r="25" spans="1:25" ht="17.100000000000001" customHeight="1">
      <c r="A25" s="867"/>
      <c r="B25" s="867"/>
      <c r="C25" s="867"/>
      <c r="D25" s="867"/>
      <c r="E25" s="867"/>
      <c r="F25" s="867"/>
      <c r="G25" s="880"/>
      <c r="H25" s="881"/>
      <c r="I25" s="881"/>
      <c r="J25" s="881"/>
      <c r="K25" s="881"/>
      <c r="L25" s="881"/>
      <c r="M25" s="881"/>
      <c r="N25" s="881"/>
      <c r="O25" s="881"/>
      <c r="P25" s="881"/>
      <c r="Q25" s="881"/>
      <c r="R25" s="881"/>
      <c r="S25" s="881"/>
      <c r="T25" s="881"/>
      <c r="U25" s="881"/>
      <c r="V25" s="881"/>
      <c r="W25" s="881"/>
      <c r="X25" s="881"/>
      <c r="Y25" s="882"/>
    </row>
    <row r="26" spans="1:25" ht="17.100000000000001" customHeight="1">
      <c r="A26" s="867"/>
      <c r="B26" s="867"/>
      <c r="C26" s="867"/>
      <c r="D26" s="867"/>
      <c r="E26" s="867"/>
      <c r="F26" s="867"/>
      <c r="G26" s="880"/>
      <c r="H26" s="881"/>
      <c r="I26" s="881"/>
      <c r="J26" s="881"/>
      <c r="K26" s="881"/>
      <c r="L26" s="881"/>
      <c r="M26" s="881"/>
      <c r="N26" s="881"/>
      <c r="O26" s="881"/>
      <c r="P26" s="881"/>
      <c r="Q26" s="881"/>
      <c r="R26" s="881"/>
      <c r="S26" s="881"/>
      <c r="T26" s="881"/>
      <c r="U26" s="881"/>
      <c r="V26" s="881"/>
      <c r="W26" s="881"/>
      <c r="X26" s="881"/>
      <c r="Y26" s="882"/>
    </row>
    <row r="27" spans="1:25" ht="17.100000000000001" customHeight="1">
      <c r="A27" s="867"/>
      <c r="B27" s="867"/>
      <c r="C27" s="867"/>
      <c r="D27" s="867"/>
      <c r="E27" s="867"/>
      <c r="F27" s="867"/>
      <c r="G27" s="880"/>
      <c r="H27" s="881"/>
      <c r="I27" s="881"/>
      <c r="J27" s="881"/>
      <c r="K27" s="881"/>
      <c r="L27" s="881"/>
      <c r="M27" s="881"/>
      <c r="N27" s="881"/>
      <c r="O27" s="881"/>
      <c r="P27" s="881"/>
      <c r="Q27" s="881"/>
      <c r="R27" s="881"/>
      <c r="S27" s="881"/>
      <c r="T27" s="881"/>
      <c r="U27" s="881"/>
      <c r="V27" s="881"/>
      <c r="W27" s="881"/>
      <c r="X27" s="881"/>
      <c r="Y27" s="882"/>
    </row>
    <row r="28" spans="1:25" ht="17.100000000000001" customHeight="1">
      <c r="A28" s="867"/>
      <c r="B28" s="867"/>
      <c r="C28" s="867"/>
      <c r="D28" s="867"/>
      <c r="E28" s="867"/>
      <c r="F28" s="867"/>
      <c r="G28" s="880"/>
      <c r="H28" s="881"/>
      <c r="I28" s="881"/>
      <c r="J28" s="881"/>
      <c r="K28" s="881"/>
      <c r="L28" s="881"/>
      <c r="M28" s="881"/>
      <c r="N28" s="881"/>
      <c r="O28" s="881"/>
      <c r="P28" s="881"/>
      <c r="Q28" s="881"/>
      <c r="R28" s="881"/>
      <c r="S28" s="881"/>
      <c r="T28" s="881"/>
      <c r="U28" s="881"/>
      <c r="V28" s="881"/>
      <c r="W28" s="881"/>
      <c r="X28" s="881"/>
      <c r="Y28" s="882"/>
    </row>
    <row r="29" spans="1:25" ht="17.100000000000001" customHeight="1">
      <c r="A29" s="867"/>
      <c r="B29" s="867"/>
      <c r="C29" s="867"/>
      <c r="D29" s="867"/>
      <c r="E29" s="867"/>
      <c r="F29" s="867"/>
      <c r="G29" s="883"/>
      <c r="H29" s="884"/>
      <c r="I29" s="884"/>
      <c r="J29" s="884"/>
      <c r="K29" s="884"/>
      <c r="L29" s="884"/>
      <c r="M29" s="884"/>
      <c r="N29" s="884"/>
      <c r="O29" s="884"/>
      <c r="P29" s="884"/>
      <c r="Q29" s="884"/>
      <c r="R29" s="884"/>
      <c r="S29" s="884"/>
      <c r="T29" s="884"/>
      <c r="U29" s="884"/>
      <c r="V29" s="884"/>
      <c r="W29" s="884"/>
      <c r="X29" s="884"/>
      <c r="Y29" s="885"/>
    </row>
    <row r="30" spans="1:25" s="198" customFormat="1" ht="17.100000000000001" customHeight="1">
      <c r="A30" s="199"/>
      <c r="B30" s="199"/>
      <c r="C30" s="199"/>
      <c r="D30" s="200"/>
      <c r="E30" s="200"/>
      <c r="F30" s="200"/>
      <c r="G30" s="200"/>
      <c r="H30" s="200"/>
      <c r="I30" s="200"/>
      <c r="J30" s="200"/>
      <c r="K30" s="200"/>
      <c r="L30" s="200"/>
      <c r="M30" s="200"/>
      <c r="N30" s="200"/>
      <c r="O30" s="200"/>
      <c r="P30" s="200"/>
      <c r="Q30" s="200"/>
      <c r="R30" s="200"/>
      <c r="S30" s="200"/>
      <c r="T30" s="200"/>
      <c r="U30" s="200"/>
      <c r="V30" s="200"/>
      <c r="W30" s="200"/>
      <c r="X30" s="200"/>
      <c r="Y30" s="200"/>
    </row>
    <row r="31" spans="1:25" ht="17.100000000000001" customHeight="1">
      <c r="A31" s="867" t="s">
        <v>60</v>
      </c>
      <c r="B31" s="867"/>
      <c r="C31" s="867"/>
      <c r="D31" s="867"/>
      <c r="E31" s="867"/>
      <c r="F31" s="867"/>
      <c r="G31" s="864"/>
      <c r="H31" s="865"/>
      <c r="I31" s="865"/>
      <c r="J31" s="865"/>
      <c r="K31" s="865"/>
      <c r="L31" s="865"/>
      <c r="M31" s="865"/>
      <c r="N31" s="865"/>
      <c r="O31" s="865"/>
      <c r="P31" s="865"/>
      <c r="Q31" s="865"/>
      <c r="R31" s="865"/>
      <c r="S31" s="865"/>
      <c r="T31" s="865"/>
      <c r="U31" s="865"/>
      <c r="V31" s="865"/>
      <c r="W31" s="865"/>
      <c r="X31" s="865"/>
      <c r="Y31" s="866"/>
    </row>
    <row r="32" spans="1:25" ht="17.100000000000001" customHeight="1">
      <c r="A32" s="867" t="s">
        <v>61</v>
      </c>
      <c r="B32" s="867"/>
      <c r="C32" s="867"/>
      <c r="D32" s="867"/>
      <c r="E32" s="867"/>
      <c r="F32" s="867"/>
      <c r="G32" s="191"/>
      <c r="H32" s="192" t="s">
        <v>190</v>
      </c>
      <c r="I32" s="192" t="s">
        <v>83</v>
      </c>
      <c r="J32" s="887"/>
      <c r="K32" s="887"/>
      <c r="L32" s="887"/>
      <c r="M32" s="886" t="s">
        <v>81</v>
      </c>
      <c r="N32" s="886"/>
      <c r="O32" s="887"/>
      <c r="P32" s="887"/>
      <c r="Q32" s="887"/>
      <c r="R32" s="887"/>
      <c r="S32" s="887"/>
      <c r="T32" s="886" t="s">
        <v>82</v>
      </c>
      <c r="U32" s="886"/>
      <c r="V32" s="192"/>
      <c r="W32" s="192"/>
      <c r="X32" s="192" t="s">
        <v>191</v>
      </c>
      <c r="Y32" s="193"/>
    </row>
    <row r="33" spans="1:25" ht="17.100000000000001" customHeight="1">
      <c r="A33" s="867" t="s">
        <v>84</v>
      </c>
      <c r="B33" s="867"/>
      <c r="C33" s="867"/>
      <c r="D33" s="867"/>
      <c r="E33" s="867"/>
      <c r="F33" s="867"/>
      <c r="G33" s="877" t="s">
        <v>240</v>
      </c>
      <c r="H33" s="878"/>
      <c r="I33" s="878"/>
      <c r="J33" s="878"/>
      <c r="K33" s="878"/>
      <c r="L33" s="878"/>
      <c r="M33" s="878"/>
      <c r="N33" s="878"/>
      <c r="O33" s="878"/>
      <c r="P33" s="878"/>
      <c r="Q33" s="878"/>
      <c r="R33" s="878"/>
      <c r="S33" s="878"/>
      <c r="T33" s="878"/>
      <c r="U33" s="878"/>
      <c r="V33" s="878"/>
      <c r="W33" s="878"/>
      <c r="X33" s="878"/>
      <c r="Y33" s="879"/>
    </row>
    <row r="34" spans="1:25" ht="17.100000000000001" customHeight="1">
      <c r="A34" s="867"/>
      <c r="B34" s="867"/>
      <c r="C34" s="867"/>
      <c r="D34" s="867"/>
      <c r="E34" s="867"/>
      <c r="F34" s="867"/>
      <c r="G34" s="880"/>
      <c r="H34" s="881"/>
      <c r="I34" s="881"/>
      <c r="J34" s="881"/>
      <c r="K34" s="881"/>
      <c r="L34" s="881"/>
      <c r="M34" s="881"/>
      <c r="N34" s="881"/>
      <c r="O34" s="881"/>
      <c r="P34" s="881"/>
      <c r="Q34" s="881"/>
      <c r="R34" s="881"/>
      <c r="S34" s="881"/>
      <c r="T34" s="881"/>
      <c r="U34" s="881"/>
      <c r="V34" s="881"/>
      <c r="W34" s="881"/>
      <c r="X34" s="881"/>
      <c r="Y34" s="882"/>
    </row>
    <row r="35" spans="1:25" ht="17.100000000000001" customHeight="1">
      <c r="A35" s="867"/>
      <c r="B35" s="867"/>
      <c r="C35" s="867"/>
      <c r="D35" s="867"/>
      <c r="E35" s="867"/>
      <c r="F35" s="867"/>
      <c r="G35" s="880"/>
      <c r="H35" s="881"/>
      <c r="I35" s="881"/>
      <c r="J35" s="881"/>
      <c r="K35" s="881"/>
      <c r="L35" s="881"/>
      <c r="M35" s="881"/>
      <c r="N35" s="881"/>
      <c r="O35" s="881"/>
      <c r="P35" s="881"/>
      <c r="Q35" s="881"/>
      <c r="R35" s="881"/>
      <c r="S35" s="881"/>
      <c r="T35" s="881"/>
      <c r="U35" s="881"/>
      <c r="V35" s="881"/>
      <c r="W35" s="881"/>
      <c r="X35" s="881"/>
      <c r="Y35" s="882"/>
    </row>
    <row r="36" spans="1:25" ht="17.100000000000001" customHeight="1">
      <c r="A36" s="867"/>
      <c r="B36" s="867"/>
      <c r="C36" s="867"/>
      <c r="D36" s="867"/>
      <c r="E36" s="867"/>
      <c r="F36" s="867"/>
      <c r="G36" s="880"/>
      <c r="H36" s="881"/>
      <c r="I36" s="881"/>
      <c r="J36" s="881"/>
      <c r="K36" s="881"/>
      <c r="L36" s="881"/>
      <c r="M36" s="881"/>
      <c r="N36" s="881"/>
      <c r="O36" s="881"/>
      <c r="P36" s="881"/>
      <c r="Q36" s="881"/>
      <c r="R36" s="881"/>
      <c r="S36" s="881"/>
      <c r="T36" s="881"/>
      <c r="U36" s="881"/>
      <c r="V36" s="881"/>
      <c r="W36" s="881"/>
      <c r="X36" s="881"/>
      <c r="Y36" s="882"/>
    </row>
    <row r="37" spans="1:25" ht="17.100000000000001" customHeight="1">
      <c r="A37" s="867"/>
      <c r="B37" s="867"/>
      <c r="C37" s="867"/>
      <c r="D37" s="867"/>
      <c r="E37" s="867"/>
      <c r="F37" s="867"/>
      <c r="G37" s="880"/>
      <c r="H37" s="881"/>
      <c r="I37" s="881"/>
      <c r="J37" s="881"/>
      <c r="K37" s="881"/>
      <c r="L37" s="881"/>
      <c r="M37" s="881"/>
      <c r="N37" s="881"/>
      <c r="O37" s="881"/>
      <c r="P37" s="881"/>
      <c r="Q37" s="881"/>
      <c r="R37" s="881"/>
      <c r="S37" s="881"/>
      <c r="T37" s="881"/>
      <c r="U37" s="881"/>
      <c r="V37" s="881"/>
      <c r="W37" s="881"/>
      <c r="X37" s="881"/>
      <c r="Y37" s="882"/>
    </row>
    <row r="38" spans="1:25" ht="17.100000000000001" customHeight="1">
      <c r="A38" s="867"/>
      <c r="B38" s="867"/>
      <c r="C38" s="867"/>
      <c r="D38" s="867"/>
      <c r="E38" s="867"/>
      <c r="F38" s="867"/>
      <c r="G38" s="883"/>
      <c r="H38" s="884"/>
      <c r="I38" s="884"/>
      <c r="J38" s="884"/>
      <c r="K38" s="884"/>
      <c r="L38" s="884"/>
      <c r="M38" s="884"/>
      <c r="N38" s="884"/>
      <c r="O38" s="884"/>
      <c r="P38" s="884"/>
      <c r="Q38" s="884"/>
      <c r="R38" s="884"/>
      <c r="S38" s="884"/>
      <c r="T38" s="884"/>
      <c r="U38" s="884"/>
      <c r="V38" s="884"/>
      <c r="W38" s="884"/>
      <c r="X38" s="884"/>
      <c r="Y38" s="885"/>
    </row>
    <row r="39" spans="1:25" s="198" customFormat="1" ht="17.100000000000001" customHeight="1">
      <c r="A39" s="199"/>
      <c r="B39" s="199"/>
      <c r="C39" s="199"/>
      <c r="D39" s="200"/>
      <c r="E39" s="200"/>
      <c r="F39" s="200"/>
      <c r="G39" s="200"/>
      <c r="H39" s="200"/>
      <c r="I39" s="200"/>
      <c r="J39" s="200"/>
      <c r="K39" s="200"/>
      <c r="L39" s="200"/>
      <c r="M39" s="200"/>
      <c r="N39" s="200"/>
      <c r="O39" s="200"/>
      <c r="P39" s="200"/>
      <c r="Q39" s="200"/>
      <c r="R39" s="200"/>
      <c r="S39" s="200"/>
      <c r="T39" s="200"/>
      <c r="U39" s="200"/>
      <c r="V39" s="200"/>
      <c r="W39" s="200"/>
      <c r="X39" s="200"/>
      <c r="Y39" s="200"/>
    </row>
    <row r="40" spans="1:25" ht="17.100000000000001" customHeight="1">
      <c r="A40" s="861" t="s">
        <v>60</v>
      </c>
      <c r="B40" s="862"/>
      <c r="C40" s="862"/>
      <c r="D40" s="862"/>
      <c r="E40" s="862"/>
      <c r="F40" s="863"/>
      <c r="G40" s="864"/>
      <c r="H40" s="865"/>
      <c r="I40" s="865"/>
      <c r="J40" s="865"/>
      <c r="K40" s="865"/>
      <c r="L40" s="865"/>
      <c r="M40" s="865"/>
      <c r="N40" s="865"/>
      <c r="O40" s="865"/>
      <c r="P40" s="865"/>
      <c r="Q40" s="865"/>
      <c r="R40" s="865"/>
      <c r="S40" s="865"/>
      <c r="T40" s="865"/>
      <c r="U40" s="865"/>
      <c r="V40" s="865"/>
      <c r="W40" s="865"/>
      <c r="X40" s="865"/>
      <c r="Y40" s="866"/>
    </row>
    <row r="41" spans="1:25" ht="17.100000000000001" customHeight="1">
      <c r="A41" s="867" t="s">
        <v>61</v>
      </c>
      <c r="B41" s="867"/>
      <c r="C41" s="867"/>
      <c r="D41" s="867"/>
      <c r="E41" s="867"/>
      <c r="F41" s="867"/>
      <c r="G41" s="191"/>
      <c r="H41" s="192" t="s">
        <v>244</v>
      </c>
      <c r="I41" s="192" t="s">
        <v>83</v>
      </c>
      <c r="J41" s="887"/>
      <c r="K41" s="887"/>
      <c r="L41" s="887"/>
      <c r="M41" s="886" t="s">
        <v>81</v>
      </c>
      <c r="N41" s="886"/>
      <c r="O41" s="887"/>
      <c r="P41" s="887"/>
      <c r="Q41" s="887"/>
      <c r="R41" s="887"/>
      <c r="S41" s="887"/>
      <c r="T41" s="886" t="s">
        <v>82</v>
      </c>
      <c r="U41" s="886"/>
      <c r="V41" s="192"/>
      <c r="W41" s="192"/>
      <c r="X41" s="192" t="s">
        <v>245</v>
      </c>
      <c r="Y41" s="193"/>
    </row>
    <row r="42" spans="1:25" ht="17.100000000000001" customHeight="1">
      <c r="A42" s="868" t="s">
        <v>84</v>
      </c>
      <c r="B42" s="869"/>
      <c r="C42" s="869"/>
      <c r="D42" s="869"/>
      <c r="E42" s="869"/>
      <c r="F42" s="870"/>
      <c r="G42" s="877"/>
      <c r="H42" s="878"/>
      <c r="I42" s="878"/>
      <c r="J42" s="878"/>
      <c r="K42" s="878"/>
      <c r="L42" s="878"/>
      <c r="M42" s="878"/>
      <c r="N42" s="878"/>
      <c r="O42" s="878"/>
      <c r="P42" s="878"/>
      <c r="Q42" s="878"/>
      <c r="R42" s="878"/>
      <c r="S42" s="878"/>
      <c r="T42" s="878"/>
      <c r="U42" s="878"/>
      <c r="V42" s="878"/>
      <c r="W42" s="878"/>
      <c r="X42" s="878"/>
      <c r="Y42" s="879"/>
    </row>
    <row r="43" spans="1:25" ht="17.100000000000001" customHeight="1">
      <c r="A43" s="871"/>
      <c r="B43" s="872"/>
      <c r="C43" s="872"/>
      <c r="D43" s="872"/>
      <c r="E43" s="872"/>
      <c r="F43" s="873"/>
      <c r="G43" s="880"/>
      <c r="H43" s="881"/>
      <c r="I43" s="881"/>
      <c r="J43" s="881"/>
      <c r="K43" s="881"/>
      <c r="L43" s="881"/>
      <c r="M43" s="881"/>
      <c r="N43" s="881"/>
      <c r="O43" s="881"/>
      <c r="P43" s="881"/>
      <c r="Q43" s="881"/>
      <c r="R43" s="881"/>
      <c r="S43" s="881"/>
      <c r="T43" s="881"/>
      <c r="U43" s="881"/>
      <c r="V43" s="881"/>
      <c r="W43" s="881"/>
      <c r="X43" s="881"/>
      <c r="Y43" s="882"/>
    </row>
    <row r="44" spans="1:25" ht="17.100000000000001" customHeight="1">
      <c r="A44" s="871"/>
      <c r="B44" s="872"/>
      <c r="C44" s="872"/>
      <c r="D44" s="872"/>
      <c r="E44" s="872"/>
      <c r="F44" s="873"/>
      <c r="G44" s="880"/>
      <c r="H44" s="881"/>
      <c r="I44" s="881"/>
      <c r="J44" s="881"/>
      <c r="K44" s="881"/>
      <c r="L44" s="881"/>
      <c r="M44" s="881"/>
      <c r="N44" s="881"/>
      <c r="O44" s="881"/>
      <c r="P44" s="881"/>
      <c r="Q44" s="881"/>
      <c r="R44" s="881"/>
      <c r="S44" s="881"/>
      <c r="T44" s="881"/>
      <c r="U44" s="881"/>
      <c r="V44" s="881"/>
      <c r="W44" s="881"/>
      <c r="X44" s="881"/>
      <c r="Y44" s="882"/>
    </row>
    <row r="45" spans="1:25" ht="17.100000000000001" customHeight="1">
      <c r="A45" s="871"/>
      <c r="B45" s="872"/>
      <c r="C45" s="872"/>
      <c r="D45" s="872"/>
      <c r="E45" s="872"/>
      <c r="F45" s="873"/>
      <c r="G45" s="880"/>
      <c r="H45" s="881"/>
      <c r="I45" s="881"/>
      <c r="J45" s="881"/>
      <c r="K45" s="881"/>
      <c r="L45" s="881"/>
      <c r="M45" s="881"/>
      <c r="N45" s="881"/>
      <c r="O45" s="881"/>
      <c r="P45" s="881"/>
      <c r="Q45" s="881"/>
      <c r="R45" s="881"/>
      <c r="S45" s="881"/>
      <c r="T45" s="881"/>
      <c r="U45" s="881"/>
      <c r="V45" s="881"/>
      <c r="W45" s="881"/>
      <c r="X45" s="881"/>
      <c r="Y45" s="882"/>
    </row>
    <row r="46" spans="1:25" ht="17.100000000000001" customHeight="1">
      <c r="A46" s="871"/>
      <c r="B46" s="872"/>
      <c r="C46" s="872"/>
      <c r="D46" s="872"/>
      <c r="E46" s="872"/>
      <c r="F46" s="873"/>
      <c r="G46" s="880"/>
      <c r="H46" s="881"/>
      <c r="I46" s="881"/>
      <c r="J46" s="881"/>
      <c r="K46" s="881"/>
      <c r="L46" s="881"/>
      <c r="M46" s="881"/>
      <c r="N46" s="881"/>
      <c r="O46" s="881"/>
      <c r="P46" s="881"/>
      <c r="Q46" s="881"/>
      <c r="R46" s="881"/>
      <c r="S46" s="881"/>
      <c r="T46" s="881"/>
      <c r="U46" s="881"/>
      <c r="V46" s="881"/>
      <c r="W46" s="881"/>
      <c r="X46" s="881"/>
      <c r="Y46" s="882"/>
    </row>
    <row r="47" spans="1:25" ht="17.100000000000001" customHeight="1">
      <c r="A47" s="874"/>
      <c r="B47" s="875"/>
      <c r="C47" s="875"/>
      <c r="D47" s="875"/>
      <c r="E47" s="875"/>
      <c r="F47" s="876"/>
      <c r="G47" s="883"/>
      <c r="H47" s="884"/>
      <c r="I47" s="884"/>
      <c r="J47" s="884"/>
      <c r="K47" s="884"/>
      <c r="L47" s="884"/>
      <c r="M47" s="884"/>
      <c r="N47" s="884"/>
      <c r="O47" s="884"/>
      <c r="P47" s="884"/>
      <c r="Q47" s="884"/>
      <c r="R47" s="884"/>
      <c r="S47" s="884"/>
      <c r="T47" s="884"/>
      <c r="U47" s="884"/>
      <c r="V47" s="884"/>
      <c r="W47" s="884"/>
      <c r="X47" s="884"/>
      <c r="Y47" s="885"/>
    </row>
    <row r="48" spans="1:25" ht="17.100000000000001" customHeight="1">
      <c r="A48" s="201" t="s">
        <v>192</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row>
    <row r="49" spans="1:1" ht="17.100000000000001" customHeight="1">
      <c r="A49" s="203" t="s">
        <v>261</v>
      </c>
    </row>
    <row r="50" spans="1:1" ht="16.5" customHeight="1"/>
    <row r="51" spans="1:1" ht="16.5" customHeight="1"/>
  </sheetData>
  <mergeCells count="45">
    <mergeCell ref="A13:F13"/>
    <mergeCell ref="G13:Y13"/>
    <mergeCell ref="A14:F14"/>
    <mergeCell ref="A15:F20"/>
    <mergeCell ref="G15:Y20"/>
    <mergeCell ref="M14:N14"/>
    <mergeCell ref="J14:L14"/>
    <mergeCell ref="O14:S14"/>
    <mergeCell ref="T14:U14"/>
    <mergeCell ref="A4:F4"/>
    <mergeCell ref="A5:F5"/>
    <mergeCell ref="A6:F11"/>
    <mergeCell ref="G4:Y4"/>
    <mergeCell ref="G6:Y11"/>
    <mergeCell ref="M5:N5"/>
    <mergeCell ref="T5:U5"/>
    <mergeCell ref="J5:L5"/>
    <mergeCell ref="O5:S5"/>
    <mergeCell ref="G22:Y22"/>
    <mergeCell ref="A23:F23"/>
    <mergeCell ref="A24:F29"/>
    <mergeCell ref="G24:Y29"/>
    <mergeCell ref="M23:N23"/>
    <mergeCell ref="A22:F22"/>
    <mergeCell ref="J23:L23"/>
    <mergeCell ref="O23:S23"/>
    <mergeCell ref="T23:U23"/>
    <mergeCell ref="A31:F31"/>
    <mergeCell ref="G31:Y31"/>
    <mergeCell ref="A32:F32"/>
    <mergeCell ref="A33:F38"/>
    <mergeCell ref="G33:Y38"/>
    <mergeCell ref="M32:N32"/>
    <mergeCell ref="J32:L32"/>
    <mergeCell ref="O32:S32"/>
    <mergeCell ref="T32:U32"/>
    <mergeCell ref="A40:F40"/>
    <mergeCell ref="G40:Y40"/>
    <mergeCell ref="A41:F41"/>
    <mergeCell ref="A42:F47"/>
    <mergeCell ref="G42:Y47"/>
    <mergeCell ref="M41:N41"/>
    <mergeCell ref="J41:L41"/>
    <mergeCell ref="O41:S41"/>
    <mergeCell ref="T41:U41"/>
  </mergeCells>
  <phoneticPr fontId="20"/>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22</xdr:row>
                    <xdr:rowOff>19050</xdr:rowOff>
                  </from>
                  <to>
                    <xdr:col>22</xdr:col>
                    <xdr:colOff>228600</xdr:colOff>
                    <xdr:row>22</xdr:row>
                    <xdr:rowOff>180975</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mc:AlternateContent xmlns:mc="http://schemas.openxmlformats.org/markup-compatibility/2006">
          <mc:Choice Requires="x14">
            <control shapeId="3099" r:id="rId8" name="Check Box 27">
              <controlPr defaultSize="0" autoFill="0" autoLine="0" autoPict="0">
                <anchor moveWithCells="1">
                  <from>
                    <xdr:col>22</xdr:col>
                    <xdr:colOff>57150</xdr:colOff>
                    <xdr:row>13</xdr:row>
                    <xdr:rowOff>38100</xdr:rowOff>
                  </from>
                  <to>
                    <xdr:col>22</xdr:col>
                    <xdr:colOff>228600</xdr:colOff>
                    <xdr:row>13</xdr:row>
                    <xdr:rowOff>190500</xdr:rowOff>
                  </to>
                </anchor>
              </controlPr>
            </control>
          </mc:Choice>
        </mc:AlternateContent>
        <mc:AlternateContent xmlns:mc="http://schemas.openxmlformats.org/markup-compatibility/2006">
          <mc:Choice Requires="x14">
            <control shapeId="3123" r:id="rId9" name="Check Box 51">
              <controlPr defaultSize="0" autoFill="0" autoLine="0" autoPict="0">
                <anchor moveWithCells="1">
                  <from>
                    <xdr:col>6</xdr:col>
                    <xdr:colOff>47625</xdr:colOff>
                    <xdr:row>31</xdr:row>
                    <xdr:rowOff>9525</xdr:rowOff>
                  </from>
                  <to>
                    <xdr:col>6</xdr:col>
                    <xdr:colOff>238125</xdr:colOff>
                    <xdr:row>31</xdr:row>
                    <xdr:rowOff>190500</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22</xdr:col>
                    <xdr:colOff>57150</xdr:colOff>
                    <xdr:row>31</xdr:row>
                    <xdr:rowOff>9525</xdr:rowOff>
                  </from>
                  <to>
                    <xdr:col>22</xdr:col>
                    <xdr:colOff>257175</xdr:colOff>
                    <xdr:row>31</xdr:row>
                    <xdr:rowOff>200025</xdr:rowOff>
                  </to>
                </anchor>
              </controlPr>
            </control>
          </mc:Choice>
        </mc:AlternateContent>
        <mc:AlternateContent xmlns:mc="http://schemas.openxmlformats.org/markup-compatibility/2006">
          <mc:Choice Requires="x14">
            <control shapeId="3157" r:id="rId11" name="Check Box 85">
              <controlPr defaultSize="0" autoFill="0" autoLine="0" autoPict="0">
                <anchor moveWithCells="1">
                  <from>
                    <xdr:col>6</xdr:col>
                    <xdr:colOff>57150</xdr:colOff>
                    <xdr:row>22</xdr:row>
                    <xdr:rowOff>28575</xdr:rowOff>
                  </from>
                  <to>
                    <xdr:col>6</xdr:col>
                    <xdr:colOff>257175</xdr:colOff>
                    <xdr:row>22</xdr:row>
                    <xdr:rowOff>180975</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6</xdr:col>
                    <xdr:colOff>47625</xdr:colOff>
                    <xdr:row>40</xdr:row>
                    <xdr:rowOff>9525</xdr:rowOff>
                  </from>
                  <to>
                    <xdr:col>6</xdr:col>
                    <xdr:colOff>238125</xdr:colOff>
                    <xdr:row>40</xdr:row>
                    <xdr:rowOff>190500</xdr:rowOff>
                  </to>
                </anchor>
              </controlPr>
            </control>
          </mc:Choice>
        </mc:AlternateContent>
        <mc:AlternateContent xmlns:mc="http://schemas.openxmlformats.org/markup-compatibility/2006">
          <mc:Choice Requires="x14">
            <control shapeId="3162" r:id="rId13" name="Check Box 90">
              <controlPr defaultSize="0" autoFill="0" autoLine="0" autoPict="0">
                <anchor moveWithCells="1">
                  <from>
                    <xdr:col>22</xdr:col>
                    <xdr:colOff>47625</xdr:colOff>
                    <xdr:row>40</xdr:row>
                    <xdr:rowOff>19050</xdr:rowOff>
                  </from>
                  <to>
                    <xdr:col>22</xdr:col>
                    <xdr:colOff>228600</xdr:colOff>
                    <xdr:row>40</xdr:row>
                    <xdr:rowOff>180975</xdr:rowOff>
                  </to>
                </anchor>
              </controlPr>
            </control>
          </mc:Choice>
        </mc:AlternateContent>
        <mc:AlternateContent xmlns:mc="http://schemas.openxmlformats.org/markup-compatibility/2006">
          <mc:Choice Requires="x14">
            <control shapeId="3171" r:id="rId14" name="Check Box 99">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4:Y39"/>
  <sheetViews>
    <sheetView view="pageBreakPreview" topLeftCell="A16" zoomScaleNormal="100" zoomScaleSheetLayoutView="100" workbookViewId="0">
      <selection activeCell="D23" sqref="D23:Y38"/>
    </sheetView>
  </sheetViews>
  <sheetFormatPr defaultColWidth="3.625" defaultRowHeight="17.100000000000001" customHeight="1"/>
  <cols>
    <col min="1" max="1" width="9" style="190" customWidth="1"/>
    <col min="2" max="16384" width="3.625" style="190"/>
  </cols>
  <sheetData>
    <row r="4" spans="1:25" ht="18.75" customHeight="1">
      <c r="A4" s="934" t="s">
        <v>224</v>
      </c>
      <c r="B4" s="934"/>
      <c r="C4" s="934"/>
      <c r="D4" s="934"/>
      <c r="E4" s="934"/>
      <c r="F4" s="934"/>
      <c r="G4" s="934"/>
      <c r="H4" s="934"/>
      <c r="I4" s="934"/>
      <c r="J4" s="934"/>
      <c r="K4" s="934"/>
      <c r="L4" s="934"/>
      <c r="M4" s="934"/>
      <c r="N4" s="934"/>
      <c r="O4" s="934"/>
      <c r="P4" s="934"/>
      <c r="Q4" s="934"/>
      <c r="R4" s="934"/>
      <c r="S4" s="934"/>
      <c r="T4" s="934"/>
      <c r="U4" s="934"/>
      <c r="V4" s="934"/>
      <c r="W4" s="934"/>
      <c r="X4" s="934"/>
      <c r="Y4" s="934"/>
    </row>
    <row r="6" spans="1:25" ht="17.100000000000001" customHeight="1">
      <c r="A6" s="868" t="s">
        <v>242</v>
      </c>
      <c r="B6" s="919"/>
      <c r="C6" s="920"/>
      <c r="D6" s="935"/>
      <c r="E6" s="936"/>
      <c r="F6" s="936"/>
      <c r="G6" s="936"/>
      <c r="H6" s="936"/>
      <c r="I6" s="936"/>
      <c r="J6" s="936"/>
      <c r="K6" s="936"/>
      <c r="L6" s="936"/>
      <c r="M6" s="937"/>
      <c r="N6" s="938" t="s">
        <v>243</v>
      </c>
      <c r="O6" s="939"/>
      <c r="P6" s="939"/>
      <c r="Q6" s="940"/>
      <c r="R6" s="935"/>
      <c r="S6" s="936"/>
      <c r="T6" s="936"/>
      <c r="U6" s="936"/>
      <c r="V6" s="936"/>
      <c r="W6" s="936"/>
      <c r="X6" s="936"/>
      <c r="Y6" s="937"/>
    </row>
    <row r="7" spans="1:25" ht="17.100000000000001" customHeight="1">
      <c r="A7" s="932"/>
      <c r="B7" s="930"/>
      <c r="C7" s="931"/>
      <c r="D7" s="877"/>
      <c r="E7" s="878"/>
      <c r="F7" s="878"/>
      <c r="G7" s="878"/>
      <c r="H7" s="878"/>
      <c r="I7" s="878"/>
      <c r="J7" s="878"/>
      <c r="K7" s="878"/>
      <c r="L7" s="878"/>
      <c r="M7" s="879"/>
      <c r="N7" s="941"/>
      <c r="O7" s="942"/>
      <c r="P7" s="942"/>
      <c r="Q7" s="943"/>
      <c r="R7" s="877"/>
      <c r="S7" s="878"/>
      <c r="T7" s="878"/>
      <c r="U7" s="878"/>
      <c r="V7" s="878"/>
      <c r="W7" s="878"/>
      <c r="X7" s="878"/>
      <c r="Y7" s="879"/>
    </row>
    <row r="8" spans="1:25" ht="17.100000000000001" customHeight="1">
      <c r="A8" s="921"/>
      <c r="B8" s="922"/>
      <c r="C8" s="923"/>
      <c r="D8" s="883"/>
      <c r="E8" s="884"/>
      <c r="F8" s="884"/>
      <c r="G8" s="884"/>
      <c r="H8" s="884"/>
      <c r="I8" s="884"/>
      <c r="J8" s="884"/>
      <c r="K8" s="884"/>
      <c r="L8" s="884"/>
      <c r="M8" s="885"/>
      <c r="N8" s="944"/>
      <c r="O8" s="945"/>
      <c r="P8" s="945"/>
      <c r="Q8" s="946"/>
      <c r="R8" s="883"/>
      <c r="S8" s="884"/>
      <c r="T8" s="884"/>
      <c r="U8" s="884"/>
      <c r="V8" s="884"/>
      <c r="W8" s="884"/>
      <c r="X8" s="884"/>
      <c r="Y8" s="885"/>
    </row>
    <row r="9" spans="1:25" ht="17.100000000000001" customHeight="1">
      <c r="A9" s="868" t="s">
        <v>48</v>
      </c>
      <c r="B9" s="919"/>
      <c r="C9" s="920"/>
      <c r="D9" s="877" t="s">
        <v>276</v>
      </c>
      <c r="E9" s="878"/>
      <c r="F9" s="878"/>
      <c r="G9" s="878"/>
      <c r="H9" s="878"/>
      <c r="I9" s="878"/>
      <c r="J9" s="878"/>
      <c r="K9" s="878"/>
      <c r="L9" s="878"/>
      <c r="M9" s="879"/>
      <c r="N9" s="896" t="s">
        <v>49</v>
      </c>
      <c r="O9" s="896"/>
      <c r="P9" s="896"/>
      <c r="Q9" s="933"/>
      <c r="R9" s="888"/>
      <c r="S9" s="888"/>
      <c r="T9" s="888"/>
      <c r="U9" s="888"/>
      <c r="V9" s="888"/>
      <c r="W9" s="888"/>
      <c r="X9" s="888"/>
      <c r="Y9" s="889"/>
    </row>
    <row r="10" spans="1:25" ht="17.100000000000001" customHeight="1">
      <c r="A10" s="871"/>
      <c r="B10" s="930"/>
      <c r="C10" s="931"/>
      <c r="D10" s="880"/>
      <c r="E10" s="881"/>
      <c r="F10" s="881"/>
      <c r="G10" s="881"/>
      <c r="H10" s="881"/>
      <c r="I10" s="881"/>
      <c r="J10" s="881"/>
      <c r="K10" s="881"/>
      <c r="L10" s="881"/>
      <c r="M10" s="882"/>
      <c r="N10" s="896"/>
      <c r="O10" s="896"/>
      <c r="P10" s="896"/>
      <c r="Q10" s="893"/>
      <c r="R10" s="894"/>
      <c r="S10" s="894"/>
      <c r="T10" s="894"/>
      <c r="U10" s="894"/>
      <c r="V10" s="894"/>
      <c r="W10" s="894"/>
      <c r="X10" s="894"/>
      <c r="Y10" s="895"/>
    </row>
    <row r="11" spans="1:25" ht="17.100000000000001" customHeight="1">
      <c r="A11" s="932"/>
      <c r="B11" s="930"/>
      <c r="C11" s="931"/>
      <c r="D11" s="880"/>
      <c r="E11" s="881"/>
      <c r="F11" s="881"/>
      <c r="G11" s="881"/>
      <c r="H11" s="881"/>
      <c r="I11" s="881"/>
      <c r="J11" s="881"/>
      <c r="K11" s="881"/>
      <c r="L11" s="881"/>
      <c r="M11" s="882"/>
      <c r="N11" s="896" t="s">
        <v>50</v>
      </c>
      <c r="O11" s="896"/>
      <c r="P11" s="896"/>
      <c r="Q11" s="933"/>
      <c r="R11" s="888"/>
      <c r="S11" s="888"/>
      <c r="T11" s="888"/>
      <c r="U11" s="888"/>
      <c r="V11" s="888"/>
      <c r="W11" s="888"/>
      <c r="X11" s="888"/>
      <c r="Y11" s="889"/>
    </row>
    <row r="12" spans="1:25" ht="17.100000000000001" customHeight="1">
      <c r="A12" s="921"/>
      <c r="B12" s="922"/>
      <c r="C12" s="923"/>
      <c r="D12" s="883"/>
      <c r="E12" s="884"/>
      <c r="F12" s="884"/>
      <c r="G12" s="884"/>
      <c r="H12" s="884"/>
      <c r="I12" s="884"/>
      <c r="J12" s="884"/>
      <c r="K12" s="884"/>
      <c r="L12" s="884"/>
      <c r="M12" s="885"/>
      <c r="N12" s="896"/>
      <c r="O12" s="896"/>
      <c r="P12" s="896"/>
      <c r="Q12" s="893"/>
      <c r="R12" s="894"/>
      <c r="S12" s="894"/>
      <c r="T12" s="894"/>
      <c r="U12" s="894"/>
      <c r="V12" s="894"/>
      <c r="W12" s="894"/>
      <c r="X12" s="894"/>
      <c r="Y12" s="895"/>
    </row>
    <row r="13" spans="1:25" ht="17.100000000000001" customHeight="1">
      <c r="A13" s="906" t="s">
        <v>51</v>
      </c>
      <c r="B13" s="907"/>
      <c r="C13" s="907"/>
      <c r="D13" s="907"/>
      <c r="E13" s="907"/>
      <c r="F13" s="910"/>
      <c r="G13" s="911"/>
      <c r="H13" s="911"/>
      <c r="I13" s="911"/>
      <c r="J13" s="911"/>
      <c r="K13" s="911"/>
      <c r="L13" s="914" t="s">
        <v>85</v>
      </c>
      <c r="M13" s="916"/>
      <c r="N13" s="916"/>
      <c r="O13" s="916"/>
      <c r="P13" s="916"/>
      <c r="Q13" s="916"/>
      <c r="R13" s="916"/>
      <c r="S13" s="914" t="s">
        <v>86</v>
      </c>
      <c r="T13" s="204"/>
      <c r="U13" s="204"/>
      <c r="V13" s="204"/>
      <c r="W13" s="204"/>
      <c r="X13" s="204"/>
      <c r="Y13" s="205"/>
    </row>
    <row r="14" spans="1:25" ht="17.100000000000001" customHeight="1">
      <c r="A14" s="908"/>
      <c r="B14" s="909"/>
      <c r="C14" s="909"/>
      <c r="D14" s="909"/>
      <c r="E14" s="909"/>
      <c r="F14" s="912"/>
      <c r="G14" s="913"/>
      <c r="H14" s="913"/>
      <c r="I14" s="913"/>
      <c r="J14" s="913"/>
      <c r="K14" s="913"/>
      <c r="L14" s="915"/>
      <c r="M14" s="917"/>
      <c r="N14" s="917"/>
      <c r="O14" s="917"/>
      <c r="P14" s="917"/>
      <c r="Q14" s="917"/>
      <c r="R14" s="917"/>
      <c r="S14" s="915"/>
      <c r="T14" s="206"/>
      <c r="U14" s="206"/>
      <c r="V14" s="206"/>
      <c r="W14" s="206"/>
      <c r="X14" s="206"/>
      <c r="Y14" s="207"/>
    </row>
    <row r="15" spans="1:25" ht="17.100000000000001" customHeight="1">
      <c r="A15" s="918" t="s">
        <v>52</v>
      </c>
      <c r="B15" s="919"/>
      <c r="C15" s="919"/>
      <c r="D15" s="919"/>
      <c r="E15" s="919"/>
      <c r="F15" s="919"/>
      <c r="G15" s="919"/>
      <c r="H15" s="919"/>
      <c r="I15" s="919"/>
      <c r="J15" s="919"/>
      <c r="K15" s="919"/>
      <c r="L15" s="919"/>
      <c r="M15" s="920"/>
      <c r="N15" s="924" t="s">
        <v>308</v>
      </c>
      <c r="O15" s="925"/>
      <c r="P15" s="925"/>
      <c r="Q15" s="925"/>
      <c r="R15" s="925"/>
      <c r="S15" s="925"/>
      <c r="T15" s="925"/>
      <c r="U15" s="925"/>
      <c r="V15" s="925"/>
      <c r="W15" s="925"/>
      <c r="X15" s="925"/>
      <c r="Y15" s="926"/>
    </row>
    <row r="16" spans="1:25" ht="17.100000000000001" customHeight="1">
      <c r="A16" s="921"/>
      <c r="B16" s="922"/>
      <c r="C16" s="922"/>
      <c r="D16" s="922"/>
      <c r="E16" s="922"/>
      <c r="F16" s="922"/>
      <c r="G16" s="922"/>
      <c r="H16" s="922"/>
      <c r="I16" s="922"/>
      <c r="J16" s="922"/>
      <c r="K16" s="922"/>
      <c r="L16" s="922"/>
      <c r="M16" s="923"/>
      <c r="N16" s="927"/>
      <c r="O16" s="928"/>
      <c r="P16" s="928"/>
      <c r="Q16" s="928"/>
      <c r="R16" s="928"/>
      <c r="S16" s="928"/>
      <c r="T16" s="928"/>
      <c r="U16" s="928"/>
      <c r="V16" s="928"/>
      <c r="W16" s="928"/>
      <c r="X16" s="928"/>
      <c r="Y16" s="929"/>
    </row>
    <row r="17" spans="1:25" ht="17.100000000000001" customHeight="1">
      <c r="A17" s="877"/>
      <c r="B17" s="888"/>
      <c r="C17" s="888"/>
      <c r="D17" s="888"/>
      <c r="E17" s="888"/>
      <c r="F17" s="888"/>
      <c r="G17" s="888"/>
      <c r="H17" s="888"/>
      <c r="I17" s="888"/>
      <c r="J17" s="888"/>
      <c r="K17" s="888"/>
      <c r="L17" s="888"/>
      <c r="M17" s="889"/>
      <c r="N17" s="877"/>
      <c r="O17" s="888"/>
      <c r="P17" s="888"/>
      <c r="Q17" s="888"/>
      <c r="R17" s="888"/>
      <c r="S17" s="888"/>
      <c r="T17" s="888"/>
      <c r="U17" s="888"/>
      <c r="V17" s="888"/>
      <c r="W17" s="888"/>
      <c r="X17" s="888"/>
      <c r="Y17" s="889"/>
    </row>
    <row r="18" spans="1:25" ht="17.100000000000001" customHeight="1">
      <c r="A18" s="890"/>
      <c r="B18" s="891"/>
      <c r="C18" s="891"/>
      <c r="D18" s="891"/>
      <c r="E18" s="891"/>
      <c r="F18" s="891"/>
      <c r="G18" s="891"/>
      <c r="H18" s="891"/>
      <c r="I18" s="891"/>
      <c r="J18" s="891"/>
      <c r="K18" s="891"/>
      <c r="L18" s="891"/>
      <c r="M18" s="892"/>
      <c r="N18" s="890"/>
      <c r="O18" s="891"/>
      <c r="P18" s="891"/>
      <c r="Q18" s="891"/>
      <c r="R18" s="891"/>
      <c r="S18" s="891"/>
      <c r="T18" s="891"/>
      <c r="U18" s="891"/>
      <c r="V18" s="891"/>
      <c r="W18" s="891"/>
      <c r="X18" s="891"/>
      <c r="Y18" s="892"/>
    </row>
    <row r="19" spans="1:25" ht="17.100000000000001" customHeight="1">
      <c r="A19" s="890"/>
      <c r="B19" s="891"/>
      <c r="C19" s="891"/>
      <c r="D19" s="891"/>
      <c r="E19" s="891"/>
      <c r="F19" s="891"/>
      <c r="G19" s="891"/>
      <c r="H19" s="891"/>
      <c r="I19" s="891"/>
      <c r="J19" s="891"/>
      <c r="K19" s="891"/>
      <c r="L19" s="891"/>
      <c r="M19" s="892"/>
      <c r="N19" s="890"/>
      <c r="O19" s="891"/>
      <c r="P19" s="891"/>
      <c r="Q19" s="891"/>
      <c r="R19" s="891"/>
      <c r="S19" s="891"/>
      <c r="T19" s="891"/>
      <c r="U19" s="891"/>
      <c r="V19" s="891"/>
      <c r="W19" s="891"/>
      <c r="X19" s="891"/>
      <c r="Y19" s="892"/>
    </row>
    <row r="20" spans="1:25" ht="17.100000000000001" customHeight="1">
      <c r="A20" s="890"/>
      <c r="B20" s="891"/>
      <c r="C20" s="891"/>
      <c r="D20" s="891"/>
      <c r="E20" s="891"/>
      <c r="F20" s="891"/>
      <c r="G20" s="891"/>
      <c r="H20" s="891"/>
      <c r="I20" s="891"/>
      <c r="J20" s="891"/>
      <c r="K20" s="891"/>
      <c r="L20" s="891"/>
      <c r="M20" s="892"/>
      <c r="N20" s="890"/>
      <c r="O20" s="891"/>
      <c r="P20" s="891"/>
      <c r="Q20" s="891"/>
      <c r="R20" s="891"/>
      <c r="S20" s="891"/>
      <c r="T20" s="891"/>
      <c r="U20" s="891"/>
      <c r="V20" s="891"/>
      <c r="W20" s="891"/>
      <c r="X20" s="891"/>
      <c r="Y20" s="892"/>
    </row>
    <row r="21" spans="1:25" ht="17.100000000000001" customHeight="1">
      <c r="A21" s="890"/>
      <c r="B21" s="891"/>
      <c r="C21" s="891"/>
      <c r="D21" s="891"/>
      <c r="E21" s="891"/>
      <c r="F21" s="891"/>
      <c r="G21" s="891"/>
      <c r="H21" s="891"/>
      <c r="I21" s="891"/>
      <c r="J21" s="891"/>
      <c r="K21" s="891"/>
      <c r="L21" s="891"/>
      <c r="M21" s="892"/>
      <c r="N21" s="890"/>
      <c r="O21" s="891"/>
      <c r="P21" s="891"/>
      <c r="Q21" s="891"/>
      <c r="R21" s="891"/>
      <c r="S21" s="891"/>
      <c r="T21" s="891"/>
      <c r="U21" s="891"/>
      <c r="V21" s="891"/>
      <c r="W21" s="891"/>
      <c r="X21" s="891"/>
      <c r="Y21" s="892"/>
    </row>
    <row r="22" spans="1:25" ht="17.100000000000001" customHeight="1">
      <c r="A22" s="893"/>
      <c r="B22" s="894"/>
      <c r="C22" s="894"/>
      <c r="D22" s="894"/>
      <c r="E22" s="894"/>
      <c r="F22" s="894"/>
      <c r="G22" s="894"/>
      <c r="H22" s="894"/>
      <c r="I22" s="894"/>
      <c r="J22" s="894"/>
      <c r="K22" s="894"/>
      <c r="L22" s="894"/>
      <c r="M22" s="895"/>
      <c r="N22" s="893"/>
      <c r="O22" s="894"/>
      <c r="P22" s="894"/>
      <c r="Q22" s="894"/>
      <c r="R22" s="894"/>
      <c r="S22" s="894"/>
      <c r="T22" s="894"/>
      <c r="U22" s="894"/>
      <c r="V22" s="894"/>
      <c r="W22" s="894"/>
      <c r="X22" s="894"/>
      <c r="Y22" s="895"/>
    </row>
    <row r="23" spans="1:25" ht="17.100000000000001" customHeight="1">
      <c r="A23" s="896" t="s">
        <v>53</v>
      </c>
      <c r="B23" s="896"/>
      <c r="C23" s="896"/>
      <c r="D23" s="897"/>
      <c r="E23" s="898"/>
      <c r="F23" s="898"/>
      <c r="G23" s="898"/>
      <c r="H23" s="898"/>
      <c r="I23" s="898"/>
      <c r="J23" s="898"/>
      <c r="K23" s="898"/>
      <c r="L23" s="898"/>
      <c r="M23" s="898"/>
      <c r="N23" s="898"/>
      <c r="O23" s="898"/>
      <c r="P23" s="898"/>
      <c r="Q23" s="898"/>
      <c r="R23" s="898"/>
      <c r="S23" s="898"/>
      <c r="T23" s="898"/>
      <c r="U23" s="898"/>
      <c r="V23" s="898"/>
      <c r="W23" s="898"/>
      <c r="X23" s="898"/>
      <c r="Y23" s="899"/>
    </row>
    <row r="24" spans="1:25" ht="17.100000000000001" customHeight="1">
      <c r="A24" s="896"/>
      <c r="B24" s="896"/>
      <c r="C24" s="896"/>
      <c r="D24" s="900"/>
      <c r="E24" s="901"/>
      <c r="F24" s="901"/>
      <c r="G24" s="901"/>
      <c r="H24" s="901"/>
      <c r="I24" s="901"/>
      <c r="J24" s="901"/>
      <c r="K24" s="901"/>
      <c r="L24" s="901"/>
      <c r="M24" s="901"/>
      <c r="N24" s="901"/>
      <c r="O24" s="901"/>
      <c r="P24" s="901"/>
      <c r="Q24" s="901"/>
      <c r="R24" s="901"/>
      <c r="S24" s="901"/>
      <c r="T24" s="901"/>
      <c r="U24" s="901"/>
      <c r="V24" s="901"/>
      <c r="W24" s="901"/>
      <c r="X24" s="901"/>
      <c r="Y24" s="902"/>
    </row>
    <row r="25" spans="1:25" ht="17.100000000000001" customHeight="1">
      <c r="A25" s="896"/>
      <c r="B25" s="896"/>
      <c r="C25" s="896"/>
      <c r="D25" s="900"/>
      <c r="E25" s="901"/>
      <c r="F25" s="901"/>
      <c r="G25" s="901"/>
      <c r="H25" s="901"/>
      <c r="I25" s="901"/>
      <c r="J25" s="901"/>
      <c r="K25" s="901"/>
      <c r="L25" s="901"/>
      <c r="M25" s="901"/>
      <c r="N25" s="901"/>
      <c r="O25" s="901"/>
      <c r="P25" s="901"/>
      <c r="Q25" s="901"/>
      <c r="R25" s="901"/>
      <c r="S25" s="901"/>
      <c r="T25" s="901"/>
      <c r="U25" s="901"/>
      <c r="V25" s="901"/>
      <c r="W25" s="901"/>
      <c r="X25" s="901"/>
      <c r="Y25" s="902"/>
    </row>
    <row r="26" spans="1:25" ht="17.100000000000001" customHeight="1">
      <c r="A26" s="896"/>
      <c r="B26" s="896"/>
      <c r="C26" s="896"/>
      <c r="D26" s="900"/>
      <c r="E26" s="901"/>
      <c r="F26" s="901"/>
      <c r="G26" s="901"/>
      <c r="H26" s="901"/>
      <c r="I26" s="901"/>
      <c r="J26" s="901"/>
      <c r="K26" s="901"/>
      <c r="L26" s="901"/>
      <c r="M26" s="901"/>
      <c r="N26" s="901"/>
      <c r="O26" s="901"/>
      <c r="P26" s="901"/>
      <c r="Q26" s="901"/>
      <c r="R26" s="901"/>
      <c r="S26" s="901"/>
      <c r="T26" s="901"/>
      <c r="U26" s="901"/>
      <c r="V26" s="901"/>
      <c r="W26" s="901"/>
      <c r="X26" s="901"/>
      <c r="Y26" s="902"/>
    </row>
    <row r="27" spans="1:25" ht="17.100000000000001" customHeight="1">
      <c r="A27" s="896"/>
      <c r="B27" s="896"/>
      <c r="C27" s="896"/>
      <c r="D27" s="900"/>
      <c r="E27" s="901"/>
      <c r="F27" s="901"/>
      <c r="G27" s="901"/>
      <c r="H27" s="901"/>
      <c r="I27" s="901"/>
      <c r="J27" s="901"/>
      <c r="K27" s="901"/>
      <c r="L27" s="901"/>
      <c r="M27" s="901"/>
      <c r="N27" s="901"/>
      <c r="O27" s="901"/>
      <c r="P27" s="901"/>
      <c r="Q27" s="901"/>
      <c r="R27" s="901"/>
      <c r="S27" s="901"/>
      <c r="T27" s="901"/>
      <c r="U27" s="901"/>
      <c r="V27" s="901"/>
      <c r="W27" s="901"/>
      <c r="X27" s="901"/>
      <c r="Y27" s="902"/>
    </row>
    <row r="28" spans="1:25" ht="17.100000000000001" customHeight="1">
      <c r="A28" s="896"/>
      <c r="B28" s="896"/>
      <c r="C28" s="896"/>
      <c r="D28" s="900"/>
      <c r="E28" s="901"/>
      <c r="F28" s="901"/>
      <c r="G28" s="901"/>
      <c r="H28" s="901"/>
      <c r="I28" s="901"/>
      <c r="J28" s="901"/>
      <c r="K28" s="901"/>
      <c r="L28" s="901"/>
      <c r="M28" s="901"/>
      <c r="N28" s="901"/>
      <c r="O28" s="901"/>
      <c r="P28" s="901"/>
      <c r="Q28" s="901"/>
      <c r="R28" s="901"/>
      <c r="S28" s="901"/>
      <c r="T28" s="901"/>
      <c r="U28" s="901"/>
      <c r="V28" s="901"/>
      <c r="W28" s="901"/>
      <c r="X28" s="901"/>
      <c r="Y28" s="902"/>
    </row>
    <row r="29" spans="1:25" ht="17.100000000000001" customHeight="1">
      <c r="A29" s="896"/>
      <c r="B29" s="896"/>
      <c r="C29" s="896"/>
      <c r="D29" s="900"/>
      <c r="E29" s="901"/>
      <c r="F29" s="901"/>
      <c r="G29" s="901"/>
      <c r="H29" s="901"/>
      <c r="I29" s="901"/>
      <c r="J29" s="901"/>
      <c r="K29" s="901"/>
      <c r="L29" s="901"/>
      <c r="M29" s="901"/>
      <c r="N29" s="901"/>
      <c r="O29" s="901"/>
      <c r="P29" s="901"/>
      <c r="Q29" s="901"/>
      <c r="R29" s="901"/>
      <c r="S29" s="901"/>
      <c r="T29" s="901"/>
      <c r="U29" s="901"/>
      <c r="V29" s="901"/>
      <c r="W29" s="901"/>
      <c r="X29" s="901"/>
      <c r="Y29" s="902"/>
    </row>
    <row r="30" spans="1:25" ht="17.100000000000001" customHeight="1">
      <c r="A30" s="896"/>
      <c r="B30" s="896"/>
      <c r="C30" s="896"/>
      <c r="D30" s="900"/>
      <c r="E30" s="901"/>
      <c r="F30" s="901"/>
      <c r="G30" s="901"/>
      <c r="H30" s="901"/>
      <c r="I30" s="901"/>
      <c r="J30" s="901"/>
      <c r="K30" s="901"/>
      <c r="L30" s="901"/>
      <c r="M30" s="901"/>
      <c r="N30" s="901"/>
      <c r="O30" s="901"/>
      <c r="P30" s="901"/>
      <c r="Q30" s="901"/>
      <c r="R30" s="901"/>
      <c r="S30" s="901"/>
      <c r="T30" s="901"/>
      <c r="U30" s="901"/>
      <c r="V30" s="901"/>
      <c r="W30" s="901"/>
      <c r="X30" s="901"/>
      <c r="Y30" s="902"/>
    </row>
    <row r="31" spans="1:25" ht="17.100000000000001" customHeight="1">
      <c r="A31" s="896"/>
      <c r="B31" s="896"/>
      <c r="C31" s="896"/>
      <c r="D31" s="900"/>
      <c r="E31" s="901"/>
      <c r="F31" s="901"/>
      <c r="G31" s="901"/>
      <c r="H31" s="901"/>
      <c r="I31" s="901"/>
      <c r="J31" s="901"/>
      <c r="K31" s="901"/>
      <c r="L31" s="901"/>
      <c r="M31" s="901"/>
      <c r="N31" s="901"/>
      <c r="O31" s="901"/>
      <c r="P31" s="901"/>
      <c r="Q31" s="901"/>
      <c r="R31" s="901"/>
      <c r="S31" s="901"/>
      <c r="T31" s="901"/>
      <c r="U31" s="901"/>
      <c r="V31" s="901"/>
      <c r="W31" s="901"/>
      <c r="X31" s="901"/>
      <c r="Y31" s="902"/>
    </row>
    <row r="32" spans="1:25" ht="17.100000000000001" customHeight="1">
      <c r="A32" s="896"/>
      <c r="B32" s="896"/>
      <c r="C32" s="896"/>
      <c r="D32" s="900"/>
      <c r="E32" s="901"/>
      <c r="F32" s="901"/>
      <c r="G32" s="901"/>
      <c r="H32" s="901"/>
      <c r="I32" s="901"/>
      <c r="J32" s="901"/>
      <c r="K32" s="901"/>
      <c r="L32" s="901"/>
      <c r="M32" s="901"/>
      <c r="N32" s="901"/>
      <c r="O32" s="901"/>
      <c r="P32" s="901"/>
      <c r="Q32" s="901"/>
      <c r="R32" s="901"/>
      <c r="S32" s="901"/>
      <c r="T32" s="901"/>
      <c r="U32" s="901"/>
      <c r="V32" s="901"/>
      <c r="W32" s="901"/>
      <c r="X32" s="901"/>
      <c r="Y32" s="902"/>
    </row>
    <row r="33" spans="1:25" ht="17.100000000000001" customHeight="1">
      <c r="A33" s="896"/>
      <c r="B33" s="896"/>
      <c r="C33" s="896"/>
      <c r="D33" s="900"/>
      <c r="E33" s="901"/>
      <c r="F33" s="901"/>
      <c r="G33" s="901"/>
      <c r="H33" s="901"/>
      <c r="I33" s="901"/>
      <c r="J33" s="901"/>
      <c r="K33" s="901"/>
      <c r="L33" s="901"/>
      <c r="M33" s="901"/>
      <c r="N33" s="901"/>
      <c r="O33" s="901"/>
      <c r="P33" s="901"/>
      <c r="Q33" s="901"/>
      <c r="R33" s="901"/>
      <c r="S33" s="901"/>
      <c r="T33" s="901"/>
      <c r="U33" s="901"/>
      <c r="V33" s="901"/>
      <c r="W33" s="901"/>
      <c r="X33" s="901"/>
      <c r="Y33" s="902"/>
    </row>
    <row r="34" spans="1:25" ht="17.100000000000001" customHeight="1">
      <c r="A34" s="896"/>
      <c r="B34" s="896"/>
      <c r="C34" s="896"/>
      <c r="D34" s="900"/>
      <c r="E34" s="901"/>
      <c r="F34" s="901"/>
      <c r="G34" s="901"/>
      <c r="H34" s="901"/>
      <c r="I34" s="901"/>
      <c r="J34" s="901"/>
      <c r="K34" s="901"/>
      <c r="L34" s="901"/>
      <c r="M34" s="901"/>
      <c r="N34" s="901"/>
      <c r="O34" s="901"/>
      <c r="P34" s="901"/>
      <c r="Q34" s="901"/>
      <c r="R34" s="901"/>
      <c r="S34" s="901"/>
      <c r="T34" s="901"/>
      <c r="U34" s="901"/>
      <c r="V34" s="901"/>
      <c r="W34" s="901"/>
      <c r="X34" s="901"/>
      <c r="Y34" s="902"/>
    </row>
    <row r="35" spans="1:25" ht="17.100000000000001" customHeight="1">
      <c r="A35" s="896"/>
      <c r="B35" s="896"/>
      <c r="C35" s="896"/>
      <c r="D35" s="900"/>
      <c r="E35" s="901"/>
      <c r="F35" s="901"/>
      <c r="G35" s="901"/>
      <c r="H35" s="901"/>
      <c r="I35" s="901"/>
      <c r="J35" s="901"/>
      <c r="K35" s="901"/>
      <c r="L35" s="901"/>
      <c r="M35" s="901"/>
      <c r="N35" s="901"/>
      <c r="O35" s="901"/>
      <c r="P35" s="901"/>
      <c r="Q35" s="901"/>
      <c r="R35" s="901"/>
      <c r="S35" s="901"/>
      <c r="T35" s="901"/>
      <c r="U35" s="901"/>
      <c r="V35" s="901"/>
      <c r="W35" s="901"/>
      <c r="X35" s="901"/>
      <c r="Y35" s="902"/>
    </row>
    <row r="36" spans="1:25" ht="17.100000000000001" customHeight="1">
      <c r="A36" s="896"/>
      <c r="B36" s="896"/>
      <c r="C36" s="896"/>
      <c r="D36" s="900"/>
      <c r="E36" s="901"/>
      <c r="F36" s="901"/>
      <c r="G36" s="901"/>
      <c r="H36" s="901"/>
      <c r="I36" s="901"/>
      <c r="J36" s="901"/>
      <c r="K36" s="901"/>
      <c r="L36" s="901"/>
      <c r="M36" s="901"/>
      <c r="N36" s="901"/>
      <c r="O36" s="901"/>
      <c r="P36" s="901"/>
      <c r="Q36" s="901"/>
      <c r="R36" s="901"/>
      <c r="S36" s="901"/>
      <c r="T36" s="901"/>
      <c r="U36" s="901"/>
      <c r="V36" s="901"/>
      <c r="W36" s="901"/>
      <c r="X36" s="901"/>
      <c r="Y36" s="902"/>
    </row>
    <row r="37" spans="1:25" ht="17.100000000000001" customHeight="1">
      <c r="A37" s="896"/>
      <c r="B37" s="896"/>
      <c r="C37" s="896"/>
      <c r="D37" s="900"/>
      <c r="E37" s="901"/>
      <c r="F37" s="901"/>
      <c r="G37" s="901"/>
      <c r="H37" s="901"/>
      <c r="I37" s="901"/>
      <c r="J37" s="901"/>
      <c r="K37" s="901"/>
      <c r="L37" s="901"/>
      <c r="M37" s="901"/>
      <c r="N37" s="901"/>
      <c r="O37" s="901"/>
      <c r="P37" s="901"/>
      <c r="Q37" s="901"/>
      <c r="R37" s="901"/>
      <c r="S37" s="901"/>
      <c r="T37" s="901"/>
      <c r="U37" s="901"/>
      <c r="V37" s="901"/>
      <c r="W37" s="901"/>
      <c r="X37" s="901"/>
      <c r="Y37" s="902"/>
    </row>
    <row r="38" spans="1:25" ht="17.100000000000001" customHeight="1">
      <c r="A38" s="896"/>
      <c r="B38" s="896"/>
      <c r="C38" s="896"/>
      <c r="D38" s="903"/>
      <c r="E38" s="904"/>
      <c r="F38" s="904"/>
      <c r="G38" s="904"/>
      <c r="H38" s="904"/>
      <c r="I38" s="904"/>
      <c r="J38" s="904"/>
      <c r="K38" s="904"/>
      <c r="L38" s="904"/>
      <c r="M38" s="904"/>
      <c r="N38" s="904"/>
      <c r="O38" s="904"/>
      <c r="P38" s="904"/>
      <c r="Q38" s="904"/>
      <c r="R38" s="904"/>
      <c r="S38" s="904"/>
      <c r="T38" s="904"/>
      <c r="U38" s="904"/>
      <c r="V38" s="904"/>
      <c r="W38" s="904"/>
      <c r="X38" s="904"/>
      <c r="Y38" s="905"/>
    </row>
    <row r="39" spans="1:25" ht="20.100000000000001" customHeight="1">
      <c r="A39" s="203" t="s">
        <v>230</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20"/>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Y66"/>
  <sheetViews>
    <sheetView view="pageBreakPreview" topLeftCell="A16" zoomScaleNormal="115" zoomScaleSheetLayoutView="100" workbookViewId="0">
      <selection activeCell="C49" sqref="C49:G49"/>
    </sheetView>
  </sheetViews>
  <sheetFormatPr defaultRowHeight="13.5"/>
  <cols>
    <col min="1" max="19" width="2.875" style="209" customWidth="1"/>
    <col min="20" max="20" width="5.25" style="209" customWidth="1"/>
    <col min="21" max="21" width="15.125" style="209" customWidth="1"/>
    <col min="22" max="26" width="2.875" style="209" customWidth="1"/>
    <col min="27" max="16384" width="9" style="209"/>
  </cols>
  <sheetData>
    <row r="1" spans="1:25">
      <c r="A1" s="208"/>
      <c r="B1" s="208"/>
      <c r="C1" s="208"/>
      <c r="D1" s="208"/>
      <c r="E1" s="208"/>
      <c r="F1" s="208"/>
      <c r="G1" s="208"/>
      <c r="H1" s="208"/>
      <c r="I1" s="208"/>
      <c r="J1" s="208"/>
      <c r="K1" s="208"/>
      <c r="L1" s="208"/>
      <c r="M1" s="208"/>
      <c r="N1" s="208"/>
      <c r="O1" s="208"/>
      <c r="P1" s="208"/>
      <c r="Q1" s="208"/>
      <c r="R1" s="208"/>
      <c r="S1" s="208"/>
      <c r="T1" s="208"/>
      <c r="U1" s="208"/>
      <c r="V1" s="208"/>
      <c r="W1" s="208"/>
      <c r="X1" s="208"/>
      <c r="Y1" s="208"/>
    </row>
    <row r="2" spans="1:25">
      <c r="A2" s="208"/>
      <c r="B2" s="208"/>
      <c r="C2" s="208"/>
      <c r="D2" s="208"/>
      <c r="E2" s="208"/>
      <c r="F2" s="208"/>
      <c r="G2" s="208"/>
      <c r="H2" s="208"/>
      <c r="I2" s="208"/>
      <c r="J2" s="208"/>
      <c r="K2" s="208"/>
      <c r="L2" s="208"/>
      <c r="M2" s="208"/>
      <c r="N2" s="208"/>
      <c r="O2" s="208"/>
      <c r="P2" s="208"/>
      <c r="Q2" s="208"/>
      <c r="R2" s="208"/>
      <c r="S2" s="208"/>
      <c r="T2" s="208"/>
      <c r="U2" s="208"/>
      <c r="V2" s="208"/>
      <c r="W2" s="208"/>
      <c r="X2" s="208"/>
      <c r="Y2" s="208"/>
    </row>
    <row r="3" spans="1:25">
      <c r="A3" s="934" t="s">
        <v>252</v>
      </c>
      <c r="B3" s="934"/>
      <c r="C3" s="934"/>
      <c r="D3" s="934"/>
      <c r="E3" s="934"/>
      <c r="F3" s="934"/>
      <c r="G3" s="934"/>
      <c r="H3" s="934"/>
      <c r="I3" s="934"/>
      <c r="J3" s="934"/>
      <c r="K3" s="934"/>
      <c r="L3" s="934"/>
      <c r="M3" s="934"/>
      <c r="N3" s="934"/>
      <c r="O3" s="934"/>
      <c r="P3" s="934"/>
      <c r="Q3" s="934"/>
      <c r="R3" s="934"/>
      <c r="S3" s="934"/>
      <c r="T3" s="934"/>
      <c r="U3" s="934"/>
      <c r="V3" s="934"/>
      <c r="W3" s="934"/>
      <c r="X3" s="934"/>
      <c r="Y3" s="934"/>
    </row>
    <row r="4" spans="1:25" s="211" customFormat="1">
      <c r="A4" s="210"/>
      <c r="B4" s="210"/>
      <c r="C4" s="210"/>
      <c r="D4" s="210"/>
      <c r="E4" s="210"/>
      <c r="F4" s="210"/>
      <c r="G4" s="210"/>
      <c r="H4" s="210"/>
      <c r="I4" s="210"/>
      <c r="J4" s="210"/>
      <c r="K4" s="210"/>
      <c r="L4" s="210"/>
      <c r="M4" s="210"/>
      <c r="N4" s="210"/>
      <c r="O4" s="210"/>
      <c r="P4" s="210"/>
      <c r="Q4" s="210"/>
      <c r="R4" s="210"/>
      <c r="S4" s="210"/>
      <c r="T4" s="210"/>
      <c r="U4" s="210"/>
      <c r="V4" s="210"/>
      <c r="W4" s="210"/>
      <c r="X4" s="210"/>
      <c r="Y4" s="210"/>
    </row>
    <row r="5" spans="1:25" s="211" customFormat="1" ht="13.5" customHeight="1">
      <c r="A5" s="74"/>
      <c r="B5" s="956" t="s">
        <v>87</v>
      </c>
      <c r="C5" s="956"/>
      <c r="D5" s="956"/>
      <c r="E5" s="955"/>
      <c r="F5" s="955"/>
      <c r="G5" s="955"/>
      <c r="H5" s="955"/>
      <c r="I5" s="955"/>
      <c r="J5" s="955"/>
      <c r="K5" s="955"/>
      <c r="L5" s="955"/>
      <c r="M5" s="955"/>
      <c r="N5" s="955"/>
      <c r="O5" s="955"/>
      <c r="P5" s="955"/>
      <c r="Q5" s="955"/>
      <c r="R5" s="955"/>
      <c r="S5" s="955"/>
      <c r="T5" s="955"/>
      <c r="U5" s="955"/>
      <c r="V5" s="955"/>
      <c r="W5" s="955"/>
      <c r="X5" s="955"/>
      <c r="Y5" s="212"/>
    </row>
    <row r="6" spans="1:25" s="211" customFormat="1">
      <c r="A6" s="75"/>
      <c r="B6" s="75"/>
      <c r="C6" s="75"/>
      <c r="D6" s="75"/>
      <c r="E6" s="75"/>
      <c r="F6" s="75"/>
      <c r="G6" s="75"/>
      <c r="H6" s="75"/>
      <c r="I6" s="75"/>
      <c r="J6" s="75"/>
      <c r="K6" s="75"/>
      <c r="L6" s="75"/>
      <c r="M6" s="75"/>
      <c r="N6" s="75"/>
      <c r="O6" s="213"/>
      <c r="P6" s="213"/>
      <c r="Q6" s="213"/>
      <c r="R6" s="75"/>
      <c r="S6" s="75"/>
      <c r="T6" s="75"/>
      <c r="U6" s="75"/>
      <c r="V6" s="75"/>
      <c r="W6" s="75"/>
      <c r="X6" s="75"/>
      <c r="Y6" s="75"/>
    </row>
    <row r="7" spans="1:25" s="211" customFormat="1">
      <c r="A7" s="75"/>
      <c r="B7" s="214"/>
      <c r="C7" s="954" t="s">
        <v>253</v>
      </c>
      <c r="D7" s="954"/>
      <c r="E7" s="954"/>
      <c r="F7" s="954"/>
      <c r="G7" s="954"/>
      <c r="H7" s="954" t="s">
        <v>89</v>
      </c>
      <c r="I7" s="954"/>
      <c r="J7" s="954"/>
      <c r="K7" s="954"/>
      <c r="L7" s="954"/>
      <c r="M7" s="954"/>
      <c r="N7" s="954"/>
      <c r="O7" s="954"/>
      <c r="P7" s="954"/>
      <c r="Q7" s="954"/>
      <c r="R7" s="954"/>
      <c r="S7" s="954" t="s">
        <v>48</v>
      </c>
      <c r="T7" s="954"/>
      <c r="U7" s="214" t="s">
        <v>232</v>
      </c>
      <c r="V7" s="957" t="s">
        <v>255</v>
      </c>
      <c r="W7" s="957"/>
      <c r="X7" s="957"/>
      <c r="Y7" s="957"/>
    </row>
    <row r="8" spans="1:25" s="211" customFormat="1" ht="13.5" customHeight="1">
      <c r="A8" s="74"/>
      <c r="B8" s="214">
        <v>1</v>
      </c>
      <c r="C8" s="948"/>
      <c r="D8" s="948"/>
      <c r="E8" s="948"/>
      <c r="F8" s="948"/>
      <c r="G8" s="948"/>
      <c r="H8" s="947"/>
      <c r="I8" s="947"/>
      <c r="J8" s="947"/>
      <c r="K8" s="947"/>
      <c r="L8" s="947"/>
      <c r="M8" s="947"/>
      <c r="N8" s="947"/>
      <c r="O8" s="947"/>
      <c r="P8" s="947"/>
      <c r="Q8" s="947"/>
      <c r="R8" s="947"/>
      <c r="S8" s="948"/>
      <c r="T8" s="948"/>
      <c r="U8" s="183"/>
      <c r="V8" s="949">
        <v>0</v>
      </c>
      <c r="W8" s="950"/>
      <c r="X8" s="950"/>
      <c r="Y8" s="215" t="s">
        <v>37</v>
      </c>
    </row>
    <row r="9" spans="1:25" s="211" customFormat="1">
      <c r="A9" s="74"/>
      <c r="B9" s="214">
        <v>2</v>
      </c>
      <c r="C9" s="948"/>
      <c r="D9" s="948"/>
      <c r="E9" s="948"/>
      <c r="F9" s="948"/>
      <c r="G9" s="948"/>
      <c r="H9" s="947"/>
      <c r="I9" s="947"/>
      <c r="J9" s="947"/>
      <c r="K9" s="947"/>
      <c r="L9" s="947"/>
      <c r="M9" s="947"/>
      <c r="N9" s="947"/>
      <c r="O9" s="947"/>
      <c r="P9" s="947"/>
      <c r="Q9" s="947"/>
      <c r="R9" s="947"/>
      <c r="S9" s="948"/>
      <c r="T9" s="948"/>
      <c r="U9" s="183"/>
      <c r="V9" s="949">
        <v>0</v>
      </c>
      <c r="W9" s="950"/>
      <c r="X9" s="950"/>
      <c r="Y9" s="215" t="s">
        <v>37</v>
      </c>
    </row>
    <row r="10" spans="1:25" s="211" customFormat="1">
      <c r="A10" s="75"/>
      <c r="B10" s="214">
        <v>3</v>
      </c>
      <c r="C10" s="948"/>
      <c r="D10" s="948"/>
      <c r="E10" s="948"/>
      <c r="F10" s="948"/>
      <c r="G10" s="948"/>
      <c r="H10" s="947"/>
      <c r="I10" s="947"/>
      <c r="J10" s="947"/>
      <c r="K10" s="947"/>
      <c r="L10" s="947"/>
      <c r="M10" s="947"/>
      <c r="N10" s="947"/>
      <c r="O10" s="947"/>
      <c r="P10" s="947"/>
      <c r="Q10" s="947"/>
      <c r="R10" s="947"/>
      <c r="S10" s="948"/>
      <c r="T10" s="948"/>
      <c r="U10" s="183"/>
      <c r="V10" s="949">
        <v>0</v>
      </c>
      <c r="W10" s="950"/>
      <c r="X10" s="950"/>
      <c r="Y10" s="215" t="s">
        <v>37</v>
      </c>
    </row>
    <row r="11" spans="1:25" s="211" customFormat="1">
      <c r="A11" s="75"/>
      <c r="B11" s="214">
        <v>4</v>
      </c>
      <c r="C11" s="948"/>
      <c r="D11" s="948"/>
      <c r="E11" s="948"/>
      <c r="F11" s="948"/>
      <c r="G11" s="948"/>
      <c r="H11" s="947"/>
      <c r="I11" s="947"/>
      <c r="J11" s="947"/>
      <c r="K11" s="947"/>
      <c r="L11" s="947"/>
      <c r="M11" s="947"/>
      <c r="N11" s="947"/>
      <c r="O11" s="947"/>
      <c r="P11" s="947"/>
      <c r="Q11" s="947"/>
      <c r="R11" s="947"/>
      <c r="S11" s="948"/>
      <c r="T11" s="948"/>
      <c r="U11" s="183"/>
      <c r="V11" s="949">
        <v>0</v>
      </c>
      <c r="W11" s="950"/>
      <c r="X11" s="950"/>
      <c r="Y11" s="215" t="s">
        <v>37</v>
      </c>
    </row>
    <row r="12" spans="1:25" s="211" customFormat="1">
      <c r="A12" s="213"/>
      <c r="B12" s="214">
        <v>5</v>
      </c>
      <c r="C12" s="948"/>
      <c r="D12" s="948"/>
      <c r="E12" s="948"/>
      <c r="F12" s="948"/>
      <c r="G12" s="948"/>
      <c r="H12" s="947"/>
      <c r="I12" s="947"/>
      <c r="J12" s="947"/>
      <c r="K12" s="947"/>
      <c r="L12" s="947"/>
      <c r="M12" s="947"/>
      <c r="N12" s="947"/>
      <c r="O12" s="947"/>
      <c r="P12" s="947"/>
      <c r="Q12" s="947"/>
      <c r="R12" s="947"/>
      <c r="S12" s="948"/>
      <c r="T12" s="948"/>
      <c r="U12" s="183"/>
      <c r="V12" s="949">
        <v>0</v>
      </c>
      <c r="W12" s="950"/>
      <c r="X12" s="950"/>
      <c r="Y12" s="215" t="s">
        <v>37</v>
      </c>
    </row>
    <row r="13" spans="1:25" s="211" customFormat="1">
      <c r="A13" s="213"/>
      <c r="B13" s="214">
        <v>6</v>
      </c>
      <c r="C13" s="948"/>
      <c r="D13" s="948"/>
      <c r="E13" s="948"/>
      <c r="F13" s="948"/>
      <c r="G13" s="948"/>
      <c r="H13" s="947"/>
      <c r="I13" s="947"/>
      <c r="J13" s="947"/>
      <c r="K13" s="947"/>
      <c r="L13" s="947"/>
      <c r="M13" s="947"/>
      <c r="N13" s="947"/>
      <c r="O13" s="947"/>
      <c r="P13" s="947"/>
      <c r="Q13" s="947"/>
      <c r="R13" s="947"/>
      <c r="S13" s="948"/>
      <c r="T13" s="948"/>
      <c r="U13" s="183"/>
      <c r="V13" s="949">
        <v>0</v>
      </c>
      <c r="W13" s="950"/>
      <c r="X13" s="950"/>
      <c r="Y13" s="215" t="s">
        <v>37</v>
      </c>
    </row>
    <row r="14" spans="1:25" s="211" customFormat="1">
      <c r="A14" s="75"/>
      <c r="B14" s="214">
        <v>7</v>
      </c>
      <c r="C14" s="948"/>
      <c r="D14" s="948"/>
      <c r="E14" s="948"/>
      <c r="F14" s="948"/>
      <c r="G14" s="948"/>
      <c r="H14" s="947"/>
      <c r="I14" s="947"/>
      <c r="J14" s="947"/>
      <c r="K14" s="947"/>
      <c r="L14" s="947"/>
      <c r="M14" s="947"/>
      <c r="N14" s="947"/>
      <c r="O14" s="947"/>
      <c r="P14" s="947"/>
      <c r="Q14" s="947"/>
      <c r="R14" s="947"/>
      <c r="S14" s="948"/>
      <c r="T14" s="948"/>
      <c r="U14" s="183"/>
      <c r="V14" s="949">
        <v>0</v>
      </c>
      <c r="W14" s="950"/>
      <c r="X14" s="950"/>
      <c r="Y14" s="215" t="s">
        <v>37</v>
      </c>
    </row>
    <row r="15" spans="1:25" s="211" customFormat="1">
      <c r="A15" s="75"/>
      <c r="B15" s="214">
        <v>8</v>
      </c>
      <c r="C15" s="948"/>
      <c r="D15" s="948"/>
      <c r="E15" s="948"/>
      <c r="F15" s="948"/>
      <c r="G15" s="948"/>
      <c r="H15" s="947"/>
      <c r="I15" s="947"/>
      <c r="J15" s="947"/>
      <c r="K15" s="947"/>
      <c r="L15" s="947"/>
      <c r="M15" s="947"/>
      <c r="N15" s="947"/>
      <c r="O15" s="947"/>
      <c r="P15" s="947"/>
      <c r="Q15" s="947"/>
      <c r="R15" s="947"/>
      <c r="S15" s="948"/>
      <c r="T15" s="948"/>
      <c r="U15" s="183"/>
      <c r="V15" s="949">
        <v>0</v>
      </c>
      <c r="W15" s="950"/>
      <c r="X15" s="950"/>
      <c r="Y15" s="215" t="s">
        <v>37</v>
      </c>
    </row>
    <row r="16" spans="1:25" s="211" customFormat="1">
      <c r="A16" s="74"/>
      <c r="B16" s="214">
        <v>9</v>
      </c>
      <c r="C16" s="948"/>
      <c r="D16" s="948"/>
      <c r="E16" s="948"/>
      <c r="F16" s="948"/>
      <c r="G16" s="948"/>
      <c r="H16" s="947"/>
      <c r="I16" s="947"/>
      <c r="J16" s="947"/>
      <c r="K16" s="947"/>
      <c r="L16" s="947"/>
      <c r="M16" s="947"/>
      <c r="N16" s="947"/>
      <c r="O16" s="947"/>
      <c r="P16" s="947"/>
      <c r="Q16" s="947"/>
      <c r="R16" s="947"/>
      <c r="S16" s="948"/>
      <c r="T16" s="948"/>
      <c r="U16" s="183"/>
      <c r="V16" s="949">
        <v>0</v>
      </c>
      <c r="W16" s="950"/>
      <c r="X16" s="950"/>
      <c r="Y16" s="215" t="s">
        <v>37</v>
      </c>
    </row>
    <row r="17" spans="1:25" s="211" customFormat="1">
      <c r="A17" s="74"/>
      <c r="B17" s="214">
        <v>10</v>
      </c>
      <c r="C17" s="948"/>
      <c r="D17" s="948"/>
      <c r="E17" s="948"/>
      <c r="F17" s="948"/>
      <c r="G17" s="948"/>
      <c r="H17" s="947"/>
      <c r="I17" s="947"/>
      <c r="J17" s="947"/>
      <c r="K17" s="947"/>
      <c r="L17" s="947"/>
      <c r="M17" s="947"/>
      <c r="N17" s="947"/>
      <c r="O17" s="947"/>
      <c r="P17" s="947"/>
      <c r="Q17" s="947"/>
      <c r="R17" s="947"/>
      <c r="S17" s="948"/>
      <c r="T17" s="948"/>
      <c r="U17" s="183"/>
      <c r="V17" s="949">
        <v>0</v>
      </c>
      <c r="W17" s="950"/>
      <c r="X17" s="950"/>
      <c r="Y17" s="215" t="s">
        <v>37</v>
      </c>
    </row>
    <row r="18" spans="1:25" s="211" customFormat="1">
      <c r="A18" s="75"/>
      <c r="B18" s="951"/>
      <c r="C18" s="952"/>
      <c r="D18" s="952"/>
      <c r="E18" s="952"/>
      <c r="F18" s="952"/>
      <c r="G18" s="952"/>
      <c r="H18" s="952"/>
      <c r="I18" s="952"/>
      <c r="J18" s="952"/>
      <c r="K18" s="952"/>
      <c r="L18" s="952"/>
      <c r="M18" s="952"/>
      <c r="N18" s="952"/>
      <c r="O18" s="952"/>
      <c r="P18" s="952"/>
      <c r="Q18" s="952"/>
      <c r="R18" s="952"/>
      <c r="S18" s="952"/>
      <c r="T18" s="952"/>
      <c r="U18" s="953"/>
      <c r="V18" s="959">
        <f>SUM(V8:X17)</f>
        <v>0</v>
      </c>
      <c r="W18" s="567"/>
      <c r="X18" s="567"/>
      <c r="Y18" s="215" t="s">
        <v>37</v>
      </c>
    </row>
    <row r="19" spans="1:25" s="211" customFormat="1">
      <c r="A19" s="75"/>
      <c r="B19" s="75"/>
      <c r="C19" s="75"/>
      <c r="D19" s="75"/>
      <c r="E19" s="75"/>
      <c r="F19" s="75"/>
      <c r="G19" s="75"/>
      <c r="H19" s="75"/>
      <c r="I19" s="75"/>
      <c r="J19" s="75"/>
      <c r="K19" s="75"/>
      <c r="L19" s="75"/>
      <c r="M19" s="75"/>
      <c r="N19" s="75"/>
      <c r="O19" s="75"/>
      <c r="P19" s="75"/>
      <c r="Q19" s="75"/>
      <c r="R19" s="75"/>
      <c r="S19" s="75"/>
      <c r="T19" s="75"/>
      <c r="U19" s="75"/>
      <c r="V19" s="75"/>
      <c r="W19" s="75"/>
      <c r="X19" s="75"/>
      <c r="Y19" s="75"/>
    </row>
    <row r="20" spans="1:25" s="211" customFormat="1">
      <c r="A20" s="75"/>
      <c r="B20" s="75"/>
      <c r="C20" s="216"/>
      <c r="D20" s="216"/>
      <c r="E20" s="216"/>
      <c r="F20" s="216"/>
      <c r="G20" s="216"/>
      <c r="H20" s="216"/>
      <c r="I20" s="216"/>
      <c r="J20" s="216"/>
      <c r="K20" s="216"/>
      <c r="L20" s="216"/>
      <c r="M20" s="216"/>
      <c r="N20" s="216"/>
      <c r="O20" s="216"/>
      <c r="P20" s="216"/>
      <c r="Q20" s="216"/>
      <c r="R20" s="216"/>
      <c r="S20" s="216"/>
      <c r="T20" s="216"/>
      <c r="U20" s="216"/>
      <c r="V20" s="216"/>
      <c r="W20" s="216"/>
      <c r="X20" s="216"/>
      <c r="Y20" s="216"/>
    </row>
    <row r="21" spans="1:25" s="211" customFormat="1" ht="13.5" customHeight="1">
      <c r="A21" s="74"/>
      <c r="B21" s="956" t="s">
        <v>87</v>
      </c>
      <c r="C21" s="956"/>
      <c r="D21" s="956"/>
      <c r="E21" s="958"/>
      <c r="F21" s="958"/>
      <c r="G21" s="958"/>
      <c r="H21" s="958"/>
      <c r="I21" s="958"/>
      <c r="J21" s="958"/>
      <c r="K21" s="958"/>
      <c r="L21" s="958"/>
      <c r="M21" s="958"/>
      <c r="N21" s="958"/>
      <c r="O21" s="958"/>
      <c r="P21" s="958"/>
      <c r="Q21" s="958"/>
      <c r="R21" s="958"/>
      <c r="S21" s="958"/>
      <c r="T21" s="958"/>
      <c r="U21" s="958"/>
      <c r="V21" s="958"/>
      <c r="W21" s="958"/>
      <c r="X21" s="958"/>
      <c r="Y21" s="212"/>
    </row>
    <row r="22" spans="1:25" s="211" customFormat="1">
      <c r="A22" s="75"/>
      <c r="B22" s="75"/>
      <c r="C22" s="75"/>
      <c r="D22" s="75"/>
      <c r="E22" s="75"/>
      <c r="F22" s="75"/>
      <c r="G22" s="75"/>
      <c r="H22" s="75"/>
      <c r="I22" s="75"/>
      <c r="J22" s="75"/>
      <c r="K22" s="75"/>
      <c r="L22" s="75"/>
      <c r="M22" s="75"/>
      <c r="N22" s="75"/>
      <c r="O22" s="213"/>
      <c r="P22" s="213"/>
      <c r="Q22" s="213"/>
      <c r="R22" s="75"/>
      <c r="S22" s="75"/>
      <c r="T22" s="75"/>
      <c r="U22" s="75"/>
      <c r="V22" s="75"/>
      <c r="W22" s="75"/>
      <c r="X22" s="75"/>
      <c r="Y22" s="75"/>
    </row>
    <row r="23" spans="1:25" s="211" customFormat="1">
      <c r="A23" s="75"/>
      <c r="B23" s="214"/>
      <c r="C23" s="954" t="s">
        <v>253</v>
      </c>
      <c r="D23" s="954"/>
      <c r="E23" s="954"/>
      <c r="F23" s="954"/>
      <c r="G23" s="954"/>
      <c r="H23" s="954" t="s">
        <v>89</v>
      </c>
      <c r="I23" s="954"/>
      <c r="J23" s="954"/>
      <c r="K23" s="954"/>
      <c r="L23" s="954"/>
      <c r="M23" s="954"/>
      <c r="N23" s="954"/>
      <c r="O23" s="954"/>
      <c r="P23" s="954"/>
      <c r="Q23" s="954"/>
      <c r="R23" s="954"/>
      <c r="S23" s="954" t="s">
        <v>48</v>
      </c>
      <c r="T23" s="954"/>
      <c r="U23" s="214" t="s">
        <v>233</v>
      </c>
      <c r="V23" s="957" t="s">
        <v>255</v>
      </c>
      <c r="W23" s="957"/>
      <c r="X23" s="957"/>
      <c r="Y23" s="957"/>
    </row>
    <row r="24" spans="1:25" s="211" customFormat="1" ht="13.5" customHeight="1">
      <c r="A24" s="74"/>
      <c r="B24" s="214">
        <v>1</v>
      </c>
      <c r="C24" s="948"/>
      <c r="D24" s="948"/>
      <c r="E24" s="948"/>
      <c r="F24" s="948"/>
      <c r="G24" s="948"/>
      <c r="H24" s="948"/>
      <c r="I24" s="948"/>
      <c r="J24" s="948"/>
      <c r="K24" s="948"/>
      <c r="L24" s="948"/>
      <c r="M24" s="948"/>
      <c r="N24" s="948"/>
      <c r="O24" s="948"/>
      <c r="P24" s="948"/>
      <c r="Q24" s="948"/>
      <c r="R24" s="948"/>
      <c r="S24" s="948"/>
      <c r="T24" s="948"/>
      <c r="U24" s="183"/>
      <c r="V24" s="949"/>
      <c r="W24" s="950"/>
      <c r="X24" s="950"/>
      <c r="Y24" s="215" t="s">
        <v>37</v>
      </c>
    </row>
    <row r="25" spans="1:25" s="211" customFormat="1">
      <c r="A25" s="74"/>
      <c r="B25" s="214">
        <v>2</v>
      </c>
      <c r="C25" s="948"/>
      <c r="D25" s="948"/>
      <c r="E25" s="948"/>
      <c r="F25" s="948"/>
      <c r="G25" s="948"/>
      <c r="H25" s="948"/>
      <c r="I25" s="948"/>
      <c r="J25" s="948"/>
      <c r="K25" s="948"/>
      <c r="L25" s="948"/>
      <c r="M25" s="948"/>
      <c r="N25" s="948"/>
      <c r="O25" s="948"/>
      <c r="P25" s="948"/>
      <c r="Q25" s="948"/>
      <c r="R25" s="948"/>
      <c r="S25" s="948"/>
      <c r="T25" s="948"/>
      <c r="U25" s="183"/>
      <c r="V25" s="949"/>
      <c r="W25" s="950"/>
      <c r="X25" s="950"/>
      <c r="Y25" s="215" t="s">
        <v>37</v>
      </c>
    </row>
    <row r="26" spans="1:25" s="211" customFormat="1">
      <c r="A26" s="75"/>
      <c r="B26" s="214">
        <v>3</v>
      </c>
      <c r="C26" s="948"/>
      <c r="D26" s="948"/>
      <c r="E26" s="948"/>
      <c r="F26" s="948"/>
      <c r="G26" s="948"/>
      <c r="H26" s="948"/>
      <c r="I26" s="948"/>
      <c r="J26" s="948"/>
      <c r="K26" s="948"/>
      <c r="L26" s="948"/>
      <c r="M26" s="948"/>
      <c r="N26" s="948"/>
      <c r="O26" s="948"/>
      <c r="P26" s="948"/>
      <c r="Q26" s="948"/>
      <c r="R26" s="948"/>
      <c r="S26" s="948"/>
      <c r="T26" s="948"/>
      <c r="U26" s="183"/>
      <c r="V26" s="949"/>
      <c r="W26" s="950"/>
      <c r="X26" s="950"/>
      <c r="Y26" s="215" t="s">
        <v>37</v>
      </c>
    </row>
    <row r="27" spans="1:25" s="211" customFormat="1">
      <c r="A27" s="75"/>
      <c r="B27" s="214">
        <v>4</v>
      </c>
      <c r="C27" s="948"/>
      <c r="D27" s="948"/>
      <c r="E27" s="948"/>
      <c r="F27" s="948"/>
      <c r="G27" s="948"/>
      <c r="H27" s="948"/>
      <c r="I27" s="948"/>
      <c r="J27" s="948"/>
      <c r="K27" s="948"/>
      <c r="L27" s="948"/>
      <c r="M27" s="948"/>
      <c r="N27" s="948"/>
      <c r="O27" s="948"/>
      <c r="P27" s="948"/>
      <c r="Q27" s="948"/>
      <c r="R27" s="948"/>
      <c r="S27" s="948"/>
      <c r="T27" s="948"/>
      <c r="U27" s="183"/>
      <c r="V27" s="949"/>
      <c r="W27" s="950"/>
      <c r="X27" s="950"/>
      <c r="Y27" s="215" t="s">
        <v>37</v>
      </c>
    </row>
    <row r="28" spans="1:25" s="211" customFormat="1">
      <c r="A28" s="213"/>
      <c r="B28" s="214">
        <v>5</v>
      </c>
      <c r="C28" s="948"/>
      <c r="D28" s="948"/>
      <c r="E28" s="948"/>
      <c r="F28" s="948"/>
      <c r="G28" s="948"/>
      <c r="H28" s="948"/>
      <c r="I28" s="948"/>
      <c r="J28" s="948"/>
      <c r="K28" s="948"/>
      <c r="L28" s="948"/>
      <c r="M28" s="948"/>
      <c r="N28" s="948"/>
      <c r="O28" s="948"/>
      <c r="P28" s="948"/>
      <c r="Q28" s="948"/>
      <c r="R28" s="948"/>
      <c r="S28" s="948"/>
      <c r="T28" s="948"/>
      <c r="U28" s="183"/>
      <c r="V28" s="949"/>
      <c r="W28" s="950"/>
      <c r="X28" s="950"/>
      <c r="Y28" s="215" t="s">
        <v>37</v>
      </c>
    </row>
    <row r="29" spans="1:25" s="211" customFormat="1">
      <c r="A29" s="213"/>
      <c r="B29" s="214">
        <v>6</v>
      </c>
      <c r="C29" s="948"/>
      <c r="D29" s="948"/>
      <c r="E29" s="948"/>
      <c r="F29" s="948"/>
      <c r="G29" s="948"/>
      <c r="H29" s="948"/>
      <c r="I29" s="948"/>
      <c r="J29" s="948"/>
      <c r="K29" s="948"/>
      <c r="L29" s="948"/>
      <c r="M29" s="948"/>
      <c r="N29" s="948"/>
      <c r="O29" s="948"/>
      <c r="P29" s="948"/>
      <c r="Q29" s="948"/>
      <c r="R29" s="948"/>
      <c r="S29" s="948"/>
      <c r="T29" s="948"/>
      <c r="U29" s="183"/>
      <c r="V29" s="949"/>
      <c r="W29" s="950"/>
      <c r="X29" s="950"/>
      <c r="Y29" s="215" t="s">
        <v>37</v>
      </c>
    </row>
    <row r="30" spans="1:25" s="211" customFormat="1">
      <c r="A30" s="75"/>
      <c r="B30" s="214">
        <v>7</v>
      </c>
      <c r="C30" s="948"/>
      <c r="D30" s="948"/>
      <c r="E30" s="948"/>
      <c r="F30" s="948"/>
      <c r="G30" s="948"/>
      <c r="H30" s="948"/>
      <c r="I30" s="948"/>
      <c r="J30" s="948"/>
      <c r="K30" s="948"/>
      <c r="L30" s="948"/>
      <c r="M30" s="948"/>
      <c r="N30" s="948"/>
      <c r="O30" s="948"/>
      <c r="P30" s="948"/>
      <c r="Q30" s="948"/>
      <c r="R30" s="948"/>
      <c r="S30" s="948"/>
      <c r="T30" s="948"/>
      <c r="U30" s="183"/>
      <c r="V30" s="949"/>
      <c r="W30" s="950"/>
      <c r="X30" s="950"/>
      <c r="Y30" s="215" t="s">
        <v>37</v>
      </c>
    </row>
    <row r="31" spans="1:25" s="211" customFormat="1">
      <c r="A31" s="75"/>
      <c r="B31" s="214">
        <v>8</v>
      </c>
      <c r="C31" s="948"/>
      <c r="D31" s="948"/>
      <c r="E31" s="948"/>
      <c r="F31" s="948"/>
      <c r="G31" s="948"/>
      <c r="H31" s="948"/>
      <c r="I31" s="948"/>
      <c r="J31" s="948"/>
      <c r="K31" s="948"/>
      <c r="L31" s="948"/>
      <c r="M31" s="948"/>
      <c r="N31" s="948"/>
      <c r="O31" s="948"/>
      <c r="P31" s="948"/>
      <c r="Q31" s="948"/>
      <c r="R31" s="948"/>
      <c r="S31" s="948"/>
      <c r="T31" s="948"/>
      <c r="U31" s="183"/>
      <c r="V31" s="949"/>
      <c r="W31" s="950"/>
      <c r="X31" s="950"/>
      <c r="Y31" s="215" t="s">
        <v>37</v>
      </c>
    </row>
    <row r="32" spans="1:25" s="211" customFormat="1">
      <c r="A32" s="74"/>
      <c r="B32" s="214">
        <v>9</v>
      </c>
      <c r="C32" s="948"/>
      <c r="D32" s="948"/>
      <c r="E32" s="948"/>
      <c r="F32" s="948"/>
      <c r="G32" s="948"/>
      <c r="H32" s="948"/>
      <c r="I32" s="948"/>
      <c r="J32" s="948"/>
      <c r="K32" s="948"/>
      <c r="L32" s="948"/>
      <c r="M32" s="948"/>
      <c r="N32" s="948"/>
      <c r="O32" s="948"/>
      <c r="P32" s="948"/>
      <c r="Q32" s="948"/>
      <c r="R32" s="948"/>
      <c r="S32" s="948"/>
      <c r="T32" s="948"/>
      <c r="U32" s="183"/>
      <c r="V32" s="949"/>
      <c r="W32" s="950"/>
      <c r="X32" s="950"/>
      <c r="Y32" s="215" t="s">
        <v>37</v>
      </c>
    </row>
    <row r="33" spans="1:25" s="211" customFormat="1">
      <c r="A33" s="75"/>
      <c r="B33" s="214">
        <v>10</v>
      </c>
      <c r="C33" s="948"/>
      <c r="D33" s="948"/>
      <c r="E33" s="948"/>
      <c r="F33" s="948"/>
      <c r="G33" s="948"/>
      <c r="H33" s="948"/>
      <c r="I33" s="948"/>
      <c r="J33" s="948"/>
      <c r="K33" s="948"/>
      <c r="L33" s="948"/>
      <c r="M33" s="948"/>
      <c r="N33" s="948"/>
      <c r="O33" s="948"/>
      <c r="P33" s="948"/>
      <c r="Q33" s="948"/>
      <c r="R33" s="948"/>
      <c r="S33" s="948"/>
      <c r="T33" s="948"/>
      <c r="U33" s="183"/>
      <c r="V33" s="949"/>
      <c r="W33" s="950"/>
      <c r="X33" s="950"/>
      <c r="Y33" s="215" t="s">
        <v>37</v>
      </c>
    </row>
    <row r="34" spans="1:25" s="211" customFormat="1">
      <c r="A34" s="75"/>
      <c r="B34" s="957"/>
      <c r="C34" s="957"/>
      <c r="D34" s="957"/>
      <c r="E34" s="957"/>
      <c r="F34" s="957"/>
      <c r="G34" s="957"/>
      <c r="H34" s="957"/>
      <c r="I34" s="957"/>
      <c r="J34" s="957"/>
      <c r="K34" s="957"/>
      <c r="L34" s="957"/>
      <c r="M34" s="957"/>
      <c r="N34" s="957"/>
      <c r="O34" s="957"/>
      <c r="P34" s="957"/>
      <c r="Q34" s="957"/>
      <c r="R34" s="957"/>
      <c r="S34" s="957" t="s">
        <v>219</v>
      </c>
      <c r="T34" s="957"/>
      <c r="U34" s="217"/>
      <c r="V34" s="959">
        <f>SUM(V24:X33)</f>
        <v>0</v>
      </c>
      <c r="W34" s="567"/>
      <c r="X34" s="567"/>
      <c r="Y34" s="215" t="s">
        <v>37</v>
      </c>
    </row>
    <row r="35" spans="1:25" s="211" customFormat="1">
      <c r="A35" s="75"/>
      <c r="B35" s="75"/>
      <c r="C35" s="75"/>
      <c r="D35" s="75"/>
      <c r="E35" s="75"/>
      <c r="F35" s="75"/>
      <c r="G35" s="75"/>
      <c r="H35" s="75"/>
      <c r="I35" s="75"/>
      <c r="J35" s="75"/>
      <c r="K35" s="75"/>
      <c r="L35" s="75"/>
      <c r="M35" s="75"/>
      <c r="N35" s="75"/>
      <c r="O35" s="75"/>
      <c r="P35" s="75"/>
      <c r="Q35" s="75"/>
      <c r="R35" s="75"/>
      <c r="S35" s="75"/>
      <c r="T35" s="75"/>
      <c r="U35" s="75"/>
      <c r="V35" s="75"/>
      <c r="W35" s="75"/>
      <c r="X35" s="75"/>
      <c r="Y35" s="75"/>
    </row>
    <row r="36" spans="1:25" s="211" customFormat="1">
      <c r="A36" s="75"/>
      <c r="B36" s="75"/>
      <c r="C36" s="216"/>
      <c r="D36" s="216"/>
      <c r="E36" s="216"/>
      <c r="F36" s="216"/>
      <c r="G36" s="216"/>
      <c r="H36" s="216"/>
      <c r="I36" s="216"/>
      <c r="J36" s="216"/>
      <c r="K36" s="216"/>
      <c r="L36" s="216"/>
      <c r="M36" s="216"/>
      <c r="N36" s="216"/>
      <c r="O36" s="216"/>
      <c r="P36" s="216"/>
      <c r="Q36" s="216"/>
      <c r="R36" s="216"/>
      <c r="S36" s="216"/>
      <c r="T36" s="216"/>
      <c r="U36" s="216"/>
      <c r="V36" s="216"/>
      <c r="W36" s="216"/>
      <c r="X36" s="216"/>
      <c r="Y36" s="216"/>
    </row>
    <row r="37" spans="1:25" s="211" customFormat="1" ht="13.5" customHeight="1">
      <c r="A37" s="74"/>
      <c r="B37" s="956" t="s">
        <v>87</v>
      </c>
      <c r="C37" s="956"/>
      <c r="D37" s="956"/>
      <c r="E37" s="218"/>
      <c r="F37" s="955"/>
      <c r="G37" s="955"/>
      <c r="H37" s="955"/>
      <c r="I37" s="955"/>
      <c r="J37" s="955"/>
      <c r="K37" s="955"/>
      <c r="L37" s="955"/>
      <c r="M37" s="955"/>
      <c r="N37" s="955"/>
      <c r="O37" s="955"/>
      <c r="P37" s="955"/>
      <c r="Q37" s="955"/>
      <c r="R37" s="955"/>
      <c r="S37" s="955"/>
      <c r="T37" s="955"/>
      <c r="U37" s="955"/>
      <c r="V37" s="955"/>
      <c r="W37" s="955"/>
      <c r="X37" s="955"/>
      <c r="Y37" s="212"/>
    </row>
    <row r="38" spans="1:25" s="211" customFormat="1">
      <c r="A38" s="75"/>
      <c r="B38" s="75"/>
      <c r="C38" s="75"/>
      <c r="D38" s="75"/>
      <c r="E38" s="75"/>
      <c r="F38" s="75"/>
      <c r="G38" s="75"/>
      <c r="H38" s="75"/>
      <c r="I38" s="75"/>
      <c r="J38" s="75"/>
      <c r="K38" s="75"/>
      <c r="L38" s="75"/>
      <c r="M38" s="75"/>
      <c r="N38" s="75"/>
      <c r="O38" s="213"/>
      <c r="P38" s="213"/>
      <c r="Q38" s="213"/>
      <c r="R38" s="75"/>
      <c r="S38" s="75"/>
      <c r="T38" s="75"/>
      <c r="U38" s="75"/>
      <c r="V38" s="75"/>
      <c r="W38" s="75"/>
      <c r="X38" s="75"/>
      <c r="Y38" s="75"/>
    </row>
    <row r="39" spans="1:25" s="211" customFormat="1">
      <c r="A39" s="75"/>
      <c r="B39" s="214"/>
      <c r="C39" s="954" t="s">
        <v>88</v>
      </c>
      <c r="D39" s="954"/>
      <c r="E39" s="954"/>
      <c r="F39" s="954"/>
      <c r="G39" s="954"/>
      <c r="H39" s="954" t="s">
        <v>89</v>
      </c>
      <c r="I39" s="954"/>
      <c r="J39" s="954"/>
      <c r="K39" s="954"/>
      <c r="L39" s="954"/>
      <c r="M39" s="954"/>
      <c r="N39" s="954"/>
      <c r="O39" s="954"/>
      <c r="P39" s="954"/>
      <c r="Q39" s="954"/>
      <c r="R39" s="954"/>
      <c r="S39" s="954" t="s">
        <v>48</v>
      </c>
      <c r="T39" s="954"/>
      <c r="U39" s="214" t="s">
        <v>234</v>
      </c>
      <c r="V39" s="957" t="s">
        <v>255</v>
      </c>
      <c r="W39" s="957"/>
      <c r="X39" s="957"/>
      <c r="Y39" s="957"/>
    </row>
    <row r="40" spans="1:25" s="211" customFormat="1" ht="13.5" customHeight="1">
      <c r="A40" s="74"/>
      <c r="B40" s="214">
        <v>1</v>
      </c>
      <c r="C40" s="948"/>
      <c r="D40" s="948"/>
      <c r="E40" s="948"/>
      <c r="F40" s="948"/>
      <c r="G40" s="948"/>
      <c r="H40" s="948"/>
      <c r="I40" s="948"/>
      <c r="J40" s="948"/>
      <c r="K40" s="948"/>
      <c r="L40" s="948"/>
      <c r="M40" s="948"/>
      <c r="N40" s="948"/>
      <c r="O40" s="948"/>
      <c r="P40" s="948"/>
      <c r="Q40" s="948"/>
      <c r="R40" s="948"/>
      <c r="S40" s="948"/>
      <c r="T40" s="948"/>
      <c r="U40" s="183"/>
      <c r="V40" s="949"/>
      <c r="W40" s="950"/>
      <c r="X40" s="950"/>
      <c r="Y40" s="215" t="s">
        <v>37</v>
      </c>
    </row>
    <row r="41" spans="1:25" s="211" customFormat="1">
      <c r="A41" s="74"/>
      <c r="B41" s="214">
        <v>2</v>
      </c>
      <c r="C41" s="948"/>
      <c r="D41" s="948"/>
      <c r="E41" s="948"/>
      <c r="F41" s="948"/>
      <c r="G41" s="948"/>
      <c r="H41" s="948"/>
      <c r="I41" s="948"/>
      <c r="J41" s="948"/>
      <c r="K41" s="948"/>
      <c r="L41" s="948"/>
      <c r="M41" s="948"/>
      <c r="N41" s="948"/>
      <c r="O41" s="948"/>
      <c r="P41" s="948"/>
      <c r="Q41" s="948"/>
      <c r="R41" s="948"/>
      <c r="S41" s="948"/>
      <c r="T41" s="948"/>
      <c r="U41" s="183"/>
      <c r="V41" s="949"/>
      <c r="W41" s="950"/>
      <c r="X41" s="950"/>
      <c r="Y41" s="215" t="s">
        <v>37</v>
      </c>
    </row>
    <row r="42" spans="1:25" s="211" customFormat="1">
      <c r="A42" s="75"/>
      <c r="B42" s="214">
        <v>3</v>
      </c>
      <c r="C42" s="948"/>
      <c r="D42" s="948"/>
      <c r="E42" s="948"/>
      <c r="F42" s="948"/>
      <c r="G42" s="948"/>
      <c r="H42" s="948"/>
      <c r="I42" s="948"/>
      <c r="J42" s="948"/>
      <c r="K42" s="948"/>
      <c r="L42" s="948"/>
      <c r="M42" s="948"/>
      <c r="N42" s="948"/>
      <c r="O42" s="948"/>
      <c r="P42" s="948"/>
      <c r="Q42" s="948"/>
      <c r="R42" s="948"/>
      <c r="S42" s="948"/>
      <c r="T42" s="948"/>
      <c r="U42" s="183"/>
      <c r="V42" s="949"/>
      <c r="W42" s="950"/>
      <c r="X42" s="950"/>
      <c r="Y42" s="215" t="s">
        <v>37</v>
      </c>
    </row>
    <row r="43" spans="1:25" s="211" customFormat="1">
      <c r="A43" s="75"/>
      <c r="B43" s="214">
        <v>4</v>
      </c>
      <c r="C43" s="948"/>
      <c r="D43" s="948"/>
      <c r="E43" s="948"/>
      <c r="F43" s="948"/>
      <c r="G43" s="948"/>
      <c r="H43" s="948"/>
      <c r="I43" s="948"/>
      <c r="J43" s="948"/>
      <c r="K43" s="948"/>
      <c r="L43" s="948"/>
      <c r="M43" s="948"/>
      <c r="N43" s="948"/>
      <c r="O43" s="948"/>
      <c r="P43" s="948"/>
      <c r="Q43" s="948"/>
      <c r="R43" s="948"/>
      <c r="S43" s="948"/>
      <c r="T43" s="948"/>
      <c r="U43" s="183"/>
      <c r="V43" s="949"/>
      <c r="W43" s="950"/>
      <c r="X43" s="950"/>
      <c r="Y43" s="215" t="s">
        <v>37</v>
      </c>
    </row>
    <row r="44" spans="1:25" s="211" customFormat="1">
      <c r="A44" s="213"/>
      <c r="B44" s="214">
        <v>5</v>
      </c>
      <c r="C44" s="948"/>
      <c r="D44" s="948"/>
      <c r="E44" s="948"/>
      <c r="F44" s="948"/>
      <c r="G44" s="948"/>
      <c r="H44" s="948"/>
      <c r="I44" s="948"/>
      <c r="J44" s="948"/>
      <c r="K44" s="948"/>
      <c r="L44" s="948"/>
      <c r="M44" s="948"/>
      <c r="N44" s="948"/>
      <c r="O44" s="948"/>
      <c r="P44" s="948"/>
      <c r="Q44" s="948"/>
      <c r="R44" s="948"/>
      <c r="S44" s="948"/>
      <c r="T44" s="948"/>
      <c r="U44" s="183"/>
      <c r="V44" s="949"/>
      <c r="W44" s="950"/>
      <c r="X44" s="950"/>
      <c r="Y44" s="215" t="s">
        <v>37</v>
      </c>
    </row>
    <row r="45" spans="1:25" s="211" customFormat="1">
      <c r="A45" s="213"/>
      <c r="B45" s="214">
        <v>6</v>
      </c>
      <c r="C45" s="948"/>
      <c r="D45" s="948"/>
      <c r="E45" s="948"/>
      <c r="F45" s="948"/>
      <c r="G45" s="948"/>
      <c r="H45" s="948"/>
      <c r="I45" s="948"/>
      <c r="J45" s="948"/>
      <c r="K45" s="948"/>
      <c r="L45" s="948"/>
      <c r="M45" s="948"/>
      <c r="N45" s="948"/>
      <c r="O45" s="948"/>
      <c r="P45" s="948"/>
      <c r="Q45" s="948"/>
      <c r="R45" s="948"/>
      <c r="S45" s="948"/>
      <c r="T45" s="948"/>
      <c r="U45" s="183"/>
      <c r="V45" s="949"/>
      <c r="W45" s="950"/>
      <c r="X45" s="950"/>
      <c r="Y45" s="215" t="s">
        <v>37</v>
      </c>
    </row>
    <row r="46" spans="1:25" s="211" customFormat="1">
      <c r="A46" s="75"/>
      <c r="B46" s="214">
        <v>7</v>
      </c>
      <c r="C46" s="948"/>
      <c r="D46" s="948"/>
      <c r="E46" s="948"/>
      <c r="F46" s="948"/>
      <c r="G46" s="948"/>
      <c r="H46" s="948"/>
      <c r="I46" s="948"/>
      <c r="J46" s="948"/>
      <c r="K46" s="948"/>
      <c r="L46" s="948"/>
      <c r="M46" s="948"/>
      <c r="N46" s="948"/>
      <c r="O46" s="948"/>
      <c r="P46" s="948"/>
      <c r="Q46" s="948"/>
      <c r="R46" s="948"/>
      <c r="S46" s="948"/>
      <c r="T46" s="948"/>
      <c r="U46" s="183"/>
      <c r="V46" s="949"/>
      <c r="W46" s="950"/>
      <c r="X46" s="950"/>
      <c r="Y46" s="215" t="s">
        <v>37</v>
      </c>
    </row>
    <row r="47" spans="1:25" s="211" customFormat="1">
      <c r="A47" s="75"/>
      <c r="B47" s="214">
        <v>8</v>
      </c>
      <c r="C47" s="948"/>
      <c r="D47" s="948"/>
      <c r="E47" s="948"/>
      <c r="F47" s="948"/>
      <c r="G47" s="948"/>
      <c r="H47" s="948"/>
      <c r="I47" s="948"/>
      <c r="J47" s="948"/>
      <c r="K47" s="948"/>
      <c r="L47" s="948"/>
      <c r="M47" s="948"/>
      <c r="N47" s="948"/>
      <c r="O47" s="948"/>
      <c r="P47" s="948"/>
      <c r="Q47" s="948"/>
      <c r="R47" s="948"/>
      <c r="S47" s="948"/>
      <c r="T47" s="948"/>
      <c r="U47" s="183"/>
      <c r="V47" s="949"/>
      <c r="W47" s="950"/>
      <c r="X47" s="950"/>
      <c r="Y47" s="215" t="s">
        <v>37</v>
      </c>
    </row>
    <row r="48" spans="1:25" s="211" customFormat="1">
      <c r="A48" s="74"/>
      <c r="B48" s="214">
        <v>9</v>
      </c>
      <c r="C48" s="948"/>
      <c r="D48" s="948"/>
      <c r="E48" s="948"/>
      <c r="F48" s="948"/>
      <c r="G48" s="948"/>
      <c r="H48" s="948"/>
      <c r="I48" s="948"/>
      <c r="J48" s="948"/>
      <c r="K48" s="948"/>
      <c r="L48" s="948"/>
      <c r="M48" s="948"/>
      <c r="N48" s="948"/>
      <c r="O48" s="948"/>
      <c r="P48" s="948"/>
      <c r="Q48" s="948"/>
      <c r="R48" s="948"/>
      <c r="S48" s="948"/>
      <c r="T48" s="948"/>
      <c r="U48" s="183"/>
      <c r="V48" s="949"/>
      <c r="W48" s="950"/>
      <c r="X48" s="950"/>
      <c r="Y48" s="215" t="s">
        <v>37</v>
      </c>
    </row>
    <row r="49" spans="1:25" s="211" customFormat="1">
      <c r="A49" s="75"/>
      <c r="B49" s="214">
        <v>10</v>
      </c>
      <c r="C49" s="948"/>
      <c r="D49" s="948"/>
      <c r="E49" s="948"/>
      <c r="F49" s="948"/>
      <c r="G49" s="948"/>
      <c r="H49" s="948"/>
      <c r="I49" s="948"/>
      <c r="J49" s="948"/>
      <c r="K49" s="948"/>
      <c r="L49" s="948"/>
      <c r="M49" s="948"/>
      <c r="N49" s="948"/>
      <c r="O49" s="948"/>
      <c r="P49" s="948"/>
      <c r="Q49" s="948"/>
      <c r="R49" s="948"/>
      <c r="S49" s="948"/>
      <c r="T49" s="948"/>
      <c r="U49" s="183"/>
      <c r="V49" s="949"/>
      <c r="W49" s="950"/>
      <c r="X49" s="950"/>
      <c r="Y49" s="215" t="s">
        <v>37</v>
      </c>
    </row>
    <row r="50" spans="1:25" s="211" customFormat="1">
      <c r="A50" s="75"/>
      <c r="B50" s="957"/>
      <c r="C50" s="957"/>
      <c r="D50" s="957"/>
      <c r="E50" s="957"/>
      <c r="F50" s="957"/>
      <c r="G50" s="957"/>
      <c r="H50" s="957"/>
      <c r="I50" s="957"/>
      <c r="J50" s="957"/>
      <c r="K50" s="957"/>
      <c r="L50" s="957"/>
      <c r="M50" s="957"/>
      <c r="N50" s="957"/>
      <c r="O50" s="957"/>
      <c r="P50" s="957"/>
      <c r="Q50" s="957"/>
      <c r="R50" s="957"/>
      <c r="S50" s="957" t="s">
        <v>219</v>
      </c>
      <c r="T50" s="957"/>
      <c r="U50" s="217"/>
      <c r="V50" s="959">
        <f>SUM(V40:X49)</f>
        <v>0</v>
      </c>
      <c r="W50" s="567"/>
      <c r="X50" s="567"/>
      <c r="Y50" s="215" t="s">
        <v>37</v>
      </c>
    </row>
    <row r="51" spans="1:25" s="211" customFormat="1">
      <c r="A51" s="75"/>
      <c r="B51" s="75"/>
      <c r="C51" s="216"/>
      <c r="D51" s="216"/>
      <c r="E51" s="216"/>
      <c r="F51" s="216"/>
      <c r="G51" s="216"/>
      <c r="H51" s="216"/>
      <c r="I51" s="216"/>
      <c r="J51" s="216"/>
      <c r="K51" s="216"/>
      <c r="L51" s="216"/>
      <c r="M51" s="216"/>
      <c r="N51" s="216"/>
      <c r="O51" s="216"/>
      <c r="P51" s="216"/>
      <c r="Q51" s="216"/>
      <c r="R51" s="216"/>
      <c r="S51" s="216"/>
      <c r="T51" s="216"/>
      <c r="U51" s="216"/>
      <c r="V51" s="216"/>
      <c r="W51" s="216"/>
      <c r="X51" s="216"/>
      <c r="Y51" s="216"/>
    </row>
    <row r="52" spans="1:25" s="211" customFormat="1">
      <c r="A52" s="75"/>
      <c r="B52" s="94" t="s">
        <v>254</v>
      </c>
      <c r="C52" s="75"/>
      <c r="D52" s="75"/>
      <c r="E52" s="75"/>
      <c r="F52" s="75"/>
      <c r="G52" s="75"/>
      <c r="H52" s="75"/>
      <c r="I52" s="75"/>
      <c r="J52" s="75"/>
      <c r="K52" s="75"/>
      <c r="L52" s="75"/>
      <c r="M52" s="75"/>
      <c r="N52" s="75"/>
      <c r="O52" s="75"/>
      <c r="P52" s="75"/>
      <c r="Q52" s="75"/>
      <c r="R52" s="75"/>
      <c r="S52" s="75"/>
      <c r="T52" s="75"/>
      <c r="U52" s="75"/>
      <c r="V52" s="75"/>
      <c r="W52" s="75"/>
      <c r="X52" s="75"/>
      <c r="Y52" s="75"/>
    </row>
    <row r="53" spans="1:25" s="211" customFormat="1">
      <c r="A53" s="75"/>
      <c r="B53" s="94" t="s">
        <v>213</v>
      </c>
      <c r="C53" s="75"/>
      <c r="D53" s="75"/>
      <c r="E53" s="75"/>
      <c r="F53" s="75"/>
      <c r="G53" s="75"/>
      <c r="H53" s="75"/>
      <c r="I53" s="75"/>
      <c r="J53" s="75"/>
      <c r="K53" s="75"/>
      <c r="L53" s="75"/>
      <c r="M53" s="75"/>
      <c r="N53" s="75"/>
      <c r="O53" s="75"/>
      <c r="P53" s="75"/>
      <c r="Q53" s="75"/>
      <c r="R53" s="75"/>
      <c r="S53" s="75"/>
      <c r="T53" s="75"/>
      <c r="U53" s="75"/>
      <c r="V53" s="75"/>
      <c r="W53" s="75"/>
      <c r="X53" s="75"/>
      <c r="Y53" s="75"/>
    </row>
    <row r="54" spans="1:25" s="211" customFormat="1">
      <c r="A54" s="75"/>
      <c r="B54" s="75"/>
      <c r="C54" s="216"/>
      <c r="D54" s="216"/>
      <c r="E54" s="216"/>
      <c r="F54" s="216"/>
      <c r="G54" s="216"/>
      <c r="H54" s="216"/>
      <c r="I54" s="216"/>
      <c r="J54" s="216"/>
      <c r="K54" s="216"/>
      <c r="L54" s="216"/>
      <c r="M54" s="216"/>
      <c r="N54" s="216"/>
      <c r="O54" s="216"/>
      <c r="P54" s="216"/>
      <c r="Q54" s="216"/>
      <c r="R54" s="216"/>
      <c r="S54" s="216"/>
      <c r="T54" s="216"/>
      <c r="U54" s="216"/>
      <c r="V54" s="216"/>
      <c r="W54" s="216"/>
      <c r="X54" s="216"/>
      <c r="Y54" s="216"/>
    </row>
    <row r="55" spans="1:25" s="211" customFormat="1">
      <c r="A55" s="75"/>
      <c r="B55" s="75"/>
      <c r="C55" s="216"/>
      <c r="D55" s="216"/>
      <c r="E55" s="216"/>
      <c r="F55" s="216"/>
      <c r="G55" s="216"/>
      <c r="H55" s="216"/>
      <c r="I55" s="216"/>
      <c r="J55" s="216"/>
      <c r="K55" s="216"/>
      <c r="L55" s="216"/>
      <c r="M55" s="216"/>
      <c r="N55" s="216"/>
      <c r="O55" s="216"/>
      <c r="P55" s="216"/>
      <c r="Q55" s="216"/>
      <c r="R55" s="216"/>
      <c r="S55" s="216"/>
      <c r="T55" s="216"/>
      <c r="U55" s="216"/>
      <c r="V55" s="216"/>
      <c r="W55" s="216"/>
      <c r="X55" s="216"/>
      <c r="Y55" s="216"/>
    </row>
    <row r="56" spans="1:25" s="211" customFormat="1">
      <c r="A56" s="75"/>
      <c r="B56" s="75"/>
      <c r="C56" s="216"/>
      <c r="D56" s="216"/>
      <c r="E56" s="216"/>
      <c r="F56" s="216"/>
      <c r="G56" s="216"/>
      <c r="H56" s="216"/>
      <c r="I56" s="216"/>
      <c r="J56" s="216"/>
      <c r="K56" s="216"/>
      <c r="L56" s="216"/>
      <c r="M56" s="216"/>
      <c r="N56" s="216"/>
      <c r="O56" s="216"/>
      <c r="P56" s="216"/>
      <c r="Q56" s="216"/>
      <c r="R56" s="216"/>
      <c r="S56" s="216"/>
      <c r="T56" s="216"/>
      <c r="U56" s="216"/>
      <c r="V56" s="216"/>
      <c r="W56" s="216"/>
      <c r="X56" s="216"/>
      <c r="Y56" s="216"/>
    </row>
    <row r="57" spans="1:25" s="211" customFormat="1">
      <c r="A57" s="75"/>
      <c r="B57" s="75"/>
      <c r="C57" s="216"/>
      <c r="D57" s="216"/>
      <c r="E57" s="216"/>
      <c r="F57" s="216"/>
      <c r="G57" s="216"/>
      <c r="H57" s="216"/>
      <c r="I57" s="216"/>
      <c r="J57" s="216"/>
      <c r="K57" s="216"/>
      <c r="L57" s="216"/>
      <c r="M57" s="216"/>
      <c r="N57" s="216"/>
      <c r="O57" s="216"/>
      <c r="P57" s="216"/>
      <c r="Q57" s="216"/>
      <c r="R57" s="216"/>
      <c r="S57" s="216"/>
      <c r="T57" s="216"/>
      <c r="U57" s="216"/>
      <c r="V57" s="216"/>
      <c r="W57" s="216"/>
      <c r="X57" s="216"/>
      <c r="Y57" s="216"/>
    </row>
    <row r="58" spans="1:25" s="211" customFormat="1">
      <c r="A58" s="75"/>
      <c r="B58" s="75"/>
      <c r="C58" s="216"/>
      <c r="D58" s="216"/>
      <c r="E58" s="216"/>
      <c r="F58" s="216"/>
      <c r="G58" s="216"/>
      <c r="H58" s="216"/>
      <c r="I58" s="216"/>
      <c r="J58" s="216"/>
      <c r="K58" s="216"/>
      <c r="L58" s="216"/>
      <c r="M58" s="216"/>
      <c r="N58" s="216"/>
      <c r="O58" s="216"/>
      <c r="P58" s="216"/>
      <c r="Q58" s="216"/>
      <c r="R58" s="216"/>
      <c r="S58" s="216"/>
      <c r="T58" s="216"/>
      <c r="U58" s="216"/>
      <c r="V58" s="216"/>
      <c r="W58" s="216"/>
      <c r="X58" s="216"/>
      <c r="Y58" s="216"/>
    </row>
    <row r="59" spans="1:25" s="211" customFormat="1">
      <c r="A59" s="75"/>
      <c r="B59" s="75"/>
      <c r="C59" s="216"/>
      <c r="D59" s="216"/>
      <c r="E59" s="216"/>
      <c r="F59" s="216"/>
      <c r="G59" s="216"/>
      <c r="H59" s="216"/>
      <c r="I59" s="216"/>
      <c r="J59" s="216"/>
      <c r="K59" s="216"/>
      <c r="L59" s="216"/>
      <c r="M59" s="216"/>
      <c r="N59" s="216"/>
      <c r="O59" s="216"/>
      <c r="P59" s="216"/>
      <c r="Q59" s="216"/>
      <c r="R59" s="216"/>
      <c r="S59" s="216"/>
      <c r="T59" s="216"/>
      <c r="U59" s="216"/>
      <c r="V59" s="216"/>
      <c r="W59" s="216"/>
      <c r="X59" s="216"/>
      <c r="Y59" s="216"/>
    </row>
    <row r="60" spans="1:25" s="211" customFormat="1">
      <c r="A60" s="75"/>
      <c r="B60" s="75"/>
      <c r="C60" s="216"/>
      <c r="D60" s="216"/>
      <c r="E60" s="216"/>
      <c r="F60" s="216"/>
      <c r="G60" s="216"/>
      <c r="H60" s="216"/>
      <c r="I60" s="216"/>
      <c r="J60" s="216"/>
      <c r="K60" s="216"/>
      <c r="L60" s="216"/>
      <c r="M60" s="216"/>
      <c r="N60" s="216"/>
      <c r="O60" s="216"/>
      <c r="P60" s="216"/>
      <c r="Q60" s="216"/>
      <c r="R60" s="216"/>
      <c r="S60" s="216"/>
      <c r="T60" s="216"/>
      <c r="U60" s="216"/>
      <c r="V60" s="216"/>
      <c r="W60" s="216"/>
      <c r="X60" s="216"/>
      <c r="Y60" s="216"/>
    </row>
    <row r="61" spans="1:25" s="211" customFormat="1">
      <c r="A61" s="75"/>
      <c r="B61" s="75"/>
      <c r="C61" s="216"/>
      <c r="D61" s="216"/>
      <c r="E61" s="216"/>
      <c r="F61" s="216"/>
      <c r="G61" s="216"/>
      <c r="H61" s="216"/>
      <c r="I61" s="216"/>
      <c r="J61" s="216"/>
      <c r="K61" s="216"/>
      <c r="L61" s="216"/>
      <c r="M61" s="216"/>
      <c r="N61" s="216"/>
      <c r="O61" s="216"/>
      <c r="P61" s="216"/>
      <c r="Q61" s="216"/>
      <c r="R61" s="216"/>
      <c r="S61" s="216"/>
      <c r="T61" s="216"/>
      <c r="U61" s="216"/>
      <c r="V61" s="216"/>
      <c r="W61" s="216"/>
      <c r="X61" s="216"/>
      <c r="Y61" s="216"/>
    </row>
    <row r="62" spans="1:25" s="211" customFormat="1">
      <c r="A62" s="75"/>
      <c r="B62" s="75"/>
      <c r="C62" s="216"/>
      <c r="D62" s="216"/>
      <c r="E62" s="216"/>
      <c r="F62" s="216"/>
      <c r="G62" s="216"/>
      <c r="H62" s="216"/>
      <c r="I62" s="216"/>
      <c r="J62" s="216"/>
      <c r="K62" s="216"/>
      <c r="L62" s="216"/>
      <c r="M62" s="216"/>
      <c r="N62" s="216"/>
      <c r="O62" s="216"/>
      <c r="P62" s="216"/>
      <c r="Q62" s="216"/>
      <c r="R62" s="216"/>
      <c r="S62" s="216"/>
      <c r="T62" s="216"/>
      <c r="U62" s="216"/>
      <c r="V62" s="216"/>
      <c r="W62" s="216"/>
      <c r="X62" s="216"/>
      <c r="Y62" s="216"/>
    </row>
    <row r="63" spans="1:25" s="211" customFormat="1">
      <c r="A63" s="75"/>
      <c r="B63" s="75"/>
      <c r="C63" s="216"/>
      <c r="D63" s="216"/>
      <c r="E63" s="216"/>
      <c r="F63" s="216"/>
      <c r="G63" s="216"/>
      <c r="H63" s="216"/>
      <c r="I63" s="216"/>
      <c r="J63" s="216"/>
      <c r="K63" s="216"/>
      <c r="L63" s="216"/>
      <c r="M63" s="216"/>
      <c r="N63" s="216"/>
      <c r="O63" s="216"/>
      <c r="P63" s="216"/>
      <c r="Q63" s="216"/>
      <c r="R63" s="216"/>
      <c r="S63" s="216"/>
      <c r="T63" s="216"/>
      <c r="U63" s="216"/>
      <c r="V63" s="216"/>
      <c r="W63" s="216"/>
      <c r="X63" s="216"/>
      <c r="Y63" s="216"/>
    </row>
    <row r="64" spans="1:25" s="211" customFormat="1">
      <c r="A64" s="75"/>
      <c r="B64" s="75"/>
      <c r="C64" s="216"/>
      <c r="D64" s="216"/>
      <c r="E64" s="216"/>
      <c r="F64" s="216"/>
      <c r="G64" s="216"/>
      <c r="H64" s="216"/>
      <c r="I64" s="216"/>
      <c r="J64" s="216"/>
      <c r="K64" s="216"/>
      <c r="L64" s="216"/>
      <c r="M64" s="216"/>
      <c r="N64" s="216"/>
      <c r="O64" s="216"/>
      <c r="P64" s="216"/>
      <c r="Q64" s="216"/>
      <c r="R64" s="216"/>
      <c r="S64" s="216"/>
      <c r="T64" s="216"/>
      <c r="U64" s="216"/>
      <c r="V64" s="216"/>
      <c r="W64" s="216"/>
      <c r="X64" s="216"/>
      <c r="Y64" s="216"/>
    </row>
    <row r="65" spans="1:25" s="211" customFormat="1">
      <c r="A65" s="75"/>
      <c r="B65" s="75"/>
      <c r="C65" s="216"/>
      <c r="D65" s="216"/>
      <c r="E65" s="216"/>
      <c r="F65" s="216"/>
      <c r="G65" s="216"/>
      <c r="H65" s="216"/>
      <c r="I65" s="216"/>
      <c r="J65" s="216"/>
      <c r="K65" s="216"/>
      <c r="L65" s="216"/>
      <c r="M65" s="216"/>
      <c r="N65" s="216"/>
      <c r="O65" s="216"/>
      <c r="P65" s="216"/>
      <c r="Q65" s="216"/>
      <c r="R65" s="216"/>
      <c r="S65" s="216"/>
      <c r="T65" s="216"/>
      <c r="U65" s="216"/>
      <c r="V65" s="216"/>
      <c r="W65" s="216"/>
      <c r="X65" s="216"/>
      <c r="Y65" s="216"/>
    </row>
    <row r="66" spans="1:25">
      <c r="A66" s="219"/>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row>
  </sheetData>
  <mergeCells count="147">
    <mergeCell ref="V50:X50"/>
    <mergeCell ref="C49:G49"/>
    <mergeCell ref="H49:R49"/>
    <mergeCell ref="S49:T49"/>
    <mergeCell ref="V49:X49"/>
    <mergeCell ref="C48:G48"/>
    <mergeCell ref="H48:R48"/>
    <mergeCell ref="S48:T48"/>
    <mergeCell ref="V48:X48"/>
    <mergeCell ref="B50:R50"/>
    <mergeCell ref="S50:T50"/>
    <mergeCell ref="C45:G45"/>
    <mergeCell ref="H45:R45"/>
    <mergeCell ref="S45:T45"/>
    <mergeCell ref="V45:X45"/>
    <mergeCell ref="C44:G44"/>
    <mergeCell ref="H44:R44"/>
    <mergeCell ref="S44:T44"/>
    <mergeCell ref="V44:X44"/>
    <mergeCell ref="C47:G47"/>
    <mergeCell ref="H47:R47"/>
    <mergeCell ref="S47:T47"/>
    <mergeCell ref="V47:X47"/>
    <mergeCell ref="C46:G46"/>
    <mergeCell ref="H46:R46"/>
    <mergeCell ref="S46:T46"/>
    <mergeCell ref="V46:X46"/>
    <mergeCell ref="C41:G41"/>
    <mergeCell ref="H41:R41"/>
    <mergeCell ref="S41:T41"/>
    <mergeCell ref="V41:X41"/>
    <mergeCell ref="C40:G40"/>
    <mergeCell ref="H40:R40"/>
    <mergeCell ref="S40:T40"/>
    <mergeCell ref="V40:X40"/>
    <mergeCell ref="C43:G43"/>
    <mergeCell ref="H43:R43"/>
    <mergeCell ref="S43:T43"/>
    <mergeCell ref="V43:X43"/>
    <mergeCell ref="C42:G42"/>
    <mergeCell ref="H42:R42"/>
    <mergeCell ref="S42:T42"/>
    <mergeCell ref="V42:X42"/>
    <mergeCell ref="V34:X34"/>
    <mergeCell ref="F37:X37"/>
    <mergeCell ref="C39:G39"/>
    <mergeCell ref="H39:R39"/>
    <mergeCell ref="S39:T39"/>
    <mergeCell ref="V39:Y39"/>
    <mergeCell ref="S34:T34"/>
    <mergeCell ref="B37:D37"/>
    <mergeCell ref="B34:R34"/>
    <mergeCell ref="V31:X31"/>
    <mergeCell ref="C30:G30"/>
    <mergeCell ref="H30:R30"/>
    <mergeCell ref="S30:T30"/>
    <mergeCell ref="V30:X30"/>
    <mergeCell ref="V33:X33"/>
    <mergeCell ref="C32:G32"/>
    <mergeCell ref="H32:R32"/>
    <mergeCell ref="S32:T32"/>
    <mergeCell ref="V32:X32"/>
    <mergeCell ref="C33:G33"/>
    <mergeCell ref="H33:R33"/>
    <mergeCell ref="S33:T33"/>
    <mergeCell ref="C31:G31"/>
    <mergeCell ref="H31:R31"/>
    <mergeCell ref="S31:T31"/>
    <mergeCell ref="V27:X27"/>
    <mergeCell ref="C26:G26"/>
    <mergeCell ref="H26:R26"/>
    <mergeCell ref="S26:T26"/>
    <mergeCell ref="V26:X26"/>
    <mergeCell ref="V29:X29"/>
    <mergeCell ref="C28:G28"/>
    <mergeCell ref="H28:R28"/>
    <mergeCell ref="S28:T28"/>
    <mergeCell ref="V28:X28"/>
    <mergeCell ref="S29:T29"/>
    <mergeCell ref="C29:G29"/>
    <mergeCell ref="H29:R29"/>
    <mergeCell ref="C27:G27"/>
    <mergeCell ref="H27:R27"/>
    <mergeCell ref="S27:T27"/>
    <mergeCell ref="V25:X25"/>
    <mergeCell ref="C24:G24"/>
    <mergeCell ref="H24:R24"/>
    <mergeCell ref="S24:T24"/>
    <mergeCell ref="V24:X24"/>
    <mergeCell ref="C11:G11"/>
    <mergeCell ref="H11:R11"/>
    <mergeCell ref="S11:T11"/>
    <mergeCell ref="V11:X11"/>
    <mergeCell ref="V23:Y23"/>
    <mergeCell ref="C14:G14"/>
    <mergeCell ref="H14:R14"/>
    <mergeCell ref="S14:T14"/>
    <mergeCell ref="V14:X14"/>
    <mergeCell ref="S23:T23"/>
    <mergeCell ref="S25:T25"/>
    <mergeCell ref="C23:G23"/>
    <mergeCell ref="H23:R23"/>
    <mergeCell ref="C25:G25"/>
    <mergeCell ref="H25:R25"/>
    <mergeCell ref="E21:X21"/>
    <mergeCell ref="B21:D21"/>
    <mergeCell ref="V18:X18"/>
    <mergeCell ref="C15:G15"/>
    <mergeCell ref="A3:Y3"/>
    <mergeCell ref="C7:G7"/>
    <mergeCell ref="C13:G13"/>
    <mergeCell ref="H13:R13"/>
    <mergeCell ref="V8:X8"/>
    <mergeCell ref="C9:G9"/>
    <mergeCell ref="H9:R9"/>
    <mergeCell ref="S7:T7"/>
    <mergeCell ref="H7:R7"/>
    <mergeCell ref="C8:G8"/>
    <mergeCell ref="H8:R8"/>
    <mergeCell ref="S13:T13"/>
    <mergeCell ref="V13:X13"/>
    <mergeCell ref="S8:T8"/>
    <mergeCell ref="S9:T9"/>
    <mergeCell ref="V9:X9"/>
    <mergeCell ref="C10:G10"/>
    <mergeCell ref="H10:R10"/>
    <mergeCell ref="S10:T10"/>
    <mergeCell ref="E5:X5"/>
    <mergeCell ref="B5:D5"/>
    <mergeCell ref="V7:Y7"/>
    <mergeCell ref="V10:X10"/>
    <mergeCell ref="C12:G12"/>
    <mergeCell ref="H12:R12"/>
    <mergeCell ref="S12:T12"/>
    <mergeCell ref="V12:X12"/>
    <mergeCell ref="H15:R15"/>
    <mergeCell ref="S15:T15"/>
    <mergeCell ref="V15:X15"/>
    <mergeCell ref="B18:U18"/>
    <mergeCell ref="C16:G16"/>
    <mergeCell ref="H16:R16"/>
    <mergeCell ref="S17:T17"/>
    <mergeCell ref="V17:X17"/>
    <mergeCell ref="S16:T16"/>
    <mergeCell ref="V16:X16"/>
    <mergeCell ref="C17:G17"/>
    <mergeCell ref="H17:R17"/>
  </mergeCells>
  <phoneticPr fontId="20"/>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B1:Z49"/>
  <sheetViews>
    <sheetView view="pageBreakPreview" zoomScale="80" zoomScaleNormal="100" zoomScaleSheetLayoutView="80" workbookViewId="0">
      <selection activeCell="AM37" sqref="AM37"/>
    </sheetView>
  </sheetViews>
  <sheetFormatPr defaultColWidth="3.625" defaultRowHeight="17.100000000000001" customHeight="1"/>
  <cols>
    <col min="1" max="1" width="1.75" style="30" customWidth="1"/>
    <col min="2" max="26" width="3.625" style="30"/>
    <col min="27" max="27" width="0.875" style="30" customWidth="1"/>
    <col min="28" max="16384" width="3.625" style="30"/>
  </cols>
  <sheetData>
    <row r="1" spans="2:26" ht="17.100000000000001" customHeight="1">
      <c r="Z1" s="100"/>
    </row>
    <row r="2" spans="2:26" ht="17.100000000000001" customHeight="1">
      <c r="Z2" s="100"/>
    </row>
    <row r="3" spans="2:26" ht="17.100000000000001" customHeight="1">
      <c r="B3" s="967" t="s">
        <v>196</v>
      </c>
      <c r="C3" s="967"/>
      <c r="D3" s="967"/>
      <c r="E3" s="967"/>
      <c r="F3" s="967"/>
      <c r="G3" s="967"/>
      <c r="H3" s="967"/>
      <c r="I3" s="967"/>
      <c r="J3" s="967"/>
      <c r="K3" s="967"/>
      <c r="L3" s="967"/>
      <c r="M3" s="967"/>
      <c r="N3" s="967"/>
      <c r="O3" s="967"/>
      <c r="P3" s="967"/>
      <c r="Q3" s="967"/>
      <c r="R3" s="967"/>
      <c r="S3" s="967"/>
      <c r="T3" s="967"/>
      <c r="U3" s="967"/>
      <c r="V3" s="967"/>
      <c r="W3" s="967"/>
      <c r="X3" s="967"/>
      <c r="Y3" s="967"/>
      <c r="Z3" s="967"/>
    </row>
    <row r="4" spans="2:26" ht="24" customHeight="1">
      <c r="B4" s="968" t="s">
        <v>195</v>
      </c>
      <c r="C4" s="969"/>
      <c r="D4" s="969"/>
      <c r="E4" s="969"/>
      <c r="F4" s="969"/>
      <c r="G4" s="969"/>
      <c r="H4" s="970"/>
      <c r="I4" s="971"/>
      <c r="J4" s="972"/>
      <c r="K4" s="972"/>
      <c r="L4" s="972"/>
      <c r="M4" s="972"/>
      <c r="N4" s="972"/>
      <c r="O4" s="972"/>
      <c r="P4" s="972"/>
      <c r="Q4" s="972"/>
      <c r="R4" s="972"/>
      <c r="S4" s="972"/>
      <c r="T4" s="972"/>
      <c r="U4" s="972"/>
      <c r="V4" s="972"/>
      <c r="W4" s="972"/>
      <c r="X4" s="972"/>
      <c r="Y4" s="972"/>
      <c r="Z4" s="973"/>
    </row>
    <row r="5" spans="2:26" ht="24" customHeight="1">
      <c r="B5" s="978" t="s">
        <v>93</v>
      </c>
      <c r="C5" s="961"/>
      <c r="D5" s="961"/>
      <c r="E5" s="961"/>
      <c r="F5" s="962"/>
      <c r="G5" s="98"/>
      <c r="H5" s="97"/>
      <c r="I5" s="99" t="s">
        <v>193</v>
      </c>
      <c r="J5" s="97"/>
      <c r="K5" s="979"/>
      <c r="L5" s="979"/>
      <c r="M5" s="97"/>
      <c r="N5" s="99" t="s">
        <v>194</v>
      </c>
      <c r="O5" s="97"/>
      <c r="P5" s="979"/>
      <c r="Q5" s="979"/>
      <c r="R5" s="979"/>
      <c r="S5" s="979"/>
      <c r="T5" s="979"/>
      <c r="U5" s="979"/>
      <c r="V5" s="979"/>
      <c r="W5" s="979"/>
      <c r="X5" s="979"/>
      <c r="Y5" s="979"/>
      <c r="Z5" s="980"/>
    </row>
    <row r="6" spans="2:26" ht="24" customHeight="1">
      <c r="B6" s="981" t="s">
        <v>300</v>
      </c>
      <c r="C6" s="961"/>
      <c r="D6" s="961"/>
      <c r="E6" s="961"/>
      <c r="F6" s="961"/>
      <c r="G6" s="961"/>
      <c r="H6" s="961"/>
      <c r="I6" s="961"/>
      <c r="J6" s="961"/>
      <c r="K6" s="961"/>
      <c r="L6" s="961"/>
      <c r="M6" s="961"/>
      <c r="N6" s="961"/>
      <c r="O6" s="961"/>
      <c r="P6" s="961"/>
      <c r="Q6" s="961"/>
      <c r="R6" s="961"/>
      <c r="S6" s="961"/>
      <c r="T6" s="961"/>
      <c r="U6" s="961"/>
      <c r="V6" s="961"/>
      <c r="W6" s="961"/>
      <c r="X6" s="961"/>
      <c r="Y6" s="961"/>
      <c r="Z6" s="962"/>
    </row>
    <row r="7" spans="2:26" ht="24.75" customHeight="1">
      <c r="B7" s="974" t="s">
        <v>277</v>
      </c>
      <c r="C7" s="975"/>
      <c r="D7" s="975"/>
      <c r="E7" s="975"/>
      <c r="F7" s="975"/>
      <c r="G7" s="975"/>
      <c r="H7" s="975"/>
      <c r="I7" s="975"/>
      <c r="J7" s="975"/>
      <c r="K7" s="975"/>
      <c r="L7" s="975"/>
      <c r="M7" s="975"/>
      <c r="N7" s="975"/>
      <c r="O7" s="975"/>
      <c r="P7" s="975"/>
      <c r="Q7" s="975"/>
      <c r="R7" s="975"/>
      <c r="S7" s="975"/>
      <c r="T7" s="975"/>
      <c r="U7" s="975"/>
      <c r="V7" s="975"/>
      <c r="W7" s="975"/>
      <c r="X7" s="975"/>
      <c r="Y7" s="975"/>
      <c r="Z7" s="976"/>
    </row>
    <row r="8" spans="2:26" ht="24.75" customHeight="1">
      <c r="B8" s="977"/>
      <c r="C8" s="975"/>
      <c r="D8" s="975"/>
      <c r="E8" s="975"/>
      <c r="F8" s="975"/>
      <c r="G8" s="975"/>
      <c r="H8" s="975"/>
      <c r="I8" s="975"/>
      <c r="J8" s="975"/>
      <c r="K8" s="975"/>
      <c r="L8" s="975"/>
      <c r="M8" s="975"/>
      <c r="N8" s="975"/>
      <c r="O8" s="975"/>
      <c r="P8" s="975"/>
      <c r="Q8" s="975"/>
      <c r="R8" s="975"/>
      <c r="S8" s="975"/>
      <c r="T8" s="975"/>
      <c r="U8" s="975"/>
      <c r="V8" s="975"/>
      <c r="W8" s="975"/>
      <c r="X8" s="975"/>
      <c r="Y8" s="975"/>
      <c r="Z8" s="976"/>
    </row>
    <row r="9" spans="2:26" ht="24.75" customHeight="1">
      <c r="B9" s="977"/>
      <c r="C9" s="975"/>
      <c r="D9" s="975"/>
      <c r="E9" s="975"/>
      <c r="F9" s="975"/>
      <c r="G9" s="975"/>
      <c r="H9" s="975"/>
      <c r="I9" s="975"/>
      <c r="J9" s="975"/>
      <c r="K9" s="975"/>
      <c r="L9" s="975"/>
      <c r="M9" s="975"/>
      <c r="N9" s="975"/>
      <c r="O9" s="975"/>
      <c r="P9" s="975"/>
      <c r="Q9" s="975"/>
      <c r="R9" s="975"/>
      <c r="S9" s="975"/>
      <c r="T9" s="975"/>
      <c r="U9" s="975"/>
      <c r="V9" s="975"/>
      <c r="W9" s="975"/>
      <c r="X9" s="975"/>
      <c r="Y9" s="975"/>
      <c r="Z9" s="976"/>
    </row>
    <row r="10" spans="2:26" ht="24.75" customHeight="1">
      <c r="B10" s="977"/>
      <c r="C10" s="975"/>
      <c r="D10" s="975"/>
      <c r="E10" s="975"/>
      <c r="F10" s="975"/>
      <c r="G10" s="975"/>
      <c r="H10" s="975"/>
      <c r="I10" s="975"/>
      <c r="J10" s="975"/>
      <c r="K10" s="975"/>
      <c r="L10" s="975"/>
      <c r="M10" s="975"/>
      <c r="N10" s="975"/>
      <c r="O10" s="975"/>
      <c r="P10" s="975"/>
      <c r="Q10" s="975"/>
      <c r="R10" s="975"/>
      <c r="S10" s="975"/>
      <c r="T10" s="975"/>
      <c r="U10" s="975"/>
      <c r="V10" s="975"/>
      <c r="W10" s="975"/>
      <c r="X10" s="975"/>
      <c r="Y10" s="975"/>
      <c r="Z10" s="976"/>
    </row>
    <row r="11" spans="2:26" ht="24.75" customHeight="1">
      <c r="B11" s="977"/>
      <c r="C11" s="975"/>
      <c r="D11" s="975"/>
      <c r="E11" s="975"/>
      <c r="F11" s="975"/>
      <c r="G11" s="975"/>
      <c r="H11" s="975"/>
      <c r="I11" s="975"/>
      <c r="J11" s="975"/>
      <c r="K11" s="975"/>
      <c r="L11" s="975"/>
      <c r="M11" s="975"/>
      <c r="N11" s="975"/>
      <c r="O11" s="975"/>
      <c r="P11" s="975"/>
      <c r="Q11" s="975"/>
      <c r="R11" s="975"/>
      <c r="S11" s="975"/>
      <c r="T11" s="975"/>
      <c r="U11" s="975"/>
      <c r="V11" s="975"/>
      <c r="W11" s="975"/>
      <c r="X11" s="975"/>
      <c r="Y11" s="975"/>
      <c r="Z11" s="976"/>
    </row>
    <row r="12" spans="2:26" ht="24.75" customHeight="1">
      <c r="B12" s="977"/>
      <c r="C12" s="975"/>
      <c r="D12" s="975"/>
      <c r="E12" s="975"/>
      <c r="F12" s="975"/>
      <c r="G12" s="975"/>
      <c r="H12" s="975"/>
      <c r="I12" s="975"/>
      <c r="J12" s="975"/>
      <c r="K12" s="975"/>
      <c r="L12" s="975"/>
      <c r="M12" s="975"/>
      <c r="N12" s="975"/>
      <c r="O12" s="975"/>
      <c r="P12" s="975"/>
      <c r="Q12" s="975"/>
      <c r="R12" s="975"/>
      <c r="S12" s="975"/>
      <c r="T12" s="975"/>
      <c r="U12" s="975"/>
      <c r="V12" s="975"/>
      <c r="W12" s="975"/>
      <c r="X12" s="975"/>
      <c r="Y12" s="975"/>
      <c r="Z12" s="976"/>
    </row>
    <row r="13" spans="2:26" ht="24.75" customHeight="1">
      <c r="B13" s="977"/>
      <c r="C13" s="975"/>
      <c r="D13" s="975"/>
      <c r="E13" s="975"/>
      <c r="F13" s="975"/>
      <c r="G13" s="975"/>
      <c r="H13" s="975"/>
      <c r="I13" s="975"/>
      <c r="J13" s="975"/>
      <c r="K13" s="975"/>
      <c r="L13" s="975"/>
      <c r="M13" s="975"/>
      <c r="N13" s="975"/>
      <c r="O13" s="975"/>
      <c r="P13" s="975"/>
      <c r="Q13" s="975"/>
      <c r="R13" s="975"/>
      <c r="S13" s="975"/>
      <c r="T13" s="975"/>
      <c r="U13" s="975"/>
      <c r="V13" s="975"/>
      <c r="W13" s="975"/>
      <c r="X13" s="975"/>
      <c r="Y13" s="975"/>
      <c r="Z13" s="976"/>
    </row>
    <row r="14" spans="2:26" ht="24.75" customHeight="1">
      <c r="B14" s="977"/>
      <c r="C14" s="975"/>
      <c r="D14" s="975"/>
      <c r="E14" s="975"/>
      <c r="F14" s="975"/>
      <c r="G14" s="975"/>
      <c r="H14" s="975"/>
      <c r="I14" s="975"/>
      <c r="J14" s="975"/>
      <c r="K14" s="975"/>
      <c r="L14" s="975"/>
      <c r="M14" s="975"/>
      <c r="N14" s="975"/>
      <c r="O14" s="975"/>
      <c r="P14" s="975"/>
      <c r="Q14" s="975"/>
      <c r="R14" s="975"/>
      <c r="S14" s="975"/>
      <c r="T14" s="975"/>
      <c r="U14" s="975"/>
      <c r="V14" s="975"/>
      <c r="W14" s="975"/>
      <c r="X14" s="975"/>
      <c r="Y14" s="975"/>
      <c r="Z14" s="976"/>
    </row>
    <row r="15" spans="2:26" ht="24.75" customHeight="1">
      <c r="B15" s="977"/>
      <c r="C15" s="975"/>
      <c r="D15" s="975"/>
      <c r="E15" s="975"/>
      <c r="F15" s="975"/>
      <c r="G15" s="975"/>
      <c r="H15" s="975"/>
      <c r="I15" s="975"/>
      <c r="J15" s="975"/>
      <c r="K15" s="975"/>
      <c r="L15" s="975"/>
      <c r="M15" s="975"/>
      <c r="N15" s="975"/>
      <c r="O15" s="975"/>
      <c r="P15" s="975"/>
      <c r="Q15" s="975"/>
      <c r="R15" s="975"/>
      <c r="S15" s="975"/>
      <c r="T15" s="975"/>
      <c r="U15" s="975"/>
      <c r="V15" s="975"/>
      <c r="W15" s="975"/>
      <c r="X15" s="975"/>
      <c r="Y15" s="975"/>
      <c r="Z15" s="976"/>
    </row>
    <row r="16" spans="2:26" ht="24.75" customHeight="1">
      <c r="B16" s="977"/>
      <c r="C16" s="975"/>
      <c r="D16" s="975"/>
      <c r="E16" s="975"/>
      <c r="F16" s="975"/>
      <c r="G16" s="975"/>
      <c r="H16" s="975"/>
      <c r="I16" s="975"/>
      <c r="J16" s="975"/>
      <c r="K16" s="975"/>
      <c r="L16" s="975"/>
      <c r="M16" s="975"/>
      <c r="N16" s="975"/>
      <c r="O16" s="975"/>
      <c r="P16" s="975"/>
      <c r="Q16" s="975"/>
      <c r="R16" s="975"/>
      <c r="S16" s="975"/>
      <c r="T16" s="975"/>
      <c r="U16" s="975"/>
      <c r="V16" s="975"/>
      <c r="W16" s="975"/>
      <c r="X16" s="975"/>
      <c r="Y16" s="975"/>
      <c r="Z16" s="976"/>
    </row>
    <row r="17" spans="2:26" ht="24.75" customHeight="1">
      <c r="B17" s="977"/>
      <c r="C17" s="975"/>
      <c r="D17" s="975"/>
      <c r="E17" s="975"/>
      <c r="F17" s="975"/>
      <c r="G17" s="975"/>
      <c r="H17" s="975"/>
      <c r="I17" s="975"/>
      <c r="J17" s="975"/>
      <c r="K17" s="975"/>
      <c r="L17" s="975"/>
      <c r="M17" s="975"/>
      <c r="N17" s="975"/>
      <c r="O17" s="975"/>
      <c r="P17" s="975"/>
      <c r="Q17" s="975"/>
      <c r="R17" s="975"/>
      <c r="S17" s="975"/>
      <c r="T17" s="975"/>
      <c r="U17" s="975"/>
      <c r="V17" s="975"/>
      <c r="W17" s="975"/>
      <c r="X17" s="975"/>
      <c r="Y17" s="975"/>
      <c r="Z17" s="976"/>
    </row>
    <row r="18" spans="2:26" ht="24.75" customHeight="1">
      <c r="B18" s="977"/>
      <c r="C18" s="975"/>
      <c r="D18" s="975"/>
      <c r="E18" s="975"/>
      <c r="F18" s="975"/>
      <c r="G18" s="975"/>
      <c r="H18" s="975"/>
      <c r="I18" s="975"/>
      <c r="J18" s="975"/>
      <c r="K18" s="975"/>
      <c r="L18" s="975"/>
      <c r="M18" s="975"/>
      <c r="N18" s="975"/>
      <c r="O18" s="975"/>
      <c r="P18" s="975"/>
      <c r="Q18" s="975"/>
      <c r="R18" s="975"/>
      <c r="S18" s="975"/>
      <c r="T18" s="975"/>
      <c r="U18" s="975"/>
      <c r="V18" s="975"/>
      <c r="W18" s="975"/>
      <c r="X18" s="975"/>
      <c r="Y18" s="975"/>
      <c r="Z18" s="976"/>
    </row>
    <row r="19" spans="2:26" ht="24.75" customHeight="1">
      <c r="B19" s="977"/>
      <c r="C19" s="975"/>
      <c r="D19" s="975"/>
      <c r="E19" s="975"/>
      <c r="F19" s="975"/>
      <c r="G19" s="975"/>
      <c r="H19" s="975"/>
      <c r="I19" s="975"/>
      <c r="J19" s="975"/>
      <c r="K19" s="975"/>
      <c r="L19" s="975"/>
      <c r="M19" s="975"/>
      <c r="N19" s="975"/>
      <c r="O19" s="975"/>
      <c r="P19" s="975"/>
      <c r="Q19" s="975"/>
      <c r="R19" s="975"/>
      <c r="S19" s="975"/>
      <c r="T19" s="975"/>
      <c r="U19" s="975"/>
      <c r="V19" s="975"/>
      <c r="W19" s="975"/>
      <c r="X19" s="975"/>
      <c r="Y19" s="975"/>
      <c r="Z19" s="976"/>
    </row>
    <row r="20" spans="2:26" ht="24" customHeight="1">
      <c r="B20" s="981" t="s">
        <v>303</v>
      </c>
      <c r="C20" s="960"/>
      <c r="D20" s="960"/>
      <c r="E20" s="960"/>
      <c r="F20" s="960" t="s">
        <v>301</v>
      </c>
      <c r="G20" s="961"/>
      <c r="H20" s="961"/>
      <c r="I20" s="961"/>
      <c r="J20" s="961"/>
      <c r="K20" s="961"/>
      <c r="L20" s="961"/>
      <c r="M20" s="961"/>
      <c r="N20" s="235"/>
      <c r="O20" s="235"/>
      <c r="P20" s="960" t="s">
        <v>302</v>
      </c>
      <c r="Q20" s="961"/>
      <c r="R20" s="961"/>
      <c r="S20" s="961"/>
      <c r="T20" s="961"/>
      <c r="U20" s="961"/>
      <c r="V20" s="961"/>
      <c r="W20" s="961"/>
      <c r="X20" s="961"/>
      <c r="Y20" s="961"/>
      <c r="Z20" s="962"/>
    </row>
    <row r="21" spans="2:26" ht="13.5" customHeight="1">
      <c r="B21" s="963"/>
      <c r="C21" s="964"/>
      <c r="D21" s="964"/>
      <c r="E21" s="964"/>
      <c r="F21" s="964"/>
      <c r="G21" s="964"/>
      <c r="H21" s="964"/>
      <c r="I21" s="964"/>
      <c r="J21" s="964"/>
      <c r="K21" s="964"/>
      <c r="L21" s="964"/>
      <c r="M21" s="964"/>
      <c r="N21" s="964"/>
      <c r="O21" s="964"/>
      <c r="P21" s="964"/>
      <c r="Q21" s="964"/>
      <c r="R21" s="964"/>
      <c r="S21" s="964"/>
      <c r="T21" s="964"/>
      <c r="U21" s="964"/>
      <c r="V21" s="964"/>
      <c r="W21" s="964"/>
      <c r="X21" s="964"/>
      <c r="Y21" s="964"/>
      <c r="Z21" s="965"/>
    </row>
    <row r="22" spans="2:26" ht="13.5" customHeight="1">
      <c r="B22" s="966"/>
      <c r="C22" s="964"/>
      <c r="D22" s="964"/>
      <c r="E22" s="964"/>
      <c r="F22" s="964"/>
      <c r="G22" s="964"/>
      <c r="H22" s="964"/>
      <c r="I22" s="964"/>
      <c r="J22" s="964"/>
      <c r="K22" s="964"/>
      <c r="L22" s="964"/>
      <c r="M22" s="964"/>
      <c r="N22" s="964"/>
      <c r="O22" s="964"/>
      <c r="P22" s="964"/>
      <c r="Q22" s="964"/>
      <c r="R22" s="964"/>
      <c r="S22" s="964"/>
      <c r="T22" s="964"/>
      <c r="U22" s="964"/>
      <c r="V22" s="964"/>
      <c r="W22" s="964"/>
      <c r="X22" s="964"/>
      <c r="Y22" s="964"/>
      <c r="Z22" s="965"/>
    </row>
    <row r="23" spans="2:26" ht="13.5" customHeight="1">
      <c r="B23" s="966"/>
      <c r="C23" s="964"/>
      <c r="D23" s="964"/>
      <c r="E23" s="964"/>
      <c r="F23" s="964"/>
      <c r="G23" s="964"/>
      <c r="H23" s="964"/>
      <c r="I23" s="964"/>
      <c r="J23" s="964"/>
      <c r="K23" s="964"/>
      <c r="L23" s="964"/>
      <c r="M23" s="964"/>
      <c r="N23" s="964"/>
      <c r="O23" s="964"/>
      <c r="P23" s="964"/>
      <c r="Q23" s="964"/>
      <c r="R23" s="964"/>
      <c r="S23" s="964"/>
      <c r="T23" s="964"/>
      <c r="U23" s="964"/>
      <c r="V23" s="964"/>
      <c r="W23" s="964"/>
      <c r="X23" s="964"/>
      <c r="Y23" s="964"/>
      <c r="Z23" s="965"/>
    </row>
    <row r="24" spans="2:26" ht="13.5" customHeight="1">
      <c r="B24" s="966"/>
      <c r="C24" s="964"/>
      <c r="D24" s="964"/>
      <c r="E24" s="964"/>
      <c r="F24" s="964"/>
      <c r="G24" s="964"/>
      <c r="H24" s="964"/>
      <c r="I24" s="964"/>
      <c r="J24" s="964"/>
      <c r="K24" s="964"/>
      <c r="L24" s="964"/>
      <c r="M24" s="964"/>
      <c r="N24" s="964"/>
      <c r="O24" s="964"/>
      <c r="P24" s="964"/>
      <c r="Q24" s="964"/>
      <c r="R24" s="964"/>
      <c r="S24" s="964"/>
      <c r="T24" s="964"/>
      <c r="U24" s="964"/>
      <c r="V24" s="964"/>
      <c r="W24" s="964"/>
      <c r="X24" s="964"/>
      <c r="Y24" s="964"/>
      <c r="Z24" s="965"/>
    </row>
    <row r="25" spans="2:26" ht="13.5" customHeight="1">
      <c r="B25" s="966"/>
      <c r="C25" s="964"/>
      <c r="D25" s="964"/>
      <c r="E25" s="964"/>
      <c r="F25" s="964"/>
      <c r="G25" s="964"/>
      <c r="H25" s="964"/>
      <c r="I25" s="964"/>
      <c r="J25" s="964"/>
      <c r="K25" s="964"/>
      <c r="L25" s="964"/>
      <c r="M25" s="964"/>
      <c r="N25" s="964"/>
      <c r="O25" s="964"/>
      <c r="P25" s="964"/>
      <c r="Q25" s="964"/>
      <c r="R25" s="964"/>
      <c r="S25" s="964"/>
      <c r="T25" s="964"/>
      <c r="U25" s="964"/>
      <c r="V25" s="964"/>
      <c r="W25" s="964"/>
      <c r="X25" s="964"/>
      <c r="Y25" s="964"/>
      <c r="Z25" s="965"/>
    </row>
    <row r="26" spans="2:26" ht="13.5" customHeight="1">
      <c r="B26" s="966"/>
      <c r="C26" s="964"/>
      <c r="D26" s="964"/>
      <c r="E26" s="964"/>
      <c r="F26" s="964"/>
      <c r="G26" s="964"/>
      <c r="H26" s="964"/>
      <c r="I26" s="964"/>
      <c r="J26" s="964"/>
      <c r="K26" s="964"/>
      <c r="L26" s="964"/>
      <c r="M26" s="964"/>
      <c r="N26" s="964"/>
      <c r="O26" s="964"/>
      <c r="P26" s="964"/>
      <c r="Q26" s="964"/>
      <c r="R26" s="964"/>
      <c r="S26" s="964"/>
      <c r="T26" s="964"/>
      <c r="U26" s="964"/>
      <c r="V26" s="964"/>
      <c r="W26" s="964"/>
      <c r="X26" s="964"/>
      <c r="Y26" s="964"/>
      <c r="Z26" s="965"/>
    </row>
    <row r="27" spans="2:26" ht="13.5" customHeight="1">
      <c r="B27" s="966"/>
      <c r="C27" s="964"/>
      <c r="D27" s="964"/>
      <c r="E27" s="964"/>
      <c r="F27" s="964"/>
      <c r="G27" s="964"/>
      <c r="H27" s="964"/>
      <c r="I27" s="964"/>
      <c r="J27" s="964"/>
      <c r="K27" s="964"/>
      <c r="L27" s="964"/>
      <c r="M27" s="964"/>
      <c r="N27" s="964"/>
      <c r="O27" s="964"/>
      <c r="P27" s="964"/>
      <c r="Q27" s="964"/>
      <c r="R27" s="964"/>
      <c r="S27" s="964"/>
      <c r="T27" s="964"/>
      <c r="U27" s="964"/>
      <c r="V27" s="964"/>
      <c r="W27" s="964"/>
      <c r="X27" s="964"/>
      <c r="Y27" s="964"/>
      <c r="Z27" s="965"/>
    </row>
    <row r="28" spans="2:26" ht="13.5" customHeight="1">
      <c r="B28" s="966"/>
      <c r="C28" s="964"/>
      <c r="D28" s="964"/>
      <c r="E28" s="964"/>
      <c r="F28" s="964"/>
      <c r="G28" s="964"/>
      <c r="H28" s="964"/>
      <c r="I28" s="964"/>
      <c r="J28" s="964"/>
      <c r="K28" s="964"/>
      <c r="L28" s="964"/>
      <c r="M28" s="964"/>
      <c r="N28" s="964"/>
      <c r="O28" s="964"/>
      <c r="P28" s="964"/>
      <c r="Q28" s="964"/>
      <c r="R28" s="964"/>
      <c r="S28" s="964"/>
      <c r="T28" s="964"/>
      <c r="U28" s="964"/>
      <c r="V28" s="964"/>
      <c r="W28" s="964"/>
      <c r="X28" s="964"/>
      <c r="Y28" s="964"/>
      <c r="Z28" s="965"/>
    </row>
    <row r="29" spans="2:26" ht="13.5" customHeight="1">
      <c r="B29" s="966"/>
      <c r="C29" s="964"/>
      <c r="D29" s="964"/>
      <c r="E29" s="964"/>
      <c r="F29" s="964"/>
      <c r="G29" s="964"/>
      <c r="H29" s="964"/>
      <c r="I29" s="964"/>
      <c r="J29" s="964"/>
      <c r="K29" s="964"/>
      <c r="L29" s="964"/>
      <c r="M29" s="964"/>
      <c r="N29" s="964"/>
      <c r="O29" s="964"/>
      <c r="P29" s="964"/>
      <c r="Q29" s="964"/>
      <c r="R29" s="964"/>
      <c r="S29" s="964"/>
      <c r="T29" s="964"/>
      <c r="U29" s="964"/>
      <c r="V29" s="964"/>
      <c r="W29" s="964"/>
      <c r="X29" s="964"/>
      <c r="Y29" s="964"/>
      <c r="Z29" s="965"/>
    </row>
    <row r="30" spans="2:26" ht="13.5" customHeight="1">
      <c r="B30" s="966"/>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5"/>
    </row>
    <row r="31" spans="2:26" ht="13.5" customHeight="1">
      <c r="B31" s="966"/>
      <c r="C31" s="964"/>
      <c r="D31" s="964"/>
      <c r="E31" s="964"/>
      <c r="F31" s="964"/>
      <c r="G31" s="964"/>
      <c r="H31" s="964"/>
      <c r="I31" s="964"/>
      <c r="J31" s="964"/>
      <c r="K31" s="964"/>
      <c r="L31" s="964"/>
      <c r="M31" s="964"/>
      <c r="N31" s="964"/>
      <c r="O31" s="964"/>
      <c r="P31" s="964"/>
      <c r="Q31" s="964"/>
      <c r="R31" s="964"/>
      <c r="S31" s="964"/>
      <c r="T31" s="964"/>
      <c r="U31" s="964"/>
      <c r="V31" s="964"/>
      <c r="W31" s="964"/>
      <c r="X31" s="964"/>
      <c r="Y31" s="964"/>
      <c r="Z31" s="965"/>
    </row>
    <row r="32" spans="2:26" ht="13.5" customHeight="1">
      <c r="B32" s="966"/>
      <c r="C32" s="964"/>
      <c r="D32" s="964"/>
      <c r="E32" s="964"/>
      <c r="F32" s="964"/>
      <c r="G32" s="964"/>
      <c r="H32" s="964"/>
      <c r="I32" s="964"/>
      <c r="J32" s="964"/>
      <c r="K32" s="964"/>
      <c r="L32" s="964"/>
      <c r="M32" s="964"/>
      <c r="N32" s="964"/>
      <c r="O32" s="964"/>
      <c r="P32" s="964"/>
      <c r="Q32" s="964"/>
      <c r="R32" s="964"/>
      <c r="S32" s="964"/>
      <c r="T32" s="964"/>
      <c r="U32" s="964"/>
      <c r="V32" s="964"/>
      <c r="W32" s="964"/>
      <c r="X32" s="964"/>
      <c r="Y32" s="964"/>
      <c r="Z32" s="965"/>
    </row>
    <row r="33" spans="2:26" ht="13.5" customHeight="1">
      <c r="B33" s="966"/>
      <c r="C33" s="964"/>
      <c r="D33" s="964"/>
      <c r="E33" s="964"/>
      <c r="F33" s="964"/>
      <c r="G33" s="964"/>
      <c r="H33" s="964"/>
      <c r="I33" s="964"/>
      <c r="J33" s="964"/>
      <c r="K33" s="964"/>
      <c r="L33" s="964"/>
      <c r="M33" s="964"/>
      <c r="N33" s="964"/>
      <c r="O33" s="964"/>
      <c r="P33" s="964"/>
      <c r="Q33" s="964"/>
      <c r="R33" s="964"/>
      <c r="S33" s="964"/>
      <c r="T33" s="964"/>
      <c r="U33" s="964"/>
      <c r="V33" s="964"/>
      <c r="W33" s="964"/>
      <c r="X33" s="964"/>
      <c r="Y33" s="964"/>
      <c r="Z33" s="965"/>
    </row>
    <row r="34" spans="2:26" ht="24" customHeight="1">
      <c r="B34" s="981" t="s">
        <v>304</v>
      </c>
      <c r="C34" s="960"/>
      <c r="D34" s="960"/>
      <c r="E34" s="960"/>
      <c r="F34" s="960" t="s">
        <v>301</v>
      </c>
      <c r="G34" s="961"/>
      <c r="H34" s="961"/>
      <c r="I34" s="961"/>
      <c r="J34" s="961"/>
      <c r="K34" s="961"/>
      <c r="L34" s="961"/>
      <c r="M34" s="961"/>
      <c r="N34" s="235"/>
      <c r="O34" s="235"/>
      <c r="P34" s="960" t="s">
        <v>302</v>
      </c>
      <c r="Q34" s="961"/>
      <c r="R34" s="961"/>
      <c r="S34" s="961"/>
      <c r="T34" s="961"/>
      <c r="U34" s="961"/>
      <c r="V34" s="961"/>
      <c r="W34" s="961"/>
      <c r="X34" s="961"/>
      <c r="Y34" s="961"/>
      <c r="Z34" s="962"/>
    </row>
    <row r="35" spans="2:26" ht="13.5" customHeight="1">
      <c r="B35" s="963"/>
      <c r="C35" s="964"/>
      <c r="D35" s="964"/>
      <c r="E35" s="964"/>
      <c r="F35" s="964"/>
      <c r="G35" s="964"/>
      <c r="H35" s="964"/>
      <c r="I35" s="964"/>
      <c r="J35" s="964"/>
      <c r="K35" s="964"/>
      <c r="L35" s="964"/>
      <c r="M35" s="964"/>
      <c r="N35" s="964"/>
      <c r="O35" s="964"/>
      <c r="P35" s="964"/>
      <c r="Q35" s="964"/>
      <c r="R35" s="964"/>
      <c r="S35" s="964"/>
      <c r="T35" s="964"/>
      <c r="U35" s="964"/>
      <c r="V35" s="964"/>
      <c r="W35" s="964"/>
      <c r="X35" s="964"/>
      <c r="Y35" s="964"/>
      <c r="Z35" s="965"/>
    </row>
    <row r="36" spans="2:26" ht="13.5" customHeight="1">
      <c r="B36" s="966"/>
      <c r="C36" s="964"/>
      <c r="D36" s="964"/>
      <c r="E36" s="964"/>
      <c r="F36" s="964"/>
      <c r="G36" s="964"/>
      <c r="H36" s="964"/>
      <c r="I36" s="964"/>
      <c r="J36" s="964"/>
      <c r="K36" s="964"/>
      <c r="L36" s="964"/>
      <c r="M36" s="964"/>
      <c r="N36" s="964"/>
      <c r="O36" s="964"/>
      <c r="P36" s="964"/>
      <c r="Q36" s="964"/>
      <c r="R36" s="964"/>
      <c r="S36" s="964"/>
      <c r="T36" s="964"/>
      <c r="U36" s="964"/>
      <c r="V36" s="964"/>
      <c r="W36" s="964"/>
      <c r="X36" s="964"/>
      <c r="Y36" s="964"/>
      <c r="Z36" s="965"/>
    </row>
    <row r="37" spans="2:26" ht="13.5" customHeight="1">
      <c r="B37" s="966"/>
      <c r="C37" s="964"/>
      <c r="D37" s="964"/>
      <c r="E37" s="964"/>
      <c r="F37" s="964"/>
      <c r="G37" s="964"/>
      <c r="H37" s="964"/>
      <c r="I37" s="964"/>
      <c r="J37" s="964"/>
      <c r="K37" s="964"/>
      <c r="L37" s="964"/>
      <c r="M37" s="964"/>
      <c r="N37" s="964"/>
      <c r="O37" s="964"/>
      <c r="P37" s="964"/>
      <c r="Q37" s="964"/>
      <c r="R37" s="964"/>
      <c r="S37" s="964"/>
      <c r="T37" s="964"/>
      <c r="U37" s="964"/>
      <c r="V37" s="964"/>
      <c r="W37" s="964"/>
      <c r="X37" s="964"/>
      <c r="Y37" s="964"/>
      <c r="Z37" s="965"/>
    </row>
    <row r="38" spans="2:26" ht="13.5" customHeight="1">
      <c r="B38" s="966"/>
      <c r="C38" s="964"/>
      <c r="D38" s="964"/>
      <c r="E38" s="964"/>
      <c r="F38" s="964"/>
      <c r="G38" s="964"/>
      <c r="H38" s="964"/>
      <c r="I38" s="964"/>
      <c r="J38" s="964"/>
      <c r="K38" s="964"/>
      <c r="L38" s="964"/>
      <c r="M38" s="964"/>
      <c r="N38" s="964"/>
      <c r="O38" s="964"/>
      <c r="P38" s="964"/>
      <c r="Q38" s="964"/>
      <c r="R38" s="964"/>
      <c r="S38" s="964"/>
      <c r="T38" s="964"/>
      <c r="U38" s="964"/>
      <c r="V38" s="964"/>
      <c r="W38" s="964"/>
      <c r="X38" s="964"/>
      <c r="Y38" s="964"/>
      <c r="Z38" s="965"/>
    </row>
    <row r="39" spans="2:26" ht="13.5" customHeight="1">
      <c r="B39" s="966"/>
      <c r="C39" s="964"/>
      <c r="D39" s="964"/>
      <c r="E39" s="964"/>
      <c r="F39" s="964"/>
      <c r="G39" s="964"/>
      <c r="H39" s="964"/>
      <c r="I39" s="964"/>
      <c r="J39" s="964"/>
      <c r="K39" s="964"/>
      <c r="L39" s="964"/>
      <c r="M39" s="964"/>
      <c r="N39" s="964"/>
      <c r="O39" s="964"/>
      <c r="P39" s="964"/>
      <c r="Q39" s="964"/>
      <c r="R39" s="964"/>
      <c r="S39" s="964"/>
      <c r="T39" s="964"/>
      <c r="U39" s="964"/>
      <c r="V39" s="964"/>
      <c r="W39" s="964"/>
      <c r="X39" s="964"/>
      <c r="Y39" s="964"/>
      <c r="Z39" s="965"/>
    </row>
    <row r="40" spans="2:26" ht="13.5" customHeight="1">
      <c r="B40" s="966"/>
      <c r="C40" s="964"/>
      <c r="D40" s="964"/>
      <c r="E40" s="964"/>
      <c r="F40" s="964"/>
      <c r="G40" s="964"/>
      <c r="H40" s="964"/>
      <c r="I40" s="964"/>
      <c r="J40" s="964"/>
      <c r="K40" s="964"/>
      <c r="L40" s="964"/>
      <c r="M40" s="964"/>
      <c r="N40" s="964"/>
      <c r="O40" s="964"/>
      <c r="P40" s="964"/>
      <c r="Q40" s="964"/>
      <c r="R40" s="964"/>
      <c r="S40" s="964"/>
      <c r="T40" s="964"/>
      <c r="U40" s="964"/>
      <c r="V40" s="964"/>
      <c r="W40" s="964"/>
      <c r="X40" s="964"/>
      <c r="Y40" s="964"/>
      <c r="Z40" s="965"/>
    </row>
    <row r="41" spans="2:26" ht="13.5" customHeight="1">
      <c r="B41" s="966"/>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5"/>
    </row>
    <row r="42" spans="2:26" ht="13.5" customHeight="1">
      <c r="B42" s="966"/>
      <c r="C42" s="964"/>
      <c r="D42" s="964"/>
      <c r="E42" s="964"/>
      <c r="F42" s="964"/>
      <c r="G42" s="964"/>
      <c r="H42" s="964"/>
      <c r="I42" s="964"/>
      <c r="J42" s="964"/>
      <c r="K42" s="964"/>
      <c r="L42" s="964"/>
      <c r="M42" s="964"/>
      <c r="N42" s="964"/>
      <c r="O42" s="964"/>
      <c r="P42" s="964"/>
      <c r="Q42" s="964"/>
      <c r="R42" s="964"/>
      <c r="S42" s="964"/>
      <c r="T42" s="964"/>
      <c r="U42" s="964"/>
      <c r="V42" s="964"/>
      <c r="W42" s="964"/>
      <c r="X42" s="964"/>
      <c r="Y42" s="964"/>
      <c r="Z42" s="965"/>
    </row>
    <row r="43" spans="2:26" ht="13.5" customHeight="1">
      <c r="B43" s="966"/>
      <c r="C43" s="964"/>
      <c r="D43" s="964"/>
      <c r="E43" s="964"/>
      <c r="F43" s="964"/>
      <c r="G43" s="964"/>
      <c r="H43" s="964"/>
      <c r="I43" s="964"/>
      <c r="J43" s="964"/>
      <c r="K43" s="964"/>
      <c r="L43" s="964"/>
      <c r="M43" s="964"/>
      <c r="N43" s="964"/>
      <c r="O43" s="964"/>
      <c r="P43" s="964"/>
      <c r="Q43" s="964"/>
      <c r="R43" s="964"/>
      <c r="S43" s="964"/>
      <c r="T43" s="964"/>
      <c r="U43" s="964"/>
      <c r="V43" s="964"/>
      <c r="W43" s="964"/>
      <c r="X43" s="964"/>
      <c r="Y43" s="964"/>
      <c r="Z43" s="965"/>
    </row>
    <row r="44" spans="2:26" ht="13.5" customHeight="1">
      <c r="B44" s="966"/>
      <c r="C44" s="964"/>
      <c r="D44" s="964"/>
      <c r="E44" s="964"/>
      <c r="F44" s="964"/>
      <c r="G44" s="964"/>
      <c r="H44" s="964"/>
      <c r="I44" s="964"/>
      <c r="J44" s="964"/>
      <c r="K44" s="964"/>
      <c r="L44" s="964"/>
      <c r="M44" s="964"/>
      <c r="N44" s="964"/>
      <c r="O44" s="964"/>
      <c r="P44" s="964"/>
      <c r="Q44" s="964"/>
      <c r="R44" s="964"/>
      <c r="S44" s="964"/>
      <c r="T44" s="964"/>
      <c r="U44" s="964"/>
      <c r="V44" s="964"/>
      <c r="W44" s="964"/>
      <c r="X44" s="964"/>
      <c r="Y44" s="964"/>
      <c r="Z44" s="965"/>
    </row>
    <row r="45" spans="2:26" ht="13.5" customHeight="1">
      <c r="B45" s="966"/>
      <c r="C45" s="964"/>
      <c r="D45" s="964"/>
      <c r="E45" s="964"/>
      <c r="F45" s="964"/>
      <c r="G45" s="964"/>
      <c r="H45" s="964"/>
      <c r="I45" s="964"/>
      <c r="J45" s="964"/>
      <c r="K45" s="964"/>
      <c r="L45" s="964"/>
      <c r="M45" s="964"/>
      <c r="N45" s="964"/>
      <c r="O45" s="964"/>
      <c r="P45" s="964"/>
      <c r="Q45" s="964"/>
      <c r="R45" s="964"/>
      <c r="S45" s="964"/>
      <c r="T45" s="964"/>
      <c r="U45" s="964"/>
      <c r="V45" s="964"/>
      <c r="W45" s="964"/>
      <c r="X45" s="964"/>
      <c r="Y45" s="964"/>
      <c r="Z45" s="965"/>
    </row>
    <row r="46" spans="2:26" ht="13.5" customHeight="1">
      <c r="B46" s="966"/>
      <c r="C46" s="964"/>
      <c r="D46" s="964"/>
      <c r="E46" s="964"/>
      <c r="F46" s="964"/>
      <c r="G46" s="964"/>
      <c r="H46" s="964"/>
      <c r="I46" s="964"/>
      <c r="J46" s="964"/>
      <c r="K46" s="964"/>
      <c r="L46" s="964"/>
      <c r="M46" s="964"/>
      <c r="N46" s="964"/>
      <c r="O46" s="964"/>
      <c r="P46" s="964"/>
      <c r="Q46" s="964"/>
      <c r="R46" s="964"/>
      <c r="S46" s="964"/>
      <c r="T46" s="964"/>
      <c r="U46" s="964"/>
      <c r="V46" s="964"/>
      <c r="W46" s="964"/>
      <c r="X46" s="964"/>
      <c r="Y46" s="964"/>
      <c r="Z46" s="965"/>
    </row>
    <row r="47" spans="2:26" ht="13.5" customHeight="1">
      <c r="B47" s="966"/>
      <c r="C47" s="964"/>
      <c r="D47" s="964"/>
      <c r="E47" s="964"/>
      <c r="F47" s="964"/>
      <c r="G47" s="964"/>
      <c r="H47" s="964"/>
      <c r="I47" s="964"/>
      <c r="J47" s="964"/>
      <c r="K47" s="964"/>
      <c r="L47" s="964"/>
      <c r="M47" s="964"/>
      <c r="N47" s="964"/>
      <c r="O47" s="964"/>
      <c r="P47" s="964"/>
      <c r="Q47" s="964"/>
      <c r="R47" s="964"/>
      <c r="S47" s="964"/>
      <c r="T47" s="964"/>
      <c r="U47" s="964"/>
      <c r="V47" s="964"/>
      <c r="W47" s="964"/>
      <c r="X47" s="964"/>
      <c r="Y47" s="964"/>
      <c r="Z47" s="965"/>
    </row>
    <row r="48" spans="2:26" ht="20.100000000000001" customHeight="1">
      <c r="B48" s="31"/>
    </row>
    <row r="49" spans="2:2" ht="17.100000000000001" customHeight="1">
      <c r="B49" s="32"/>
    </row>
  </sheetData>
  <mergeCells count="16">
    <mergeCell ref="F34:M34"/>
    <mergeCell ref="P34:Z34"/>
    <mergeCell ref="B35:Z47"/>
    <mergeCell ref="B3:Z3"/>
    <mergeCell ref="B4:H4"/>
    <mergeCell ref="I4:Z4"/>
    <mergeCell ref="B7:Z19"/>
    <mergeCell ref="B5:F5"/>
    <mergeCell ref="K5:L5"/>
    <mergeCell ref="P5:Z5"/>
    <mergeCell ref="B6:Z6"/>
    <mergeCell ref="B21:Z33"/>
    <mergeCell ref="P20:Z20"/>
    <mergeCell ref="B20:E20"/>
    <mergeCell ref="F20:M20"/>
    <mergeCell ref="B34:E34"/>
  </mergeCells>
  <phoneticPr fontId="20"/>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19050</xdr:colOff>
                    <xdr:row>4</xdr:row>
                    <xdr:rowOff>38100</xdr:rowOff>
                  </from>
                  <to>
                    <xdr:col>8</xdr:col>
                    <xdr:colOff>9525</xdr:colOff>
                    <xdr:row>4</xdr:row>
                    <xdr:rowOff>266700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12</xdr:col>
                    <xdr:colOff>19050</xdr:colOff>
                    <xdr:row>4</xdr:row>
                    <xdr:rowOff>38100</xdr:rowOff>
                  </from>
                  <to>
                    <xdr:col>13</xdr:col>
                    <xdr:colOff>9525</xdr:colOff>
                    <xdr:row>4</xdr:row>
                    <xdr:rowOff>266700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B1:M47"/>
  <sheetViews>
    <sheetView view="pageBreakPreview" zoomScaleNormal="100" zoomScaleSheetLayoutView="100" workbookViewId="0">
      <selection activeCell="X10" sqref="X10:AN10"/>
    </sheetView>
  </sheetViews>
  <sheetFormatPr defaultRowHeight="13.5"/>
  <cols>
    <col min="1" max="1" width="1.25" style="101" customWidth="1"/>
    <col min="2" max="2" width="4.625" style="101" customWidth="1"/>
    <col min="3" max="5" width="9" style="101"/>
    <col min="6" max="6" width="9.875" style="101" bestFit="1" customWidth="1"/>
    <col min="7" max="11" width="9" style="101"/>
    <col min="12" max="13" width="4.625" style="101" customWidth="1"/>
    <col min="14" max="14" width="1.5" style="101" customWidth="1"/>
    <col min="15" max="16384" width="9" style="101"/>
  </cols>
  <sheetData>
    <row r="1" spans="2:13" ht="17.25" customHeight="1"/>
    <row r="2" spans="2:13" ht="17.25" customHeight="1"/>
    <row r="3" spans="2:13" ht="17.25" customHeight="1">
      <c r="B3" s="102"/>
    </row>
    <row r="4" spans="2:13" ht="17.25" customHeight="1">
      <c r="B4" s="102"/>
      <c r="C4" s="103"/>
      <c r="D4" s="104"/>
      <c r="E4" s="104"/>
      <c r="F4" s="104"/>
      <c r="G4" s="104"/>
      <c r="H4" s="104"/>
      <c r="I4" s="104"/>
      <c r="J4" s="105"/>
      <c r="K4" s="105"/>
      <c r="L4" s="106" t="s">
        <v>247</v>
      </c>
      <c r="M4" s="107"/>
    </row>
    <row r="5" spans="2:13" ht="26.25" customHeight="1">
      <c r="B5" s="102"/>
      <c r="C5" s="139"/>
      <c r="D5" s="137"/>
      <c r="E5" s="137"/>
      <c r="F5" s="137"/>
      <c r="G5" s="137"/>
      <c r="H5" s="137"/>
      <c r="I5" s="137"/>
      <c r="J5" s="140"/>
      <c r="K5" s="140"/>
      <c r="L5" s="222" t="s">
        <v>273</v>
      </c>
      <c r="M5" s="111"/>
    </row>
    <row r="6" spans="2:13" ht="17.25" customHeight="1">
      <c r="B6" s="108"/>
      <c r="C6" s="104"/>
      <c r="D6" s="104"/>
      <c r="E6" s="104"/>
      <c r="F6" s="104"/>
      <c r="G6" s="104"/>
      <c r="H6" s="104"/>
      <c r="I6" s="104"/>
      <c r="J6" s="104"/>
      <c r="K6" s="109" t="s">
        <v>248</v>
      </c>
      <c r="L6" s="110"/>
      <c r="M6" s="111"/>
    </row>
    <row r="7" spans="2:13" ht="17.25" customHeight="1">
      <c r="B7" s="112"/>
      <c r="C7" s="113"/>
      <c r="D7" s="113"/>
      <c r="E7" s="113"/>
      <c r="F7" s="113"/>
      <c r="G7" s="113"/>
      <c r="H7" s="113"/>
      <c r="I7" s="113"/>
      <c r="J7" s="113"/>
      <c r="K7" s="222" t="s">
        <v>273</v>
      </c>
      <c r="L7" s="114"/>
      <c r="M7" s="111"/>
    </row>
    <row r="8" spans="2:13" ht="17.25" customHeight="1">
      <c r="B8" s="115"/>
      <c r="C8" s="987" t="s">
        <v>197</v>
      </c>
      <c r="D8" s="987"/>
      <c r="E8" s="987"/>
      <c r="F8" s="987"/>
      <c r="G8" s="987"/>
      <c r="H8" s="987"/>
      <c r="I8" s="987"/>
      <c r="J8" s="987"/>
      <c r="K8" s="987"/>
      <c r="L8" s="116"/>
      <c r="M8" s="111"/>
    </row>
    <row r="9" spans="2:13" ht="17.25" customHeight="1">
      <c r="B9" s="117"/>
      <c r="C9" s="113"/>
      <c r="D9" s="113"/>
      <c r="E9" s="113"/>
      <c r="F9" s="113"/>
      <c r="G9" s="113"/>
      <c r="H9" s="113"/>
      <c r="I9" s="113"/>
      <c r="J9" s="113"/>
      <c r="K9" s="113"/>
      <c r="L9" s="111"/>
      <c r="M9" s="111"/>
    </row>
    <row r="10" spans="2:13" ht="17.25" customHeight="1">
      <c r="B10" s="117"/>
      <c r="C10" s="118" t="s">
        <v>246</v>
      </c>
      <c r="D10" s="113"/>
      <c r="E10" s="113"/>
      <c r="F10" s="113"/>
      <c r="G10" s="113"/>
      <c r="H10" s="113"/>
      <c r="I10" s="113"/>
      <c r="J10" s="113"/>
      <c r="K10" s="113"/>
      <c r="L10" s="111"/>
      <c r="M10" s="111"/>
    </row>
    <row r="11" spans="2:13" ht="17.25" customHeight="1">
      <c r="B11" s="117"/>
      <c r="C11" s="113"/>
      <c r="D11" s="113"/>
      <c r="E11" s="113"/>
      <c r="F11" s="113"/>
      <c r="G11" s="113"/>
      <c r="H11" s="113"/>
      <c r="I11" s="113"/>
      <c r="J11" s="113"/>
      <c r="K11" s="113"/>
      <c r="L11" s="111"/>
      <c r="M11" s="111"/>
    </row>
    <row r="12" spans="2:13" ht="17.25" customHeight="1">
      <c r="B12" s="119"/>
      <c r="C12" s="988" t="s">
        <v>260</v>
      </c>
      <c r="D12" s="988"/>
      <c r="E12" s="988"/>
      <c r="F12" s="988"/>
      <c r="G12" s="988"/>
      <c r="H12" s="988"/>
      <c r="I12" s="988"/>
      <c r="J12" s="988"/>
      <c r="K12" s="988"/>
      <c r="L12" s="120"/>
      <c r="M12" s="111"/>
    </row>
    <row r="13" spans="2:13" ht="17.25" customHeight="1">
      <c r="B13" s="119"/>
      <c r="C13" s="988"/>
      <c r="D13" s="988"/>
      <c r="E13" s="988"/>
      <c r="F13" s="988"/>
      <c r="G13" s="988"/>
      <c r="H13" s="988"/>
      <c r="I13" s="988"/>
      <c r="J13" s="988"/>
      <c r="K13" s="988"/>
      <c r="L13" s="120"/>
      <c r="M13" s="111"/>
    </row>
    <row r="14" spans="2:13" ht="17.25" customHeight="1">
      <c r="B14" s="117"/>
      <c r="C14" s="113"/>
      <c r="D14" s="113"/>
      <c r="E14" s="113"/>
      <c r="F14" s="113"/>
      <c r="G14" s="113"/>
      <c r="H14" s="113"/>
      <c r="I14" s="113"/>
      <c r="J14" s="113"/>
      <c r="K14" s="113"/>
      <c r="L14" s="111"/>
      <c r="M14" s="111"/>
    </row>
    <row r="15" spans="2:13" ht="17.25" customHeight="1">
      <c r="B15" s="121"/>
      <c r="C15" s="113"/>
      <c r="D15" s="113"/>
      <c r="E15" s="113"/>
      <c r="F15" s="113"/>
      <c r="G15" s="113"/>
      <c r="H15" s="113"/>
      <c r="I15" s="989" t="s">
        <v>198</v>
      </c>
      <c r="J15" s="989"/>
      <c r="K15" s="989"/>
      <c r="L15" s="122"/>
      <c r="M15" s="111"/>
    </row>
    <row r="16" spans="2:13" ht="17.25" customHeight="1">
      <c r="B16" s="121"/>
      <c r="C16" s="113"/>
      <c r="D16" s="113"/>
      <c r="E16" s="113"/>
      <c r="F16" s="113"/>
      <c r="G16" s="113"/>
      <c r="H16" s="113"/>
      <c r="I16" s="990" t="s">
        <v>285</v>
      </c>
      <c r="J16" s="989"/>
      <c r="K16" s="989"/>
      <c r="L16" s="122"/>
      <c r="M16" s="111"/>
    </row>
    <row r="17" spans="2:13" ht="17.25" customHeight="1">
      <c r="B17" s="121"/>
      <c r="C17" s="113"/>
      <c r="D17" s="113"/>
      <c r="E17" s="113"/>
      <c r="F17" s="113"/>
      <c r="G17" s="113"/>
      <c r="H17" s="113"/>
      <c r="I17" s="171"/>
      <c r="J17" s="171"/>
      <c r="K17" s="171"/>
      <c r="L17" s="122"/>
      <c r="M17" s="111"/>
    </row>
    <row r="18" spans="2:13" ht="17.25" customHeight="1">
      <c r="B18" s="117"/>
      <c r="C18" s="113"/>
      <c r="D18" s="113"/>
      <c r="E18" s="113"/>
      <c r="F18" s="113"/>
      <c r="G18" s="113"/>
      <c r="H18" s="113"/>
      <c r="I18" s="113"/>
      <c r="J18" s="113"/>
      <c r="K18" s="113"/>
      <c r="L18" s="111"/>
      <c r="M18" s="111"/>
    </row>
    <row r="19" spans="2:13" ht="17.25" customHeight="1" thickBot="1">
      <c r="B19" s="123"/>
      <c r="C19" s="113"/>
      <c r="D19" s="124" t="s">
        <v>199</v>
      </c>
      <c r="E19" s="991">
        <f>H31</f>
        <v>1045000</v>
      </c>
      <c r="F19" s="991"/>
      <c r="G19" s="991"/>
      <c r="H19" s="991"/>
      <c r="I19" s="991"/>
      <c r="J19" s="125" t="s">
        <v>14</v>
      </c>
      <c r="K19" s="113"/>
      <c r="L19" s="126"/>
      <c r="M19" s="111"/>
    </row>
    <row r="20" spans="2:13">
      <c r="B20" s="117"/>
      <c r="C20" s="113"/>
      <c r="D20" s="113"/>
      <c r="E20" s="113"/>
      <c r="F20" s="113"/>
      <c r="G20" s="113"/>
      <c r="H20" s="113"/>
      <c r="I20" s="113"/>
      <c r="J20" s="113"/>
      <c r="K20" s="113"/>
      <c r="L20" s="111"/>
      <c r="M20" s="111"/>
    </row>
    <row r="21" spans="2:13" ht="20.100000000000001" customHeight="1">
      <c r="B21" s="127"/>
      <c r="C21" s="982" t="s">
        <v>200</v>
      </c>
      <c r="D21" s="983"/>
      <c r="E21" s="984"/>
      <c r="F21" s="128" t="s">
        <v>201</v>
      </c>
      <c r="G21" s="128" t="s">
        <v>202</v>
      </c>
      <c r="H21" s="985" t="s">
        <v>203</v>
      </c>
      <c r="I21" s="986"/>
      <c r="J21" s="985" t="s">
        <v>204</v>
      </c>
      <c r="K21" s="986"/>
      <c r="L21" s="129"/>
      <c r="M21" s="111"/>
    </row>
    <row r="22" spans="2:13" ht="19.5" customHeight="1">
      <c r="B22" s="130"/>
      <c r="C22" s="992" t="s">
        <v>205</v>
      </c>
      <c r="D22" s="993"/>
      <c r="E22" s="994"/>
      <c r="F22" s="131">
        <v>9400</v>
      </c>
      <c r="G22" s="131">
        <v>20</v>
      </c>
      <c r="H22" s="995">
        <f>F22*G22</f>
        <v>188000</v>
      </c>
      <c r="I22" s="996"/>
      <c r="J22" s="997" t="s">
        <v>206</v>
      </c>
      <c r="K22" s="998"/>
      <c r="L22" s="132"/>
      <c r="M22" s="111"/>
    </row>
    <row r="23" spans="2:13" ht="19.5" customHeight="1">
      <c r="B23" s="130"/>
      <c r="C23" s="992" t="s">
        <v>207</v>
      </c>
      <c r="D23" s="993"/>
      <c r="E23" s="994"/>
      <c r="F23" s="131">
        <v>760000</v>
      </c>
      <c r="G23" s="131" t="s">
        <v>220</v>
      </c>
      <c r="H23" s="995">
        <v>760000</v>
      </c>
      <c r="I23" s="996"/>
      <c r="J23" s="999" t="s">
        <v>208</v>
      </c>
      <c r="K23" s="1000"/>
      <c r="L23" s="132"/>
      <c r="M23" s="111"/>
    </row>
    <row r="24" spans="2:13" ht="19.5" customHeight="1">
      <c r="B24" s="130"/>
      <c r="C24" s="992" t="s">
        <v>209</v>
      </c>
      <c r="D24" s="993"/>
      <c r="E24" s="994"/>
      <c r="F24" s="131">
        <v>50000</v>
      </c>
      <c r="G24" s="131" t="s">
        <v>220</v>
      </c>
      <c r="H24" s="995">
        <v>50000</v>
      </c>
      <c r="I24" s="996"/>
      <c r="J24" s="997"/>
      <c r="K24" s="998"/>
      <c r="L24" s="132"/>
      <c r="M24" s="111"/>
    </row>
    <row r="25" spans="2:13" ht="19.5" customHeight="1">
      <c r="B25" s="130"/>
      <c r="C25" s="992"/>
      <c r="D25" s="993"/>
      <c r="E25" s="994"/>
      <c r="F25" s="133"/>
      <c r="G25" s="133"/>
      <c r="H25" s="1001"/>
      <c r="I25" s="1002"/>
      <c r="J25" s="997"/>
      <c r="K25" s="998"/>
      <c r="L25" s="132"/>
      <c r="M25" s="111"/>
    </row>
    <row r="26" spans="2:13" ht="19.5" customHeight="1">
      <c r="B26" s="130"/>
      <c r="C26" s="992" t="s">
        <v>210</v>
      </c>
      <c r="D26" s="993"/>
      <c r="E26" s="994"/>
      <c r="F26" s="133"/>
      <c r="G26" s="133"/>
      <c r="H26" s="1003">
        <v>-48000</v>
      </c>
      <c r="I26" s="1004"/>
      <c r="J26" s="997"/>
      <c r="K26" s="998"/>
      <c r="L26" s="132"/>
      <c r="M26" s="111"/>
    </row>
    <row r="27" spans="2:13" ht="19.5" customHeight="1">
      <c r="B27" s="130"/>
      <c r="C27" s="985" t="s">
        <v>211</v>
      </c>
      <c r="D27" s="1005"/>
      <c r="E27" s="986"/>
      <c r="F27" s="133"/>
      <c r="G27" s="133"/>
      <c r="H27" s="1001">
        <f>SUM(H22:I26)</f>
        <v>950000</v>
      </c>
      <c r="I27" s="1002"/>
      <c r="J27" s="997"/>
      <c r="K27" s="998"/>
      <c r="L27" s="132"/>
      <c r="M27" s="111"/>
    </row>
    <row r="28" spans="2:13" ht="19.5" customHeight="1">
      <c r="B28" s="130"/>
      <c r="C28" s="992"/>
      <c r="D28" s="993"/>
      <c r="E28" s="994"/>
      <c r="F28" s="133"/>
      <c r="G28" s="133"/>
      <c r="H28" s="1001"/>
      <c r="I28" s="1002"/>
      <c r="J28" s="997"/>
      <c r="K28" s="998"/>
      <c r="L28" s="132"/>
      <c r="M28" s="111"/>
    </row>
    <row r="29" spans="2:13" ht="19.5" customHeight="1">
      <c r="B29" s="130"/>
      <c r="C29" s="992" t="s">
        <v>274</v>
      </c>
      <c r="D29" s="993"/>
      <c r="E29" s="994"/>
      <c r="F29" s="133"/>
      <c r="G29" s="133"/>
      <c r="H29" s="1001">
        <f>H27*0.1</f>
        <v>95000</v>
      </c>
      <c r="I29" s="1002"/>
      <c r="J29" s="997"/>
      <c r="K29" s="998"/>
      <c r="L29" s="132"/>
      <c r="M29" s="111"/>
    </row>
    <row r="30" spans="2:13" ht="19.5" customHeight="1">
      <c r="B30" s="134"/>
      <c r="C30" s="1006"/>
      <c r="D30" s="1007"/>
      <c r="E30" s="1008"/>
      <c r="F30" s="135"/>
      <c r="G30" s="135"/>
      <c r="H30" s="1009"/>
      <c r="I30" s="1010"/>
      <c r="J30" s="1011"/>
      <c r="K30" s="1012"/>
      <c r="L30" s="136"/>
      <c r="M30" s="111"/>
    </row>
    <row r="31" spans="2:13" ht="19.5" customHeight="1">
      <c r="B31" s="134"/>
      <c r="C31" s="1013" t="s">
        <v>212</v>
      </c>
      <c r="D31" s="1014"/>
      <c r="E31" s="1015"/>
      <c r="F31" s="135"/>
      <c r="G31" s="135"/>
      <c r="H31" s="1001">
        <f>H27+H29</f>
        <v>1045000</v>
      </c>
      <c r="I31" s="1002"/>
      <c r="J31" s="1011"/>
      <c r="K31" s="1012"/>
      <c r="L31" s="136"/>
      <c r="M31" s="111"/>
    </row>
    <row r="32" spans="2:13" ht="17.25" customHeight="1">
      <c r="B32" s="117"/>
      <c r="C32" s="113"/>
      <c r="D32" s="113"/>
      <c r="E32" s="113"/>
      <c r="F32" s="113"/>
      <c r="G32" s="113"/>
      <c r="H32" s="113"/>
      <c r="I32" s="113"/>
      <c r="J32" s="113"/>
      <c r="K32" s="113"/>
      <c r="L32" s="111"/>
      <c r="M32" s="111"/>
    </row>
    <row r="33" spans="2:13" ht="17.25" customHeight="1">
      <c r="B33" s="117"/>
      <c r="C33" s="113"/>
      <c r="D33" s="113"/>
      <c r="E33" s="113"/>
      <c r="F33" s="113"/>
      <c r="G33" s="113"/>
      <c r="H33" s="113"/>
      <c r="I33" s="113"/>
      <c r="J33" s="113"/>
      <c r="K33" s="113"/>
      <c r="L33" s="111"/>
      <c r="M33" s="111"/>
    </row>
    <row r="34" spans="2:13" ht="17.25" customHeight="1">
      <c r="B34" s="117"/>
      <c r="C34" s="113"/>
      <c r="D34" s="113"/>
      <c r="E34" s="113"/>
      <c r="F34" s="113"/>
      <c r="G34" s="113"/>
      <c r="H34" s="113"/>
      <c r="I34" s="113"/>
      <c r="J34" s="113"/>
      <c r="K34" s="113"/>
      <c r="L34" s="111"/>
      <c r="M34" s="111"/>
    </row>
    <row r="35" spans="2:13" ht="17.25" customHeight="1">
      <c r="B35" s="117"/>
      <c r="C35" s="113"/>
      <c r="D35" s="113"/>
      <c r="E35" s="113"/>
      <c r="F35" s="113"/>
      <c r="G35" s="113"/>
      <c r="H35" s="113"/>
      <c r="I35" s="113"/>
      <c r="J35" s="113"/>
      <c r="K35" s="113"/>
      <c r="L35" s="111"/>
      <c r="M35" s="111"/>
    </row>
    <row r="36" spans="2:13" ht="17.25" customHeight="1">
      <c r="B36" s="117"/>
      <c r="C36" s="113"/>
      <c r="D36" s="113"/>
      <c r="E36" s="113"/>
      <c r="F36" s="113"/>
      <c r="G36" s="113"/>
      <c r="H36" s="113"/>
      <c r="I36" s="113"/>
      <c r="J36" s="113"/>
      <c r="K36" s="113"/>
      <c r="L36" s="111"/>
      <c r="M36" s="111"/>
    </row>
    <row r="37" spans="2:13" ht="17.25" customHeight="1">
      <c r="B37" s="117"/>
      <c r="C37" s="113"/>
      <c r="D37" s="113"/>
      <c r="E37" s="113"/>
      <c r="F37" s="113"/>
      <c r="G37" s="113"/>
      <c r="H37" s="113"/>
      <c r="I37" s="113"/>
      <c r="J37" s="113"/>
      <c r="K37" s="113"/>
      <c r="L37" s="111"/>
      <c r="M37" s="111"/>
    </row>
    <row r="38" spans="2:13" ht="17.25" customHeight="1">
      <c r="B38" s="117"/>
      <c r="C38" s="113"/>
      <c r="D38" s="113"/>
      <c r="E38" s="113"/>
      <c r="F38" s="113"/>
      <c r="G38" s="113"/>
      <c r="H38" s="113"/>
      <c r="I38" s="113"/>
      <c r="J38" s="113"/>
      <c r="K38" s="113"/>
      <c r="L38" s="111"/>
      <c r="M38" s="111"/>
    </row>
    <row r="39" spans="2:13" ht="17.25" customHeight="1">
      <c r="B39" s="117"/>
      <c r="C39" s="113"/>
      <c r="D39" s="113"/>
      <c r="E39" s="113"/>
      <c r="F39" s="113"/>
      <c r="G39" s="113"/>
      <c r="H39" s="113"/>
      <c r="I39" s="113"/>
      <c r="J39" s="113"/>
      <c r="K39" s="113"/>
      <c r="L39" s="111"/>
      <c r="M39" s="111"/>
    </row>
    <row r="40" spans="2:13" ht="17.25" customHeight="1">
      <c r="B40" s="117"/>
      <c r="C40" s="113"/>
      <c r="D40" s="113"/>
      <c r="E40" s="113"/>
      <c r="F40" s="113"/>
      <c r="G40" s="113"/>
      <c r="H40" s="113"/>
      <c r="I40" s="113"/>
      <c r="J40" s="113"/>
      <c r="K40" s="113"/>
      <c r="L40" s="111"/>
      <c r="M40" s="111"/>
    </row>
    <row r="41" spans="2:13" ht="17.25" customHeight="1">
      <c r="B41" s="117"/>
      <c r="C41" s="113"/>
      <c r="D41" s="113"/>
      <c r="E41" s="113"/>
      <c r="F41" s="113"/>
      <c r="G41" s="113"/>
      <c r="H41" s="113"/>
      <c r="I41" s="113"/>
      <c r="J41" s="113"/>
      <c r="K41" s="113"/>
      <c r="L41" s="111"/>
      <c r="M41" s="111"/>
    </row>
    <row r="42" spans="2:13" ht="17.25" customHeight="1">
      <c r="B42" s="117"/>
      <c r="C42" s="113"/>
      <c r="D42" s="113"/>
      <c r="E42" s="113"/>
      <c r="F42" s="113"/>
      <c r="G42" s="113"/>
      <c r="H42" s="113"/>
      <c r="I42" s="113"/>
      <c r="J42" s="113"/>
      <c r="K42" s="113"/>
      <c r="L42" s="111"/>
      <c r="M42" s="111"/>
    </row>
    <row r="43" spans="2:13" ht="17.25" customHeight="1">
      <c r="B43" s="117"/>
      <c r="C43" s="113"/>
      <c r="D43" s="113"/>
      <c r="E43" s="113"/>
      <c r="F43" s="113"/>
      <c r="G43" s="113"/>
      <c r="H43" s="113"/>
      <c r="I43" s="113"/>
      <c r="J43" s="113"/>
      <c r="K43" s="113"/>
      <c r="L43" s="111"/>
      <c r="M43" s="111"/>
    </row>
    <row r="44" spans="2:13" ht="17.25" customHeight="1">
      <c r="B44" s="117"/>
      <c r="C44" s="113"/>
      <c r="D44" s="113"/>
      <c r="E44" s="113"/>
      <c r="F44" s="113"/>
      <c r="G44" s="113"/>
      <c r="H44" s="113"/>
      <c r="I44" s="113"/>
      <c r="J44" s="113"/>
      <c r="K44" s="113"/>
      <c r="L44" s="111"/>
      <c r="M44" s="138"/>
    </row>
    <row r="45" spans="2:13" ht="17.25" customHeight="1">
      <c r="B45" s="117"/>
      <c r="C45" s="113"/>
      <c r="D45" s="113"/>
      <c r="E45" s="113"/>
      <c r="F45" s="113"/>
      <c r="G45" s="113"/>
      <c r="H45" s="113"/>
      <c r="I45" s="113"/>
      <c r="J45" s="113"/>
      <c r="K45" s="113"/>
      <c r="L45" s="111"/>
      <c r="M45" s="104"/>
    </row>
    <row r="46" spans="2:13" ht="26.25" customHeight="1">
      <c r="B46" s="139"/>
      <c r="C46" s="137"/>
      <c r="D46" s="137"/>
      <c r="E46" s="137"/>
      <c r="F46" s="137"/>
      <c r="G46" s="137"/>
      <c r="H46" s="137"/>
      <c r="I46" s="137"/>
      <c r="J46" s="137"/>
      <c r="K46" s="137"/>
      <c r="L46" s="138"/>
      <c r="M46" s="113"/>
    </row>
    <row r="47" spans="2:13" ht="17.25" customHeight="1"/>
  </sheetData>
  <mergeCells count="38">
    <mergeCell ref="C30:E30"/>
    <mergeCell ref="H30:I30"/>
    <mergeCell ref="J30:K30"/>
    <mergeCell ref="C31:E31"/>
    <mergeCell ref="H31:I31"/>
    <mergeCell ref="J31:K31"/>
    <mergeCell ref="C28:E28"/>
    <mergeCell ref="H28:I28"/>
    <mergeCell ref="J28:K28"/>
    <mergeCell ref="C29:E29"/>
    <mergeCell ref="H29:I29"/>
    <mergeCell ref="J29:K29"/>
    <mergeCell ref="C26:E26"/>
    <mergeCell ref="H26:I26"/>
    <mergeCell ref="J26:K26"/>
    <mergeCell ref="C27:E27"/>
    <mergeCell ref="H27:I27"/>
    <mergeCell ref="J27:K27"/>
    <mergeCell ref="C24:E24"/>
    <mergeCell ref="H24:I24"/>
    <mergeCell ref="J24:K24"/>
    <mergeCell ref="C25:E25"/>
    <mergeCell ref="H25:I25"/>
    <mergeCell ref="J25:K25"/>
    <mergeCell ref="C22:E22"/>
    <mergeCell ref="H22:I22"/>
    <mergeCell ref="J22:K22"/>
    <mergeCell ref="C23:E23"/>
    <mergeCell ref="H23:I23"/>
    <mergeCell ref="J23:K23"/>
    <mergeCell ref="C21:E21"/>
    <mergeCell ref="H21:I21"/>
    <mergeCell ref="J21:K21"/>
    <mergeCell ref="C8:K8"/>
    <mergeCell ref="C12:K13"/>
    <mergeCell ref="I15:K15"/>
    <mergeCell ref="I16:K16"/>
    <mergeCell ref="E19:I19"/>
  </mergeCells>
  <phoneticPr fontId="20"/>
  <printOptions horizontalCentered="1"/>
  <pageMargins left="0.23622047244094491" right="0.23622047244094491" top="0.35433070866141736" bottom="0.35433070866141736" header="0.31496062992125984" footer="0.31496062992125984"/>
  <pageSetup paperSize="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59"/>
  <sheetViews>
    <sheetView tabSelected="1" view="pageBreakPreview" topLeftCell="C1" zoomScale="70" zoomScaleNormal="100" zoomScaleSheetLayoutView="70" zoomScalePageLayoutView="85" workbookViewId="0">
      <selection activeCell="X10" sqref="X10:AN10"/>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78" t="s">
        <v>306</v>
      </c>
      <c r="AE5" s="278"/>
      <c r="AF5" s="278"/>
      <c r="AG5" s="278"/>
      <c r="AH5" s="278"/>
      <c r="AI5" s="278"/>
      <c r="AJ5" s="278"/>
      <c r="AK5" s="278"/>
      <c r="AL5" s="278"/>
      <c r="AM5" s="278"/>
      <c r="AN5" s="278"/>
    </row>
    <row r="6" spans="1:41" ht="13.5" customHeight="1">
      <c r="X6" s="284"/>
      <c r="Y6" s="284"/>
      <c r="Z6" s="4"/>
      <c r="AA6" s="4"/>
      <c r="AB6" s="178"/>
      <c r="AD6" s="281" t="s">
        <v>270</v>
      </c>
      <c r="AE6" s="282"/>
      <c r="AF6" s="285"/>
      <c r="AG6" s="285"/>
      <c r="AH6" s="27" t="s">
        <v>0</v>
      </c>
      <c r="AI6" s="280"/>
      <c r="AJ6" s="280"/>
      <c r="AK6" s="25" t="s">
        <v>43</v>
      </c>
      <c r="AL6" s="279"/>
      <c r="AM6" s="279"/>
      <c r="AN6" s="25" t="s">
        <v>17</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6"/>
      <c r="AJ8" s="26"/>
      <c r="AK8" s="26"/>
      <c r="AL8" s="26"/>
      <c r="AM8" s="26"/>
    </row>
    <row r="9" spans="1:41" ht="13.5" customHeight="1">
      <c r="U9" s="5"/>
      <c r="V9" s="8"/>
      <c r="W9" s="8"/>
    </row>
    <row r="10" spans="1:41">
      <c r="S10" s="284" t="s">
        <v>34</v>
      </c>
      <c r="T10" s="284"/>
      <c r="U10" s="284"/>
      <c r="V10" s="284"/>
      <c r="W10" s="176"/>
      <c r="X10" s="283"/>
      <c r="Y10" s="283"/>
      <c r="Z10" s="283"/>
      <c r="AA10" s="283"/>
      <c r="AB10" s="283"/>
      <c r="AC10" s="283"/>
      <c r="AD10" s="283"/>
      <c r="AE10" s="283"/>
      <c r="AF10" s="283"/>
      <c r="AG10" s="283"/>
      <c r="AH10" s="283"/>
      <c r="AI10" s="283"/>
      <c r="AJ10" s="283"/>
      <c r="AK10" s="283"/>
      <c r="AL10" s="283"/>
      <c r="AM10" s="283"/>
      <c r="AN10" s="283"/>
      <c r="AO10" s="24"/>
    </row>
    <row r="11" spans="1:41" ht="13.5" customHeight="1">
      <c r="S11" s="284" t="s">
        <v>35</v>
      </c>
      <c r="T11" s="284"/>
      <c r="U11" s="284"/>
      <c r="V11" s="284"/>
      <c r="W11" s="176"/>
      <c r="X11" s="283" t="s">
        <v>221</v>
      </c>
      <c r="Y11" s="283"/>
      <c r="Z11" s="283"/>
      <c r="AA11" s="283"/>
      <c r="AB11" s="283"/>
      <c r="AC11" s="283"/>
      <c r="AD11" s="283"/>
      <c r="AE11" s="283"/>
      <c r="AF11" s="283"/>
      <c r="AG11" s="283"/>
      <c r="AH11" s="283"/>
      <c r="AI11" s="283"/>
      <c r="AJ11" s="283"/>
      <c r="AK11" s="283"/>
      <c r="AL11" s="283"/>
      <c r="AM11" s="283"/>
      <c r="AN11" s="283"/>
      <c r="AO11" s="18"/>
    </row>
    <row r="12" spans="1:41" ht="13.5" customHeight="1">
      <c r="S12" s="284" t="s">
        <v>2</v>
      </c>
      <c r="T12" s="284"/>
      <c r="U12" s="284"/>
      <c r="V12" s="284"/>
      <c r="W12" s="176"/>
      <c r="X12" s="283"/>
      <c r="Y12" s="283"/>
      <c r="Z12" s="283"/>
      <c r="AA12" s="283"/>
      <c r="AB12" s="283"/>
      <c r="AC12" s="283"/>
      <c r="AD12" s="283"/>
      <c r="AE12" s="283"/>
      <c r="AF12" s="283"/>
      <c r="AG12" s="283"/>
      <c r="AH12" s="283"/>
      <c r="AI12" s="283"/>
      <c r="AJ12" s="283"/>
      <c r="AK12" s="283"/>
      <c r="AL12" s="283"/>
      <c r="AM12" s="283"/>
      <c r="AN12" s="283"/>
    </row>
    <row r="13" spans="1:41" ht="13.5" customHeight="1">
      <c r="S13" s="284" t="s">
        <v>3</v>
      </c>
      <c r="T13" s="284"/>
      <c r="U13" s="284"/>
      <c r="V13" s="284"/>
      <c r="W13" s="176"/>
      <c r="X13" s="283"/>
      <c r="Y13" s="283"/>
      <c r="Z13" s="283"/>
      <c r="AA13" s="283"/>
      <c r="AB13" s="283"/>
      <c r="AC13" s="283"/>
      <c r="AD13" s="283"/>
      <c r="AE13" s="283"/>
      <c r="AF13" s="283"/>
      <c r="AG13" s="283"/>
      <c r="AH13" s="283"/>
      <c r="AI13" s="283"/>
      <c r="AJ13" s="283"/>
      <c r="AK13" s="283"/>
      <c r="AL13" s="283"/>
      <c r="AM13" s="283"/>
      <c r="AN13" s="283"/>
    </row>
    <row r="14" spans="1:41" ht="13.5" customHeight="1">
      <c r="S14" s="16"/>
      <c r="T14" s="16"/>
      <c r="U14" s="16"/>
      <c r="V14" s="16"/>
      <c r="W14" s="176"/>
      <c r="X14" s="57"/>
      <c r="Y14" s="57"/>
      <c r="Z14" s="57"/>
      <c r="AA14" s="57"/>
      <c r="AB14" s="57"/>
      <c r="AC14" s="57"/>
      <c r="AD14" s="17"/>
      <c r="AE14" s="17"/>
      <c r="AF14" s="17"/>
      <c r="AG14" s="23"/>
      <c r="AH14" s="23"/>
      <c r="AI14" s="23"/>
      <c r="AK14" s="17"/>
      <c r="AL14" s="17"/>
      <c r="AM14" s="17"/>
    </row>
    <row r="15" spans="1:41" ht="13.5" customHeight="1">
      <c r="S15" s="16"/>
      <c r="T15" s="16"/>
      <c r="U15" s="16"/>
      <c r="V15" s="16"/>
      <c r="W15" s="176"/>
      <c r="X15" s="57"/>
      <c r="Y15" s="57"/>
      <c r="Z15" s="57"/>
      <c r="AA15" s="57"/>
      <c r="AB15" s="57"/>
      <c r="AC15" s="57"/>
      <c r="AD15" s="17"/>
      <c r="AE15" s="17"/>
      <c r="AF15" s="17"/>
      <c r="AG15" s="23"/>
      <c r="AH15" s="23"/>
      <c r="AI15" s="23"/>
      <c r="AK15" s="17"/>
      <c r="AL15" s="17"/>
      <c r="AM15" s="17"/>
    </row>
    <row r="16" spans="1:41" ht="13.5" customHeight="1">
      <c r="X16" s="6"/>
      <c r="Y16" s="8"/>
    </row>
    <row r="17" spans="1:42" ht="13.5" customHeight="1">
      <c r="A17" s="284" t="s">
        <v>286</v>
      </c>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row>
    <row r="18" spans="1:42" ht="13.5" customHeight="1">
      <c r="A18" s="284"/>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row>
    <row r="20" spans="1:42" ht="13.5" customHeight="1">
      <c r="A20" s="15"/>
    </row>
    <row r="21" spans="1:42" ht="13.5" customHeight="1">
      <c r="A21" s="303" t="s">
        <v>287</v>
      </c>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row>
    <row r="22" spans="1:42" ht="13.5" customHeight="1">
      <c r="A22" s="303"/>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row>
    <row r="23" spans="1:42" ht="13.5" customHeight="1">
      <c r="A23" s="303"/>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row>
    <row r="25" spans="1:42" ht="13.5" customHeight="1">
      <c r="A25" s="293" t="s">
        <v>94</v>
      </c>
      <c r="B25" s="293"/>
      <c r="C25" s="293"/>
      <c r="D25" s="293"/>
      <c r="E25" s="293"/>
      <c r="F25" s="293"/>
      <c r="G25" s="293"/>
      <c r="H25" s="293"/>
      <c r="I25" s="293"/>
      <c r="J25" s="293"/>
      <c r="K25" s="294" t="s">
        <v>296</v>
      </c>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6"/>
    </row>
    <row r="26" spans="1:42" ht="13.5" customHeight="1">
      <c r="A26" s="293"/>
      <c r="B26" s="293"/>
      <c r="C26" s="293"/>
      <c r="D26" s="293"/>
      <c r="E26" s="293"/>
      <c r="F26" s="293"/>
      <c r="G26" s="293"/>
      <c r="H26" s="293"/>
      <c r="I26" s="293"/>
      <c r="J26" s="293"/>
      <c r="K26" s="297"/>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9"/>
    </row>
    <row r="27" spans="1:42" ht="13.5" customHeight="1">
      <c r="A27" s="293"/>
      <c r="B27" s="293"/>
      <c r="C27" s="293"/>
      <c r="D27" s="293"/>
      <c r="E27" s="293"/>
      <c r="F27" s="293"/>
      <c r="G27" s="293"/>
      <c r="H27" s="293"/>
      <c r="I27" s="293"/>
      <c r="J27" s="293"/>
      <c r="K27" s="300"/>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2"/>
    </row>
    <row r="28" spans="1:42" ht="13.5" customHeight="1">
      <c r="A28" s="293" t="s">
        <v>4</v>
      </c>
      <c r="B28" s="293"/>
      <c r="C28" s="293"/>
      <c r="D28" s="293"/>
      <c r="E28" s="293"/>
      <c r="F28" s="293"/>
      <c r="G28" s="293"/>
      <c r="H28" s="293"/>
      <c r="I28" s="293"/>
      <c r="J28" s="293"/>
      <c r="K28" s="265"/>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7"/>
    </row>
    <row r="29" spans="1:42" ht="13.5" customHeight="1">
      <c r="A29" s="293"/>
      <c r="B29" s="293"/>
      <c r="C29" s="293"/>
      <c r="D29" s="293"/>
      <c r="E29" s="293"/>
      <c r="F29" s="293"/>
      <c r="G29" s="293"/>
      <c r="H29" s="293"/>
      <c r="I29" s="293"/>
      <c r="J29" s="293"/>
      <c r="K29" s="268"/>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70"/>
    </row>
    <row r="30" spans="1:42" ht="13.5" customHeight="1">
      <c r="A30" s="293"/>
      <c r="B30" s="293"/>
      <c r="C30" s="293"/>
      <c r="D30" s="293"/>
      <c r="E30" s="293"/>
      <c r="F30" s="293"/>
      <c r="G30" s="293"/>
      <c r="H30" s="293"/>
      <c r="I30" s="293"/>
      <c r="J30" s="293"/>
      <c r="K30" s="271"/>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3"/>
    </row>
    <row r="31" spans="1:42" ht="13.5" customHeight="1">
      <c r="A31" s="293" t="s">
        <v>54</v>
      </c>
      <c r="B31" s="293"/>
      <c r="C31" s="293"/>
      <c r="D31" s="293"/>
      <c r="E31" s="293"/>
      <c r="F31" s="293"/>
      <c r="G31" s="293"/>
      <c r="H31" s="293"/>
      <c r="I31" s="293"/>
      <c r="J31" s="293"/>
      <c r="K31" s="146"/>
      <c r="L31" s="147"/>
      <c r="M31" s="147"/>
      <c r="N31" s="148"/>
      <c r="O31" s="148"/>
      <c r="P31" s="148"/>
      <c r="Q31" s="148"/>
      <c r="R31" s="148"/>
      <c r="S31" s="149"/>
      <c r="T31" s="149"/>
      <c r="U31" s="148"/>
      <c r="V31" s="148"/>
      <c r="W31" s="184"/>
      <c r="X31" s="184"/>
      <c r="Y31" s="184"/>
      <c r="Z31" s="184"/>
      <c r="AA31" s="184"/>
      <c r="AB31" s="184"/>
      <c r="AC31" s="184"/>
      <c r="AD31" s="148"/>
      <c r="AE31" s="148"/>
      <c r="AF31" s="148"/>
      <c r="AG31" s="148"/>
      <c r="AH31" s="148"/>
      <c r="AI31" s="148"/>
      <c r="AJ31" s="148"/>
      <c r="AK31" s="148"/>
      <c r="AL31" s="148"/>
      <c r="AM31" s="148"/>
      <c r="AN31" s="150"/>
    </row>
    <row r="32" spans="1:42" ht="13.5" customHeight="1">
      <c r="A32" s="293"/>
      <c r="B32" s="293"/>
      <c r="C32" s="293"/>
      <c r="D32" s="293"/>
      <c r="E32" s="293"/>
      <c r="F32" s="293"/>
      <c r="G32" s="293"/>
      <c r="H32" s="293"/>
      <c r="I32" s="293"/>
      <c r="J32" s="293"/>
      <c r="K32" s="151"/>
      <c r="L32" s="152"/>
      <c r="M32" s="152"/>
      <c r="N32" s="152"/>
      <c r="O32" s="304" t="s">
        <v>31</v>
      </c>
      <c r="P32" s="304"/>
      <c r="Q32" s="304"/>
      <c r="R32" s="304"/>
      <c r="S32" s="304"/>
      <c r="T32" s="304"/>
      <c r="U32" s="274">
        <f>'（様式2-3）'!X56</f>
        <v>0</v>
      </c>
      <c r="V32" s="274"/>
      <c r="W32" s="274"/>
      <c r="X32" s="275"/>
      <c r="Y32" s="275"/>
      <c r="Z32" s="275"/>
      <c r="AA32" s="275"/>
      <c r="AB32" s="277" t="s">
        <v>14</v>
      </c>
      <c r="AC32" s="277"/>
      <c r="AD32" s="153"/>
      <c r="AE32" s="153"/>
      <c r="AF32" s="153"/>
      <c r="AG32" s="153"/>
      <c r="AH32" s="153"/>
      <c r="AI32" s="153"/>
      <c r="AJ32" s="153"/>
      <c r="AK32" s="153"/>
      <c r="AL32" s="153"/>
      <c r="AM32" s="153"/>
      <c r="AN32" s="154"/>
      <c r="AP32" s="56"/>
    </row>
    <row r="33" spans="1:42" ht="13.5" customHeight="1">
      <c r="A33" s="293"/>
      <c r="B33" s="293"/>
      <c r="C33" s="293"/>
      <c r="D33" s="293"/>
      <c r="E33" s="293"/>
      <c r="F33" s="293"/>
      <c r="G33" s="293"/>
      <c r="H33" s="293"/>
      <c r="I33" s="293"/>
      <c r="J33" s="293"/>
      <c r="K33" s="151"/>
      <c r="L33" s="152"/>
      <c r="M33" s="152"/>
      <c r="N33" s="152"/>
      <c r="O33" s="304" t="s">
        <v>32</v>
      </c>
      <c r="P33" s="304"/>
      <c r="Q33" s="304"/>
      <c r="R33" s="304"/>
      <c r="S33" s="304"/>
      <c r="T33" s="304"/>
      <c r="U33" s="274">
        <f>'（様式2-3）'!X58</f>
        <v>0</v>
      </c>
      <c r="V33" s="274"/>
      <c r="W33" s="274"/>
      <c r="X33" s="275"/>
      <c r="Y33" s="275"/>
      <c r="Z33" s="275"/>
      <c r="AA33" s="275"/>
      <c r="AB33" s="277" t="s">
        <v>14</v>
      </c>
      <c r="AC33" s="277"/>
      <c r="AD33" s="153"/>
      <c r="AE33" s="153"/>
      <c r="AF33" s="153"/>
      <c r="AG33" s="153"/>
      <c r="AH33" s="153"/>
      <c r="AI33" s="153"/>
      <c r="AJ33" s="153"/>
      <c r="AK33" s="153"/>
      <c r="AL33" s="153"/>
      <c r="AM33" s="153"/>
      <c r="AN33" s="154"/>
      <c r="AP33" s="56"/>
    </row>
    <row r="34" spans="1:42" ht="13.5" customHeight="1">
      <c r="A34" s="293"/>
      <c r="B34" s="293"/>
      <c r="C34" s="293"/>
      <c r="D34" s="293"/>
      <c r="E34" s="293"/>
      <c r="F34" s="293"/>
      <c r="G34" s="293"/>
      <c r="H34" s="293"/>
      <c r="I34" s="293"/>
      <c r="J34" s="293"/>
      <c r="K34" s="151"/>
      <c r="L34" s="152"/>
      <c r="M34" s="152"/>
      <c r="N34" s="152"/>
      <c r="O34" s="276" t="s">
        <v>33</v>
      </c>
      <c r="P34" s="276"/>
      <c r="Q34" s="276"/>
      <c r="R34" s="276"/>
      <c r="S34" s="276"/>
      <c r="T34" s="276"/>
      <c r="U34" s="274">
        <f>SUM(U32:AA33)</f>
        <v>0</v>
      </c>
      <c r="V34" s="274"/>
      <c r="W34" s="274"/>
      <c r="X34" s="275"/>
      <c r="Y34" s="275"/>
      <c r="Z34" s="275"/>
      <c r="AA34" s="275"/>
      <c r="AB34" s="277" t="s">
        <v>14</v>
      </c>
      <c r="AC34" s="277"/>
      <c r="AD34" s="153"/>
      <c r="AE34" s="153"/>
      <c r="AF34" s="153"/>
      <c r="AG34" s="153"/>
      <c r="AH34" s="153"/>
      <c r="AI34" s="153"/>
      <c r="AJ34" s="153"/>
      <c r="AK34" s="153"/>
      <c r="AL34" s="153"/>
      <c r="AM34" s="153"/>
      <c r="AN34" s="154"/>
      <c r="AP34" s="56"/>
    </row>
    <row r="35" spans="1:42" ht="13.5" customHeight="1">
      <c r="A35" s="293"/>
      <c r="B35" s="293"/>
      <c r="C35" s="293"/>
      <c r="D35" s="293"/>
      <c r="E35" s="293"/>
      <c r="F35" s="293"/>
      <c r="G35" s="293"/>
      <c r="H35" s="293"/>
      <c r="I35" s="293"/>
      <c r="J35" s="293"/>
      <c r="K35" s="155"/>
      <c r="L35" s="156"/>
      <c r="M35" s="152"/>
      <c r="N35" s="153"/>
      <c r="O35" s="153"/>
      <c r="P35" s="153"/>
      <c r="Q35" s="153"/>
      <c r="R35" s="153"/>
      <c r="S35" s="157"/>
      <c r="T35" s="157"/>
      <c r="U35" s="153"/>
      <c r="V35" s="153"/>
      <c r="W35" s="8"/>
      <c r="X35" s="8"/>
      <c r="Y35" s="8"/>
      <c r="Z35" s="8"/>
      <c r="AA35" s="8"/>
      <c r="AB35" s="8"/>
      <c r="AC35" s="8"/>
      <c r="AD35" s="153"/>
      <c r="AE35" s="153"/>
      <c r="AF35" s="153"/>
      <c r="AG35" s="153"/>
      <c r="AH35" s="153"/>
      <c r="AI35" s="153"/>
      <c r="AJ35" s="153"/>
      <c r="AK35" s="153"/>
      <c r="AL35" s="153"/>
      <c r="AM35" s="153"/>
      <c r="AN35" s="154"/>
    </row>
    <row r="36" spans="1:42" ht="13.5" customHeight="1">
      <c r="A36" s="254" t="s">
        <v>23</v>
      </c>
      <c r="B36" s="254"/>
      <c r="C36" s="254"/>
      <c r="D36" s="254"/>
      <c r="E36" s="254"/>
      <c r="F36" s="254"/>
      <c r="G36" s="254"/>
      <c r="H36" s="254"/>
      <c r="I36" s="254"/>
      <c r="J36" s="254"/>
      <c r="K36" s="158"/>
      <c r="L36" s="159"/>
      <c r="M36" s="159"/>
      <c r="N36" s="148"/>
      <c r="O36" s="148"/>
      <c r="P36" s="148"/>
      <c r="Q36" s="148"/>
      <c r="R36" s="148"/>
      <c r="S36" s="148"/>
      <c r="T36" s="149"/>
      <c r="U36" s="148"/>
      <c r="V36" s="148"/>
      <c r="W36" s="184"/>
      <c r="X36" s="184"/>
      <c r="Y36" s="184"/>
      <c r="Z36" s="184"/>
      <c r="AA36" s="184"/>
      <c r="AB36" s="184"/>
      <c r="AC36" s="184"/>
      <c r="AD36" s="148"/>
      <c r="AE36" s="148"/>
      <c r="AF36" s="148"/>
      <c r="AG36" s="148"/>
      <c r="AH36" s="148"/>
      <c r="AI36" s="148"/>
      <c r="AJ36" s="148"/>
      <c r="AK36" s="148"/>
      <c r="AL36" s="148"/>
      <c r="AM36" s="148"/>
      <c r="AN36" s="150"/>
    </row>
    <row r="37" spans="1:42" ht="13.5" customHeight="1">
      <c r="A37" s="254"/>
      <c r="B37" s="254"/>
      <c r="C37" s="254"/>
      <c r="D37" s="254"/>
      <c r="E37" s="254"/>
      <c r="F37" s="254"/>
      <c r="G37" s="254"/>
      <c r="H37" s="254"/>
      <c r="I37" s="254"/>
      <c r="J37" s="254"/>
      <c r="K37" s="160"/>
      <c r="L37" s="161"/>
      <c r="M37" s="161"/>
      <c r="N37" s="152"/>
      <c r="O37" s="290" t="s">
        <v>25</v>
      </c>
      <c r="P37" s="290"/>
      <c r="Q37" s="290"/>
      <c r="R37" s="239" t="s">
        <v>272</v>
      </c>
      <c r="S37" s="239"/>
      <c r="T37" s="239"/>
      <c r="U37" s="153" t="s">
        <v>0</v>
      </c>
      <c r="V37" s="292"/>
      <c r="W37" s="292"/>
      <c r="X37" s="292"/>
      <c r="Y37" s="185" t="s">
        <v>26</v>
      </c>
      <c r="Z37" s="291"/>
      <c r="AA37" s="291"/>
      <c r="AB37" s="291"/>
      <c r="AC37" s="26" t="s">
        <v>5</v>
      </c>
      <c r="AD37" s="152"/>
      <c r="AE37" s="152"/>
      <c r="AF37" s="162"/>
      <c r="AG37" s="152"/>
      <c r="AH37" s="153"/>
      <c r="AI37" s="153"/>
      <c r="AJ37" s="153"/>
      <c r="AK37" s="152"/>
      <c r="AL37" s="153"/>
      <c r="AM37" s="153"/>
      <c r="AN37" s="154"/>
    </row>
    <row r="38" spans="1:42" ht="13.5" customHeight="1">
      <c r="A38" s="254"/>
      <c r="B38" s="254"/>
      <c r="C38" s="254"/>
      <c r="D38" s="254"/>
      <c r="E38" s="254"/>
      <c r="F38" s="254"/>
      <c r="G38" s="254"/>
      <c r="H38" s="254"/>
      <c r="I38" s="254"/>
      <c r="J38" s="254"/>
      <c r="K38" s="160"/>
      <c r="L38" s="161"/>
      <c r="M38" s="161"/>
      <c r="N38" s="163"/>
      <c r="O38" s="163"/>
      <c r="P38" s="157"/>
      <c r="Q38" s="157"/>
      <c r="R38" s="221"/>
      <c r="S38" s="221"/>
      <c r="T38" s="221"/>
      <c r="U38" s="164"/>
      <c r="V38" s="164"/>
      <c r="W38" s="186"/>
      <c r="X38" s="186"/>
      <c r="Y38" s="187"/>
      <c r="Z38" s="186"/>
      <c r="AA38" s="24"/>
      <c r="AB38" s="24"/>
      <c r="AC38" s="8"/>
      <c r="AD38" s="153"/>
      <c r="AE38" s="153"/>
      <c r="AF38" s="153"/>
      <c r="AG38" s="153"/>
      <c r="AH38" s="153"/>
      <c r="AI38" s="153"/>
      <c r="AJ38" s="153"/>
      <c r="AK38" s="153"/>
      <c r="AL38" s="153"/>
      <c r="AM38" s="153"/>
      <c r="AN38" s="154"/>
    </row>
    <row r="39" spans="1:42" ht="13.5" customHeight="1">
      <c r="A39" s="254"/>
      <c r="B39" s="254"/>
      <c r="C39" s="254"/>
      <c r="D39" s="254"/>
      <c r="E39" s="254"/>
      <c r="F39" s="254"/>
      <c r="G39" s="254"/>
      <c r="H39" s="254"/>
      <c r="I39" s="254"/>
      <c r="J39" s="254"/>
      <c r="K39" s="160"/>
      <c r="L39" s="161"/>
      <c r="M39" s="161"/>
      <c r="N39" s="152"/>
      <c r="O39" s="290" t="s">
        <v>27</v>
      </c>
      <c r="P39" s="290"/>
      <c r="Q39" s="290"/>
      <c r="R39" s="291" t="s">
        <v>272</v>
      </c>
      <c r="S39" s="291"/>
      <c r="T39" s="291"/>
      <c r="U39" s="153" t="s">
        <v>0</v>
      </c>
      <c r="V39" s="292"/>
      <c r="W39" s="292"/>
      <c r="X39" s="292"/>
      <c r="Y39" s="185" t="s">
        <v>26</v>
      </c>
      <c r="Z39" s="291"/>
      <c r="AA39" s="291"/>
      <c r="AB39" s="291"/>
      <c r="AC39" s="26" t="s">
        <v>5</v>
      </c>
      <c r="AD39" s="152"/>
      <c r="AE39" s="152"/>
      <c r="AF39" s="162"/>
      <c r="AG39" s="152"/>
      <c r="AH39" s="153"/>
      <c r="AI39" s="153"/>
      <c r="AJ39" s="153"/>
      <c r="AK39" s="152"/>
      <c r="AL39" s="153"/>
      <c r="AM39" s="153"/>
      <c r="AN39" s="154"/>
    </row>
    <row r="40" spans="1:42" ht="13.5" customHeight="1">
      <c r="A40" s="254"/>
      <c r="B40" s="254"/>
      <c r="C40" s="254"/>
      <c r="D40" s="254"/>
      <c r="E40" s="254"/>
      <c r="F40" s="254"/>
      <c r="G40" s="254"/>
      <c r="H40" s="254"/>
      <c r="I40" s="254"/>
      <c r="J40" s="254"/>
      <c r="K40" s="165"/>
      <c r="L40" s="166"/>
      <c r="M40" s="166"/>
      <c r="N40" s="167"/>
      <c r="O40" s="167"/>
      <c r="P40" s="167"/>
      <c r="Q40" s="167"/>
      <c r="R40" s="167"/>
      <c r="S40" s="168"/>
      <c r="T40" s="168"/>
      <c r="U40" s="167"/>
      <c r="V40" s="167"/>
      <c r="W40" s="7"/>
      <c r="X40" s="7"/>
      <c r="Y40" s="7"/>
      <c r="Z40" s="7"/>
      <c r="AA40" s="7"/>
      <c r="AB40" s="7"/>
      <c r="AC40" s="7"/>
      <c r="AD40" s="167"/>
      <c r="AE40" s="167"/>
      <c r="AF40" s="167"/>
      <c r="AG40" s="167"/>
      <c r="AH40" s="167"/>
      <c r="AI40" s="167"/>
      <c r="AJ40" s="167"/>
      <c r="AK40" s="167"/>
      <c r="AL40" s="167"/>
      <c r="AM40" s="167"/>
      <c r="AN40" s="169"/>
    </row>
    <row r="41" spans="1:42" ht="13.5" customHeight="1">
      <c r="A41" s="254" t="s">
        <v>288</v>
      </c>
      <c r="B41" s="254"/>
      <c r="C41" s="254"/>
      <c r="D41" s="254"/>
      <c r="E41" s="254"/>
      <c r="F41" s="254"/>
      <c r="G41" s="254"/>
      <c r="H41" s="254"/>
      <c r="I41" s="254"/>
      <c r="J41" s="254"/>
      <c r="K41" s="158"/>
      <c r="L41" s="159"/>
      <c r="M41" s="159"/>
      <c r="N41" s="148"/>
      <c r="O41" s="148"/>
      <c r="P41" s="148"/>
      <c r="Q41" s="148"/>
      <c r="R41" s="148"/>
      <c r="S41" s="149"/>
      <c r="T41" s="149"/>
      <c r="U41" s="148"/>
      <c r="V41" s="148"/>
      <c r="W41" s="184"/>
      <c r="X41" s="184"/>
      <c r="Y41" s="184"/>
      <c r="Z41" s="184"/>
      <c r="AA41" s="184"/>
      <c r="AB41" s="184"/>
      <c r="AC41" s="184"/>
      <c r="AD41" s="148"/>
      <c r="AE41" s="148"/>
      <c r="AF41" s="148"/>
      <c r="AG41" s="148"/>
      <c r="AH41" s="148"/>
      <c r="AI41" s="148"/>
      <c r="AJ41" s="148"/>
      <c r="AK41" s="148"/>
      <c r="AL41" s="148"/>
      <c r="AM41" s="148"/>
      <c r="AN41" s="150"/>
    </row>
    <row r="42" spans="1:42" ht="13.5" customHeight="1">
      <c r="A42" s="254"/>
      <c r="B42" s="254"/>
      <c r="C42" s="254"/>
      <c r="D42" s="254"/>
      <c r="E42" s="254"/>
      <c r="F42" s="254"/>
      <c r="G42" s="254"/>
      <c r="H42" s="254"/>
      <c r="I42" s="254"/>
      <c r="J42" s="254"/>
      <c r="K42" s="160"/>
      <c r="L42" s="161"/>
      <c r="M42" s="161"/>
      <c r="N42" s="163"/>
      <c r="O42" s="163"/>
      <c r="P42" s="153"/>
      <c r="Q42" s="153"/>
      <c r="R42" s="153"/>
      <c r="S42" s="157"/>
      <c r="T42" s="157"/>
      <c r="U42" s="170"/>
      <c r="V42" s="170"/>
      <c r="W42" s="188"/>
      <c r="X42" s="286">
        <f>'（様式2-3）'!Q45</f>
        <v>0</v>
      </c>
      <c r="Y42" s="286"/>
      <c r="Z42" s="286"/>
      <c r="AA42" s="286"/>
      <c r="AB42" s="277" t="s">
        <v>14</v>
      </c>
      <c r="AC42" s="277"/>
      <c r="AD42" s="153"/>
      <c r="AE42" s="153"/>
      <c r="AF42" s="153"/>
      <c r="AG42" s="153"/>
      <c r="AH42" s="153"/>
      <c r="AI42" s="153"/>
      <c r="AJ42" s="153"/>
      <c r="AK42" s="153"/>
      <c r="AL42" s="153"/>
      <c r="AM42" s="153"/>
      <c r="AN42" s="154"/>
      <c r="AP42" s="56"/>
    </row>
    <row r="43" spans="1:42" ht="13.5" customHeight="1">
      <c r="A43" s="254"/>
      <c r="B43" s="254"/>
      <c r="C43" s="254"/>
      <c r="D43" s="254"/>
      <c r="E43" s="254"/>
      <c r="F43" s="254"/>
      <c r="G43" s="254"/>
      <c r="H43" s="254"/>
      <c r="I43" s="254"/>
      <c r="J43" s="254"/>
      <c r="K43" s="160"/>
      <c r="L43" s="161"/>
      <c r="M43" s="161"/>
      <c r="N43" s="163"/>
      <c r="O43" s="163"/>
      <c r="P43" s="153"/>
      <c r="Q43" s="153" t="s">
        <v>55</v>
      </c>
      <c r="R43" s="152"/>
      <c r="S43" s="152"/>
      <c r="T43" s="152"/>
      <c r="U43" s="170"/>
      <c r="V43" s="170"/>
      <c r="W43" s="188"/>
      <c r="X43" s="286">
        <f>U34</f>
        <v>0</v>
      </c>
      <c r="Y43" s="286"/>
      <c r="Z43" s="286"/>
      <c r="AA43" s="286"/>
      <c r="AB43" s="277" t="s">
        <v>14</v>
      </c>
      <c r="AC43" s="277"/>
      <c r="AD43" s="152" t="s">
        <v>24</v>
      </c>
      <c r="AE43" s="152"/>
      <c r="AF43" s="152"/>
      <c r="AG43" s="152"/>
      <c r="AH43" s="152"/>
      <c r="AI43" s="153"/>
      <c r="AJ43" s="153"/>
      <c r="AK43" s="152"/>
      <c r="AL43" s="152"/>
      <c r="AM43" s="153"/>
      <c r="AN43" s="154"/>
      <c r="AP43" s="56"/>
    </row>
    <row r="44" spans="1:42" ht="13.5" customHeight="1">
      <c r="A44" s="254"/>
      <c r="B44" s="254"/>
      <c r="C44" s="254"/>
      <c r="D44" s="254"/>
      <c r="E44" s="254"/>
      <c r="F44" s="254"/>
      <c r="G44" s="254"/>
      <c r="H44" s="254"/>
      <c r="I44" s="254"/>
      <c r="J44" s="254"/>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c r="A45" s="254" t="s">
        <v>6</v>
      </c>
      <c r="B45" s="254"/>
      <c r="C45" s="254"/>
      <c r="D45" s="254"/>
      <c r="E45" s="254"/>
      <c r="F45" s="254"/>
      <c r="G45" s="254"/>
      <c r="H45" s="254"/>
      <c r="I45" s="254"/>
      <c r="J45" s="254"/>
      <c r="K45" s="245"/>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7"/>
    </row>
    <row r="46" spans="1:42" ht="13.5" customHeight="1">
      <c r="A46" s="254"/>
      <c r="B46" s="254"/>
      <c r="C46" s="254"/>
      <c r="D46" s="254"/>
      <c r="E46" s="254"/>
      <c r="F46" s="254"/>
      <c r="G46" s="254"/>
      <c r="H46" s="254"/>
      <c r="I46" s="254"/>
      <c r="J46" s="254"/>
      <c r="K46" s="248"/>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50"/>
    </row>
    <row r="47" spans="1:42" ht="13.5" customHeight="1">
      <c r="A47" s="254"/>
      <c r="B47" s="254"/>
      <c r="C47" s="254"/>
      <c r="D47" s="254"/>
      <c r="E47" s="254"/>
      <c r="F47" s="254"/>
      <c r="G47" s="254"/>
      <c r="H47" s="254"/>
      <c r="I47" s="254"/>
      <c r="J47" s="254"/>
      <c r="K47" s="248"/>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50"/>
    </row>
    <row r="48" spans="1:42" ht="13.5" customHeight="1">
      <c r="A48" s="254"/>
      <c r="B48" s="254"/>
      <c r="C48" s="254"/>
      <c r="D48" s="254"/>
      <c r="E48" s="254"/>
      <c r="F48" s="254"/>
      <c r="G48" s="254"/>
      <c r="H48" s="254"/>
      <c r="I48" s="254"/>
      <c r="J48" s="254"/>
      <c r="K48" s="251"/>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3"/>
    </row>
    <row r="50" spans="1:40" ht="13.5" customHeight="1">
      <c r="B50" s="11"/>
      <c r="C50" s="11"/>
      <c r="D50" s="11"/>
      <c r="E50" s="11"/>
      <c r="F50" s="11"/>
      <c r="G50" s="11"/>
      <c r="H50" s="11"/>
      <c r="I50" s="11"/>
      <c r="J50" s="11"/>
      <c r="P50" s="2"/>
      <c r="Q50" s="2"/>
      <c r="T50" s="3"/>
    </row>
    <row r="51" spans="1:40" ht="13.5" customHeight="1">
      <c r="A51" s="2" t="s">
        <v>241</v>
      </c>
      <c r="B51" s="11"/>
      <c r="C51" s="11"/>
      <c r="D51" s="11"/>
      <c r="E51" s="11"/>
      <c r="F51" s="11"/>
      <c r="G51" s="11"/>
      <c r="H51" s="11"/>
      <c r="I51" s="11"/>
      <c r="J51" s="11"/>
      <c r="P51" s="2"/>
      <c r="Q51" s="2"/>
      <c r="T51" s="3"/>
    </row>
    <row r="52" spans="1:40" ht="29.25" customHeight="1">
      <c r="A52" s="240" t="s">
        <v>63</v>
      </c>
      <c r="B52" s="240"/>
      <c r="C52" s="240"/>
      <c r="D52" s="240"/>
      <c r="E52" s="240"/>
      <c r="F52" s="240"/>
      <c r="G52" s="240"/>
      <c r="H52" s="240"/>
      <c r="I52" s="240"/>
      <c r="J52" s="240"/>
      <c r="K52" s="262"/>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4"/>
    </row>
    <row r="53" spans="1:40" ht="15" customHeight="1">
      <c r="A53" s="256" t="s">
        <v>15</v>
      </c>
      <c r="B53" s="257"/>
      <c r="C53" s="257"/>
      <c r="D53" s="257"/>
      <c r="E53" s="257"/>
      <c r="F53" s="257"/>
      <c r="G53" s="257"/>
      <c r="H53" s="257"/>
      <c r="I53" s="257"/>
      <c r="J53" s="258"/>
      <c r="K53" s="287"/>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9"/>
    </row>
    <row r="54" spans="1:40" ht="29.25" customHeight="1">
      <c r="A54" s="255" t="s">
        <v>64</v>
      </c>
      <c r="B54" s="255"/>
      <c r="C54" s="255"/>
      <c r="D54" s="255"/>
      <c r="E54" s="255"/>
      <c r="F54" s="255"/>
      <c r="G54" s="255"/>
      <c r="H54" s="255"/>
      <c r="I54" s="255"/>
      <c r="J54" s="255"/>
      <c r="K54" s="259"/>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1"/>
    </row>
    <row r="55" spans="1:40" ht="29.25" customHeight="1">
      <c r="A55" s="238" t="s">
        <v>68</v>
      </c>
      <c r="B55" s="238"/>
      <c r="C55" s="238"/>
      <c r="D55" s="238"/>
      <c r="E55" s="238"/>
      <c r="F55" s="238"/>
      <c r="G55" s="238"/>
      <c r="H55" s="238"/>
      <c r="I55" s="238"/>
      <c r="J55" s="238"/>
      <c r="K55" s="242"/>
      <c r="L55" s="243"/>
      <c r="M55" s="243"/>
      <c r="N55" s="243"/>
      <c r="O55" s="243"/>
      <c r="P55" s="243"/>
      <c r="Q55" s="243"/>
      <c r="R55" s="243"/>
      <c r="S55" s="243"/>
      <c r="T55" s="244"/>
      <c r="U55" s="238" t="s">
        <v>69</v>
      </c>
      <c r="V55" s="238"/>
      <c r="W55" s="238"/>
      <c r="X55" s="238"/>
      <c r="Y55" s="238"/>
      <c r="Z55" s="238"/>
      <c r="AA55" s="238"/>
      <c r="AB55" s="238"/>
      <c r="AC55" s="238"/>
      <c r="AD55" s="238"/>
      <c r="AE55" s="242"/>
      <c r="AF55" s="243"/>
      <c r="AG55" s="243"/>
      <c r="AH55" s="243"/>
      <c r="AI55" s="243"/>
      <c r="AJ55" s="243"/>
      <c r="AK55" s="243"/>
      <c r="AL55" s="243"/>
      <c r="AM55" s="243"/>
      <c r="AN55" s="244"/>
    </row>
    <row r="56" spans="1:40" ht="29.25" customHeight="1">
      <c r="A56" s="241" t="s">
        <v>70</v>
      </c>
      <c r="B56" s="238"/>
      <c r="C56" s="238"/>
      <c r="D56" s="238"/>
      <c r="E56" s="238"/>
      <c r="F56" s="238"/>
      <c r="G56" s="238"/>
      <c r="H56" s="238"/>
      <c r="I56" s="238"/>
      <c r="J56" s="238"/>
      <c r="K56" s="242"/>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4"/>
    </row>
    <row r="57" spans="1:40" ht="29.25" customHeight="1">
      <c r="A57" s="238" t="s">
        <v>13</v>
      </c>
      <c r="B57" s="238"/>
      <c r="C57" s="238"/>
      <c r="D57" s="238"/>
      <c r="E57" s="238"/>
      <c r="F57" s="238"/>
      <c r="G57" s="238"/>
      <c r="H57" s="238"/>
      <c r="I57" s="238"/>
      <c r="J57" s="238"/>
      <c r="K57" s="242" t="s">
        <v>221</v>
      </c>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4"/>
    </row>
    <row r="58" spans="1:40" ht="29.25" customHeight="1">
      <c r="A58" s="238" t="s">
        <v>18</v>
      </c>
      <c r="B58" s="238"/>
      <c r="C58" s="238"/>
      <c r="D58" s="238"/>
      <c r="E58" s="238"/>
      <c r="F58" s="238"/>
      <c r="G58" s="238"/>
      <c r="H58" s="238"/>
      <c r="I58" s="238"/>
      <c r="J58" s="238"/>
      <c r="K58" s="242"/>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4"/>
    </row>
    <row r="59" spans="1:40" ht="13.5" customHeight="1">
      <c r="AN59" s="2" t="s">
        <v>307</v>
      </c>
    </row>
  </sheetData>
  <sheetProtection selectLockedCells="1"/>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21"/>
  <dataValidations count="2">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14:formula1>
            <xm:f>'入力規則等（削除不可）'!$B$35:$B$38</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R144"/>
  <sheetViews>
    <sheetView view="pageBreakPreview" zoomScale="90" zoomScaleNormal="100" zoomScaleSheetLayoutView="90" zoomScalePageLayoutView="85" workbookViewId="0">
      <selection activeCell="G132" sqref="G132:AB133"/>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1: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436"/>
      <c r="AD1" s="436"/>
      <c r="AE1" s="436"/>
      <c r="AF1" s="436"/>
      <c r="AG1" s="436"/>
      <c r="AH1" s="436"/>
      <c r="AI1" s="436"/>
      <c r="AJ1" s="436"/>
      <c r="AK1" s="436"/>
      <c r="AL1" s="436"/>
      <c r="AM1" s="436"/>
      <c r="AN1" s="2"/>
      <c r="AO1" s="2"/>
      <c r="AQ1" s="2"/>
      <c r="AR1" s="2"/>
    </row>
    <row r="2" spans="1: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233"/>
      <c r="AD2" s="233"/>
      <c r="AE2" s="233"/>
      <c r="AF2" s="233"/>
      <c r="AG2" s="233"/>
      <c r="AH2" s="233"/>
      <c r="AI2" s="233"/>
      <c r="AJ2" s="2"/>
      <c r="AK2" s="2"/>
      <c r="AL2" s="233"/>
      <c r="AM2" s="233"/>
      <c r="AN2" s="2"/>
      <c r="AO2" s="2"/>
      <c r="AQ2" s="2"/>
      <c r="AR2" s="2"/>
    </row>
    <row r="3" spans="1:44" s="8" customFormat="1" ht="13.5" customHeight="1">
      <c r="B3" s="33" t="s">
        <v>281</v>
      </c>
      <c r="C3" s="33"/>
      <c r="D3" s="33"/>
      <c r="E3" s="33"/>
      <c r="F3" s="33"/>
      <c r="G3" s="33"/>
      <c r="H3" s="33"/>
      <c r="I3" s="33"/>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1:44" s="8" customFormat="1" ht="13.5" customHeight="1">
      <c r="B4" s="437" t="s">
        <v>214</v>
      </c>
      <c r="C4" s="438"/>
      <c r="D4" s="438"/>
      <c r="E4" s="438"/>
      <c r="F4" s="438"/>
      <c r="G4" s="438"/>
      <c r="H4" s="438"/>
      <c r="I4" s="439"/>
      <c r="J4" s="443"/>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5"/>
      <c r="AQ4" s="2"/>
      <c r="AR4" s="2"/>
    </row>
    <row r="5" spans="1:44" ht="13.5" customHeight="1">
      <c r="B5" s="440"/>
      <c r="C5" s="441"/>
      <c r="D5" s="441"/>
      <c r="E5" s="441"/>
      <c r="F5" s="441"/>
      <c r="G5" s="441"/>
      <c r="H5" s="441"/>
      <c r="I5" s="442"/>
      <c r="J5" s="446"/>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8"/>
    </row>
    <row r="6" spans="1:44" ht="13.5" customHeight="1">
      <c r="B6" s="437" t="s">
        <v>215</v>
      </c>
      <c r="C6" s="438"/>
      <c r="D6" s="438"/>
      <c r="E6" s="438"/>
      <c r="F6" s="438"/>
      <c r="G6" s="438"/>
      <c r="H6" s="438"/>
      <c r="I6" s="439"/>
      <c r="J6" s="317"/>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9"/>
    </row>
    <row r="7" spans="1:44" ht="13.5" customHeight="1">
      <c r="B7" s="449"/>
      <c r="C7" s="450"/>
      <c r="D7" s="450"/>
      <c r="E7" s="450"/>
      <c r="F7" s="450"/>
      <c r="G7" s="450"/>
      <c r="H7" s="450"/>
      <c r="I7" s="451"/>
      <c r="J7" s="377"/>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5"/>
    </row>
    <row r="8" spans="1:44" ht="13.5" customHeight="1">
      <c r="B8" s="449"/>
      <c r="C8" s="450"/>
      <c r="D8" s="450"/>
      <c r="E8" s="450"/>
      <c r="F8" s="450"/>
      <c r="G8" s="450"/>
      <c r="H8" s="450"/>
      <c r="I8" s="451"/>
      <c r="J8" s="377"/>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5"/>
    </row>
    <row r="9" spans="1:44" ht="13.5" customHeight="1" thickBot="1">
      <c r="B9" s="452"/>
      <c r="C9" s="453"/>
      <c r="D9" s="453"/>
      <c r="E9" s="453"/>
      <c r="F9" s="453"/>
      <c r="G9" s="453"/>
      <c r="H9" s="453"/>
      <c r="I9" s="454"/>
      <c r="J9" s="455"/>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7"/>
    </row>
    <row r="10" spans="1:44" ht="13.5" customHeight="1">
      <c r="B10" s="305" t="s">
        <v>305</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7"/>
    </row>
    <row r="11" spans="1:44" ht="13.5" customHeight="1">
      <c r="B11" s="308"/>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10"/>
    </row>
    <row r="12" spans="1:44" ht="13.5" customHeight="1">
      <c r="B12" s="338" t="s">
        <v>103</v>
      </c>
      <c r="C12" s="339"/>
      <c r="D12" s="339"/>
      <c r="E12" s="340"/>
      <c r="F12" s="405" t="s">
        <v>154</v>
      </c>
      <c r="G12" s="277"/>
      <c r="H12" s="277"/>
      <c r="I12" s="277"/>
      <c r="J12" s="406"/>
      <c r="K12" s="371" t="s">
        <v>95</v>
      </c>
      <c r="L12" s="372"/>
      <c r="M12" s="372"/>
      <c r="N12" s="373"/>
      <c r="O12" s="377"/>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5"/>
      <c r="AP12" s="24"/>
    </row>
    <row r="13" spans="1:44" s="8" customFormat="1" ht="13.5" customHeight="1">
      <c r="A13" s="2"/>
      <c r="B13" s="341"/>
      <c r="C13" s="342"/>
      <c r="D13" s="342"/>
      <c r="E13" s="343"/>
      <c r="F13" s="407"/>
      <c r="G13" s="408"/>
      <c r="H13" s="408"/>
      <c r="I13" s="408"/>
      <c r="J13" s="409"/>
      <c r="K13" s="374"/>
      <c r="L13" s="375"/>
      <c r="M13" s="375"/>
      <c r="N13" s="376"/>
      <c r="O13" s="320"/>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2"/>
      <c r="AQ13" s="2"/>
      <c r="AR13" s="2"/>
    </row>
    <row r="14" spans="1:44" s="8" customFormat="1" ht="13.5" customHeight="1">
      <c r="A14" s="2"/>
      <c r="B14" s="323" t="s">
        <v>104</v>
      </c>
      <c r="C14" s="324"/>
      <c r="D14" s="324"/>
      <c r="E14" s="325"/>
      <c r="F14" s="346"/>
      <c r="G14" s="347"/>
      <c r="H14" s="347"/>
      <c r="I14" s="347"/>
      <c r="J14" s="347"/>
      <c r="K14" s="347"/>
      <c r="L14" s="347"/>
      <c r="M14" s="347"/>
      <c r="N14" s="347"/>
      <c r="O14" s="347"/>
      <c r="P14" s="347"/>
      <c r="Q14" s="347"/>
      <c r="R14" s="347"/>
      <c r="S14" s="347"/>
      <c r="T14" s="347"/>
      <c r="U14" s="347"/>
      <c r="V14" s="347"/>
      <c r="W14" s="347"/>
      <c r="X14" s="348"/>
      <c r="Y14" s="323" t="s">
        <v>158</v>
      </c>
      <c r="Z14" s="324"/>
      <c r="AA14" s="324"/>
      <c r="AB14" s="325"/>
      <c r="AC14" s="378" t="s">
        <v>270</v>
      </c>
      <c r="AD14" s="379"/>
      <c r="AE14" s="382"/>
      <c r="AF14" s="382"/>
      <c r="AG14" s="379" t="s">
        <v>97</v>
      </c>
      <c r="AH14" s="379"/>
      <c r="AI14" s="379" t="s">
        <v>98</v>
      </c>
      <c r="AJ14" s="379" t="s">
        <v>270</v>
      </c>
      <c r="AK14" s="379"/>
      <c r="AL14" s="382"/>
      <c r="AM14" s="382"/>
      <c r="AN14" s="379" t="s">
        <v>97</v>
      </c>
      <c r="AO14" s="384"/>
      <c r="AQ14" s="2"/>
      <c r="AR14" s="2"/>
    </row>
    <row r="15" spans="1:44" s="8" customFormat="1" ht="13.5" customHeight="1">
      <c r="A15" s="2"/>
      <c r="B15" s="326"/>
      <c r="C15" s="327"/>
      <c r="D15" s="327"/>
      <c r="E15" s="328"/>
      <c r="F15" s="332"/>
      <c r="G15" s="333"/>
      <c r="H15" s="333"/>
      <c r="I15" s="333"/>
      <c r="J15" s="333"/>
      <c r="K15" s="333"/>
      <c r="L15" s="333"/>
      <c r="M15" s="333"/>
      <c r="N15" s="333"/>
      <c r="O15" s="333"/>
      <c r="P15" s="333"/>
      <c r="Q15" s="333"/>
      <c r="R15" s="333"/>
      <c r="S15" s="333"/>
      <c r="T15" s="333"/>
      <c r="U15" s="333"/>
      <c r="V15" s="333"/>
      <c r="W15" s="333"/>
      <c r="X15" s="334"/>
      <c r="Y15" s="326"/>
      <c r="Z15" s="327"/>
      <c r="AA15" s="327"/>
      <c r="AB15" s="328"/>
      <c r="AC15" s="380"/>
      <c r="AD15" s="381"/>
      <c r="AE15" s="383"/>
      <c r="AF15" s="383"/>
      <c r="AG15" s="381"/>
      <c r="AH15" s="381"/>
      <c r="AI15" s="381"/>
      <c r="AJ15" s="381"/>
      <c r="AK15" s="381"/>
      <c r="AL15" s="383"/>
      <c r="AM15" s="383"/>
      <c r="AN15" s="381"/>
      <c r="AO15" s="385"/>
      <c r="AQ15" s="2"/>
      <c r="AR15" s="2"/>
    </row>
    <row r="16" spans="1:44" s="8" customFormat="1" ht="13.5" customHeight="1">
      <c r="A16" s="2"/>
      <c r="B16" s="311" t="s">
        <v>105</v>
      </c>
      <c r="C16" s="312"/>
      <c r="D16" s="312"/>
      <c r="E16" s="312"/>
      <c r="F16" s="312"/>
      <c r="G16" s="312"/>
      <c r="H16" s="312"/>
      <c r="I16" s="313"/>
      <c r="J16" s="317"/>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9"/>
      <c r="AQ16" s="2"/>
      <c r="AR16" s="2"/>
    </row>
    <row r="17" spans="1:44" s="8" customFormat="1" ht="13.5" customHeight="1">
      <c r="A17" s="2"/>
      <c r="B17" s="314"/>
      <c r="C17" s="315"/>
      <c r="D17" s="315"/>
      <c r="E17" s="315"/>
      <c r="F17" s="315"/>
      <c r="G17" s="315"/>
      <c r="H17" s="315"/>
      <c r="I17" s="316"/>
      <c r="J17" s="320"/>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2"/>
      <c r="AQ17" s="2"/>
      <c r="AR17" s="2"/>
    </row>
    <row r="18" spans="1:44" s="81" customFormat="1" ht="13.35" customHeight="1">
      <c r="B18" s="323" t="s">
        <v>282</v>
      </c>
      <c r="C18" s="324"/>
      <c r="D18" s="324"/>
      <c r="E18" s="324"/>
      <c r="F18" s="324"/>
      <c r="G18" s="324"/>
      <c r="H18" s="324"/>
      <c r="I18" s="325"/>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3"/>
    </row>
    <row r="19" spans="1:44" s="81" customFormat="1" ht="13.35" customHeight="1">
      <c r="B19" s="326"/>
      <c r="C19" s="327"/>
      <c r="D19" s="327"/>
      <c r="E19" s="327"/>
      <c r="F19" s="327"/>
      <c r="G19" s="327"/>
      <c r="H19" s="327"/>
      <c r="I19" s="328"/>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3"/>
    </row>
    <row r="20" spans="1:44" s="81" customFormat="1" ht="13.35" customHeight="1">
      <c r="B20" s="329"/>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1"/>
    </row>
    <row r="21" spans="1:44" s="81" customFormat="1" ht="13.35" customHeight="1">
      <c r="B21" s="329"/>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1"/>
    </row>
    <row r="22" spans="1:44" s="81" customFormat="1" ht="13.35" customHeight="1">
      <c r="B22" s="329"/>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1"/>
    </row>
    <row r="23" spans="1:44" s="81" customFormat="1" ht="13.35" customHeight="1">
      <c r="B23" s="329"/>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1"/>
    </row>
    <row r="24" spans="1:44" s="81" customFormat="1" ht="13.35" customHeight="1">
      <c r="B24" s="329"/>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1"/>
    </row>
    <row r="25" spans="1:44" s="81" customFormat="1" ht="13.35" customHeight="1">
      <c r="B25" s="329"/>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1"/>
    </row>
    <row r="26" spans="1:44" s="81" customFormat="1" ht="13.35" customHeight="1">
      <c r="B26" s="332"/>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4"/>
    </row>
    <row r="27" spans="1:44" s="81" customFormat="1" ht="13.35" customHeight="1">
      <c r="B27" s="323" t="s">
        <v>146</v>
      </c>
      <c r="C27" s="324"/>
      <c r="D27" s="324"/>
      <c r="E27" s="324"/>
      <c r="F27" s="325"/>
      <c r="G27" s="346"/>
      <c r="H27" s="347"/>
      <c r="I27" s="347"/>
      <c r="J27" s="347"/>
      <c r="K27" s="347"/>
      <c r="L27" s="347"/>
      <c r="M27" s="347"/>
      <c r="N27" s="347"/>
      <c r="O27" s="347"/>
      <c r="P27" s="347"/>
      <c r="Q27" s="347"/>
      <c r="R27" s="347"/>
      <c r="S27" s="347"/>
      <c r="T27" s="347"/>
      <c r="U27" s="347"/>
      <c r="V27" s="347"/>
      <c r="W27" s="347"/>
      <c r="X27" s="347"/>
      <c r="Y27" s="347"/>
      <c r="Z27" s="347"/>
      <c r="AA27" s="347"/>
      <c r="AB27" s="347"/>
      <c r="AC27" s="347"/>
      <c r="AD27" s="348"/>
      <c r="AE27" s="393" t="s">
        <v>62</v>
      </c>
      <c r="AF27" s="394"/>
      <c r="AG27" s="395"/>
      <c r="AH27" s="399"/>
      <c r="AI27" s="400"/>
      <c r="AJ27" s="400"/>
      <c r="AK27" s="400"/>
      <c r="AL27" s="400"/>
      <c r="AM27" s="400"/>
      <c r="AN27" s="400" t="s">
        <v>91</v>
      </c>
      <c r="AO27" s="403"/>
    </row>
    <row r="28" spans="1:44" s="81" customFormat="1" ht="13.35" customHeight="1">
      <c r="B28" s="326"/>
      <c r="C28" s="327"/>
      <c r="D28" s="327"/>
      <c r="E28" s="327"/>
      <c r="F28" s="328"/>
      <c r="G28" s="332"/>
      <c r="H28" s="333"/>
      <c r="I28" s="333"/>
      <c r="J28" s="333"/>
      <c r="K28" s="333"/>
      <c r="L28" s="333"/>
      <c r="M28" s="333"/>
      <c r="N28" s="333"/>
      <c r="O28" s="333"/>
      <c r="P28" s="333"/>
      <c r="Q28" s="333"/>
      <c r="R28" s="333"/>
      <c r="S28" s="333"/>
      <c r="T28" s="333"/>
      <c r="U28" s="333"/>
      <c r="V28" s="333"/>
      <c r="W28" s="333"/>
      <c r="X28" s="333"/>
      <c r="Y28" s="333"/>
      <c r="Z28" s="333"/>
      <c r="AA28" s="333"/>
      <c r="AB28" s="333"/>
      <c r="AC28" s="333"/>
      <c r="AD28" s="334"/>
      <c r="AE28" s="396"/>
      <c r="AF28" s="397"/>
      <c r="AG28" s="398"/>
      <c r="AH28" s="401"/>
      <c r="AI28" s="402"/>
      <c r="AJ28" s="402"/>
      <c r="AK28" s="402"/>
      <c r="AL28" s="402"/>
      <c r="AM28" s="402"/>
      <c r="AN28" s="402"/>
      <c r="AO28" s="404"/>
    </row>
    <row r="29" spans="1:44" s="81" customFormat="1" ht="13.35" customHeight="1">
      <c r="B29" s="335" t="s">
        <v>145</v>
      </c>
      <c r="C29" s="336"/>
      <c r="D29" s="336"/>
      <c r="E29" s="336"/>
      <c r="F29" s="337"/>
      <c r="G29" s="317"/>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9"/>
    </row>
    <row r="30" spans="1:44" s="81" customFormat="1" ht="13.35" customHeight="1">
      <c r="B30" s="338"/>
      <c r="C30" s="339"/>
      <c r="D30" s="339"/>
      <c r="E30" s="339"/>
      <c r="F30" s="340"/>
      <c r="G30" s="377"/>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5"/>
    </row>
    <row r="31" spans="1:44" s="81" customFormat="1" ht="13.35" customHeight="1">
      <c r="B31" s="341"/>
      <c r="C31" s="342"/>
      <c r="D31" s="342"/>
      <c r="E31" s="342"/>
      <c r="F31" s="343"/>
      <c r="G31" s="320"/>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2"/>
    </row>
    <row r="32" spans="1:44" s="81" customFormat="1" ht="13.35" customHeight="1">
      <c r="B32" s="323" t="s">
        <v>147</v>
      </c>
      <c r="C32" s="324"/>
      <c r="D32" s="324"/>
      <c r="E32" s="324"/>
      <c r="F32" s="325"/>
      <c r="G32" s="346" t="s">
        <v>99</v>
      </c>
      <c r="H32" s="347"/>
      <c r="I32" s="347"/>
      <c r="J32" s="347"/>
      <c r="K32" s="347"/>
      <c r="L32" s="347"/>
      <c r="M32" s="347"/>
      <c r="N32" s="347"/>
      <c r="O32" s="347"/>
      <c r="P32" s="347"/>
      <c r="Q32" s="347"/>
      <c r="R32" s="347"/>
      <c r="S32" s="347"/>
      <c r="T32" s="347"/>
      <c r="U32" s="347"/>
      <c r="V32" s="347"/>
      <c r="W32" s="347"/>
      <c r="X32" s="347"/>
      <c r="Y32" s="347"/>
      <c r="Z32" s="347"/>
      <c r="AA32" s="347"/>
      <c r="AB32" s="348"/>
      <c r="AC32" s="388" t="s">
        <v>100</v>
      </c>
      <c r="AD32" s="349"/>
      <c r="AE32" s="349"/>
      <c r="AF32" s="349"/>
      <c r="AG32" s="349"/>
      <c r="AH32" s="349"/>
      <c r="AI32" s="349"/>
      <c r="AJ32" s="349"/>
      <c r="AK32" s="349"/>
      <c r="AL32" s="349"/>
      <c r="AM32" s="349"/>
      <c r="AN32" s="349"/>
      <c r="AO32" s="350"/>
    </row>
    <row r="33" spans="2:42" s="81" customFormat="1" ht="13.35" customHeight="1">
      <c r="B33" s="326"/>
      <c r="C33" s="327"/>
      <c r="D33" s="327"/>
      <c r="E33" s="327"/>
      <c r="F33" s="328"/>
      <c r="G33" s="332"/>
      <c r="H33" s="333"/>
      <c r="I33" s="333"/>
      <c r="J33" s="333"/>
      <c r="K33" s="333"/>
      <c r="L33" s="333"/>
      <c r="M33" s="333"/>
      <c r="N33" s="333"/>
      <c r="O33" s="333"/>
      <c r="P33" s="333"/>
      <c r="Q33" s="333"/>
      <c r="R33" s="333"/>
      <c r="S33" s="333"/>
      <c r="T33" s="333"/>
      <c r="U33" s="333"/>
      <c r="V33" s="333"/>
      <c r="W33" s="333"/>
      <c r="X33" s="333"/>
      <c r="Y33" s="333"/>
      <c r="Z33" s="333"/>
      <c r="AA33" s="333"/>
      <c r="AB33" s="334"/>
      <c r="AC33" s="389"/>
      <c r="AD33" s="351"/>
      <c r="AE33" s="351"/>
      <c r="AF33" s="351"/>
      <c r="AG33" s="351"/>
      <c r="AH33" s="351"/>
      <c r="AI33" s="351"/>
      <c r="AJ33" s="351"/>
      <c r="AK33" s="351"/>
      <c r="AL33" s="351"/>
      <c r="AM33" s="351"/>
      <c r="AN33" s="351"/>
      <c r="AO33" s="352"/>
    </row>
    <row r="34" spans="2:42" s="81" customFormat="1" ht="13.35" customHeight="1">
      <c r="B34" s="323" t="s">
        <v>148</v>
      </c>
      <c r="C34" s="324"/>
      <c r="D34" s="324"/>
      <c r="E34" s="324"/>
      <c r="F34" s="325"/>
      <c r="G34" s="346"/>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8"/>
    </row>
    <row r="35" spans="2:42" s="81" customFormat="1" ht="13.35" customHeight="1">
      <c r="B35" s="326"/>
      <c r="C35" s="327"/>
      <c r="D35" s="327"/>
      <c r="E35" s="327"/>
      <c r="F35" s="328"/>
      <c r="G35" s="332"/>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4"/>
    </row>
    <row r="36" spans="2:42" s="81" customFormat="1" ht="13.35" customHeight="1">
      <c r="B36" s="323" t="s">
        <v>149</v>
      </c>
      <c r="C36" s="324"/>
      <c r="D36" s="324"/>
      <c r="E36" s="324"/>
      <c r="F36" s="325"/>
      <c r="G36" s="359" t="s">
        <v>235</v>
      </c>
      <c r="H36" s="360"/>
      <c r="I36" s="360"/>
      <c r="J36" s="360" t="s">
        <v>270</v>
      </c>
      <c r="K36" s="360"/>
      <c r="L36" s="363"/>
      <c r="M36" s="363"/>
      <c r="N36" s="363" t="s">
        <v>97</v>
      </c>
      <c r="O36" s="363"/>
      <c r="P36" s="363"/>
      <c r="Q36" s="363"/>
      <c r="R36" s="363"/>
      <c r="S36" s="363"/>
      <c r="T36" s="365" t="s">
        <v>218</v>
      </c>
      <c r="U36" s="365"/>
      <c r="V36" s="365"/>
      <c r="W36" s="360" t="s">
        <v>102</v>
      </c>
      <c r="X36" s="360"/>
      <c r="Y36" s="360"/>
      <c r="Z36" s="360" t="s">
        <v>236</v>
      </c>
      <c r="AA36" s="360"/>
      <c r="AB36" s="360"/>
      <c r="AC36" s="360" t="s">
        <v>270</v>
      </c>
      <c r="AD36" s="360"/>
      <c r="AE36" s="363"/>
      <c r="AF36" s="363"/>
      <c r="AG36" s="363" t="s">
        <v>97</v>
      </c>
      <c r="AH36" s="363"/>
      <c r="AI36" s="363"/>
      <c r="AJ36" s="363"/>
      <c r="AK36" s="363"/>
      <c r="AL36" s="363"/>
      <c r="AM36" s="365" t="s">
        <v>218</v>
      </c>
      <c r="AN36" s="365"/>
      <c r="AO36" s="386"/>
    </row>
    <row r="37" spans="2:42" s="81" customFormat="1" ht="13.35" customHeight="1" thickBot="1">
      <c r="B37" s="390"/>
      <c r="C37" s="391"/>
      <c r="D37" s="391"/>
      <c r="E37" s="391"/>
      <c r="F37" s="392"/>
      <c r="G37" s="361"/>
      <c r="H37" s="362"/>
      <c r="I37" s="362"/>
      <c r="J37" s="362"/>
      <c r="K37" s="362"/>
      <c r="L37" s="364"/>
      <c r="M37" s="364"/>
      <c r="N37" s="364"/>
      <c r="O37" s="364"/>
      <c r="P37" s="364"/>
      <c r="Q37" s="364"/>
      <c r="R37" s="364"/>
      <c r="S37" s="364"/>
      <c r="T37" s="366"/>
      <c r="U37" s="366"/>
      <c r="V37" s="366"/>
      <c r="W37" s="362"/>
      <c r="X37" s="362"/>
      <c r="Y37" s="362"/>
      <c r="Z37" s="362"/>
      <c r="AA37" s="362"/>
      <c r="AB37" s="362"/>
      <c r="AC37" s="362"/>
      <c r="AD37" s="362"/>
      <c r="AE37" s="364"/>
      <c r="AF37" s="364"/>
      <c r="AG37" s="364"/>
      <c r="AH37" s="364"/>
      <c r="AI37" s="364"/>
      <c r="AJ37" s="364"/>
      <c r="AK37" s="364"/>
      <c r="AL37" s="364"/>
      <c r="AM37" s="366"/>
      <c r="AN37" s="366"/>
      <c r="AO37" s="387"/>
    </row>
    <row r="38" spans="2:42" ht="13.5" customHeight="1" thickTop="1" thickBot="1">
      <c r="B38" s="465" t="s">
        <v>103</v>
      </c>
      <c r="C38" s="466"/>
      <c r="D38" s="466"/>
      <c r="E38" s="467"/>
      <c r="F38" s="471" t="s">
        <v>155</v>
      </c>
      <c r="G38" s="472"/>
      <c r="H38" s="472"/>
      <c r="I38" s="472"/>
      <c r="J38" s="472"/>
      <c r="K38" s="475" t="s">
        <v>95</v>
      </c>
      <c r="L38" s="476"/>
      <c r="M38" s="476"/>
      <c r="N38" s="477"/>
      <c r="O38" s="481"/>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3"/>
      <c r="AP38" s="24"/>
    </row>
    <row r="39" spans="2:42" ht="13.5" customHeight="1" thickTop="1">
      <c r="B39" s="468"/>
      <c r="C39" s="469"/>
      <c r="D39" s="469"/>
      <c r="E39" s="470"/>
      <c r="F39" s="473"/>
      <c r="G39" s="474"/>
      <c r="H39" s="474"/>
      <c r="I39" s="474"/>
      <c r="J39" s="474"/>
      <c r="K39" s="478"/>
      <c r="L39" s="479"/>
      <c r="M39" s="479"/>
      <c r="N39" s="480"/>
      <c r="O39" s="484"/>
      <c r="P39" s="485"/>
      <c r="Q39" s="485"/>
      <c r="R39" s="485"/>
      <c r="S39" s="485"/>
      <c r="T39" s="485"/>
      <c r="U39" s="485"/>
      <c r="V39" s="485"/>
      <c r="W39" s="485"/>
      <c r="X39" s="485"/>
      <c r="Y39" s="485"/>
      <c r="Z39" s="485"/>
      <c r="AA39" s="485"/>
      <c r="AB39" s="485"/>
      <c r="AC39" s="485"/>
      <c r="AD39" s="485"/>
      <c r="AE39" s="485"/>
      <c r="AF39" s="485"/>
      <c r="AG39" s="485"/>
      <c r="AH39" s="485"/>
      <c r="AI39" s="485"/>
      <c r="AJ39" s="485"/>
      <c r="AK39" s="485"/>
      <c r="AL39" s="485"/>
      <c r="AM39" s="485"/>
      <c r="AN39" s="485"/>
      <c r="AO39" s="486"/>
    </row>
    <row r="40" spans="2:42" ht="13.5" customHeight="1">
      <c r="B40" s="323" t="s">
        <v>104</v>
      </c>
      <c r="C40" s="324"/>
      <c r="D40" s="324"/>
      <c r="E40" s="325"/>
      <c r="F40" s="346"/>
      <c r="G40" s="347"/>
      <c r="H40" s="347"/>
      <c r="I40" s="347"/>
      <c r="J40" s="347"/>
      <c r="K40" s="347"/>
      <c r="L40" s="347"/>
      <c r="M40" s="347"/>
      <c r="N40" s="347"/>
      <c r="O40" s="347"/>
      <c r="P40" s="347"/>
      <c r="Q40" s="347"/>
      <c r="R40" s="347"/>
      <c r="S40" s="347"/>
      <c r="T40" s="347"/>
      <c r="U40" s="347"/>
      <c r="V40" s="347"/>
      <c r="W40" s="347"/>
      <c r="X40" s="348"/>
      <c r="Y40" s="323" t="s">
        <v>158</v>
      </c>
      <c r="Z40" s="324"/>
      <c r="AA40" s="324"/>
      <c r="AB40" s="325"/>
      <c r="AC40" s="378" t="s">
        <v>270</v>
      </c>
      <c r="AD40" s="379"/>
      <c r="AE40" s="382"/>
      <c r="AF40" s="382"/>
      <c r="AG40" s="379" t="s">
        <v>97</v>
      </c>
      <c r="AH40" s="379"/>
      <c r="AI40" s="379" t="s">
        <v>98</v>
      </c>
      <c r="AJ40" s="379" t="s">
        <v>270</v>
      </c>
      <c r="AK40" s="379"/>
      <c r="AL40" s="382"/>
      <c r="AM40" s="382"/>
      <c r="AN40" s="379" t="s">
        <v>97</v>
      </c>
      <c r="AO40" s="384"/>
    </row>
    <row r="41" spans="2:42" ht="13.5" customHeight="1">
      <c r="B41" s="326"/>
      <c r="C41" s="327"/>
      <c r="D41" s="327"/>
      <c r="E41" s="328"/>
      <c r="F41" s="332"/>
      <c r="G41" s="333"/>
      <c r="H41" s="333"/>
      <c r="I41" s="333"/>
      <c r="J41" s="333"/>
      <c r="K41" s="333"/>
      <c r="L41" s="333"/>
      <c r="M41" s="333"/>
      <c r="N41" s="333"/>
      <c r="O41" s="333"/>
      <c r="P41" s="333"/>
      <c r="Q41" s="333"/>
      <c r="R41" s="333"/>
      <c r="S41" s="333"/>
      <c r="T41" s="333"/>
      <c r="U41" s="333"/>
      <c r="V41" s="333"/>
      <c r="W41" s="333"/>
      <c r="X41" s="334"/>
      <c r="Y41" s="326"/>
      <c r="Z41" s="327"/>
      <c r="AA41" s="327"/>
      <c r="AB41" s="328"/>
      <c r="AC41" s="380"/>
      <c r="AD41" s="381"/>
      <c r="AE41" s="383"/>
      <c r="AF41" s="383"/>
      <c r="AG41" s="381"/>
      <c r="AH41" s="381"/>
      <c r="AI41" s="381"/>
      <c r="AJ41" s="381"/>
      <c r="AK41" s="381"/>
      <c r="AL41" s="383"/>
      <c r="AM41" s="383"/>
      <c r="AN41" s="381"/>
      <c r="AO41" s="385"/>
    </row>
    <row r="42" spans="2:42" ht="13.5" customHeight="1">
      <c r="B42" s="311" t="s">
        <v>105</v>
      </c>
      <c r="C42" s="312"/>
      <c r="D42" s="312"/>
      <c r="E42" s="312"/>
      <c r="F42" s="312"/>
      <c r="G42" s="312"/>
      <c r="H42" s="312"/>
      <c r="I42" s="313"/>
      <c r="J42" s="317"/>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9"/>
    </row>
    <row r="43" spans="2:42" ht="13.5" customHeight="1">
      <c r="B43" s="314"/>
      <c r="C43" s="315"/>
      <c r="D43" s="315"/>
      <c r="E43" s="315"/>
      <c r="F43" s="315"/>
      <c r="G43" s="315"/>
      <c r="H43" s="315"/>
      <c r="I43" s="316"/>
      <c r="J43" s="320"/>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2"/>
    </row>
    <row r="44" spans="2:42" s="81" customFormat="1" ht="13.35" customHeight="1">
      <c r="B44" s="323" t="s">
        <v>283</v>
      </c>
      <c r="C44" s="324"/>
      <c r="D44" s="324"/>
      <c r="E44" s="324"/>
      <c r="F44" s="324"/>
      <c r="G44" s="324"/>
      <c r="H44" s="324"/>
      <c r="I44" s="325"/>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3"/>
    </row>
    <row r="45" spans="2:42" s="81" customFormat="1" ht="13.35" customHeight="1">
      <c r="B45" s="326"/>
      <c r="C45" s="327"/>
      <c r="D45" s="327"/>
      <c r="E45" s="327"/>
      <c r="F45" s="327"/>
      <c r="G45" s="327"/>
      <c r="H45" s="327"/>
      <c r="I45" s="328"/>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3"/>
    </row>
    <row r="46" spans="2:42" s="81" customFormat="1" ht="13.35" customHeight="1">
      <c r="B46" s="329"/>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1"/>
    </row>
    <row r="47" spans="2:42" s="81" customFormat="1" ht="13.35" customHeight="1">
      <c r="B47" s="329"/>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1"/>
    </row>
    <row r="48" spans="2:42" s="81" customFormat="1" ht="13.35" customHeight="1">
      <c r="B48" s="329"/>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1"/>
    </row>
    <row r="49" spans="1:44" s="81" customFormat="1" ht="13.35" customHeight="1">
      <c r="B49" s="329"/>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1"/>
    </row>
    <row r="50" spans="1:44" s="81" customFormat="1" ht="13.35" customHeight="1">
      <c r="B50" s="329"/>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1"/>
    </row>
    <row r="51" spans="1:44" s="81" customFormat="1" ht="13.35" customHeight="1">
      <c r="B51" s="329"/>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1"/>
    </row>
    <row r="52" spans="1:44" s="81" customFormat="1" ht="13.35" customHeight="1">
      <c r="B52" s="332"/>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c r="AM52" s="333"/>
      <c r="AN52" s="333"/>
      <c r="AO52" s="334"/>
    </row>
    <row r="53" spans="1:44" s="8" customFormat="1" ht="13.5" customHeight="1">
      <c r="A53" s="2"/>
      <c r="B53" s="323" t="s">
        <v>173</v>
      </c>
      <c r="C53" s="324"/>
      <c r="D53" s="324"/>
      <c r="E53" s="325"/>
      <c r="F53" s="318"/>
      <c r="G53" s="318"/>
      <c r="H53" s="318"/>
      <c r="I53" s="318"/>
      <c r="J53" s="318"/>
      <c r="K53" s="318"/>
      <c r="L53" s="318"/>
      <c r="M53" s="318"/>
      <c r="N53" s="318"/>
      <c r="O53" s="318"/>
      <c r="P53" s="318"/>
      <c r="Q53" s="318"/>
      <c r="R53" s="319"/>
      <c r="S53" s="323" t="s">
        <v>153</v>
      </c>
      <c r="T53" s="324"/>
      <c r="U53" s="325"/>
      <c r="V53" s="317"/>
      <c r="W53" s="318"/>
      <c r="X53" s="318"/>
      <c r="Y53" s="318"/>
      <c r="Z53" s="318"/>
      <c r="AA53" s="318"/>
      <c r="AB53" s="318"/>
      <c r="AC53" s="318"/>
      <c r="AD53" s="318"/>
      <c r="AE53" s="319"/>
      <c r="AF53" s="323" t="s">
        <v>156</v>
      </c>
      <c r="AG53" s="324"/>
      <c r="AH53" s="324"/>
      <c r="AI53" s="325"/>
      <c r="AJ53" s="412"/>
      <c r="AK53" s="413"/>
      <c r="AL53" s="413"/>
      <c r="AM53" s="413"/>
      <c r="AN53" s="434" t="s">
        <v>152</v>
      </c>
      <c r="AO53" s="435"/>
      <c r="AQ53" s="2"/>
      <c r="AR53" s="2"/>
    </row>
    <row r="54" spans="1:44" s="81" customFormat="1" ht="13.35" customHeight="1">
      <c r="B54" s="326"/>
      <c r="C54" s="327"/>
      <c r="D54" s="327"/>
      <c r="E54" s="328"/>
      <c r="F54" s="321"/>
      <c r="G54" s="321"/>
      <c r="H54" s="321"/>
      <c r="I54" s="321"/>
      <c r="J54" s="321"/>
      <c r="K54" s="321"/>
      <c r="L54" s="321"/>
      <c r="M54" s="321"/>
      <c r="N54" s="321"/>
      <c r="O54" s="321"/>
      <c r="P54" s="321"/>
      <c r="Q54" s="321"/>
      <c r="R54" s="322"/>
      <c r="S54" s="326"/>
      <c r="T54" s="327"/>
      <c r="U54" s="328"/>
      <c r="V54" s="320"/>
      <c r="W54" s="321"/>
      <c r="X54" s="321"/>
      <c r="Y54" s="321"/>
      <c r="Z54" s="321"/>
      <c r="AA54" s="321"/>
      <c r="AB54" s="321"/>
      <c r="AC54" s="321"/>
      <c r="AD54" s="321"/>
      <c r="AE54" s="322"/>
      <c r="AF54" s="326"/>
      <c r="AG54" s="327"/>
      <c r="AH54" s="327"/>
      <c r="AI54" s="328"/>
      <c r="AJ54" s="414"/>
      <c r="AK54" s="415"/>
      <c r="AL54" s="415"/>
      <c r="AM54" s="415"/>
      <c r="AN54" s="434"/>
      <c r="AO54" s="435"/>
    </row>
    <row r="55" spans="1:44" s="81" customFormat="1" ht="13.35" customHeight="1">
      <c r="B55" s="323" t="s">
        <v>150</v>
      </c>
      <c r="C55" s="324"/>
      <c r="D55" s="324"/>
      <c r="E55" s="325"/>
      <c r="F55" s="347"/>
      <c r="G55" s="347"/>
      <c r="H55" s="347"/>
      <c r="I55" s="347"/>
      <c r="J55" s="347"/>
      <c r="K55" s="347"/>
      <c r="L55" s="347"/>
      <c r="M55" s="347"/>
      <c r="N55" s="347"/>
      <c r="O55" s="347"/>
      <c r="P55" s="347"/>
      <c r="Q55" s="347"/>
      <c r="R55" s="347"/>
      <c r="S55" s="347"/>
      <c r="T55" s="347"/>
      <c r="U55" s="347"/>
      <c r="V55" s="347"/>
      <c r="W55" s="347"/>
      <c r="X55" s="347"/>
      <c r="Y55" s="347"/>
      <c r="Z55" s="347"/>
      <c r="AA55" s="348"/>
      <c r="AB55" s="335" t="s">
        <v>157</v>
      </c>
      <c r="AC55" s="336"/>
      <c r="AD55" s="336"/>
      <c r="AE55" s="337"/>
      <c r="AF55" s="317"/>
      <c r="AG55" s="318"/>
      <c r="AH55" s="318"/>
      <c r="AI55" s="318"/>
      <c r="AJ55" s="318"/>
      <c r="AK55" s="318"/>
      <c r="AL55" s="318"/>
      <c r="AM55" s="318"/>
      <c r="AN55" s="318"/>
      <c r="AO55" s="319"/>
    </row>
    <row r="56" spans="1:44" s="81" customFormat="1" ht="13.35" customHeight="1">
      <c r="B56" s="326"/>
      <c r="C56" s="327"/>
      <c r="D56" s="327"/>
      <c r="E56" s="328"/>
      <c r="F56" s="333"/>
      <c r="G56" s="333"/>
      <c r="H56" s="333"/>
      <c r="I56" s="333"/>
      <c r="J56" s="333"/>
      <c r="K56" s="333"/>
      <c r="L56" s="333"/>
      <c r="M56" s="333"/>
      <c r="N56" s="333"/>
      <c r="O56" s="333"/>
      <c r="P56" s="333"/>
      <c r="Q56" s="333"/>
      <c r="R56" s="333"/>
      <c r="S56" s="333"/>
      <c r="T56" s="333"/>
      <c r="U56" s="333"/>
      <c r="V56" s="333"/>
      <c r="W56" s="333"/>
      <c r="X56" s="333"/>
      <c r="Y56" s="333"/>
      <c r="Z56" s="333"/>
      <c r="AA56" s="334"/>
      <c r="AB56" s="341"/>
      <c r="AC56" s="342"/>
      <c r="AD56" s="342"/>
      <c r="AE56" s="343"/>
      <c r="AF56" s="320"/>
      <c r="AG56" s="321"/>
      <c r="AH56" s="321"/>
      <c r="AI56" s="321"/>
      <c r="AJ56" s="321"/>
      <c r="AK56" s="321"/>
      <c r="AL56" s="321"/>
      <c r="AM56" s="321"/>
      <c r="AN56" s="321"/>
      <c r="AO56" s="322"/>
    </row>
    <row r="57" spans="1:44" s="81" customFormat="1" ht="13.35" customHeight="1">
      <c r="B57" s="335" t="s">
        <v>151</v>
      </c>
      <c r="C57" s="336"/>
      <c r="D57" s="336"/>
      <c r="E57" s="337"/>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9"/>
    </row>
    <row r="58" spans="1:44" s="81" customFormat="1" ht="13.35" customHeight="1">
      <c r="B58" s="338"/>
      <c r="C58" s="339"/>
      <c r="D58" s="339"/>
      <c r="E58" s="340"/>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5"/>
    </row>
    <row r="59" spans="1:44" s="81" customFormat="1" ht="13.35" customHeight="1">
      <c r="B59" s="341"/>
      <c r="C59" s="342"/>
      <c r="D59" s="342"/>
      <c r="E59" s="343"/>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c r="AN59" s="321"/>
      <c r="AO59" s="322"/>
    </row>
    <row r="60" spans="1:44" s="81" customFormat="1" ht="13.35" customHeight="1">
      <c r="B60" s="323" t="s">
        <v>147</v>
      </c>
      <c r="C60" s="324"/>
      <c r="D60" s="324"/>
      <c r="E60" s="324"/>
      <c r="F60" s="325"/>
      <c r="G60" s="346" t="s">
        <v>99</v>
      </c>
      <c r="H60" s="347"/>
      <c r="I60" s="347"/>
      <c r="J60" s="347"/>
      <c r="K60" s="347"/>
      <c r="L60" s="347"/>
      <c r="M60" s="347"/>
      <c r="N60" s="347"/>
      <c r="O60" s="347"/>
      <c r="P60" s="347"/>
      <c r="Q60" s="347"/>
      <c r="R60" s="347"/>
      <c r="S60" s="347"/>
      <c r="T60" s="347"/>
      <c r="U60" s="347"/>
      <c r="V60" s="347"/>
      <c r="W60" s="347"/>
      <c r="X60" s="347"/>
      <c r="Y60" s="347"/>
      <c r="Z60" s="347"/>
      <c r="AA60" s="347"/>
      <c r="AB60" s="348"/>
      <c r="AC60" s="388" t="s">
        <v>100</v>
      </c>
      <c r="AD60" s="349"/>
      <c r="AE60" s="349"/>
      <c r="AF60" s="349"/>
      <c r="AG60" s="349"/>
      <c r="AH60" s="349"/>
      <c r="AI60" s="349"/>
      <c r="AJ60" s="349"/>
      <c r="AK60" s="349"/>
      <c r="AL60" s="349"/>
      <c r="AM60" s="349"/>
      <c r="AN60" s="349"/>
      <c r="AO60" s="350"/>
    </row>
    <row r="61" spans="1:44" s="81" customFormat="1" ht="13.35" customHeight="1">
      <c r="B61" s="326"/>
      <c r="C61" s="327"/>
      <c r="D61" s="327"/>
      <c r="E61" s="327"/>
      <c r="F61" s="328"/>
      <c r="G61" s="332"/>
      <c r="H61" s="333"/>
      <c r="I61" s="333"/>
      <c r="J61" s="333"/>
      <c r="K61" s="333"/>
      <c r="L61" s="333"/>
      <c r="M61" s="333"/>
      <c r="N61" s="333"/>
      <c r="O61" s="333"/>
      <c r="P61" s="333"/>
      <c r="Q61" s="333"/>
      <c r="R61" s="333"/>
      <c r="S61" s="333"/>
      <c r="T61" s="333"/>
      <c r="U61" s="333"/>
      <c r="V61" s="333"/>
      <c r="W61" s="333"/>
      <c r="X61" s="333"/>
      <c r="Y61" s="333"/>
      <c r="Z61" s="333"/>
      <c r="AA61" s="333"/>
      <c r="AB61" s="334"/>
      <c r="AC61" s="389"/>
      <c r="AD61" s="351"/>
      <c r="AE61" s="351"/>
      <c r="AF61" s="351"/>
      <c r="AG61" s="351"/>
      <c r="AH61" s="351"/>
      <c r="AI61" s="351"/>
      <c r="AJ61" s="351"/>
      <c r="AK61" s="351"/>
      <c r="AL61" s="351"/>
      <c r="AM61" s="351"/>
      <c r="AN61" s="351"/>
      <c r="AO61" s="352"/>
    </row>
    <row r="62" spans="1:44" s="81" customFormat="1" ht="13.35" customHeight="1">
      <c r="B62" s="323" t="s">
        <v>148</v>
      </c>
      <c r="C62" s="324"/>
      <c r="D62" s="324"/>
      <c r="E62" s="324"/>
      <c r="F62" s="325"/>
      <c r="G62" s="346"/>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c r="AK62" s="347"/>
      <c r="AL62" s="347"/>
      <c r="AM62" s="347"/>
      <c r="AN62" s="347"/>
      <c r="AO62" s="348"/>
    </row>
    <row r="63" spans="1:44" s="81" customFormat="1" ht="13.35" customHeight="1">
      <c r="B63" s="326"/>
      <c r="C63" s="327"/>
      <c r="D63" s="327"/>
      <c r="E63" s="327"/>
      <c r="F63" s="328"/>
      <c r="G63" s="332"/>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4"/>
    </row>
    <row r="64" spans="1:44" s="81" customFormat="1" ht="13.35" customHeight="1">
      <c r="B64" s="323" t="s">
        <v>149</v>
      </c>
      <c r="C64" s="324"/>
      <c r="D64" s="324"/>
      <c r="E64" s="324"/>
      <c r="F64" s="325"/>
      <c r="G64" s="359" t="s">
        <v>235</v>
      </c>
      <c r="H64" s="360"/>
      <c r="I64" s="360"/>
      <c r="J64" s="360" t="s">
        <v>270</v>
      </c>
      <c r="K64" s="360"/>
      <c r="L64" s="363"/>
      <c r="M64" s="363"/>
      <c r="N64" s="363" t="s">
        <v>97</v>
      </c>
      <c r="O64" s="363"/>
      <c r="P64" s="363"/>
      <c r="Q64" s="363"/>
      <c r="R64" s="363"/>
      <c r="S64" s="363"/>
      <c r="T64" s="365" t="s">
        <v>101</v>
      </c>
      <c r="U64" s="365"/>
      <c r="V64" s="365"/>
      <c r="W64" s="360" t="s">
        <v>102</v>
      </c>
      <c r="X64" s="360"/>
      <c r="Y64" s="360"/>
      <c r="Z64" s="360" t="s">
        <v>236</v>
      </c>
      <c r="AA64" s="360"/>
      <c r="AB64" s="360"/>
      <c r="AC64" s="360" t="s">
        <v>270</v>
      </c>
      <c r="AD64" s="360"/>
      <c r="AE64" s="363"/>
      <c r="AF64" s="363"/>
      <c r="AG64" s="363" t="s">
        <v>97</v>
      </c>
      <c r="AH64" s="363"/>
      <c r="AI64" s="363"/>
      <c r="AJ64" s="363"/>
      <c r="AK64" s="363"/>
      <c r="AL64" s="363"/>
      <c r="AM64" s="365" t="s">
        <v>101</v>
      </c>
      <c r="AN64" s="365"/>
      <c r="AO64" s="386"/>
    </row>
    <row r="65" spans="2:42" s="81" customFormat="1" ht="13.35" customHeight="1" thickBot="1">
      <c r="B65" s="390"/>
      <c r="C65" s="391"/>
      <c r="D65" s="391"/>
      <c r="E65" s="391"/>
      <c r="F65" s="392"/>
      <c r="G65" s="361"/>
      <c r="H65" s="362"/>
      <c r="I65" s="362"/>
      <c r="J65" s="362"/>
      <c r="K65" s="362"/>
      <c r="L65" s="364"/>
      <c r="M65" s="364"/>
      <c r="N65" s="364"/>
      <c r="O65" s="364"/>
      <c r="P65" s="364"/>
      <c r="Q65" s="364"/>
      <c r="R65" s="364"/>
      <c r="S65" s="364"/>
      <c r="T65" s="366"/>
      <c r="U65" s="366"/>
      <c r="V65" s="366"/>
      <c r="W65" s="362"/>
      <c r="X65" s="362"/>
      <c r="Y65" s="362"/>
      <c r="Z65" s="362"/>
      <c r="AA65" s="362"/>
      <c r="AB65" s="362"/>
      <c r="AC65" s="362"/>
      <c r="AD65" s="362"/>
      <c r="AE65" s="364"/>
      <c r="AF65" s="364"/>
      <c r="AG65" s="364"/>
      <c r="AH65" s="364"/>
      <c r="AI65" s="364"/>
      <c r="AJ65" s="364"/>
      <c r="AK65" s="364"/>
      <c r="AL65" s="364"/>
      <c r="AM65" s="366"/>
      <c r="AN65" s="366"/>
      <c r="AO65" s="387"/>
    </row>
    <row r="66" spans="2:42" ht="13.5" customHeight="1" thickTop="1">
      <c r="B66" s="338" t="s">
        <v>103</v>
      </c>
      <c r="C66" s="339"/>
      <c r="D66" s="339"/>
      <c r="E66" s="340"/>
      <c r="F66" s="367" t="s">
        <v>298</v>
      </c>
      <c r="G66" s="368"/>
      <c r="H66" s="368"/>
      <c r="I66" s="368"/>
      <c r="J66" s="368"/>
      <c r="K66" s="371" t="s">
        <v>95</v>
      </c>
      <c r="L66" s="372"/>
      <c r="M66" s="372"/>
      <c r="N66" s="373"/>
      <c r="O66" s="377"/>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5"/>
      <c r="AP66" s="24"/>
    </row>
    <row r="67" spans="2:42" ht="13.5" customHeight="1">
      <c r="B67" s="341"/>
      <c r="C67" s="342"/>
      <c r="D67" s="342"/>
      <c r="E67" s="343"/>
      <c r="F67" s="369"/>
      <c r="G67" s="370"/>
      <c r="H67" s="370"/>
      <c r="I67" s="370"/>
      <c r="J67" s="370"/>
      <c r="K67" s="374"/>
      <c r="L67" s="375"/>
      <c r="M67" s="375"/>
      <c r="N67" s="376"/>
      <c r="O67" s="320"/>
      <c r="P67" s="321"/>
      <c r="Q67" s="321"/>
      <c r="R67" s="321"/>
      <c r="S67" s="321"/>
      <c r="T67" s="321"/>
      <c r="U67" s="321"/>
      <c r="V67" s="321"/>
      <c r="W67" s="321"/>
      <c r="X67" s="321"/>
      <c r="Y67" s="321"/>
      <c r="Z67" s="321"/>
      <c r="AA67" s="321"/>
      <c r="AB67" s="321"/>
      <c r="AC67" s="321"/>
      <c r="AD67" s="321"/>
      <c r="AE67" s="321"/>
      <c r="AF67" s="321"/>
      <c r="AG67" s="321"/>
      <c r="AH67" s="321"/>
      <c r="AI67" s="321"/>
      <c r="AJ67" s="321"/>
      <c r="AK67" s="321"/>
      <c r="AL67" s="321"/>
      <c r="AM67" s="321"/>
      <c r="AN67" s="321"/>
      <c r="AO67" s="322"/>
    </row>
    <row r="68" spans="2:42" ht="13.5" customHeight="1">
      <c r="B68" s="323" t="s">
        <v>104</v>
      </c>
      <c r="C68" s="324"/>
      <c r="D68" s="324"/>
      <c r="E68" s="325"/>
      <c r="F68" s="346"/>
      <c r="G68" s="347"/>
      <c r="H68" s="347"/>
      <c r="I68" s="347"/>
      <c r="J68" s="347"/>
      <c r="K68" s="347"/>
      <c r="L68" s="347"/>
      <c r="M68" s="347"/>
      <c r="N68" s="347"/>
      <c r="O68" s="347"/>
      <c r="P68" s="347"/>
      <c r="Q68" s="347"/>
      <c r="R68" s="347"/>
      <c r="S68" s="347"/>
      <c r="T68" s="347"/>
      <c r="U68" s="347"/>
      <c r="V68" s="347"/>
      <c r="W68" s="347"/>
      <c r="X68" s="348"/>
      <c r="Y68" s="323" t="s">
        <v>158</v>
      </c>
      <c r="Z68" s="324"/>
      <c r="AA68" s="324"/>
      <c r="AB68" s="325"/>
      <c r="AC68" s="378" t="s">
        <v>270</v>
      </c>
      <c r="AD68" s="379"/>
      <c r="AE68" s="382"/>
      <c r="AF68" s="382"/>
      <c r="AG68" s="379" t="s">
        <v>97</v>
      </c>
      <c r="AH68" s="379"/>
      <c r="AI68" s="379" t="s">
        <v>98</v>
      </c>
      <c r="AJ68" s="379" t="s">
        <v>270</v>
      </c>
      <c r="AK68" s="379"/>
      <c r="AL68" s="382"/>
      <c r="AM68" s="382"/>
      <c r="AN68" s="379" t="s">
        <v>97</v>
      </c>
      <c r="AO68" s="384"/>
    </row>
    <row r="69" spans="2:42" ht="13.5" customHeight="1">
      <c r="B69" s="326"/>
      <c r="C69" s="327"/>
      <c r="D69" s="327"/>
      <c r="E69" s="328"/>
      <c r="F69" s="332"/>
      <c r="G69" s="333"/>
      <c r="H69" s="333"/>
      <c r="I69" s="333"/>
      <c r="J69" s="333"/>
      <c r="K69" s="333"/>
      <c r="L69" s="333"/>
      <c r="M69" s="333"/>
      <c r="N69" s="333"/>
      <c r="O69" s="333"/>
      <c r="P69" s="333"/>
      <c r="Q69" s="333"/>
      <c r="R69" s="333"/>
      <c r="S69" s="333"/>
      <c r="T69" s="333"/>
      <c r="U69" s="333"/>
      <c r="V69" s="333"/>
      <c r="W69" s="333"/>
      <c r="X69" s="334"/>
      <c r="Y69" s="326"/>
      <c r="Z69" s="327"/>
      <c r="AA69" s="327"/>
      <c r="AB69" s="328"/>
      <c r="AC69" s="380"/>
      <c r="AD69" s="381"/>
      <c r="AE69" s="383"/>
      <c r="AF69" s="383"/>
      <c r="AG69" s="381"/>
      <c r="AH69" s="381"/>
      <c r="AI69" s="381"/>
      <c r="AJ69" s="381"/>
      <c r="AK69" s="381"/>
      <c r="AL69" s="383"/>
      <c r="AM69" s="383"/>
      <c r="AN69" s="381"/>
      <c r="AO69" s="385"/>
    </row>
    <row r="70" spans="2:42" ht="13.5" customHeight="1">
      <c r="B70" s="311" t="s">
        <v>105</v>
      </c>
      <c r="C70" s="312"/>
      <c r="D70" s="312"/>
      <c r="E70" s="312"/>
      <c r="F70" s="312"/>
      <c r="G70" s="312"/>
      <c r="H70" s="312"/>
      <c r="I70" s="313"/>
      <c r="J70" s="317"/>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9"/>
    </row>
    <row r="71" spans="2:42" ht="13.5" customHeight="1">
      <c r="B71" s="314"/>
      <c r="C71" s="315"/>
      <c r="D71" s="315"/>
      <c r="E71" s="315"/>
      <c r="F71" s="315"/>
      <c r="G71" s="315"/>
      <c r="H71" s="315"/>
      <c r="I71" s="316"/>
      <c r="J71" s="320"/>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2"/>
    </row>
    <row r="72" spans="2:42" s="81" customFormat="1" ht="13.35" customHeight="1">
      <c r="B72" s="323" t="s">
        <v>283</v>
      </c>
      <c r="C72" s="324"/>
      <c r="D72" s="324"/>
      <c r="E72" s="324"/>
      <c r="F72" s="324"/>
      <c r="G72" s="324"/>
      <c r="H72" s="324"/>
      <c r="I72" s="325"/>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3"/>
    </row>
    <row r="73" spans="2:42" s="81" customFormat="1" ht="13.35" customHeight="1">
      <c r="B73" s="326"/>
      <c r="C73" s="327"/>
      <c r="D73" s="327"/>
      <c r="E73" s="327"/>
      <c r="F73" s="327"/>
      <c r="G73" s="327"/>
      <c r="H73" s="327"/>
      <c r="I73" s="328"/>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3"/>
    </row>
    <row r="74" spans="2:42" s="81" customFormat="1" ht="13.35" customHeight="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30"/>
      <c r="AL74" s="330"/>
      <c r="AM74" s="330"/>
      <c r="AN74" s="330"/>
      <c r="AO74" s="331"/>
    </row>
    <row r="75" spans="2:42" s="81" customFormat="1" ht="13.35" customHeight="1">
      <c r="B75" s="329"/>
      <c r="C75" s="330"/>
      <c r="D75" s="330"/>
      <c r="E75" s="330"/>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0"/>
      <c r="AO75" s="331"/>
    </row>
    <row r="76" spans="2:42" s="81" customFormat="1" ht="13.35" customHeight="1">
      <c r="B76" s="329"/>
      <c r="C76" s="330"/>
      <c r="D76" s="330"/>
      <c r="E76" s="330"/>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0"/>
      <c r="AO76" s="331"/>
    </row>
    <row r="77" spans="2:42" s="81" customFormat="1" ht="13.35" customHeight="1">
      <c r="B77" s="329"/>
      <c r="C77" s="330"/>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1"/>
    </row>
    <row r="78" spans="2:42" s="81" customFormat="1" ht="13.35" customHeight="1">
      <c r="B78" s="329"/>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1"/>
    </row>
    <row r="79" spans="2:42" s="81" customFormat="1" ht="13.35" customHeight="1">
      <c r="B79" s="329"/>
      <c r="C79" s="330"/>
      <c r="D79" s="330"/>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1"/>
    </row>
    <row r="80" spans="2:42" s="81" customFormat="1" ht="13.35" customHeight="1">
      <c r="B80" s="332"/>
      <c r="C80" s="333"/>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c r="AC80" s="333"/>
      <c r="AD80" s="333"/>
      <c r="AE80" s="333"/>
      <c r="AF80" s="333"/>
      <c r="AG80" s="333"/>
      <c r="AH80" s="333"/>
      <c r="AI80" s="333"/>
      <c r="AJ80" s="333"/>
      <c r="AK80" s="333"/>
      <c r="AL80" s="333"/>
      <c r="AM80" s="333"/>
      <c r="AN80" s="333"/>
      <c r="AO80" s="334"/>
    </row>
    <row r="81" spans="1:44" s="81" customFormat="1" ht="13.35" customHeight="1">
      <c r="B81" s="311" t="s">
        <v>222</v>
      </c>
      <c r="C81" s="312"/>
      <c r="D81" s="312"/>
      <c r="E81" s="312"/>
      <c r="F81" s="312"/>
      <c r="G81" s="312"/>
      <c r="H81" s="312"/>
      <c r="I81" s="312"/>
      <c r="J81" s="312"/>
      <c r="K81" s="312"/>
      <c r="L81" s="312"/>
      <c r="M81" s="312"/>
      <c r="N81" s="312"/>
      <c r="O81" s="312"/>
      <c r="P81" s="312"/>
      <c r="Q81" s="312"/>
      <c r="R81" s="312"/>
      <c r="S81" s="313"/>
      <c r="T81" s="346"/>
      <c r="U81" s="347"/>
      <c r="V81" s="347"/>
      <c r="W81" s="347"/>
      <c r="X81" s="347"/>
      <c r="Y81" s="347"/>
      <c r="Z81" s="347"/>
      <c r="AA81" s="347"/>
      <c r="AB81" s="347"/>
      <c r="AC81" s="347"/>
      <c r="AD81" s="347"/>
      <c r="AE81" s="347"/>
      <c r="AF81" s="347"/>
      <c r="AG81" s="347"/>
      <c r="AH81" s="347"/>
      <c r="AI81" s="347"/>
      <c r="AJ81" s="347"/>
      <c r="AK81" s="347"/>
      <c r="AL81" s="347"/>
      <c r="AM81" s="347"/>
      <c r="AN81" s="347"/>
      <c r="AO81" s="348"/>
    </row>
    <row r="82" spans="1:44" s="81" customFormat="1" ht="13.35" customHeight="1">
      <c r="B82" s="314"/>
      <c r="C82" s="315"/>
      <c r="D82" s="315"/>
      <c r="E82" s="315"/>
      <c r="F82" s="315"/>
      <c r="G82" s="315"/>
      <c r="H82" s="315"/>
      <c r="I82" s="315"/>
      <c r="J82" s="315"/>
      <c r="K82" s="315"/>
      <c r="L82" s="315"/>
      <c r="M82" s="315"/>
      <c r="N82" s="315"/>
      <c r="O82" s="315"/>
      <c r="P82" s="315"/>
      <c r="Q82" s="315"/>
      <c r="R82" s="315"/>
      <c r="S82" s="316"/>
      <c r="T82" s="332"/>
      <c r="U82" s="333"/>
      <c r="V82" s="333"/>
      <c r="W82" s="333"/>
      <c r="X82" s="333"/>
      <c r="Y82" s="333"/>
      <c r="Z82" s="333"/>
      <c r="AA82" s="333"/>
      <c r="AB82" s="333"/>
      <c r="AC82" s="333"/>
      <c r="AD82" s="333"/>
      <c r="AE82" s="333"/>
      <c r="AF82" s="333"/>
      <c r="AG82" s="333"/>
      <c r="AH82" s="333"/>
      <c r="AI82" s="333"/>
      <c r="AJ82" s="333"/>
      <c r="AK82" s="333"/>
      <c r="AL82" s="333"/>
      <c r="AM82" s="333"/>
      <c r="AN82" s="333"/>
      <c r="AO82" s="334"/>
    </row>
    <row r="83" spans="1:44" s="81" customFormat="1" ht="13.35" customHeight="1">
      <c r="B83" s="311" t="s">
        <v>161</v>
      </c>
      <c r="C83" s="312"/>
      <c r="D83" s="312"/>
      <c r="E83" s="312"/>
      <c r="F83" s="312"/>
      <c r="G83" s="312"/>
      <c r="H83" s="312"/>
      <c r="I83" s="312"/>
      <c r="J83" s="312"/>
      <c r="K83" s="312"/>
      <c r="L83" s="312"/>
      <c r="M83" s="313"/>
      <c r="N83" s="346"/>
      <c r="O83" s="347"/>
      <c r="P83" s="347"/>
      <c r="Q83" s="347"/>
      <c r="R83" s="347"/>
      <c r="S83" s="347"/>
      <c r="T83" s="347"/>
      <c r="U83" s="347"/>
      <c r="V83" s="347"/>
      <c r="W83" s="347"/>
      <c r="X83" s="347"/>
      <c r="Y83" s="347"/>
      <c r="Z83" s="347"/>
      <c r="AA83" s="347"/>
      <c r="AB83" s="347"/>
      <c r="AC83" s="347"/>
      <c r="AD83" s="347"/>
      <c r="AE83" s="347"/>
      <c r="AF83" s="347"/>
      <c r="AG83" s="347"/>
      <c r="AH83" s="347"/>
      <c r="AI83" s="347"/>
      <c r="AJ83" s="347"/>
      <c r="AK83" s="347"/>
      <c r="AL83" s="347"/>
      <c r="AM83" s="347"/>
      <c r="AN83" s="347"/>
      <c r="AO83" s="348"/>
    </row>
    <row r="84" spans="1:44" s="81" customFormat="1" ht="13.35" customHeight="1">
      <c r="B84" s="421"/>
      <c r="C84" s="422"/>
      <c r="D84" s="422"/>
      <c r="E84" s="422"/>
      <c r="F84" s="422"/>
      <c r="G84" s="422"/>
      <c r="H84" s="422"/>
      <c r="I84" s="422"/>
      <c r="J84" s="422"/>
      <c r="K84" s="422"/>
      <c r="L84" s="422"/>
      <c r="M84" s="423"/>
      <c r="N84" s="329"/>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1"/>
    </row>
    <row r="85" spans="1:44" s="81" customFormat="1" ht="13.35" customHeight="1">
      <c r="B85" s="421"/>
      <c r="C85" s="422"/>
      <c r="D85" s="422"/>
      <c r="E85" s="422"/>
      <c r="F85" s="422"/>
      <c r="G85" s="422"/>
      <c r="H85" s="422"/>
      <c r="I85" s="422"/>
      <c r="J85" s="422"/>
      <c r="K85" s="422"/>
      <c r="L85" s="422"/>
      <c r="M85" s="423"/>
      <c r="N85" s="329"/>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1"/>
    </row>
    <row r="86" spans="1:44" s="81" customFormat="1" ht="13.35" customHeight="1">
      <c r="B86" s="314"/>
      <c r="C86" s="315"/>
      <c r="D86" s="315"/>
      <c r="E86" s="315"/>
      <c r="F86" s="315"/>
      <c r="G86" s="315"/>
      <c r="H86" s="315"/>
      <c r="I86" s="315"/>
      <c r="J86" s="315"/>
      <c r="K86" s="315"/>
      <c r="L86" s="315"/>
      <c r="M86" s="316"/>
      <c r="N86" s="332"/>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4"/>
    </row>
    <row r="87" spans="1:44" s="8" customFormat="1" ht="13.5" customHeight="1">
      <c r="A87" s="2"/>
      <c r="B87" s="311" t="s">
        <v>159</v>
      </c>
      <c r="C87" s="312"/>
      <c r="D87" s="312"/>
      <c r="E87" s="312"/>
      <c r="F87" s="313"/>
      <c r="G87" s="410" t="s">
        <v>169</v>
      </c>
      <c r="H87" s="318"/>
      <c r="I87" s="318"/>
      <c r="J87" s="318"/>
      <c r="K87" s="318"/>
      <c r="L87" s="318"/>
      <c r="M87" s="318"/>
      <c r="N87" s="318"/>
      <c r="O87" s="318"/>
      <c r="P87" s="319"/>
      <c r="Q87" s="323" t="s">
        <v>160</v>
      </c>
      <c r="R87" s="324"/>
      <c r="S87" s="325"/>
      <c r="T87" s="317"/>
      <c r="U87" s="318"/>
      <c r="V87" s="318"/>
      <c r="W87" s="319"/>
      <c r="X87" s="427" t="s">
        <v>164</v>
      </c>
      <c r="Y87" s="428"/>
      <c r="Z87" s="428"/>
      <c r="AA87" s="429"/>
      <c r="AB87" s="317"/>
      <c r="AC87" s="318"/>
      <c r="AD87" s="319"/>
      <c r="AE87" s="420" t="s">
        <v>92</v>
      </c>
      <c r="AF87" s="420"/>
      <c r="AG87" s="420"/>
      <c r="AH87" s="317"/>
      <c r="AI87" s="318"/>
      <c r="AJ87" s="318"/>
      <c r="AK87" s="318"/>
      <c r="AL87" s="318"/>
      <c r="AM87" s="318"/>
      <c r="AN87" s="318"/>
      <c r="AO87" s="319"/>
      <c r="AQ87" s="2"/>
      <c r="AR87" s="2"/>
    </row>
    <row r="88" spans="1:44" s="81" customFormat="1" ht="13.35" customHeight="1">
      <c r="B88" s="314"/>
      <c r="C88" s="315"/>
      <c r="D88" s="315"/>
      <c r="E88" s="315"/>
      <c r="F88" s="316"/>
      <c r="G88" s="411"/>
      <c r="H88" s="321"/>
      <c r="I88" s="321"/>
      <c r="J88" s="321"/>
      <c r="K88" s="321"/>
      <c r="L88" s="321"/>
      <c r="M88" s="321"/>
      <c r="N88" s="321"/>
      <c r="O88" s="321"/>
      <c r="P88" s="322"/>
      <c r="Q88" s="326"/>
      <c r="R88" s="327"/>
      <c r="S88" s="328"/>
      <c r="T88" s="320"/>
      <c r="U88" s="321"/>
      <c r="V88" s="321"/>
      <c r="W88" s="322"/>
      <c r="X88" s="430"/>
      <c r="Y88" s="431"/>
      <c r="Z88" s="431"/>
      <c r="AA88" s="432"/>
      <c r="AB88" s="320"/>
      <c r="AC88" s="321"/>
      <c r="AD88" s="322"/>
      <c r="AE88" s="420"/>
      <c r="AF88" s="420"/>
      <c r="AG88" s="420"/>
      <c r="AH88" s="320"/>
      <c r="AI88" s="321"/>
      <c r="AJ88" s="321"/>
      <c r="AK88" s="321"/>
      <c r="AL88" s="321"/>
      <c r="AM88" s="321"/>
      <c r="AN88" s="321"/>
      <c r="AO88" s="322"/>
    </row>
    <row r="89" spans="1:44" s="81" customFormat="1" ht="13.35" customHeight="1">
      <c r="B89" s="311" t="s">
        <v>159</v>
      </c>
      <c r="C89" s="312"/>
      <c r="D89" s="312"/>
      <c r="E89" s="312"/>
      <c r="F89" s="312"/>
      <c r="G89" s="410" t="s">
        <v>170</v>
      </c>
      <c r="H89" s="318"/>
      <c r="I89" s="318"/>
      <c r="J89" s="318"/>
      <c r="K89" s="318"/>
      <c r="L89" s="318"/>
      <c r="M89" s="318"/>
      <c r="N89" s="318"/>
      <c r="O89" s="318"/>
      <c r="P89" s="319"/>
      <c r="Q89" s="323" t="s">
        <v>160</v>
      </c>
      <c r="R89" s="324"/>
      <c r="S89" s="325"/>
      <c r="T89" s="317"/>
      <c r="U89" s="318"/>
      <c r="V89" s="318"/>
      <c r="W89" s="319"/>
      <c r="X89" s="427" t="s">
        <v>164</v>
      </c>
      <c r="Y89" s="428"/>
      <c r="Z89" s="428"/>
      <c r="AA89" s="429"/>
      <c r="AB89" s="317"/>
      <c r="AC89" s="318"/>
      <c r="AD89" s="319"/>
      <c r="AE89" s="420" t="s">
        <v>92</v>
      </c>
      <c r="AF89" s="420"/>
      <c r="AG89" s="420"/>
      <c r="AH89" s="317"/>
      <c r="AI89" s="318"/>
      <c r="AJ89" s="318"/>
      <c r="AK89" s="318"/>
      <c r="AL89" s="318"/>
      <c r="AM89" s="318"/>
      <c r="AN89" s="318"/>
      <c r="AO89" s="319"/>
    </row>
    <row r="90" spans="1:44" s="81" customFormat="1" ht="13.35" customHeight="1">
      <c r="B90" s="314"/>
      <c r="C90" s="315"/>
      <c r="D90" s="315"/>
      <c r="E90" s="315"/>
      <c r="F90" s="315"/>
      <c r="G90" s="411"/>
      <c r="H90" s="321"/>
      <c r="I90" s="321"/>
      <c r="J90" s="321"/>
      <c r="K90" s="321"/>
      <c r="L90" s="321"/>
      <c r="M90" s="321"/>
      <c r="N90" s="321"/>
      <c r="O90" s="321"/>
      <c r="P90" s="322"/>
      <c r="Q90" s="326"/>
      <c r="R90" s="327"/>
      <c r="S90" s="328"/>
      <c r="T90" s="320"/>
      <c r="U90" s="321"/>
      <c r="V90" s="321"/>
      <c r="W90" s="322"/>
      <c r="X90" s="430"/>
      <c r="Y90" s="431"/>
      <c r="Z90" s="431"/>
      <c r="AA90" s="432"/>
      <c r="AB90" s="320"/>
      <c r="AC90" s="321"/>
      <c r="AD90" s="322"/>
      <c r="AE90" s="420"/>
      <c r="AF90" s="420"/>
      <c r="AG90" s="420"/>
      <c r="AH90" s="320"/>
      <c r="AI90" s="321"/>
      <c r="AJ90" s="321"/>
      <c r="AK90" s="321"/>
      <c r="AL90" s="321"/>
      <c r="AM90" s="321"/>
      <c r="AN90" s="321"/>
      <c r="AO90" s="322"/>
    </row>
    <row r="91" spans="1:44" s="81" customFormat="1" ht="13.35" customHeight="1">
      <c r="B91" s="311" t="s">
        <v>159</v>
      </c>
      <c r="C91" s="312"/>
      <c r="D91" s="312"/>
      <c r="E91" s="312"/>
      <c r="F91" s="312"/>
      <c r="G91" s="410" t="s">
        <v>171</v>
      </c>
      <c r="H91" s="318"/>
      <c r="I91" s="318"/>
      <c r="J91" s="318"/>
      <c r="K91" s="318"/>
      <c r="L91" s="318"/>
      <c r="M91" s="318"/>
      <c r="N91" s="318"/>
      <c r="O91" s="318"/>
      <c r="P91" s="319"/>
      <c r="Q91" s="424" t="s">
        <v>160</v>
      </c>
      <c r="R91" s="425"/>
      <c r="S91" s="426"/>
      <c r="T91" s="317"/>
      <c r="U91" s="318"/>
      <c r="V91" s="318"/>
      <c r="W91" s="319"/>
      <c r="X91" s="427" t="s">
        <v>164</v>
      </c>
      <c r="Y91" s="428"/>
      <c r="Z91" s="428"/>
      <c r="AA91" s="429"/>
      <c r="AB91" s="317"/>
      <c r="AC91" s="318"/>
      <c r="AD91" s="319"/>
      <c r="AE91" s="433" t="s">
        <v>92</v>
      </c>
      <c r="AF91" s="433"/>
      <c r="AG91" s="433"/>
      <c r="AH91" s="317"/>
      <c r="AI91" s="318"/>
      <c r="AJ91" s="318"/>
      <c r="AK91" s="318"/>
      <c r="AL91" s="318"/>
      <c r="AM91" s="318"/>
      <c r="AN91" s="318"/>
      <c r="AO91" s="319"/>
    </row>
    <row r="92" spans="1:44" s="81" customFormat="1" ht="13.35" customHeight="1">
      <c r="B92" s="314"/>
      <c r="C92" s="315"/>
      <c r="D92" s="315"/>
      <c r="E92" s="315"/>
      <c r="F92" s="315"/>
      <c r="G92" s="411"/>
      <c r="H92" s="321"/>
      <c r="I92" s="321"/>
      <c r="J92" s="321"/>
      <c r="K92" s="321"/>
      <c r="L92" s="321"/>
      <c r="M92" s="321"/>
      <c r="N92" s="321"/>
      <c r="O92" s="321"/>
      <c r="P92" s="322"/>
      <c r="Q92" s="326"/>
      <c r="R92" s="327"/>
      <c r="S92" s="328"/>
      <c r="T92" s="320"/>
      <c r="U92" s="321"/>
      <c r="V92" s="321"/>
      <c r="W92" s="322"/>
      <c r="X92" s="430"/>
      <c r="Y92" s="431"/>
      <c r="Z92" s="431"/>
      <c r="AA92" s="432"/>
      <c r="AB92" s="320"/>
      <c r="AC92" s="321"/>
      <c r="AD92" s="322"/>
      <c r="AE92" s="420"/>
      <c r="AF92" s="420"/>
      <c r="AG92" s="420"/>
      <c r="AH92" s="320"/>
      <c r="AI92" s="321"/>
      <c r="AJ92" s="321"/>
      <c r="AK92" s="321"/>
      <c r="AL92" s="321"/>
      <c r="AM92" s="321"/>
      <c r="AN92" s="321"/>
      <c r="AO92" s="322"/>
    </row>
    <row r="93" spans="1:44" s="81" customFormat="1" ht="13.35" customHeight="1">
      <c r="B93" s="335" t="s">
        <v>151</v>
      </c>
      <c r="C93" s="336"/>
      <c r="D93" s="336"/>
      <c r="E93" s="336"/>
      <c r="F93" s="337"/>
      <c r="G93" s="318"/>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c r="AH93" s="318"/>
      <c r="AI93" s="318"/>
      <c r="AJ93" s="318"/>
      <c r="AK93" s="318"/>
      <c r="AL93" s="318"/>
      <c r="AM93" s="318"/>
      <c r="AN93" s="318"/>
      <c r="AO93" s="319"/>
    </row>
    <row r="94" spans="1:44" s="81" customFormat="1" ht="13.35" customHeight="1">
      <c r="B94" s="338"/>
      <c r="C94" s="339"/>
      <c r="D94" s="339"/>
      <c r="E94" s="339"/>
      <c r="F94" s="340"/>
      <c r="G94" s="344"/>
      <c r="H94" s="344"/>
      <c r="I94" s="344"/>
      <c r="J94" s="344"/>
      <c r="K94" s="344"/>
      <c r="L94" s="344"/>
      <c r="M94" s="344"/>
      <c r="N94" s="344"/>
      <c r="O94" s="344"/>
      <c r="P94" s="344"/>
      <c r="Q94" s="344"/>
      <c r="R94" s="344"/>
      <c r="S94" s="344"/>
      <c r="T94" s="344"/>
      <c r="U94" s="344"/>
      <c r="V94" s="344"/>
      <c r="W94" s="344"/>
      <c r="X94" s="344"/>
      <c r="Y94" s="344"/>
      <c r="Z94" s="344"/>
      <c r="AA94" s="344"/>
      <c r="AB94" s="344"/>
      <c r="AC94" s="344"/>
      <c r="AD94" s="344"/>
      <c r="AE94" s="344"/>
      <c r="AF94" s="344"/>
      <c r="AG94" s="344"/>
      <c r="AH94" s="344"/>
      <c r="AI94" s="344"/>
      <c r="AJ94" s="344"/>
      <c r="AK94" s="344"/>
      <c r="AL94" s="344"/>
      <c r="AM94" s="344"/>
      <c r="AN94" s="344"/>
      <c r="AO94" s="345"/>
    </row>
    <row r="95" spans="1:44" s="81" customFormat="1" ht="13.35" customHeight="1">
      <c r="B95" s="341"/>
      <c r="C95" s="342"/>
      <c r="D95" s="342"/>
      <c r="E95" s="342"/>
      <c r="F95" s="343"/>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2"/>
    </row>
    <row r="96" spans="1:44" s="81" customFormat="1" ht="13.35" customHeight="1">
      <c r="B96" s="323" t="s">
        <v>147</v>
      </c>
      <c r="C96" s="324"/>
      <c r="D96" s="324"/>
      <c r="E96" s="324"/>
      <c r="F96" s="325"/>
      <c r="G96" s="346" t="s">
        <v>99</v>
      </c>
      <c r="H96" s="347"/>
      <c r="I96" s="347"/>
      <c r="J96" s="347"/>
      <c r="K96" s="347"/>
      <c r="L96" s="347"/>
      <c r="M96" s="347"/>
      <c r="N96" s="347"/>
      <c r="O96" s="347"/>
      <c r="P96" s="347"/>
      <c r="Q96" s="347"/>
      <c r="R96" s="347"/>
      <c r="S96" s="347"/>
      <c r="T96" s="347"/>
      <c r="U96" s="347"/>
      <c r="V96" s="347"/>
      <c r="W96" s="347"/>
      <c r="X96" s="347"/>
      <c r="Y96" s="347"/>
      <c r="Z96" s="347"/>
      <c r="AA96" s="347"/>
      <c r="AB96" s="348"/>
      <c r="AC96" s="349" t="s">
        <v>100</v>
      </c>
      <c r="AD96" s="349"/>
      <c r="AE96" s="349"/>
      <c r="AF96" s="349"/>
      <c r="AG96" s="349"/>
      <c r="AH96" s="349"/>
      <c r="AI96" s="349"/>
      <c r="AJ96" s="349"/>
      <c r="AK96" s="349"/>
      <c r="AL96" s="349"/>
      <c r="AM96" s="349"/>
      <c r="AN96" s="349"/>
      <c r="AO96" s="350"/>
    </row>
    <row r="97" spans="2:42" s="81" customFormat="1" ht="13.35" customHeight="1">
      <c r="B97" s="326"/>
      <c r="C97" s="327"/>
      <c r="D97" s="327"/>
      <c r="E97" s="327"/>
      <c r="F97" s="328"/>
      <c r="G97" s="332"/>
      <c r="H97" s="333"/>
      <c r="I97" s="333"/>
      <c r="J97" s="333"/>
      <c r="K97" s="333"/>
      <c r="L97" s="333"/>
      <c r="M97" s="333"/>
      <c r="N97" s="333"/>
      <c r="O97" s="333"/>
      <c r="P97" s="333"/>
      <c r="Q97" s="333"/>
      <c r="R97" s="333"/>
      <c r="S97" s="333"/>
      <c r="T97" s="333"/>
      <c r="U97" s="333"/>
      <c r="V97" s="333"/>
      <c r="W97" s="333"/>
      <c r="X97" s="333"/>
      <c r="Y97" s="333"/>
      <c r="Z97" s="333"/>
      <c r="AA97" s="333"/>
      <c r="AB97" s="334"/>
      <c r="AC97" s="351"/>
      <c r="AD97" s="351"/>
      <c r="AE97" s="351"/>
      <c r="AF97" s="351"/>
      <c r="AG97" s="351"/>
      <c r="AH97" s="351"/>
      <c r="AI97" s="351"/>
      <c r="AJ97" s="351"/>
      <c r="AK97" s="351"/>
      <c r="AL97" s="351"/>
      <c r="AM97" s="351"/>
      <c r="AN97" s="351"/>
      <c r="AO97" s="352"/>
    </row>
    <row r="98" spans="2:42" s="81" customFormat="1" ht="13.35" customHeight="1">
      <c r="B98" s="323" t="s">
        <v>148</v>
      </c>
      <c r="C98" s="324"/>
      <c r="D98" s="324"/>
      <c r="E98" s="324"/>
      <c r="F98" s="325"/>
      <c r="G98" s="346"/>
      <c r="H98" s="347"/>
      <c r="I98" s="347"/>
      <c r="J98" s="347"/>
      <c r="K98" s="347"/>
      <c r="L98" s="347"/>
      <c r="M98" s="347"/>
      <c r="N98" s="347"/>
      <c r="O98" s="347"/>
      <c r="P98" s="347"/>
      <c r="Q98" s="347"/>
      <c r="R98" s="347"/>
      <c r="S98" s="347"/>
      <c r="T98" s="347"/>
      <c r="U98" s="347"/>
      <c r="V98" s="347"/>
      <c r="W98" s="347"/>
      <c r="X98" s="347"/>
      <c r="Y98" s="347"/>
      <c r="Z98" s="347"/>
      <c r="AA98" s="347"/>
      <c r="AB98" s="347"/>
      <c r="AC98" s="347"/>
      <c r="AD98" s="347"/>
      <c r="AE98" s="347"/>
      <c r="AF98" s="347"/>
      <c r="AG98" s="347"/>
      <c r="AH98" s="347"/>
      <c r="AI98" s="347"/>
      <c r="AJ98" s="347"/>
      <c r="AK98" s="347"/>
      <c r="AL98" s="347"/>
      <c r="AM98" s="347"/>
      <c r="AN98" s="347"/>
      <c r="AO98" s="348"/>
    </row>
    <row r="99" spans="2:42" s="81" customFormat="1" ht="13.35" customHeight="1">
      <c r="B99" s="326"/>
      <c r="C99" s="327"/>
      <c r="D99" s="327"/>
      <c r="E99" s="327"/>
      <c r="F99" s="328"/>
      <c r="G99" s="332"/>
      <c r="H99" s="333"/>
      <c r="I99" s="333"/>
      <c r="J99" s="333"/>
      <c r="K99" s="333"/>
      <c r="L99" s="333"/>
      <c r="M99" s="333"/>
      <c r="N99" s="333"/>
      <c r="O99" s="333"/>
      <c r="P99" s="333"/>
      <c r="Q99" s="333"/>
      <c r="R99" s="333"/>
      <c r="S99" s="333"/>
      <c r="T99" s="333"/>
      <c r="U99" s="333"/>
      <c r="V99" s="333"/>
      <c r="W99" s="333"/>
      <c r="X99" s="333"/>
      <c r="Y99" s="333"/>
      <c r="Z99" s="333"/>
      <c r="AA99" s="333"/>
      <c r="AB99" s="333"/>
      <c r="AC99" s="333"/>
      <c r="AD99" s="333"/>
      <c r="AE99" s="333"/>
      <c r="AF99" s="333"/>
      <c r="AG99" s="333"/>
      <c r="AH99" s="333"/>
      <c r="AI99" s="333"/>
      <c r="AJ99" s="333"/>
      <c r="AK99" s="333"/>
      <c r="AL99" s="333"/>
      <c r="AM99" s="333"/>
      <c r="AN99" s="333"/>
      <c r="AO99" s="334"/>
    </row>
    <row r="100" spans="2:42" s="81" customFormat="1" ht="13.35" customHeight="1" thickBot="1">
      <c r="B100" s="353" t="s">
        <v>149</v>
      </c>
      <c r="C100" s="354"/>
      <c r="D100" s="354"/>
      <c r="E100" s="354"/>
      <c r="F100" s="355"/>
      <c r="G100" s="359" t="s">
        <v>235</v>
      </c>
      <c r="H100" s="360"/>
      <c r="I100" s="360"/>
      <c r="J100" s="360" t="s">
        <v>270</v>
      </c>
      <c r="K100" s="360"/>
      <c r="L100" s="363"/>
      <c r="M100" s="363"/>
      <c r="N100" s="363" t="s">
        <v>97</v>
      </c>
      <c r="O100" s="363"/>
      <c r="P100" s="363"/>
      <c r="Q100" s="363"/>
      <c r="R100" s="363"/>
      <c r="S100" s="363"/>
      <c r="T100" s="365" t="s">
        <v>101</v>
      </c>
      <c r="U100" s="365"/>
      <c r="V100" s="365"/>
      <c r="W100" s="360" t="s">
        <v>102</v>
      </c>
      <c r="X100" s="360"/>
      <c r="Y100" s="360"/>
      <c r="Z100" s="360" t="s">
        <v>236</v>
      </c>
      <c r="AA100" s="360"/>
      <c r="AB100" s="360"/>
      <c r="AC100" s="360" t="s">
        <v>270</v>
      </c>
      <c r="AD100" s="360"/>
      <c r="AE100" s="363"/>
      <c r="AF100" s="363"/>
      <c r="AG100" s="363" t="s">
        <v>97</v>
      </c>
      <c r="AH100" s="363"/>
      <c r="AI100" s="363"/>
      <c r="AJ100" s="363"/>
      <c r="AK100" s="363"/>
      <c r="AL100" s="363"/>
      <c r="AM100" s="365" t="s">
        <v>101</v>
      </c>
      <c r="AN100" s="365"/>
      <c r="AO100" s="386"/>
    </row>
    <row r="101" spans="2:42" s="81" customFormat="1" ht="13.35" customHeight="1" thickTop="1" thickBot="1">
      <c r="B101" s="356"/>
      <c r="C101" s="357"/>
      <c r="D101" s="357"/>
      <c r="E101" s="357"/>
      <c r="F101" s="358"/>
      <c r="G101" s="361"/>
      <c r="H101" s="362"/>
      <c r="I101" s="362"/>
      <c r="J101" s="362"/>
      <c r="K101" s="362"/>
      <c r="L101" s="364"/>
      <c r="M101" s="364"/>
      <c r="N101" s="364"/>
      <c r="O101" s="364"/>
      <c r="P101" s="364"/>
      <c r="Q101" s="364"/>
      <c r="R101" s="364"/>
      <c r="S101" s="364"/>
      <c r="T101" s="366"/>
      <c r="U101" s="366"/>
      <c r="V101" s="366"/>
      <c r="W101" s="362"/>
      <c r="X101" s="362"/>
      <c r="Y101" s="362"/>
      <c r="Z101" s="362"/>
      <c r="AA101" s="362"/>
      <c r="AB101" s="362"/>
      <c r="AC101" s="362"/>
      <c r="AD101" s="362"/>
      <c r="AE101" s="364"/>
      <c r="AF101" s="364"/>
      <c r="AG101" s="364"/>
      <c r="AH101" s="364"/>
      <c r="AI101" s="364"/>
      <c r="AJ101" s="364"/>
      <c r="AK101" s="364"/>
      <c r="AL101" s="364"/>
      <c r="AM101" s="366"/>
      <c r="AN101" s="366"/>
      <c r="AO101" s="387"/>
    </row>
    <row r="102" spans="2:42" ht="13.5" customHeight="1" thickTop="1">
      <c r="B102" s="338" t="s">
        <v>103</v>
      </c>
      <c r="C102" s="339"/>
      <c r="D102" s="339"/>
      <c r="E102" s="340"/>
      <c r="F102" s="367" t="s">
        <v>299</v>
      </c>
      <c r="G102" s="368"/>
      <c r="H102" s="368"/>
      <c r="I102" s="368"/>
      <c r="J102" s="368"/>
      <c r="K102" s="371" t="s">
        <v>95</v>
      </c>
      <c r="L102" s="372"/>
      <c r="M102" s="372"/>
      <c r="N102" s="373"/>
      <c r="O102" s="377"/>
      <c r="P102" s="344"/>
      <c r="Q102" s="344"/>
      <c r="R102" s="344"/>
      <c r="S102" s="344"/>
      <c r="T102" s="344"/>
      <c r="U102" s="344"/>
      <c r="V102" s="344"/>
      <c r="W102" s="344"/>
      <c r="X102" s="344"/>
      <c r="Y102" s="344"/>
      <c r="Z102" s="344"/>
      <c r="AA102" s="344"/>
      <c r="AB102" s="344"/>
      <c r="AC102" s="344"/>
      <c r="AD102" s="344"/>
      <c r="AE102" s="344"/>
      <c r="AF102" s="344"/>
      <c r="AG102" s="344"/>
      <c r="AH102" s="344"/>
      <c r="AI102" s="344"/>
      <c r="AJ102" s="344"/>
      <c r="AK102" s="344"/>
      <c r="AL102" s="344"/>
      <c r="AM102" s="344"/>
      <c r="AN102" s="344"/>
      <c r="AO102" s="345"/>
      <c r="AP102" s="24"/>
    </row>
    <row r="103" spans="2:42" ht="13.5" customHeight="1">
      <c r="B103" s="341"/>
      <c r="C103" s="342"/>
      <c r="D103" s="342"/>
      <c r="E103" s="343"/>
      <c r="F103" s="369"/>
      <c r="G103" s="370"/>
      <c r="H103" s="370"/>
      <c r="I103" s="370"/>
      <c r="J103" s="370"/>
      <c r="K103" s="374"/>
      <c r="L103" s="375"/>
      <c r="M103" s="375"/>
      <c r="N103" s="376"/>
      <c r="O103" s="320"/>
      <c r="P103" s="321"/>
      <c r="Q103" s="321"/>
      <c r="R103" s="321"/>
      <c r="S103" s="321"/>
      <c r="T103" s="321"/>
      <c r="U103" s="321"/>
      <c r="V103" s="321"/>
      <c r="W103" s="321"/>
      <c r="X103" s="321"/>
      <c r="Y103" s="321"/>
      <c r="Z103" s="321"/>
      <c r="AA103" s="321"/>
      <c r="AB103" s="321"/>
      <c r="AC103" s="321"/>
      <c r="AD103" s="321"/>
      <c r="AE103" s="321"/>
      <c r="AF103" s="321"/>
      <c r="AG103" s="321"/>
      <c r="AH103" s="321"/>
      <c r="AI103" s="321"/>
      <c r="AJ103" s="321"/>
      <c r="AK103" s="321"/>
      <c r="AL103" s="321"/>
      <c r="AM103" s="321"/>
      <c r="AN103" s="321"/>
      <c r="AO103" s="322"/>
    </row>
    <row r="104" spans="2:42" ht="13.5" customHeight="1">
      <c r="B104" s="323" t="s">
        <v>104</v>
      </c>
      <c r="C104" s="324"/>
      <c r="D104" s="324"/>
      <c r="E104" s="325"/>
      <c r="F104" s="346"/>
      <c r="G104" s="347"/>
      <c r="H104" s="347"/>
      <c r="I104" s="347"/>
      <c r="J104" s="347"/>
      <c r="K104" s="347"/>
      <c r="L104" s="347"/>
      <c r="M104" s="347"/>
      <c r="N104" s="347"/>
      <c r="O104" s="347"/>
      <c r="P104" s="347"/>
      <c r="Q104" s="347"/>
      <c r="R104" s="347"/>
      <c r="S104" s="347"/>
      <c r="T104" s="347"/>
      <c r="U104" s="347"/>
      <c r="V104" s="347"/>
      <c r="W104" s="347"/>
      <c r="X104" s="348"/>
      <c r="Y104" s="323" t="s">
        <v>158</v>
      </c>
      <c r="Z104" s="324"/>
      <c r="AA104" s="324"/>
      <c r="AB104" s="325"/>
      <c r="AC104" s="378" t="s">
        <v>270</v>
      </c>
      <c r="AD104" s="379"/>
      <c r="AE104" s="382"/>
      <c r="AF104" s="382"/>
      <c r="AG104" s="379" t="s">
        <v>97</v>
      </c>
      <c r="AH104" s="379"/>
      <c r="AI104" s="379" t="s">
        <v>98</v>
      </c>
      <c r="AJ104" s="379" t="s">
        <v>270</v>
      </c>
      <c r="AK104" s="379"/>
      <c r="AL104" s="382"/>
      <c r="AM104" s="382"/>
      <c r="AN104" s="379" t="s">
        <v>97</v>
      </c>
      <c r="AO104" s="384"/>
    </row>
    <row r="105" spans="2:42" ht="13.5" customHeight="1">
      <c r="B105" s="326"/>
      <c r="C105" s="327"/>
      <c r="D105" s="327"/>
      <c r="E105" s="328"/>
      <c r="F105" s="332"/>
      <c r="G105" s="333"/>
      <c r="H105" s="333"/>
      <c r="I105" s="333"/>
      <c r="J105" s="333"/>
      <c r="K105" s="333"/>
      <c r="L105" s="333"/>
      <c r="M105" s="333"/>
      <c r="N105" s="333"/>
      <c r="O105" s="333"/>
      <c r="P105" s="333"/>
      <c r="Q105" s="333"/>
      <c r="R105" s="333"/>
      <c r="S105" s="333"/>
      <c r="T105" s="333"/>
      <c r="U105" s="333"/>
      <c r="V105" s="333"/>
      <c r="W105" s="333"/>
      <c r="X105" s="334"/>
      <c r="Y105" s="326"/>
      <c r="Z105" s="327"/>
      <c r="AA105" s="327"/>
      <c r="AB105" s="328"/>
      <c r="AC105" s="380"/>
      <c r="AD105" s="381"/>
      <c r="AE105" s="383"/>
      <c r="AF105" s="383"/>
      <c r="AG105" s="381"/>
      <c r="AH105" s="381"/>
      <c r="AI105" s="381"/>
      <c r="AJ105" s="381"/>
      <c r="AK105" s="381"/>
      <c r="AL105" s="383"/>
      <c r="AM105" s="383"/>
      <c r="AN105" s="381"/>
      <c r="AO105" s="385"/>
    </row>
    <row r="106" spans="2:42" ht="13.5" customHeight="1">
      <c r="B106" s="311" t="s">
        <v>105</v>
      </c>
      <c r="C106" s="312"/>
      <c r="D106" s="312"/>
      <c r="E106" s="312"/>
      <c r="F106" s="312"/>
      <c r="G106" s="312"/>
      <c r="H106" s="312"/>
      <c r="I106" s="313"/>
      <c r="J106" s="317"/>
      <c r="K106" s="318"/>
      <c r="L106" s="318"/>
      <c r="M106" s="318"/>
      <c r="N106" s="318"/>
      <c r="O106" s="318"/>
      <c r="P106" s="318"/>
      <c r="Q106" s="318"/>
      <c r="R106" s="318"/>
      <c r="S106" s="318"/>
      <c r="T106" s="318"/>
      <c r="U106" s="318"/>
      <c r="V106" s="318"/>
      <c r="W106" s="318"/>
      <c r="X106" s="318"/>
      <c r="Y106" s="318"/>
      <c r="Z106" s="318"/>
      <c r="AA106" s="318"/>
      <c r="AB106" s="318"/>
      <c r="AC106" s="318"/>
      <c r="AD106" s="318"/>
      <c r="AE106" s="318"/>
      <c r="AF106" s="318"/>
      <c r="AG106" s="318"/>
      <c r="AH106" s="318"/>
      <c r="AI106" s="318"/>
      <c r="AJ106" s="318"/>
      <c r="AK106" s="318"/>
      <c r="AL106" s="318"/>
      <c r="AM106" s="318"/>
      <c r="AN106" s="318"/>
      <c r="AO106" s="319"/>
    </row>
    <row r="107" spans="2:42" ht="13.5" customHeight="1">
      <c r="B107" s="314"/>
      <c r="C107" s="315"/>
      <c r="D107" s="315"/>
      <c r="E107" s="315"/>
      <c r="F107" s="315"/>
      <c r="G107" s="315"/>
      <c r="H107" s="315"/>
      <c r="I107" s="316"/>
      <c r="J107" s="320"/>
      <c r="K107" s="321"/>
      <c r="L107" s="321"/>
      <c r="M107" s="321"/>
      <c r="N107" s="321"/>
      <c r="O107" s="321"/>
      <c r="P107" s="321"/>
      <c r="Q107" s="321"/>
      <c r="R107" s="321"/>
      <c r="S107" s="321"/>
      <c r="T107" s="321"/>
      <c r="U107" s="321"/>
      <c r="V107" s="321"/>
      <c r="W107" s="321"/>
      <c r="X107" s="321"/>
      <c r="Y107" s="321"/>
      <c r="Z107" s="321"/>
      <c r="AA107" s="321"/>
      <c r="AB107" s="321"/>
      <c r="AC107" s="321"/>
      <c r="AD107" s="321"/>
      <c r="AE107" s="321"/>
      <c r="AF107" s="321"/>
      <c r="AG107" s="321"/>
      <c r="AH107" s="321"/>
      <c r="AI107" s="321"/>
      <c r="AJ107" s="321"/>
      <c r="AK107" s="321"/>
      <c r="AL107" s="321"/>
      <c r="AM107" s="321"/>
      <c r="AN107" s="321"/>
      <c r="AO107" s="322"/>
    </row>
    <row r="108" spans="2:42" s="81" customFormat="1" ht="13.35" customHeight="1">
      <c r="B108" s="323" t="s">
        <v>283</v>
      </c>
      <c r="C108" s="324"/>
      <c r="D108" s="324"/>
      <c r="E108" s="324"/>
      <c r="F108" s="324"/>
      <c r="G108" s="324"/>
      <c r="H108" s="324"/>
      <c r="I108" s="325"/>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3"/>
    </row>
    <row r="109" spans="2:42" s="81" customFormat="1" ht="13.35" customHeight="1">
      <c r="B109" s="326"/>
      <c r="C109" s="327"/>
      <c r="D109" s="327"/>
      <c r="E109" s="327"/>
      <c r="F109" s="327"/>
      <c r="G109" s="327"/>
      <c r="H109" s="327"/>
      <c r="I109" s="328"/>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3"/>
    </row>
    <row r="110" spans="2:42" s="81" customFormat="1" ht="13.35" customHeight="1">
      <c r="B110" s="329"/>
      <c r="C110" s="330"/>
      <c r="D110" s="330"/>
      <c r="E110" s="330"/>
      <c r="F110" s="330"/>
      <c r="G110" s="330"/>
      <c r="H110" s="330"/>
      <c r="I110" s="330"/>
      <c r="J110" s="330"/>
      <c r="K110" s="330"/>
      <c r="L110" s="330"/>
      <c r="M110" s="330"/>
      <c r="N110" s="330"/>
      <c r="O110" s="330"/>
      <c r="P110" s="330"/>
      <c r="Q110" s="330"/>
      <c r="R110" s="330"/>
      <c r="S110" s="330"/>
      <c r="T110" s="330"/>
      <c r="U110" s="330"/>
      <c r="V110" s="330"/>
      <c r="W110" s="330"/>
      <c r="X110" s="330"/>
      <c r="Y110" s="330"/>
      <c r="Z110" s="330"/>
      <c r="AA110" s="330"/>
      <c r="AB110" s="330"/>
      <c r="AC110" s="330"/>
      <c r="AD110" s="330"/>
      <c r="AE110" s="330"/>
      <c r="AF110" s="330"/>
      <c r="AG110" s="330"/>
      <c r="AH110" s="330"/>
      <c r="AI110" s="330"/>
      <c r="AJ110" s="330"/>
      <c r="AK110" s="330"/>
      <c r="AL110" s="330"/>
      <c r="AM110" s="330"/>
      <c r="AN110" s="330"/>
      <c r="AO110" s="331"/>
    </row>
    <row r="111" spans="2:42" s="81" customFormat="1" ht="13.35" customHeight="1">
      <c r="B111" s="329"/>
      <c r="C111" s="330"/>
      <c r="D111" s="330"/>
      <c r="E111" s="330"/>
      <c r="F111" s="330"/>
      <c r="G111" s="330"/>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1"/>
    </row>
    <row r="112" spans="2:42" s="81" customFormat="1" ht="13.35" customHeight="1">
      <c r="B112" s="329"/>
      <c r="C112" s="330"/>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30"/>
      <c r="AE112" s="330"/>
      <c r="AF112" s="330"/>
      <c r="AG112" s="330"/>
      <c r="AH112" s="330"/>
      <c r="AI112" s="330"/>
      <c r="AJ112" s="330"/>
      <c r="AK112" s="330"/>
      <c r="AL112" s="330"/>
      <c r="AM112" s="330"/>
      <c r="AN112" s="330"/>
      <c r="AO112" s="331"/>
    </row>
    <row r="113" spans="1:44" s="81" customFormat="1" ht="13.35" customHeight="1">
      <c r="B113" s="329"/>
      <c r="C113" s="330"/>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30"/>
      <c r="AE113" s="330"/>
      <c r="AF113" s="330"/>
      <c r="AG113" s="330"/>
      <c r="AH113" s="330"/>
      <c r="AI113" s="330"/>
      <c r="AJ113" s="330"/>
      <c r="AK113" s="330"/>
      <c r="AL113" s="330"/>
      <c r="AM113" s="330"/>
      <c r="AN113" s="330"/>
      <c r="AO113" s="331"/>
    </row>
    <row r="114" spans="1:44" s="81" customFormat="1" ht="13.35" customHeight="1">
      <c r="B114" s="329"/>
      <c r="C114" s="330"/>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30"/>
      <c r="AE114" s="330"/>
      <c r="AF114" s="330"/>
      <c r="AG114" s="330"/>
      <c r="AH114" s="330"/>
      <c r="AI114" s="330"/>
      <c r="AJ114" s="330"/>
      <c r="AK114" s="330"/>
      <c r="AL114" s="330"/>
      <c r="AM114" s="330"/>
      <c r="AN114" s="330"/>
      <c r="AO114" s="331"/>
    </row>
    <row r="115" spans="1:44" s="81" customFormat="1" ht="13.35" customHeight="1">
      <c r="B115" s="329"/>
      <c r="C115" s="330"/>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0"/>
      <c r="AD115" s="330"/>
      <c r="AE115" s="330"/>
      <c r="AF115" s="330"/>
      <c r="AG115" s="330"/>
      <c r="AH115" s="330"/>
      <c r="AI115" s="330"/>
      <c r="AJ115" s="330"/>
      <c r="AK115" s="330"/>
      <c r="AL115" s="330"/>
      <c r="AM115" s="330"/>
      <c r="AN115" s="330"/>
      <c r="AO115" s="331"/>
    </row>
    <row r="116" spans="1:44" s="81" customFormat="1" ht="13.35" customHeight="1">
      <c r="B116" s="332"/>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3"/>
      <c r="AO116" s="334"/>
    </row>
    <row r="117" spans="1:44" s="81" customFormat="1" ht="13.35" customHeight="1">
      <c r="B117" s="311" t="s">
        <v>223</v>
      </c>
      <c r="C117" s="312"/>
      <c r="D117" s="312"/>
      <c r="E117" s="312"/>
      <c r="F117" s="312"/>
      <c r="G117" s="312"/>
      <c r="H117" s="312"/>
      <c r="I117" s="312"/>
      <c r="J117" s="312"/>
      <c r="K117" s="312"/>
      <c r="L117" s="312"/>
      <c r="M117" s="312"/>
      <c r="N117" s="312"/>
      <c r="O117" s="312"/>
      <c r="P117" s="312"/>
      <c r="Q117" s="312"/>
      <c r="R117" s="312"/>
      <c r="S117" s="313"/>
      <c r="T117" s="347"/>
      <c r="U117" s="347"/>
      <c r="V117" s="347"/>
      <c r="W117" s="347"/>
      <c r="X117" s="347"/>
      <c r="Y117" s="347"/>
      <c r="Z117" s="347"/>
      <c r="AA117" s="347"/>
      <c r="AB117" s="347"/>
      <c r="AC117" s="347"/>
      <c r="AD117" s="347"/>
      <c r="AE117" s="347"/>
      <c r="AF117" s="347"/>
      <c r="AG117" s="347"/>
      <c r="AH117" s="347"/>
      <c r="AI117" s="347"/>
      <c r="AJ117" s="347"/>
      <c r="AK117" s="347"/>
      <c r="AL117" s="347"/>
      <c r="AM117" s="347"/>
      <c r="AN117" s="347"/>
      <c r="AO117" s="348"/>
    </row>
    <row r="118" spans="1:44" s="81" customFormat="1" ht="13.35" customHeight="1">
      <c r="B118" s="314"/>
      <c r="C118" s="315"/>
      <c r="D118" s="315"/>
      <c r="E118" s="315"/>
      <c r="F118" s="315"/>
      <c r="G118" s="315"/>
      <c r="H118" s="315"/>
      <c r="I118" s="315"/>
      <c r="J118" s="315"/>
      <c r="K118" s="315"/>
      <c r="L118" s="315"/>
      <c r="M118" s="315"/>
      <c r="N118" s="315"/>
      <c r="O118" s="315"/>
      <c r="P118" s="315"/>
      <c r="Q118" s="315"/>
      <c r="R118" s="315"/>
      <c r="S118" s="316"/>
      <c r="T118" s="333"/>
      <c r="U118" s="333"/>
      <c r="V118" s="333"/>
      <c r="W118" s="333"/>
      <c r="X118" s="333"/>
      <c r="Y118" s="333"/>
      <c r="Z118" s="333"/>
      <c r="AA118" s="333"/>
      <c r="AB118" s="333"/>
      <c r="AC118" s="333"/>
      <c r="AD118" s="333"/>
      <c r="AE118" s="333"/>
      <c r="AF118" s="333"/>
      <c r="AG118" s="333"/>
      <c r="AH118" s="333"/>
      <c r="AI118" s="333"/>
      <c r="AJ118" s="333"/>
      <c r="AK118" s="333"/>
      <c r="AL118" s="333"/>
      <c r="AM118" s="333"/>
      <c r="AN118" s="333"/>
      <c r="AO118" s="334"/>
    </row>
    <row r="119" spans="1:44" s="81" customFormat="1" ht="13.35" customHeight="1">
      <c r="B119" s="311" t="s">
        <v>161</v>
      </c>
      <c r="C119" s="312"/>
      <c r="D119" s="312"/>
      <c r="E119" s="312"/>
      <c r="F119" s="312"/>
      <c r="G119" s="312"/>
      <c r="H119" s="312"/>
      <c r="I119" s="312"/>
      <c r="J119" s="312"/>
      <c r="K119" s="312"/>
      <c r="L119" s="312"/>
      <c r="M119" s="313"/>
      <c r="N119" s="346"/>
      <c r="O119" s="347"/>
      <c r="P119" s="347"/>
      <c r="Q119" s="347"/>
      <c r="R119" s="347"/>
      <c r="S119" s="347"/>
      <c r="T119" s="347"/>
      <c r="U119" s="347"/>
      <c r="V119" s="347"/>
      <c r="W119" s="347"/>
      <c r="X119" s="347"/>
      <c r="Y119" s="347"/>
      <c r="Z119" s="347"/>
      <c r="AA119" s="347"/>
      <c r="AB119" s="347"/>
      <c r="AC119" s="347"/>
      <c r="AD119" s="347"/>
      <c r="AE119" s="347"/>
      <c r="AF119" s="347"/>
      <c r="AG119" s="347"/>
      <c r="AH119" s="347"/>
      <c r="AI119" s="347"/>
      <c r="AJ119" s="347"/>
      <c r="AK119" s="347"/>
      <c r="AL119" s="347"/>
      <c r="AM119" s="347"/>
      <c r="AN119" s="347"/>
      <c r="AO119" s="348"/>
    </row>
    <row r="120" spans="1:44" s="81" customFormat="1" ht="13.35" customHeight="1">
      <c r="B120" s="421"/>
      <c r="C120" s="422"/>
      <c r="D120" s="422"/>
      <c r="E120" s="422"/>
      <c r="F120" s="422"/>
      <c r="G120" s="422"/>
      <c r="H120" s="422"/>
      <c r="I120" s="422"/>
      <c r="J120" s="422"/>
      <c r="K120" s="422"/>
      <c r="L120" s="422"/>
      <c r="M120" s="423"/>
      <c r="N120" s="329"/>
      <c r="O120" s="330"/>
      <c r="P120" s="330"/>
      <c r="Q120" s="330"/>
      <c r="R120" s="330"/>
      <c r="S120" s="330"/>
      <c r="T120" s="330"/>
      <c r="U120" s="330"/>
      <c r="V120" s="330"/>
      <c r="W120" s="330"/>
      <c r="X120" s="330"/>
      <c r="Y120" s="330"/>
      <c r="Z120" s="330"/>
      <c r="AA120" s="330"/>
      <c r="AB120" s="330"/>
      <c r="AC120" s="330"/>
      <c r="AD120" s="330"/>
      <c r="AE120" s="330"/>
      <c r="AF120" s="330"/>
      <c r="AG120" s="330"/>
      <c r="AH120" s="330"/>
      <c r="AI120" s="330"/>
      <c r="AJ120" s="330"/>
      <c r="AK120" s="330"/>
      <c r="AL120" s="330"/>
      <c r="AM120" s="330"/>
      <c r="AN120" s="330"/>
      <c r="AO120" s="331"/>
    </row>
    <row r="121" spans="1:44" s="81" customFormat="1" ht="13.35" customHeight="1">
      <c r="B121" s="421"/>
      <c r="C121" s="422"/>
      <c r="D121" s="422"/>
      <c r="E121" s="422"/>
      <c r="F121" s="422"/>
      <c r="G121" s="422"/>
      <c r="H121" s="422"/>
      <c r="I121" s="422"/>
      <c r="J121" s="422"/>
      <c r="K121" s="422"/>
      <c r="L121" s="422"/>
      <c r="M121" s="423"/>
      <c r="N121" s="329"/>
      <c r="O121" s="330"/>
      <c r="P121" s="330"/>
      <c r="Q121" s="330"/>
      <c r="R121" s="330"/>
      <c r="S121" s="330"/>
      <c r="T121" s="330"/>
      <c r="U121" s="330"/>
      <c r="V121" s="330"/>
      <c r="W121" s="330"/>
      <c r="X121" s="330"/>
      <c r="Y121" s="330"/>
      <c r="Z121" s="330"/>
      <c r="AA121" s="330"/>
      <c r="AB121" s="330"/>
      <c r="AC121" s="330"/>
      <c r="AD121" s="330"/>
      <c r="AE121" s="330"/>
      <c r="AF121" s="330"/>
      <c r="AG121" s="330"/>
      <c r="AH121" s="330"/>
      <c r="AI121" s="330"/>
      <c r="AJ121" s="330"/>
      <c r="AK121" s="330"/>
      <c r="AL121" s="330"/>
      <c r="AM121" s="330"/>
      <c r="AN121" s="330"/>
      <c r="AO121" s="331"/>
    </row>
    <row r="122" spans="1:44" s="81" customFormat="1" ht="13.35" customHeight="1">
      <c r="B122" s="314"/>
      <c r="C122" s="315"/>
      <c r="D122" s="315"/>
      <c r="E122" s="315"/>
      <c r="F122" s="315"/>
      <c r="G122" s="315"/>
      <c r="H122" s="315"/>
      <c r="I122" s="315"/>
      <c r="J122" s="315"/>
      <c r="K122" s="315"/>
      <c r="L122" s="315"/>
      <c r="M122" s="316"/>
      <c r="N122" s="332"/>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row>
    <row r="123" spans="1:44" s="8" customFormat="1" ht="13.5" customHeight="1">
      <c r="A123" s="2"/>
      <c r="B123" s="311" t="s">
        <v>172</v>
      </c>
      <c r="C123" s="312"/>
      <c r="D123" s="312"/>
      <c r="E123" s="312"/>
      <c r="F123" s="313"/>
      <c r="G123" s="410" t="s">
        <v>169</v>
      </c>
      <c r="H123" s="318"/>
      <c r="I123" s="318"/>
      <c r="J123" s="318"/>
      <c r="K123" s="318"/>
      <c r="L123" s="318"/>
      <c r="M123" s="318"/>
      <c r="N123" s="318"/>
      <c r="O123" s="318"/>
      <c r="P123" s="318"/>
      <c r="Q123" s="318"/>
      <c r="R123" s="318"/>
      <c r="S123" s="319"/>
      <c r="T123" s="323" t="s">
        <v>162</v>
      </c>
      <c r="U123" s="324"/>
      <c r="V123" s="325"/>
      <c r="W123" s="412"/>
      <c r="X123" s="413"/>
      <c r="Y123" s="413"/>
      <c r="Z123" s="413"/>
      <c r="AA123" s="416" t="s">
        <v>163</v>
      </c>
      <c r="AB123" s="416"/>
      <c r="AC123" s="417"/>
      <c r="AD123" s="420" t="s">
        <v>92</v>
      </c>
      <c r="AE123" s="420"/>
      <c r="AF123" s="420"/>
      <c r="AG123" s="317"/>
      <c r="AH123" s="318"/>
      <c r="AI123" s="318"/>
      <c r="AJ123" s="318"/>
      <c r="AK123" s="318"/>
      <c r="AL123" s="318"/>
      <c r="AM123" s="318"/>
      <c r="AN123" s="318"/>
      <c r="AO123" s="319"/>
      <c r="AQ123" s="2"/>
      <c r="AR123" s="2"/>
    </row>
    <row r="124" spans="1:44" s="81" customFormat="1" ht="13.35" customHeight="1">
      <c r="B124" s="314"/>
      <c r="C124" s="315"/>
      <c r="D124" s="315"/>
      <c r="E124" s="315"/>
      <c r="F124" s="316"/>
      <c r="G124" s="411"/>
      <c r="H124" s="321"/>
      <c r="I124" s="321"/>
      <c r="J124" s="321"/>
      <c r="K124" s="321"/>
      <c r="L124" s="321"/>
      <c r="M124" s="321"/>
      <c r="N124" s="321"/>
      <c r="O124" s="321"/>
      <c r="P124" s="321"/>
      <c r="Q124" s="321"/>
      <c r="R124" s="321"/>
      <c r="S124" s="322"/>
      <c r="T124" s="326"/>
      <c r="U124" s="327"/>
      <c r="V124" s="328"/>
      <c r="W124" s="414"/>
      <c r="X124" s="415"/>
      <c r="Y124" s="415"/>
      <c r="Z124" s="415"/>
      <c r="AA124" s="418"/>
      <c r="AB124" s="418"/>
      <c r="AC124" s="419"/>
      <c r="AD124" s="420"/>
      <c r="AE124" s="420"/>
      <c r="AF124" s="420"/>
      <c r="AG124" s="320"/>
      <c r="AH124" s="321"/>
      <c r="AI124" s="321"/>
      <c r="AJ124" s="321"/>
      <c r="AK124" s="321"/>
      <c r="AL124" s="321"/>
      <c r="AM124" s="321"/>
      <c r="AN124" s="321"/>
      <c r="AO124" s="322"/>
    </row>
    <row r="125" spans="1:44" s="81" customFormat="1" ht="13.35" customHeight="1">
      <c r="B125" s="311" t="s">
        <v>172</v>
      </c>
      <c r="C125" s="312"/>
      <c r="D125" s="312"/>
      <c r="E125" s="312"/>
      <c r="F125" s="313"/>
      <c r="G125" s="410" t="s">
        <v>170</v>
      </c>
      <c r="H125" s="318"/>
      <c r="I125" s="318"/>
      <c r="J125" s="318"/>
      <c r="K125" s="318"/>
      <c r="L125" s="318"/>
      <c r="M125" s="318"/>
      <c r="N125" s="318"/>
      <c r="O125" s="318"/>
      <c r="P125" s="318"/>
      <c r="Q125" s="318"/>
      <c r="R125" s="318"/>
      <c r="S125" s="319"/>
      <c r="T125" s="323" t="s">
        <v>162</v>
      </c>
      <c r="U125" s="324"/>
      <c r="V125" s="325"/>
      <c r="W125" s="412"/>
      <c r="X125" s="413"/>
      <c r="Y125" s="413"/>
      <c r="Z125" s="413"/>
      <c r="AA125" s="416" t="s">
        <v>163</v>
      </c>
      <c r="AB125" s="416"/>
      <c r="AC125" s="417"/>
      <c r="AD125" s="420" t="s">
        <v>92</v>
      </c>
      <c r="AE125" s="420"/>
      <c r="AF125" s="420"/>
      <c r="AG125" s="317"/>
      <c r="AH125" s="318"/>
      <c r="AI125" s="318"/>
      <c r="AJ125" s="318"/>
      <c r="AK125" s="318"/>
      <c r="AL125" s="318"/>
      <c r="AM125" s="318"/>
      <c r="AN125" s="318"/>
      <c r="AO125" s="319"/>
    </row>
    <row r="126" spans="1:44" s="81" customFormat="1" ht="13.35" customHeight="1">
      <c r="B126" s="314"/>
      <c r="C126" s="315"/>
      <c r="D126" s="315"/>
      <c r="E126" s="315"/>
      <c r="F126" s="316"/>
      <c r="G126" s="411"/>
      <c r="H126" s="321"/>
      <c r="I126" s="321"/>
      <c r="J126" s="321"/>
      <c r="K126" s="321"/>
      <c r="L126" s="321"/>
      <c r="M126" s="321"/>
      <c r="N126" s="321"/>
      <c r="O126" s="321"/>
      <c r="P126" s="321"/>
      <c r="Q126" s="321"/>
      <c r="R126" s="321"/>
      <c r="S126" s="322"/>
      <c r="T126" s="326"/>
      <c r="U126" s="327"/>
      <c r="V126" s="328"/>
      <c r="W126" s="414"/>
      <c r="X126" s="415"/>
      <c r="Y126" s="415"/>
      <c r="Z126" s="415"/>
      <c r="AA126" s="418"/>
      <c r="AB126" s="418"/>
      <c r="AC126" s="419"/>
      <c r="AD126" s="420"/>
      <c r="AE126" s="420"/>
      <c r="AF126" s="420"/>
      <c r="AG126" s="320"/>
      <c r="AH126" s="321"/>
      <c r="AI126" s="321"/>
      <c r="AJ126" s="321"/>
      <c r="AK126" s="321"/>
      <c r="AL126" s="321"/>
      <c r="AM126" s="321"/>
      <c r="AN126" s="321"/>
      <c r="AO126" s="322"/>
    </row>
    <row r="127" spans="1:44" s="81" customFormat="1" ht="13.35" customHeight="1">
      <c r="B127" s="311" t="s">
        <v>172</v>
      </c>
      <c r="C127" s="312"/>
      <c r="D127" s="312"/>
      <c r="E127" s="312"/>
      <c r="F127" s="313"/>
      <c r="G127" s="410" t="s">
        <v>171</v>
      </c>
      <c r="H127" s="318"/>
      <c r="I127" s="318"/>
      <c r="J127" s="318"/>
      <c r="K127" s="318"/>
      <c r="L127" s="318"/>
      <c r="M127" s="318"/>
      <c r="N127" s="318"/>
      <c r="O127" s="318"/>
      <c r="P127" s="318"/>
      <c r="Q127" s="318"/>
      <c r="R127" s="318"/>
      <c r="S127" s="319"/>
      <c r="T127" s="323" t="s">
        <v>162</v>
      </c>
      <c r="U127" s="324"/>
      <c r="V127" s="325"/>
      <c r="W127" s="412"/>
      <c r="X127" s="413"/>
      <c r="Y127" s="413"/>
      <c r="Z127" s="413"/>
      <c r="AA127" s="416" t="s">
        <v>163</v>
      </c>
      <c r="AB127" s="416"/>
      <c r="AC127" s="417"/>
      <c r="AD127" s="420" t="s">
        <v>92</v>
      </c>
      <c r="AE127" s="420"/>
      <c r="AF127" s="420"/>
      <c r="AG127" s="317"/>
      <c r="AH127" s="318"/>
      <c r="AI127" s="318"/>
      <c r="AJ127" s="318"/>
      <c r="AK127" s="318"/>
      <c r="AL127" s="318"/>
      <c r="AM127" s="318"/>
      <c r="AN127" s="318"/>
      <c r="AO127" s="319"/>
    </row>
    <row r="128" spans="1:44" s="81" customFormat="1" ht="13.35" customHeight="1">
      <c r="B128" s="314"/>
      <c r="C128" s="315"/>
      <c r="D128" s="315"/>
      <c r="E128" s="315"/>
      <c r="F128" s="316"/>
      <c r="G128" s="411"/>
      <c r="H128" s="321"/>
      <c r="I128" s="321"/>
      <c r="J128" s="321"/>
      <c r="K128" s="321"/>
      <c r="L128" s="321"/>
      <c r="M128" s="321"/>
      <c r="N128" s="321"/>
      <c r="O128" s="321"/>
      <c r="P128" s="321"/>
      <c r="Q128" s="321"/>
      <c r="R128" s="321"/>
      <c r="S128" s="322"/>
      <c r="T128" s="326"/>
      <c r="U128" s="327"/>
      <c r="V128" s="328"/>
      <c r="W128" s="414"/>
      <c r="X128" s="415"/>
      <c r="Y128" s="415"/>
      <c r="Z128" s="415"/>
      <c r="AA128" s="418"/>
      <c r="AB128" s="418"/>
      <c r="AC128" s="419"/>
      <c r="AD128" s="420"/>
      <c r="AE128" s="420"/>
      <c r="AF128" s="420"/>
      <c r="AG128" s="320"/>
      <c r="AH128" s="321"/>
      <c r="AI128" s="321"/>
      <c r="AJ128" s="321"/>
      <c r="AK128" s="321"/>
      <c r="AL128" s="321"/>
      <c r="AM128" s="321"/>
      <c r="AN128" s="321"/>
      <c r="AO128" s="322"/>
    </row>
    <row r="129" spans="1:44" s="81" customFormat="1" ht="13.35" customHeight="1">
      <c r="B129" s="335" t="s">
        <v>151</v>
      </c>
      <c r="C129" s="336"/>
      <c r="D129" s="336"/>
      <c r="E129" s="336"/>
      <c r="F129" s="337"/>
      <c r="G129" s="318"/>
      <c r="H129" s="318"/>
      <c r="I129" s="318"/>
      <c r="J129" s="318"/>
      <c r="K129" s="318"/>
      <c r="L129" s="318"/>
      <c r="M129" s="318"/>
      <c r="N129" s="318"/>
      <c r="O129" s="318"/>
      <c r="P129" s="318"/>
      <c r="Q129" s="318"/>
      <c r="R129" s="318"/>
      <c r="S129" s="318"/>
      <c r="T129" s="318"/>
      <c r="U129" s="318"/>
      <c r="V129" s="318"/>
      <c r="W129" s="318"/>
      <c r="X129" s="318"/>
      <c r="Y129" s="318"/>
      <c r="Z129" s="318"/>
      <c r="AA129" s="318"/>
      <c r="AB129" s="318"/>
      <c r="AC129" s="318"/>
      <c r="AD129" s="318"/>
      <c r="AE129" s="318"/>
      <c r="AF129" s="318"/>
      <c r="AG129" s="318"/>
      <c r="AH129" s="318"/>
      <c r="AI129" s="318"/>
      <c r="AJ129" s="318"/>
      <c r="AK129" s="318"/>
      <c r="AL129" s="318"/>
      <c r="AM129" s="318"/>
      <c r="AN129" s="318"/>
      <c r="AO129" s="319"/>
    </row>
    <row r="130" spans="1:44" s="81" customFormat="1" ht="13.35" customHeight="1">
      <c r="B130" s="338"/>
      <c r="C130" s="339"/>
      <c r="D130" s="339"/>
      <c r="E130" s="339"/>
      <c r="F130" s="340"/>
      <c r="G130" s="344"/>
      <c r="H130" s="344"/>
      <c r="I130" s="344"/>
      <c r="J130" s="344"/>
      <c r="K130" s="344"/>
      <c r="L130" s="344"/>
      <c r="M130" s="344"/>
      <c r="N130" s="344"/>
      <c r="O130" s="344"/>
      <c r="P130" s="344"/>
      <c r="Q130" s="344"/>
      <c r="R130" s="344"/>
      <c r="S130" s="344"/>
      <c r="T130" s="344"/>
      <c r="U130" s="344"/>
      <c r="V130" s="344"/>
      <c r="W130" s="344"/>
      <c r="X130" s="344"/>
      <c r="Y130" s="344"/>
      <c r="Z130" s="344"/>
      <c r="AA130" s="344"/>
      <c r="AB130" s="344"/>
      <c r="AC130" s="344"/>
      <c r="AD130" s="344"/>
      <c r="AE130" s="344"/>
      <c r="AF130" s="344"/>
      <c r="AG130" s="344"/>
      <c r="AH130" s="344"/>
      <c r="AI130" s="344"/>
      <c r="AJ130" s="344"/>
      <c r="AK130" s="344"/>
      <c r="AL130" s="344"/>
      <c r="AM130" s="344"/>
      <c r="AN130" s="344"/>
      <c r="AO130" s="345"/>
    </row>
    <row r="131" spans="1:44" s="81" customFormat="1" ht="13.35" customHeight="1">
      <c r="B131" s="341"/>
      <c r="C131" s="342"/>
      <c r="D131" s="342"/>
      <c r="E131" s="342"/>
      <c r="F131" s="343"/>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2"/>
    </row>
    <row r="132" spans="1:44" s="81" customFormat="1" ht="13.35" customHeight="1">
      <c r="B132" s="323" t="s">
        <v>147</v>
      </c>
      <c r="C132" s="324"/>
      <c r="D132" s="324"/>
      <c r="E132" s="324"/>
      <c r="F132" s="325"/>
      <c r="G132" s="346" t="s">
        <v>99</v>
      </c>
      <c r="H132" s="347"/>
      <c r="I132" s="347"/>
      <c r="J132" s="347"/>
      <c r="K132" s="347"/>
      <c r="L132" s="347"/>
      <c r="M132" s="347"/>
      <c r="N132" s="347"/>
      <c r="O132" s="347"/>
      <c r="P132" s="347"/>
      <c r="Q132" s="347"/>
      <c r="R132" s="347"/>
      <c r="S132" s="347"/>
      <c r="T132" s="347"/>
      <c r="U132" s="347"/>
      <c r="V132" s="347"/>
      <c r="W132" s="347"/>
      <c r="X132" s="347"/>
      <c r="Y132" s="347"/>
      <c r="Z132" s="347"/>
      <c r="AA132" s="347"/>
      <c r="AB132" s="348"/>
      <c r="AC132" s="349" t="s">
        <v>100</v>
      </c>
      <c r="AD132" s="349"/>
      <c r="AE132" s="349"/>
      <c r="AF132" s="349"/>
      <c r="AG132" s="349"/>
      <c r="AH132" s="349"/>
      <c r="AI132" s="349"/>
      <c r="AJ132" s="349"/>
      <c r="AK132" s="349"/>
      <c r="AL132" s="349"/>
      <c r="AM132" s="349"/>
      <c r="AN132" s="349"/>
      <c r="AO132" s="350"/>
    </row>
    <row r="133" spans="1:44" s="81" customFormat="1" ht="13.35" customHeight="1">
      <c r="B133" s="326"/>
      <c r="C133" s="327"/>
      <c r="D133" s="327"/>
      <c r="E133" s="327"/>
      <c r="F133" s="328"/>
      <c r="G133" s="332"/>
      <c r="H133" s="333"/>
      <c r="I133" s="333"/>
      <c r="J133" s="333"/>
      <c r="K133" s="333"/>
      <c r="L133" s="333"/>
      <c r="M133" s="333"/>
      <c r="N133" s="333"/>
      <c r="O133" s="333"/>
      <c r="P133" s="333"/>
      <c r="Q133" s="333"/>
      <c r="R133" s="333"/>
      <c r="S133" s="333"/>
      <c r="T133" s="333"/>
      <c r="U133" s="333"/>
      <c r="V133" s="333"/>
      <c r="W133" s="333"/>
      <c r="X133" s="333"/>
      <c r="Y133" s="333"/>
      <c r="Z133" s="333"/>
      <c r="AA133" s="333"/>
      <c r="AB133" s="334"/>
      <c r="AC133" s="351"/>
      <c r="AD133" s="351"/>
      <c r="AE133" s="351"/>
      <c r="AF133" s="351"/>
      <c r="AG133" s="351"/>
      <c r="AH133" s="351"/>
      <c r="AI133" s="351"/>
      <c r="AJ133" s="351"/>
      <c r="AK133" s="351"/>
      <c r="AL133" s="351"/>
      <c r="AM133" s="351"/>
      <c r="AN133" s="351"/>
      <c r="AO133" s="352"/>
    </row>
    <row r="134" spans="1:44" s="81" customFormat="1" ht="13.35" customHeight="1">
      <c r="B134" s="323" t="s">
        <v>148</v>
      </c>
      <c r="C134" s="324"/>
      <c r="D134" s="324"/>
      <c r="E134" s="324"/>
      <c r="F134" s="325"/>
      <c r="G134" s="346"/>
      <c r="H134" s="347"/>
      <c r="I134" s="347"/>
      <c r="J134" s="347"/>
      <c r="K134" s="347"/>
      <c r="L134" s="347"/>
      <c r="M134" s="347"/>
      <c r="N134" s="347"/>
      <c r="O134" s="347"/>
      <c r="P134" s="347"/>
      <c r="Q134" s="347"/>
      <c r="R134" s="347"/>
      <c r="S134" s="347"/>
      <c r="T134" s="347"/>
      <c r="U134" s="347"/>
      <c r="V134" s="347"/>
      <c r="W134" s="347"/>
      <c r="X134" s="347"/>
      <c r="Y134" s="347"/>
      <c r="Z134" s="347"/>
      <c r="AA134" s="347"/>
      <c r="AB134" s="347"/>
      <c r="AC134" s="347"/>
      <c r="AD134" s="347"/>
      <c r="AE134" s="347"/>
      <c r="AF134" s="347"/>
      <c r="AG134" s="347"/>
      <c r="AH134" s="347"/>
      <c r="AI134" s="347"/>
      <c r="AJ134" s="347"/>
      <c r="AK134" s="347"/>
      <c r="AL134" s="347"/>
      <c r="AM134" s="347"/>
      <c r="AN134" s="347"/>
      <c r="AO134" s="348"/>
    </row>
    <row r="135" spans="1:44" s="81" customFormat="1" ht="13.35" customHeight="1">
      <c r="B135" s="326"/>
      <c r="C135" s="327"/>
      <c r="D135" s="327"/>
      <c r="E135" s="327"/>
      <c r="F135" s="328"/>
      <c r="G135" s="332"/>
      <c r="H135" s="333"/>
      <c r="I135" s="333"/>
      <c r="J135" s="333"/>
      <c r="K135" s="333"/>
      <c r="L135" s="333"/>
      <c r="M135" s="333"/>
      <c r="N135" s="333"/>
      <c r="O135" s="333"/>
      <c r="P135" s="333"/>
      <c r="Q135" s="333"/>
      <c r="R135" s="333"/>
      <c r="S135" s="333"/>
      <c r="T135" s="333"/>
      <c r="U135" s="333"/>
      <c r="V135" s="333"/>
      <c r="W135" s="333"/>
      <c r="X135" s="333"/>
      <c r="Y135" s="333"/>
      <c r="Z135" s="333"/>
      <c r="AA135" s="333"/>
      <c r="AB135" s="333"/>
      <c r="AC135" s="333"/>
      <c r="AD135" s="333"/>
      <c r="AE135" s="333"/>
      <c r="AF135" s="333"/>
      <c r="AG135" s="333"/>
      <c r="AH135" s="333"/>
      <c r="AI135" s="333"/>
      <c r="AJ135" s="333"/>
      <c r="AK135" s="333"/>
      <c r="AL135" s="333"/>
      <c r="AM135" s="333"/>
      <c r="AN135" s="333"/>
      <c r="AO135" s="334"/>
    </row>
    <row r="136" spans="1:44" s="81" customFormat="1" ht="13.35" customHeight="1" thickBot="1">
      <c r="B136" s="353" t="s">
        <v>149</v>
      </c>
      <c r="C136" s="354"/>
      <c r="D136" s="354"/>
      <c r="E136" s="354"/>
      <c r="F136" s="355"/>
      <c r="G136" s="359" t="s">
        <v>235</v>
      </c>
      <c r="H136" s="360"/>
      <c r="I136" s="360"/>
      <c r="J136" s="360" t="s">
        <v>270</v>
      </c>
      <c r="K136" s="360"/>
      <c r="L136" s="363"/>
      <c r="M136" s="363"/>
      <c r="N136" s="363" t="s">
        <v>97</v>
      </c>
      <c r="O136" s="363"/>
      <c r="P136" s="363"/>
      <c r="Q136" s="363"/>
      <c r="R136" s="363"/>
      <c r="S136" s="363"/>
      <c r="T136" s="365" t="s">
        <v>101</v>
      </c>
      <c r="U136" s="365"/>
      <c r="V136" s="365"/>
      <c r="W136" s="360" t="s">
        <v>102</v>
      </c>
      <c r="X136" s="360"/>
      <c r="Y136" s="360"/>
      <c r="Z136" s="360" t="s">
        <v>236</v>
      </c>
      <c r="AA136" s="360"/>
      <c r="AB136" s="360"/>
      <c r="AC136" s="360" t="s">
        <v>270</v>
      </c>
      <c r="AD136" s="360"/>
      <c r="AE136" s="363"/>
      <c r="AF136" s="363"/>
      <c r="AG136" s="363" t="s">
        <v>97</v>
      </c>
      <c r="AH136" s="363"/>
      <c r="AI136" s="363"/>
      <c r="AJ136" s="363"/>
      <c r="AK136" s="363"/>
      <c r="AL136" s="363"/>
      <c r="AM136" s="365" t="s">
        <v>101</v>
      </c>
      <c r="AN136" s="365"/>
      <c r="AO136" s="386"/>
    </row>
    <row r="137" spans="1:44" s="81" customFormat="1" ht="13.35" customHeight="1" thickTop="1" thickBot="1">
      <c r="B137" s="356"/>
      <c r="C137" s="357"/>
      <c r="D137" s="357"/>
      <c r="E137" s="357"/>
      <c r="F137" s="358"/>
      <c r="G137" s="361"/>
      <c r="H137" s="362"/>
      <c r="I137" s="362"/>
      <c r="J137" s="362"/>
      <c r="K137" s="362"/>
      <c r="L137" s="364"/>
      <c r="M137" s="364"/>
      <c r="N137" s="364"/>
      <c r="O137" s="364"/>
      <c r="P137" s="364"/>
      <c r="Q137" s="364"/>
      <c r="R137" s="364"/>
      <c r="S137" s="364"/>
      <c r="T137" s="366"/>
      <c r="U137" s="366"/>
      <c r="V137" s="366"/>
      <c r="W137" s="362"/>
      <c r="X137" s="362"/>
      <c r="Y137" s="362"/>
      <c r="Z137" s="362"/>
      <c r="AA137" s="362"/>
      <c r="AB137" s="362"/>
      <c r="AC137" s="362"/>
      <c r="AD137" s="362"/>
      <c r="AE137" s="364"/>
      <c r="AF137" s="364"/>
      <c r="AG137" s="364"/>
      <c r="AH137" s="364"/>
      <c r="AI137" s="364"/>
      <c r="AJ137" s="364"/>
      <c r="AK137" s="364"/>
      <c r="AL137" s="364"/>
      <c r="AM137" s="366"/>
      <c r="AN137" s="366"/>
      <c r="AO137" s="387"/>
    </row>
    <row r="138" spans="1:44" s="8" customFormat="1" ht="13.5" customHeight="1" thickTop="1">
      <c r="A138" s="2"/>
      <c r="B138" s="458" t="s">
        <v>165</v>
      </c>
      <c r="C138" s="459"/>
      <c r="D138" s="459"/>
      <c r="E138" s="459"/>
      <c r="F138" s="459"/>
      <c r="G138" s="459"/>
      <c r="H138" s="459"/>
      <c r="I138" s="459"/>
      <c r="J138" s="459"/>
      <c r="K138" s="459"/>
      <c r="L138" s="459"/>
      <c r="M138" s="459"/>
      <c r="N138" s="459"/>
      <c r="O138" s="459"/>
      <c r="P138" s="459"/>
      <c r="Q138" s="459"/>
      <c r="R138" s="459"/>
      <c r="S138" s="459"/>
      <c r="T138" s="459"/>
      <c r="U138" s="459"/>
      <c r="V138" s="459"/>
      <c r="W138" s="459"/>
      <c r="X138" s="459"/>
      <c r="Y138" s="459"/>
      <c r="Z138" s="459"/>
      <c r="AA138" s="459"/>
      <c r="AB138" s="459"/>
      <c r="AC138" s="459"/>
      <c r="AD138" s="459"/>
      <c r="AE138" s="459"/>
      <c r="AF138" s="459"/>
      <c r="AG138" s="459"/>
      <c r="AH138" s="459"/>
      <c r="AI138" s="459"/>
      <c r="AJ138" s="459"/>
      <c r="AK138" s="459"/>
      <c r="AL138" s="459"/>
      <c r="AM138" s="459"/>
      <c r="AN138" s="459"/>
      <c r="AO138" s="460"/>
      <c r="AQ138" s="2"/>
      <c r="AR138" s="2"/>
    </row>
    <row r="139" spans="1:44" s="8" customFormat="1" ht="13.5" customHeight="1">
      <c r="A139" s="2"/>
      <c r="B139" s="461"/>
      <c r="C139" s="462"/>
      <c r="D139" s="462"/>
      <c r="E139" s="462"/>
      <c r="F139" s="462"/>
      <c r="G139" s="462"/>
      <c r="H139" s="462"/>
      <c r="I139" s="462"/>
      <c r="J139" s="462"/>
      <c r="K139" s="462"/>
      <c r="L139" s="462"/>
      <c r="M139" s="462"/>
      <c r="N139" s="462"/>
      <c r="O139" s="462"/>
      <c r="P139" s="462"/>
      <c r="Q139" s="462"/>
      <c r="R139" s="462"/>
      <c r="S139" s="462"/>
      <c r="T139" s="462"/>
      <c r="U139" s="462"/>
      <c r="V139" s="462"/>
      <c r="W139" s="462"/>
      <c r="X139" s="462"/>
      <c r="Y139" s="462"/>
      <c r="Z139" s="462"/>
      <c r="AA139" s="462"/>
      <c r="AB139" s="462"/>
      <c r="AC139" s="462"/>
      <c r="AD139" s="462"/>
      <c r="AE139" s="462"/>
      <c r="AF139" s="462"/>
      <c r="AG139" s="462"/>
      <c r="AH139" s="462"/>
      <c r="AI139" s="462"/>
      <c r="AJ139" s="462"/>
      <c r="AK139" s="462"/>
      <c r="AL139" s="462"/>
      <c r="AM139" s="462"/>
      <c r="AN139" s="462"/>
      <c r="AO139" s="463"/>
      <c r="AQ139" s="2"/>
      <c r="AR139" s="2"/>
    </row>
    <row r="140" spans="1:44" s="8" customFormat="1" ht="13.5" customHeight="1">
      <c r="A140" s="2"/>
      <c r="B140" s="317"/>
      <c r="C140" s="318"/>
      <c r="D140" s="318"/>
      <c r="E140" s="318"/>
      <c r="F140" s="318"/>
      <c r="G140" s="318"/>
      <c r="H140" s="318"/>
      <c r="I140" s="318"/>
      <c r="J140" s="318"/>
      <c r="K140" s="318"/>
      <c r="L140" s="318"/>
      <c r="M140" s="318"/>
      <c r="N140" s="318"/>
      <c r="O140" s="318"/>
      <c r="P140" s="318"/>
      <c r="Q140" s="318"/>
      <c r="R140" s="318"/>
      <c r="S140" s="318"/>
      <c r="T140" s="318"/>
      <c r="U140" s="318"/>
      <c r="V140" s="318"/>
      <c r="W140" s="318"/>
      <c r="X140" s="318"/>
      <c r="Y140" s="318"/>
      <c r="Z140" s="318"/>
      <c r="AA140" s="318"/>
      <c r="AB140" s="318"/>
      <c r="AC140" s="318"/>
      <c r="AD140" s="318"/>
      <c r="AE140" s="318"/>
      <c r="AF140" s="318"/>
      <c r="AG140" s="318"/>
      <c r="AH140" s="318"/>
      <c r="AI140" s="318"/>
      <c r="AJ140" s="318"/>
      <c r="AK140" s="318"/>
      <c r="AL140" s="318"/>
      <c r="AM140" s="318"/>
      <c r="AN140" s="318"/>
      <c r="AO140" s="319"/>
      <c r="AQ140" s="2"/>
      <c r="AR140" s="2"/>
    </row>
    <row r="141" spans="1:44" s="8" customFormat="1" ht="13.5" customHeight="1">
      <c r="A141" s="2"/>
      <c r="B141" s="377"/>
      <c r="C141" s="344"/>
      <c r="D141" s="344"/>
      <c r="E141" s="344"/>
      <c r="F141" s="344"/>
      <c r="G141" s="344"/>
      <c r="H141" s="344"/>
      <c r="I141" s="344"/>
      <c r="J141" s="344"/>
      <c r="K141" s="344"/>
      <c r="L141" s="344"/>
      <c r="M141" s="344"/>
      <c r="N141" s="344"/>
      <c r="O141" s="344"/>
      <c r="P141" s="344"/>
      <c r="Q141" s="344"/>
      <c r="R141" s="344"/>
      <c r="S141" s="344"/>
      <c r="T141" s="344"/>
      <c r="U141" s="344"/>
      <c r="V141" s="344"/>
      <c r="W141" s="344"/>
      <c r="X141" s="344"/>
      <c r="Y141" s="344"/>
      <c r="Z141" s="344"/>
      <c r="AA141" s="344"/>
      <c r="AB141" s="344"/>
      <c r="AC141" s="344"/>
      <c r="AD141" s="344"/>
      <c r="AE141" s="344"/>
      <c r="AF141" s="344"/>
      <c r="AG141" s="344"/>
      <c r="AH141" s="344"/>
      <c r="AI141" s="344"/>
      <c r="AJ141" s="344"/>
      <c r="AK141" s="344"/>
      <c r="AL141" s="344"/>
      <c r="AM141" s="344"/>
      <c r="AN141" s="344"/>
      <c r="AO141" s="345"/>
      <c r="AQ141" s="2"/>
      <c r="AR141" s="2"/>
    </row>
    <row r="142" spans="1:44" s="8" customFormat="1" ht="13.5" customHeight="1">
      <c r="A142" s="2"/>
      <c r="B142" s="377"/>
      <c r="C142" s="344"/>
      <c r="D142" s="344"/>
      <c r="E142" s="344"/>
      <c r="F142" s="344"/>
      <c r="G142" s="344"/>
      <c r="H142" s="344"/>
      <c r="I142" s="344"/>
      <c r="J142" s="344"/>
      <c r="K142" s="344"/>
      <c r="L142" s="344"/>
      <c r="M142" s="344"/>
      <c r="N142" s="344"/>
      <c r="O142" s="344"/>
      <c r="P142" s="344"/>
      <c r="Q142" s="344"/>
      <c r="R142" s="344"/>
      <c r="S142" s="344"/>
      <c r="T142" s="344"/>
      <c r="U142" s="344"/>
      <c r="V142" s="344"/>
      <c r="W142" s="344"/>
      <c r="X142" s="344"/>
      <c r="Y142" s="344"/>
      <c r="Z142" s="344"/>
      <c r="AA142" s="344"/>
      <c r="AB142" s="344"/>
      <c r="AC142" s="344"/>
      <c r="AD142" s="344"/>
      <c r="AE142" s="344"/>
      <c r="AF142" s="344"/>
      <c r="AG142" s="344"/>
      <c r="AH142" s="344"/>
      <c r="AI142" s="344"/>
      <c r="AJ142" s="344"/>
      <c r="AK142" s="344"/>
      <c r="AL142" s="344"/>
      <c r="AM142" s="344"/>
      <c r="AN142" s="344"/>
      <c r="AO142" s="345"/>
      <c r="AQ142" s="2"/>
      <c r="AR142" s="2"/>
    </row>
    <row r="143" spans="1:44" s="8" customFormat="1" ht="13.5" customHeight="1">
      <c r="A143" s="2"/>
      <c r="B143" s="320"/>
      <c r="C143" s="321"/>
      <c r="D143" s="321"/>
      <c r="E143" s="321"/>
      <c r="F143" s="321"/>
      <c r="G143" s="321"/>
      <c r="H143" s="321"/>
      <c r="I143" s="321"/>
      <c r="J143" s="321"/>
      <c r="K143" s="321"/>
      <c r="L143" s="321"/>
      <c r="M143" s="321"/>
      <c r="N143" s="321"/>
      <c r="O143" s="321"/>
      <c r="P143" s="321"/>
      <c r="Q143" s="321"/>
      <c r="R143" s="321"/>
      <c r="S143" s="321"/>
      <c r="T143" s="321"/>
      <c r="U143" s="321"/>
      <c r="V143" s="321"/>
      <c r="W143" s="321"/>
      <c r="X143" s="321"/>
      <c r="Y143" s="321"/>
      <c r="Z143" s="321"/>
      <c r="AA143" s="321"/>
      <c r="AB143" s="321"/>
      <c r="AC143" s="321"/>
      <c r="AD143" s="321"/>
      <c r="AE143" s="321"/>
      <c r="AF143" s="321"/>
      <c r="AG143" s="321"/>
      <c r="AH143" s="321"/>
      <c r="AI143" s="321"/>
      <c r="AJ143" s="321"/>
      <c r="AK143" s="321"/>
      <c r="AL143" s="321"/>
      <c r="AM143" s="321"/>
      <c r="AN143" s="321"/>
      <c r="AO143" s="322"/>
      <c r="AQ143" s="2"/>
      <c r="AR143" s="2"/>
    </row>
    <row r="144" spans="1:44" s="8" customFormat="1" ht="24.75" customHeight="1">
      <c r="A144" s="2"/>
      <c r="B144" s="464" t="s">
        <v>256</v>
      </c>
      <c r="C144" s="464"/>
      <c r="D144" s="464"/>
      <c r="E144" s="464"/>
      <c r="F144" s="464"/>
      <c r="G144" s="464"/>
      <c r="H144" s="464"/>
      <c r="I144" s="464"/>
      <c r="J144" s="464"/>
      <c r="K144" s="464"/>
      <c r="L144" s="464"/>
      <c r="M144" s="464"/>
      <c r="N144" s="464"/>
      <c r="O144" s="464"/>
      <c r="P144" s="464"/>
      <c r="Q144" s="464"/>
      <c r="R144" s="464"/>
      <c r="S144" s="464"/>
      <c r="T144" s="464"/>
      <c r="U144" s="464"/>
      <c r="V144" s="464"/>
      <c r="W144" s="464"/>
      <c r="X144" s="464"/>
      <c r="Y144" s="464"/>
      <c r="Z144" s="464"/>
      <c r="AA144" s="464"/>
      <c r="AB144" s="464"/>
      <c r="AC144" s="464"/>
      <c r="AD144" s="464"/>
      <c r="AE144" s="464"/>
      <c r="AF144" s="464"/>
      <c r="AG144" s="464"/>
      <c r="AH144" s="464"/>
      <c r="AI144" s="464"/>
      <c r="AJ144" s="464"/>
      <c r="AK144" s="464"/>
      <c r="AL144" s="464"/>
      <c r="AM144" s="464"/>
      <c r="AN144" s="464"/>
      <c r="AO144" s="464"/>
      <c r="AQ144" s="2"/>
      <c r="AR144" s="2"/>
    </row>
  </sheetData>
  <sheetProtection insertRows="0"/>
  <mergeCells count="240">
    <mergeCell ref="AC1:AM1"/>
    <mergeCell ref="B4:I5"/>
    <mergeCell ref="J4:AO5"/>
    <mergeCell ref="B6:I9"/>
    <mergeCell ref="J6:AO9"/>
    <mergeCell ref="B138:AO139"/>
    <mergeCell ref="B140:AO143"/>
    <mergeCell ref="B144:AO144"/>
    <mergeCell ref="B38:E39"/>
    <mergeCell ref="F38:J39"/>
    <mergeCell ref="K38:N39"/>
    <mergeCell ref="O38:AO39"/>
    <mergeCell ref="AI40:AI41"/>
    <mergeCell ref="AJ40:AK41"/>
    <mergeCell ref="AL40:AM41"/>
    <mergeCell ref="AN40:AO41"/>
    <mergeCell ref="B42:I43"/>
    <mergeCell ref="J42:AO43"/>
    <mergeCell ref="B40:E41"/>
    <mergeCell ref="F40:X41"/>
    <mergeCell ref="Y40:AB41"/>
    <mergeCell ref="AC40:AD41"/>
    <mergeCell ref="AE40:AF41"/>
    <mergeCell ref="AG40:AH41"/>
    <mergeCell ref="B55:E56"/>
    <mergeCell ref="F55:AA56"/>
    <mergeCell ref="AB55:AE56"/>
    <mergeCell ref="AF55:AO56"/>
    <mergeCell ref="B57:E59"/>
    <mergeCell ref="F57:AO59"/>
    <mergeCell ref="B44:I45"/>
    <mergeCell ref="B46:AO52"/>
    <mergeCell ref="B53:E54"/>
    <mergeCell ref="F53:R54"/>
    <mergeCell ref="S53:U54"/>
    <mergeCell ref="V53:AE54"/>
    <mergeCell ref="AF53:AI54"/>
    <mergeCell ref="AJ53:AM54"/>
    <mergeCell ref="AN53:AO54"/>
    <mergeCell ref="B60:F61"/>
    <mergeCell ref="G60:AB61"/>
    <mergeCell ref="AC60:AO61"/>
    <mergeCell ref="B62:F63"/>
    <mergeCell ref="G62:AO63"/>
    <mergeCell ref="B64:F65"/>
    <mergeCell ref="G64:I65"/>
    <mergeCell ref="J64:K65"/>
    <mergeCell ref="L64:M65"/>
    <mergeCell ref="N64:O65"/>
    <mergeCell ref="AG64:AH65"/>
    <mergeCell ref="AI64:AL65"/>
    <mergeCell ref="AM64:AO65"/>
    <mergeCell ref="B66:E67"/>
    <mergeCell ref="F66:J67"/>
    <mergeCell ref="K66:N67"/>
    <mergeCell ref="O66:AO67"/>
    <mergeCell ref="P64:S65"/>
    <mergeCell ref="T64:V65"/>
    <mergeCell ref="W64:Y65"/>
    <mergeCell ref="Z64:AB65"/>
    <mergeCell ref="AC64:AD65"/>
    <mergeCell ref="AE64:AF65"/>
    <mergeCell ref="B72:I73"/>
    <mergeCell ref="B74:AO80"/>
    <mergeCell ref="B81:S82"/>
    <mergeCell ref="T81:AO82"/>
    <mergeCell ref="B83:M86"/>
    <mergeCell ref="N83:AO86"/>
    <mergeCell ref="AI68:AI69"/>
    <mergeCell ref="AJ68:AK69"/>
    <mergeCell ref="AL68:AM69"/>
    <mergeCell ref="AN68:AO69"/>
    <mergeCell ref="B70:I71"/>
    <mergeCell ref="J70:AO71"/>
    <mergeCell ref="B68:E69"/>
    <mergeCell ref="F68:X69"/>
    <mergeCell ref="Y68:AB69"/>
    <mergeCell ref="AC68:AD69"/>
    <mergeCell ref="AE68:AF69"/>
    <mergeCell ref="AG68:AH69"/>
    <mergeCell ref="AB87:AD88"/>
    <mergeCell ref="AE87:AG88"/>
    <mergeCell ref="AH87:AO88"/>
    <mergeCell ref="B89:F90"/>
    <mergeCell ref="G89:G90"/>
    <mergeCell ref="H89:P90"/>
    <mergeCell ref="Q89:S90"/>
    <mergeCell ref="T89:W90"/>
    <mergeCell ref="X89:AA90"/>
    <mergeCell ref="AB89:AD90"/>
    <mergeCell ref="B87:F88"/>
    <mergeCell ref="G87:G88"/>
    <mergeCell ref="H87:P88"/>
    <mergeCell ref="Q87:S88"/>
    <mergeCell ref="T87:W88"/>
    <mergeCell ref="X87:AA88"/>
    <mergeCell ref="AE89:AG90"/>
    <mergeCell ref="AH89:AO90"/>
    <mergeCell ref="B91:F92"/>
    <mergeCell ref="G91:G92"/>
    <mergeCell ref="H91:P92"/>
    <mergeCell ref="Q91:S92"/>
    <mergeCell ref="T91:W92"/>
    <mergeCell ref="X91:AA92"/>
    <mergeCell ref="AB91:AD92"/>
    <mergeCell ref="AE91:AG92"/>
    <mergeCell ref="AH91:AO92"/>
    <mergeCell ref="B117:S118"/>
    <mergeCell ref="T117:AO118"/>
    <mergeCell ref="B119:M122"/>
    <mergeCell ref="N119:AO122"/>
    <mergeCell ref="B123:F124"/>
    <mergeCell ref="G123:G124"/>
    <mergeCell ref="H123:S124"/>
    <mergeCell ref="T123:V124"/>
    <mergeCell ref="W123:Z124"/>
    <mergeCell ref="AA123:AC124"/>
    <mergeCell ref="AD123:AF124"/>
    <mergeCell ref="AG123:AO124"/>
    <mergeCell ref="B132:F133"/>
    <mergeCell ref="G132:AB133"/>
    <mergeCell ref="AC132:AO133"/>
    <mergeCell ref="B134:F135"/>
    <mergeCell ref="G134:AO135"/>
    <mergeCell ref="AG125:AO126"/>
    <mergeCell ref="B127:F128"/>
    <mergeCell ref="G127:G128"/>
    <mergeCell ref="H127:S128"/>
    <mergeCell ref="T127:V128"/>
    <mergeCell ref="W127:Z128"/>
    <mergeCell ref="AA127:AC128"/>
    <mergeCell ref="AD127:AF128"/>
    <mergeCell ref="AG127:AO128"/>
    <mergeCell ref="B125:F126"/>
    <mergeCell ref="G125:G126"/>
    <mergeCell ref="H125:S126"/>
    <mergeCell ref="T125:V126"/>
    <mergeCell ref="W125:Z126"/>
    <mergeCell ref="AA125:AC126"/>
    <mergeCell ref="AD125:AF126"/>
    <mergeCell ref="B129:F131"/>
    <mergeCell ref="G129:AO131"/>
    <mergeCell ref="AI136:AL137"/>
    <mergeCell ref="AM136:AO137"/>
    <mergeCell ref="T136:V137"/>
    <mergeCell ref="W136:Y137"/>
    <mergeCell ref="Z136:AB137"/>
    <mergeCell ref="AC136:AD137"/>
    <mergeCell ref="AE136:AF137"/>
    <mergeCell ref="AG136:AH137"/>
    <mergeCell ref="B136:F137"/>
    <mergeCell ref="G136:I137"/>
    <mergeCell ref="J136:K137"/>
    <mergeCell ref="L136:M137"/>
    <mergeCell ref="N136:O137"/>
    <mergeCell ref="P136:S137"/>
    <mergeCell ref="B12:E13"/>
    <mergeCell ref="F12:J13"/>
    <mergeCell ref="K12:N13"/>
    <mergeCell ref="O12:AO13"/>
    <mergeCell ref="B14:E15"/>
    <mergeCell ref="F14:X15"/>
    <mergeCell ref="Y14:AB15"/>
    <mergeCell ref="AC14:AD15"/>
    <mergeCell ref="AE14:AF15"/>
    <mergeCell ref="AG14:AH15"/>
    <mergeCell ref="AI14:AI15"/>
    <mergeCell ref="AJ14:AK15"/>
    <mergeCell ref="AL14:AM15"/>
    <mergeCell ref="AN14:AO15"/>
    <mergeCell ref="B16:I17"/>
    <mergeCell ref="J16:AO17"/>
    <mergeCell ref="B18:I19"/>
    <mergeCell ref="B20:AO26"/>
    <mergeCell ref="B27:F28"/>
    <mergeCell ref="G27:AD28"/>
    <mergeCell ref="AE27:AG28"/>
    <mergeCell ref="AH27:AM28"/>
    <mergeCell ref="AN27:AO28"/>
    <mergeCell ref="B29:F31"/>
    <mergeCell ref="G29:AO31"/>
    <mergeCell ref="B32:F33"/>
    <mergeCell ref="G32:AB33"/>
    <mergeCell ref="AC32:AO33"/>
    <mergeCell ref="B34:F35"/>
    <mergeCell ref="G34:AO35"/>
    <mergeCell ref="B36:F37"/>
    <mergeCell ref="G36:I37"/>
    <mergeCell ref="J36:K37"/>
    <mergeCell ref="L36:M37"/>
    <mergeCell ref="N36:O37"/>
    <mergeCell ref="P36:S37"/>
    <mergeCell ref="T36:V37"/>
    <mergeCell ref="W36:Y37"/>
    <mergeCell ref="Z36:AB37"/>
    <mergeCell ref="AC36:AD37"/>
    <mergeCell ref="AE36:AF37"/>
    <mergeCell ref="AG36:AH37"/>
    <mergeCell ref="AI36:AL37"/>
    <mergeCell ref="AM36:AO37"/>
    <mergeCell ref="AI100:AL101"/>
    <mergeCell ref="B102:E103"/>
    <mergeCell ref="F102:J103"/>
    <mergeCell ref="K102:N103"/>
    <mergeCell ref="O102:AO103"/>
    <mergeCell ref="B104:E105"/>
    <mergeCell ref="F104:X105"/>
    <mergeCell ref="Y104:AB105"/>
    <mergeCell ref="AC104:AD105"/>
    <mergeCell ref="AE104:AF105"/>
    <mergeCell ref="AG104:AH105"/>
    <mergeCell ref="AI104:AI105"/>
    <mergeCell ref="AJ104:AK105"/>
    <mergeCell ref="AL104:AM105"/>
    <mergeCell ref="AN104:AO105"/>
    <mergeCell ref="AM100:AO101"/>
    <mergeCell ref="B10:AO11"/>
    <mergeCell ref="B106:I107"/>
    <mergeCell ref="J106:AO107"/>
    <mergeCell ref="B108:I109"/>
    <mergeCell ref="B110:AO116"/>
    <mergeCell ref="B93:F95"/>
    <mergeCell ref="G93:AO95"/>
    <mergeCell ref="B96:F97"/>
    <mergeCell ref="G96:AB97"/>
    <mergeCell ref="AC96:AO97"/>
    <mergeCell ref="B98:F99"/>
    <mergeCell ref="G98:AO99"/>
    <mergeCell ref="B100:F101"/>
    <mergeCell ref="G100:I101"/>
    <mergeCell ref="J100:K101"/>
    <mergeCell ref="L100:M101"/>
    <mergeCell ref="N100:O101"/>
    <mergeCell ref="P100:S101"/>
    <mergeCell ref="T100:V101"/>
    <mergeCell ref="W100:Y101"/>
    <mergeCell ref="Z100:AB101"/>
    <mergeCell ref="AC100:AD101"/>
    <mergeCell ref="AE100:AF101"/>
    <mergeCell ref="AG100:AH101"/>
  </mergeCells>
  <phoneticPr fontId="20"/>
  <dataValidations count="4">
    <dataValidation type="list" allowBlank="1" showInputMessage="1" showErrorMessage="1" error="右端の▼を押下しリストから選択してください。" sqref="G60:AB61">
      <formula1>INDIRECT(F38)</formula1>
    </dataValidation>
    <dataValidation allowBlank="1" showInputMessage="1" sqref="F57:AO59 G62:AO63 AL40 AN40 F55:AA56 F53:R54 AE40 AC40:AD41 AG40 AI40:AJ40 G134:AO135 G129:AO131 AE68 AC68:AD69 AG68 AI68:AJ68 AL68 AN68 G27:AD28 G34:AO35 G29:AO31 AE14 AC14:AD15 AG14 AI14:AJ14 AL14 AN14 AE104 AC104:AD105 AG104 AI104:AJ104 AL104 AN104 G98:AO99 G93:AO95"/>
    <dataValidation type="list" allowBlank="1" showInputMessage="1" showErrorMessage="1" error="右端の▼を押下しリストから選択してください。" sqref="G32:AB33">
      <formula1>INDIRECT(F12)</formula1>
    </dataValidation>
    <dataValidation type="list" allowBlank="1" showInputMessage="1" showErrorMessage="1" error="右端の▼を押下しリストから選択してください。" sqref="G96:AB97 G132:AB133">
      <formula1>記録作成</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4" manualBreakCount="4">
    <brk id="65" max="41" man="1"/>
    <brk id="194" max="16383" man="1"/>
    <brk id="234" min="2" max="40" man="1"/>
    <brk id="268" min="2" max="4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Q79"/>
  <sheetViews>
    <sheetView view="pageBreakPreview" topLeftCell="A36" zoomScale="60" zoomScaleNormal="100" zoomScalePageLayoutView="85" workbookViewId="0">
      <selection activeCell="I10" sqref="I10:AN11"/>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1" spans="1:41" s="40" customFormat="1">
      <c r="AO1" s="78"/>
    </row>
    <row r="2" spans="1:41" s="40" customFormat="1">
      <c r="A2" s="42"/>
      <c r="AO2" s="78"/>
    </row>
    <row r="3" spans="1:41" s="40" customFormat="1" ht="13.5" customHeight="1">
      <c r="A3" s="43" t="s">
        <v>279</v>
      </c>
      <c r="B3" s="43"/>
      <c r="C3" s="43"/>
      <c r="D3" s="43"/>
      <c r="E3" s="43"/>
      <c r="F3" s="43"/>
      <c r="G3" s="43"/>
      <c r="H3" s="43"/>
      <c r="I3" s="19"/>
      <c r="J3" s="19"/>
      <c r="K3" s="19"/>
      <c r="L3" s="19"/>
      <c r="M3" s="19"/>
      <c r="N3" s="19"/>
      <c r="O3" s="3"/>
      <c r="P3" s="3"/>
      <c r="Q3" s="3"/>
      <c r="R3" s="3"/>
      <c r="S3" s="3"/>
      <c r="AO3" s="78"/>
    </row>
    <row r="4" spans="1:41" s="40" customFormat="1" ht="13.5" customHeight="1">
      <c r="A4" s="527" t="s">
        <v>4</v>
      </c>
      <c r="B4" s="528"/>
      <c r="C4" s="528"/>
      <c r="D4" s="528"/>
      <c r="E4" s="528"/>
      <c r="F4" s="528"/>
      <c r="G4" s="528"/>
      <c r="H4" s="529"/>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44"/>
    </row>
    <row r="5" spans="1:41" s="40" customFormat="1" ht="13.5" customHeight="1">
      <c r="A5" s="500"/>
      <c r="B5" s="501"/>
      <c r="C5" s="501"/>
      <c r="D5" s="501"/>
      <c r="E5" s="501"/>
      <c r="F5" s="501"/>
      <c r="G5" s="501"/>
      <c r="H5" s="502"/>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44"/>
    </row>
    <row r="6" spans="1:41" s="40" customFormat="1" ht="12" customHeight="1">
      <c r="A6" s="497" t="s">
        <v>297</v>
      </c>
      <c r="B6" s="498"/>
      <c r="C6" s="498"/>
      <c r="D6" s="498"/>
      <c r="E6" s="498"/>
      <c r="F6" s="498"/>
      <c r="G6" s="498"/>
      <c r="H6" s="499"/>
      <c r="I6" s="511" t="s">
        <v>65</v>
      </c>
      <c r="J6" s="511"/>
      <c r="K6" s="511"/>
      <c r="L6" s="511"/>
      <c r="M6" s="511"/>
      <c r="N6" s="511"/>
      <c r="O6" s="511"/>
      <c r="P6" s="511"/>
      <c r="Q6" s="511"/>
      <c r="R6" s="511"/>
      <c r="S6" s="511"/>
      <c r="T6" s="511"/>
      <c r="U6" s="511"/>
      <c r="V6" s="511"/>
      <c r="W6" s="511"/>
      <c r="X6" s="511"/>
      <c r="Y6" s="511"/>
      <c r="Z6" s="511"/>
      <c r="AA6" s="511"/>
      <c r="AB6" s="511"/>
      <c r="AC6" s="503" t="s">
        <v>238</v>
      </c>
      <c r="AD6" s="504"/>
      <c r="AE6" s="504"/>
      <c r="AF6" s="504"/>
      <c r="AG6" s="504"/>
      <c r="AH6" s="504"/>
      <c r="AI6" s="504"/>
      <c r="AJ6" s="504"/>
      <c r="AK6" s="504"/>
      <c r="AL6" s="504"/>
      <c r="AM6" s="507" t="s">
        <v>71</v>
      </c>
      <c r="AN6" s="508"/>
      <c r="AO6" s="44"/>
    </row>
    <row r="7" spans="1:41" s="40" customFormat="1" ht="12" customHeight="1">
      <c r="A7" s="497"/>
      <c r="B7" s="498"/>
      <c r="C7" s="498"/>
      <c r="D7" s="498"/>
      <c r="E7" s="498"/>
      <c r="F7" s="498"/>
      <c r="G7" s="498"/>
      <c r="H7" s="499"/>
      <c r="I7" s="511"/>
      <c r="J7" s="511"/>
      <c r="K7" s="511"/>
      <c r="L7" s="511"/>
      <c r="M7" s="511"/>
      <c r="N7" s="511"/>
      <c r="O7" s="511"/>
      <c r="P7" s="511"/>
      <c r="Q7" s="511"/>
      <c r="R7" s="511"/>
      <c r="S7" s="511"/>
      <c r="T7" s="511"/>
      <c r="U7" s="511"/>
      <c r="V7" s="511"/>
      <c r="W7" s="511"/>
      <c r="X7" s="511"/>
      <c r="Y7" s="511"/>
      <c r="Z7" s="511"/>
      <c r="AA7" s="511"/>
      <c r="AB7" s="511"/>
      <c r="AC7" s="505"/>
      <c r="AD7" s="506"/>
      <c r="AE7" s="506"/>
      <c r="AF7" s="506"/>
      <c r="AG7" s="506"/>
      <c r="AH7" s="506"/>
      <c r="AI7" s="506"/>
      <c r="AJ7" s="506"/>
      <c r="AK7" s="506"/>
      <c r="AL7" s="506"/>
      <c r="AM7" s="509"/>
      <c r="AN7" s="510"/>
      <c r="AO7" s="44"/>
    </row>
    <row r="8" spans="1:41" s="40" customFormat="1" ht="12" customHeight="1">
      <c r="A8" s="497"/>
      <c r="B8" s="498"/>
      <c r="C8" s="498"/>
      <c r="D8" s="498"/>
      <c r="E8" s="498"/>
      <c r="F8" s="498"/>
      <c r="G8" s="498"/>
      <c r="H8" s="499"/>
      <c r="I8" s="511" t="s">
        <v>66</v>
      </c>
      <c r="J8" s="511"/>
      <c r="K8" s="511"/>
      <c r="L8" s="511"/>
      <c r="M8" s="511"/>
      <c r="N8" s="511"/>
      <c r="O8" s="511"/>
      <c r="P8" s="511"/>
      <c r="Q8" s="511"/>
      <c r="R8" s="511"/>
      <c r="S8" s="511"/>
      <c r="T8" s="511"/>
      <c r="U8" s="511"/>
      <c r="V8" s="511"/>
      <c r="W8" s="511"/>
      <c r="X8" s="511"/>
      <c r="Y8" s="511"/>
      <c r="Z8" s="511"/>
      <c r="AA8" s="511"/>
      <c r="AB8" s="511"/>
      <c r="AC8" s="503" t="s">
        <v>239</v>
      </c>
      <c r="AD8" s="504"/>
      <c r="AE8" s="504"/>
      <c r="AF8" s="504"/>
      <c r="AG8" s="504"/>
      <c r="AH8" s="504"/>
      <c r="AI8" s="504"/>
      <c r="AJ8" s="504"/>
      <c r="AK8" s="504"/>
      <c r="AL8" s="504"/>
      <c r="AM8" s="507" t="s">
        <v>71</v>
      </c>
      <c r="AN8" s="508"/>
      <c r="AO8" s="44"/>
    </row>
    <row r="9" spans="1:41" s="40" customFormat="1" ht="12" customHeight="1">
      <c r="A9" s="497"/>
      <c r="B9" s="498"/>
      <c r="C9" s="498"/>
      <c r="D9" s="498"/>
      <c r="E9" s="498"/>
      <c r="F9" s="498"/>
      <c r="G9" s="498"/>
      <c r="H9" s="499"/>
      <c r="I9" s="511"/>
      <c r="J9" s="511"/>
      <c r="K9" s="511"/>
      <c r="L9" s="511"/>
      <c r="M9" s="511"/>
      <c r="N9" s="511"/>
      <c r="O9" s="511"/>
      <c r="P9" s="511"/>
      <c r="Q9" s="511"/>
      <c r="R9" s="511"/>
      <c r="S9" s="511"/>
      <c r="T9" s="511"/>
      <c r="U9" s="511"/>
      <c r="V9" s="511"/>
      <c r="W9" s="511"/>
      <c r="X9" s="511"/>
      <c r="Y9" s="511"/>
      <c r="Z9" s="511"/>
      <c r="AA9" s="511"/>
      <c r="AB9" s="511"/>
      <c r="AC9" s="505"/>
      <c r="AD9" s="506"/>
      <c r="AE9" s="506"/>
      <c r="AF9" s="506"/>
      <c r="AG9" s="506"/>
      <c r="AH9" s="506"/>
      <c r="AI9" s="506"/>
      <c r="AJ9" s="506"/>
      <c r="AK9" s="506"/>
      <c r="AL9" s="506"/>
      <c r="AM9" s="509"/>
      <c r="AN9" s="510"/>
      <c r="AO9" s="44"/>
    </row>
    <row r="10" spans="1:41" s="40" customFormat="1" ht="12" customHeight="1">
      <c r="A10" s="497"/>
      <c r="B10" s="498"/>
      <c r="C10" s="498"/>
      <c r="D10" s="498"/>
      <c r="E10" s="498"/>
      <c r="F10" s="498"/>
      <c r="G10" s="498"/>
      <c r="H10" s="499"/>
      <c r="I10" s="511" t="s">
        <v>67</v>
      </c>
      <c r="J10" s="511"/>
      <c r="K10" s="511"/>
      <c r="L10" s="511"/>
      <c r="M10" s="511"/>
      <c r="N10" s="511"/>
      <c r="O10" s="511"/>
      <c r="P10" s="511"/>
      <c r="Q10" s="511"/>
      <c r="R10" s="511"/>
      <c r="S10" s="511"/>
      <c r="T10" s="511"/>
      <c r="U10" s="511"/>
      <c r="V10" s="511"/>
      <c r="W10" s="511"/>
      <c r="X10" s="511"/>
      <c r="Y10" s="511"/>
      <c r="Z10" s="511"/>
      <c r="AA10" s="511"/>
      <c r="AB10" s="511"/>
      <c r="AC10" s="512" t="s">
        <v>237</v>
      </c>
      <c r="AD10" s="513"/>
      <c r="AE10" s="513"/>
      <c r="AF10" s="513"/>
      <c r="AG10" s="513"/>
      <c r="AH10" s="513"/>
      <c r="AI10" s="513"/>
      <c r="AJ10" s="513"/>
      <c r="AK10" s="513"/>
      <c r="AL10" s="513"/>
      <c r="AM10" s="507" t="s">
        <v>71</v>
      </c>
      <c r="AN10" s="508"/>
      <c r="AO10" s="44"/>
    </row>
    <row r="11" spans="1:41" s="40" customFormat="1" ht="12" customHeight="1">
      <c r="A11" s="497"/>
      <c r="B11" s="498"/>
      <c r="C11" s="498"/>
      <c r="D11" s="498"/>
      <c r="E11" s="498"/>
      <c r="F11" s="498"/>
      <c r="G11" s="498"/>
      <c r="H11" s="499"/>
      <c r="I11" s="511"/>
      <c r="J11" s="511"/>
      <c r="K11" s="511"/>
      <c r="L11" s="511"/>
      <c r="M11" s="511"/>
      <c r="N11" s="511"/>
      <c r="O11" s="511"/>
      <c r="P11" s="511"/>
      <c r="Q11" s="511"/>
      <c r="R11" s="511"/>
      <c r="S11" s="511"/>
      <c r="T11" s="511"/>
      <c r="U11" s="511"/>
      <c r="V11" s="511"/>
      <c r="W11" s="511"/>
      <c r="X11" s="511"/>
      <c r="Y11" s="511"/>
      <c r="Z11" s="511"/>
      <c r="AA11" s="511"/>
      <c r="AB11" s="511"/>
      <c r="AC11" s="512"/>
      <c r="AD11" s="513"/>
      <c r="AE11" s="513"/>
      <c r="AF11" s="513"/>
      <c r="AG11" s="513"/>
      <c r="AH11" s="513"/>
      <c r="AI11" s="513"/>
      <c r="AJ11" s="513"/>
      <c r="AK11" s="513"/>
      <c r="AL11" s="513"/>
      <c r="AM11" s="509"/>
      <c r="AN11" s="510"/>
      <c r="AO11" s="44"/>
    </row>
    <row r="12" spans="1:41" s="40" customFormat="1" ht="12" customHeight="1">
      <c r="A12" s="497"/>
      <c r="B12" s="498"/>
      <c r="C12" s="498"/>
      <c r="D12" s="498"/>
      <c r="E12" s="498"/>
      <c r="F12" s="498"/>
      <c r="G12" s="498"/>
      <c r="H12" s="499"/>
      <c r="I12" s="491" t="s">
        <v>58</v>
      </c>
      <c r="J12" s="492"/>
      <c r="K12" s="492"/>
      <c r="L12" s="492"/>
      <c r="M12" s="492"/>
      <c r="N12" s="492"/>
      <c r="O12" s="492"/>
      <c r="P12" s="492"/>
      <c r="Q12" s="492"/>
      <c r="R12" s="492"/>
      <c r="S12" s="492"/>
      <c r="T12" s="492"/>
      <c r="U12" s="492"/>
      <c r="V12" s="492"/>
      <c r="W12" s="492"/>
      <c r="X12" s="492"/>
      <c r="Y12" s="492"/>
      <c r="Z12" s="492"/>
      <c r="AA12" s="492"/>
      <c r="AB12" s="493"/>
      <c r="AC12" s="512" t="s">
        <v>237</v>
      </c>
      <c r="AD12" s="513"/>
      <c r="AE12" s="513"/>
      <c r="AF12" s="513"/>
      <c r="AG12" s="513"/>
      <c r="AH12" s="513"/>
      <c r="AI12" s="513"/>
      <c r="AJ12" s="513"/>
      <c r="AK12" s="513"/>
      <c r="AL12" s="513"/>
      <c r="AM12" s="522" t="s">
        <v>71</v>
      </c>
      <c r="AN12" s="523"/>
      <c r="AO12" s="44"/>
    </row>
    <row r="13" spans="1:41" s="40" customFormat="1" ht="12" customHeight="1">
      <c r="A13" s="497"/>
      <c r="B13" s="498"/>
      <c r="C13" s="498"/>
      <c r="D13" s="498"/>
      <c r="E13" s="498"/>
      <c r="F13" s="498"/>
      <c r="G13" s="498"/>
      <c r="H13" s="499"/>
      <c r="I13" s="494"/>
      <c r="J13" s="495"/>
      <c r="K13" s="495"/>
      <c r="L13" s="495"/>
      <c r="M13" s="495"/>
      <c r="N13" s="495"/>
      <c r="O13" s="495"/>
      <c r="P13" s="495"/>
      <c r="Q13" s="495"/>
      <c r="R13" s="495"/>
      <c r="S13" s="495"/>
      <c r="T13" s="495"/>
      <c r="U13" s="495"/>
      <c r="V13" s="495"/>
      <c r="W13" s="495"/>
      <c r="X13" s="495"/>
      <c r="Y13" s="495"/>
      <c r="Z13" s="495"/>
      <c r="AA13" s="495"/>
      <c r="AB13" s="496"/>
      <c r="AC13" s="512"/>
      <c r="AD13" s="513"/>
      <c r="AE13" s="513"/>
      <c r="AF13" s="513"/>
      <c r="AG13" s="513"/>
      <c r="AH13" s="513"/>
      <c r="AI13" s="513"/>
      <c r="AJ13" s="513"/>
      <c r="AK13" s="513"/>
      <c r="AL13" s="513"/>
      <c r="AM13" s="522"/>
      <c r="AN13" s="523"/>
      <c r="AO13" s="44"/>
    </row>
    <row r="14" spans="1:41" s="40" customFormat="1" ht="12" customHeight="1">
      <c r="A14" s="497"/>
      <c r="B14" s="498"/>
      <c r="C14" s="498"/>
      <c r="D14" s="498"/>
      <c r="E14" s="498"/>
      <c r="F14" s="498"/>
      <c r="G14" s="498"/>
      <c r="H14" s="499"/>
      <c r="I14" s="491" t="s">
        <v>229</v>
      </c>
      <c r="J14" s="492"/>
      <c r="K14" s="492"/>
      <c r="L14" s="492"/>
      <c r="M14" s="492"/>
      <c r="N14" s="492"/>
      <c r="O14" s="492"/>
      <c r="P14" s="492"/>
      <c r="Q14" s="492"/>
      <c r="R14" s="492"/>
      <c r="S14" s="492"/>
      <c r="T14" s="492"/>
      <c r="U14" s="492"/>
      <c r="V14" s="492"/>
      <c r="W14" s="492"/>
      <c r="X14" s="492"/>
      <c r="Y14" s="492"/>
      <c r="Z14" s="492"/>
      <c r="AA14" s="492"/>
      <c r="AB14" s="493"/>
      <c r="AC14" s="512" t="s">
        <v>237</v>
      </c>
      <c r="AD14" s="513"/>
      <c r="AE14" s="513"/>
      <c r="AF14" s="513"/>
      <c r="AG14" s="513"/>
      <c r="AH14" s="513"/>
      <c r="AI14" s="513"/>
      <c r="AJ14" s="513"/>
      <c r="AK14" s="513"/>
      <c r="AL14" s="513"/>
      <c r="AM14" s="522" t="s">
        <v>228</v>
      </c>
      <c r="AN14" s="523"/>
      <c r="AO14" s="44"/>
    </row>
    <row r="15" spans="1:41" s="40" customFormat="1" ht="12" customHeight="1">
      <c r="A15" s="497"/>
      <c r="B15" s="498"/>
      <c r="C15" s="498"/>
      <c r="D15" s="498"/>
      <c r="E15" s="498"/>
      <c r="F15" s="498"/>
      <c r="G15" s="498"/>
      <c r="H15" s="499"/>
      <c r="I15" s="494"/>
      <c r="J15" s="495"/>
      <c r="K15" s="495"/>
      <c r="L15" s="495"/>
      <c r="M15" s="495"/>
      <c r="N15" s="495"/>
      <c r="O15" s="495"/>
      <c r="P15" s="495"/>
      <c r="Q15" s="495"/>
      <c r="R15" s="495"/>
      <c r="S15" s="495"/>
      <c r="T15" s="495"/>
      <c r="U15" s="495"/>
      <c r="V15" s="495"/>
      <c r="W15" s="495"/>
      <c r="X15" s="495"/>
      <c r="Y15" s="495"/>
      <c r="Z15" s="495"/>
      <c r="AA15" s="495"/>
      <c r="AB15" s="496"/>
      <c r="AC15" s="512"/>
      <c r="AD15" s="513"/>
      <c r="AE15" s="513"/>
      <c r="AF15" s="513"/>
      <c r="AG15" s="513"/>
      <c r="AH15" s="513"/>
      <c r="AI15" s="513"/>
      <c r="AJ15" s="513"/>
      <c r="AK15" s="513"/>
      <c r="AL15" s="513"/>
      <c r="AM15" s="522"/>
      <c r="AN15" s="523"/>
      <c r="AO15" s="44"/>
    </row>
    <row r="16" spans="1:41" s="40" customFormat="1" ht="12" customHeight="1">
      <c r="A16" s="497"/>
      <c r="B16" s="498"/>
      <c r="C16" s="498"/>
      <c r="D16" s="498"/>
      <c r="E16" s="498"/>
      <c r="F16" s="498"/>
      <c r="G16" s="498"/>
      <c r="H16" s="499"/>
      <c r="I16" s="491" t="s">
        <v>251</v>
      </c>
      <c r="J16" s="492"/>
      <c r="K16" s="492"/>
      <c r="L16" s="492"/>
      <c r="M16" s="492"/>
      <c r="N16" s="492"/>
      <c r="O16" s="492"/>
      <c r="P16" s="492"/>
      <c r="Q16" s="492"/>
      <c r="R16" s="492"/>
      <c r="S16" s="492"/>
      <c r="T16" s="492"/>
      <c r="U16" s="492"/>
      <c r="V16" s="492"/>
      <c r="W16" s="492"/>
      <c r="X16" s="492"/>
      <c r="Y16" s="492"/>
      <c r="Z16" s="492"/>
      <c r="AA16" s="492"/>
      <c r="AB16" s="493"/>
      <c r="AC16" s="512" t="s">
        <v>237</v>
      </c>
      <c r="AD16" s="513"/>
      <c r="AE16" s="513"/>
      <c r="AF16" s="513"/>
      <c r="AG16" s="513"/>
      <c r="AH16" s="513"/>
      <c r="AI16" s="513"/>
      <c r="AJ16" s="513"/>
      <c r="AK16" s="513"/>
      <c r="AL16" s="513"/>
      <c r="AM16" s="522" t="s">
        <v>228</v>
      </c>
      <c r="AN16" s="523"/>
      <c r="AO16" s="44"/>
    </row>
    <row r="17" spans="1:41" s="40" customFormat="1" ht="12" customHeight="1">
      <c r="A17" s="497"/>
      <c r="B17" s="498"/>
      <c r="C17" s="498"/>
      <c r="D17" s="498"/>
      <c r="E17" s="498"/>
      <c r="F17" s="498"/>
      <c r="G17" s="498"/>
      <c r="H17" s="499"/>
      <c r="I17" s="494"/>
      <c r="J17" s="495"/>
      <c r="K17" s="495"/>
      <c r="L17" s="495"/>
      <c r="M17" s="495"/>
      <c r="N17" s="495"/>
      <c r="O17" s="495"/>
      <c r="P17" s="495"/>
      <c r="Q17" s="495"/>
      <c r="R17" s="495"/>
      <c r="S17" s="495"/>
      <c r="T17" s="495"/>
      <c r="U17" s="495"/>
      <c r="V17" s="495"/>
      <c r="W17" s="495"/>
      <c r="X17" s="495"/>
      <c r="Y17" s="495"/>
      <c r="Z17" s="495"/>
      <c r="AA17" s="495"/>
      <c r="AB17" s="496"/>
      <c r="AC17" s="512"/>
      <c r="AD17" s="513"/>
      <c r="AE17" s="513"/>
      <c r="AF17" s="513"/>
      <c r="AG17" s="513"/>
      <c r="AH17" s="513"/>
      <c r="AI17" s="513"/>
      <c r="AJ17" s="513"/>
      <c r="AK17" s="513"/>
      <c r="AL17" s="513"/>
      <c r="AM17" s="522"/>
      <c r="AN17" s="523"/>
      <c r="AO17" s="44"/>
    </row>
    <row r="18" spans="1:41" s="40" customFormat="1" ht="12" customHeight="1">
      <c r="A18" s="497"/>
      <c r="B18" s="498"/>
      <c r="C18" s="498"/>
      <c r="D18" s="498"/>
      <c r="E18" s="498"/>
      <c r="F18" s="498"/>
      <c r="G18" s="498"/>
      <c r="H18" s="499"/>
      <c r="I18" s="491" t="s">
        <v>271</v>
      </c>
      <c r="J18" s="492"/>
      <c r="K18" s="492"/>
      <c r="L18" s="492"/>
      <c r="M18" s="492"/>
      <c r="N18" s="492"/>
      <c r="O18" s="492"/>
      <c r="P18" s="492"/>
      <c r="Q18" s="492"/>
      <c r="R18" s="492"/>
      <c r="S18" s="492"/>
      <c r="T18" s="492"/>
      <c r="U18" s="492"/>
      <c r="V18" s="492"/>
      <c r="W18" s="492"/>
      <c r="X18" s="492"/>
      <c r="Y18" s="492"/>
      <c r="Z18" s="492"/>
      <c r="AA18" s="492"/>
      <c r="AB18" s="493"/>
      <c r="AC18" s="512" t="s">
        <v>237</v>
      </c>
      <c r="AD18" s="513"/>
      <c r="AE18" s="513"/>
      <c r="AF18" s="513"/>
      <c r="AG18" s="513"/>
      <c r="AH18" s="513"/>
      <c r="AI18" s="513"/>
      <c r="AJ18" s="513"/>
      <c r="AK18" s="513"/>
      <c r="AL18" s="513"/>
      <c r="AM18" s="522" t="s">
        <v>228</v>
      </c>
      <c r="AN18" s="523"/>
      <c r="AO18" s="44"/>
    </row>
    <row r="19" spans="1:41" s="40" customFormat="1" ht="12" customHeight="1">
      <c r="A19" s="497"/>
      <c r="B19" s="498"/>
      <c r="C19" s="498"/>
      <c r="D19" s="498"/>
      <c r="E19" s="498"/>
      <c r="F19" s="498"/>
      <c r="G19" s="498"/>
      <c r="H19" s="499"/>
      <c r="I19" s="494"/>
      <c r="J19" s="495"/>
      <c r="K19" s="495"/>
      <c r="L19" s="495"/>
      <c r="M19" s="495"/>
      <c r="N19" s="495"/>
      <c r="O19" s="495"/>
      <c r="P19" s="495"/>
      <c r="Q19" s="495"/>
      <c r="R19" s="495"/>
      <c r="S19" s="495"/>
      <c r="T19" s="495"/>
      <c r="U19" s="495"/>
      <c r="V19" s="495"/>
      <c r="W19" s="495"/>
      <c r="X19" s="495"/>
      <c r="Y19" s="495"/>
      <c r="Z19" s="495"/>
      <c r="AA19" s="495"/>
      <c r="AB19" s="496"/>
      <c r="AC19" s="512"/>
      <c r="AD19" s="513"/>
      <c r="AE19" s="513"/>
      <c r="AF19" s="513"/>
      <c r="AG19" s="513"/>
      <c r="AH19" s="513"/>
      <c r="AI19" s="513"/>
      <c r="AJ19" s="513"/>
      <c r="AK19" s="513"/>
      <c r="AL19" s="513"/>
      <c r="AM19" s="522"/>
      <c r="AN19" s="523"/>
      <c r="AO19" s="44"/>
    </row>
    <row r="20" spans="1:41" s="40" customFormat="1" ht="12" customHeight="1">
      <c r="A20" s="497"/>
      <c r="B20" s="498"/>
      <c r="C20" s="498"/>
      <c r="D20" s="498"/>
      <c r="E20" s="498"/>
      <c r="F20" s="498"/>
      <c r="G20" s="498"/>
      <c r="H20" s="499"/>
      <c r="I20" s="491" t="s">
        <v>278</v>
      </c>
      <c r="J20" s="492"/>
      <c r="K20" s="492"/>
      <c r="L20" s="492"/>
      <c r="M20" s="492"/>
      <c r="N20" s="492"/>
      <c r="O20" s="492"/>
      <c r="P20" s="492"/>
      <c r="Q20" s="492"/>
      <c r="R20" s="492"/>
      <c r="S20" s="492"/>
      <c r="T20" s="492"/>
      <c r="U20" s="492"/>
      <c r="V20" s="492"/>
      <c r="W20" s="492"/>
      <c r="X20" s="492"/>
      <c r="Y20" s="492"/>
      <c r="Z20" s="492"/>
      <c r="AA20" s="492"/>
      <c r="AB20" s="493"/>
      <c r="AC20" s="512" t="s">
        <v>237</v>
      </c>
      <c r="AD20" s="513"/>
      <c r="AE20" s="513"/>
      <c r="AF20" s="513"/>
      <c r="AG20" s="513"/>
      <c r="AH20" s="513"/>
      <c r="AI20" s="513"/>
      <c r="AJ20" s="513"/>
      <c r="AK20" s="513"/>
      <c r="AL20" s="513"/>
      <c r="AM20" s="522" t="s">
        <v>228</v>
      </c>
      <c r="AN20" s="523"/>
      <c r="AO20" s="44"/>
    </row>
    <row r="21" spans="1:41" s="40" customFormat="1" ht="12" customHeight="1">
      <c r="A21" s="500"/>
      <c r="B21" s="501"/>
      <c r="C21" s="501"/>
      <c r="D21" s="501"/>
      <c r="E21" s="501"/>
      <c r="F21" s="501"/>
      <c r="G21" s="501"/>
      <c r="H21" s="502"/>
      <c r="I21" s="494"/>
      <c r="J21" s="495"/>
      <c r="K21" s="495"/>
      <c r="L21" s="495"/>
      <c r="M21" s="495"/>
      <c r="N21" s="495"/>
      <c r="O21" s="495"/>
      <c r="P21" s="495"/>
      <c r="Q21" s="495"/>
      <c r="R21" s="495"/>
      <c r="S21" s="495"/>
      <c r="T21" s="495"/>
      <c r="U21" s="495"/>
      <c r="V21" s="495"/>
      <c r="W21" s="495"/>
      <c r="X21" s="495"/>
      <c r="Y21" s="495"/>
      <c r="Z21" s="495"/>
      <c r="AA21" s="495"/>
      <c r="AB21" s="496"/>
      <c r="AC21" s="512"/>
      <c r="AD21" s="513"/>
      <c r="AE21" s="513"/>
      <c r="AF21" s="513"/>
      <c r="AG21" s="513"/>
      <c r="AH21" s="513"/>
      <c r="AI21" s="513"/>
      <c r="AJ21" s="513"/>
      <c r="AK21" s="513"/>
      <c r="AL21" s="513"/>
      <c r="AM21" s="522"/>
      <c r="AN21" s="523"/>
      <c r="AO21" s="44"/>
    </row>
    <row r="22" spans="1:41" s="40" customFormat="1" ht="12" customHeight="1">
      <c r="A22" s="538" t="s">
        <v>257</v>
      </c>
      <c r="B22" s="539"/>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40"/>
      <c r="AO22" s="20"/>
    </row>
    <row r="23" spans="1:41" s="40" customFormat="1" ht="12" customHeight="1">
      <c r="A23" s="54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3"/>
      <c r="AO23" s="20"/>
    </row>
    <row r="24" spans="1:41" s="41" customFormat="1" ht="13.5" customHeight="1">
      <c r="A24" s="520" t="s">
        <v>78</v>
      </c>
      <c r="B24" s="521"/>
      <c r="C24" s="524"/>
      <c r="D24" s="524"/>
      <c r="E24" s="142" t="s">
        <v>79</v>
      </c>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7"/>
      <c r="AO24" s="79"/>
    </row>
    <row r="25" spans="1:41" s="41" customFormat="1" ht="13.5" customHeight="1">
      <c r="A25" s="48"/>
      <c r="B25" s="487"/>
      <c r="C25" s="487"/>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87"/>
      <c r="AN25" s="488"/>
      <c r="AO25" s="79"/>
    </row>
    <row r="26" spans="1:41" s="41" customFormat="1" ht="13.5" customHeight="1">
      <c r="A26" s="48"/>
      <c r="B26" s="487"/>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87"/>
      <c r="AN26" s="488"/>
      <c r="AO26" s="79"/>
    </row>
    <row r="27" spans="1:41" s="41" customFormat="1" ht="13.5" customHeight="1">
      <c r="A27" s="44"/>
      <c r="B27" s="487"/>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7"/>
      <c r="AM27" s="487"/>
      <c r="AN27" s="488"/>
      <c r="AO27" s="79"/>
    </row>
    <row r="28" spans="1:41" s="41" customFormat="1" ht="13.5" customHeight="1">
      <c r="A28" s="44"/>
      <c r="B28" s="487"/>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7"/>
      <c r="AM28" s="487"/>
      <c r="AN28" s="488"/>
      <c r="AO28" s="79"/>
    </row>
    <row r="29" spans="1:41" s="41" customFormat="1" ht="13.5" customHeight="1">
      <c r="A29" s="44"/>
      <c r="B29" s="487"/>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8"/>
      <c r="AO29" s="79"/>
    </row>
    <row r="30" spans="1:41" s="40" customFormat="1">
      <c r="A30" s="48"/>
      <c r="B30" s="489"/>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90"/>
      <c r="AO30" s="20"/>
    </row>
    <row r="31" spans="1:41" s="41" customFormat="1" ht="13.5" customHeight="1">
      <c r="A31" s="514" t="s">
        <v>78</v>
      </c>
      <c r="B31" s="515"/>
      <c r="C31" s="516"/>
      <c r="D31" s="516"/>
      <c r="E31" s="143" t="s">
        <v>79</v>
      </c>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145"/>
      <c r="AO31" s="79"/>
    </row>
    <row r="32" spans="1:41" s="41" customFormat="1" ht="13.5" customHeight="1">
      <c r="A32" s="48"/>
      <c r="B32" s="48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7"/>
      <c r="AM32" s="487"/>
      <c r="AN32" s="488"/>
      <c r="AO32" s="79"/>
    </row>
    <row r="33" spans="1:43" s="41" customFormat="1" ht="13.5" customHeight="1">
      <c r="A33" s="44"/>
      <c r="B33" s="487"/>
      <c r="C33" s="487"/>
      <c r="D33" s="487"/>
      <c r="E33" s="487"/>
      <c r="F33" s="487"/>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7"/>
      <c r="AJ33" s="487"/>
      <c r="AK33" s="487"/>
      <c r="AL33" s="487"/>
      <c r="AM33" s="487"/>
      <c r="AN33" s="488"/>
      <c r="AO33" s="79"/>
    </row>
    <row r="34" spans="1:43" s="41" customFormat="1" ht="13.5" customHeight="1">
      <c r="A34" s="44"/>
      <c r="B34" s="487"/>
      <c r="C34" s="487"/>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487"/>
      <c r="AI34" s="487"/>
      <c r="AJ34" s="487"/>
      <c r="AK34" s="487"/>
      <c r="AL34" s="487"/>
      <c r="AM34" s="487"/>
      <c r="AN34" s="488"/>
      <c r="AO34" s="79"/>
    </row>
    <row r="35" spans="1:43" s="41" customFormat="1" ht="13.5" customHeight="1">
      <c r="A35" s="48"/>
      <c r="B35" s="487"/>
      <c r="C35" s="487"/>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c r="AI35" s="487"/>
      <c r="AJ35" s="487"/>
      <c r="AK35" s="487"/>
      <c r="AL35" s="487"/>
      <c r="AM35" s="487"/>
      <c r="AN35" s="488"/>
      <c r="AO35" s="79"/>
    </row>
    <row r="36" spans="1:43" s="41" customFormat="1" ht="13.5" customHeight="1">
      <c r="A36" s="44"/>
      <c r="B36" s="487"/>
      <c r="C36" s="487"/>
      <c r="D36" s="487"/>
      <c r="E36" s="487"/>
      <c r="F36" s="487"/>
      <c r="G36" s="487"/>
      <c r="H36" s="487"/>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c r="AG36" s="487"/>
      <c r="AH36" s="487"/>
      <c r="AI36" s="487"/>
      <c r="AJ36" s="487"/>
      <c r="AK36" s="487"/>
      <c r="AL36" s="487"/>
      <c r="AM36" s="487"/>
      <c r="AN36" s="488"/>
      <c r="AO36" s="79"/>
    </row>
    <row r="37" spans="1:43" s="41" customFormat="1" ht="13.5" customHeight="1">
      <c r="A37" s="63"/>
      <c r="B37" s="489"/>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c r="AF37" s="489"/>
      <c r="AG37" s="489"/>
      <c r="AH37" s="489"/>
      <c r="AI37" s="489"/>
      <c r="AJ37" s="489"/>
      <c r="AK37" s="489"/>
      <c r="AL37" s="489"/>
      <c r="AM37" s="489"/>
      <c r="AN37" s="490"/>
      <c r="AO37" s="79"/>
    </row>
    <row r="38" spans="1:43" s="41" customFormat="1" ht="13.5" customHeight="1">
      <c r="A38" s="517" t="s">
        <v>272</v>
      </c>
      <c r="B38" s="518"/>
      <c r="C38" s="519"/>
      <c r="D38" s="519"/>
      <c r="E38" s="144" t="s">
        <v>79</v>
      </c>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50"/>
      <c r="AO38" s="79"/>
    </row>
    <row r="39" spans="1:43" s="41" customFormat="1" ht="13.5" customHeight="1">
      <c r="A39" s="80"/>
      <c r="B39" s="48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487"/>
      <c r="AH39" s="487"/>
      <c r="AI39" s="487"/>
      <c r="AJ39" s="487"/>
      <c r="AK39" s="487"/>
      <c r="AL39" s="487"/>
      <c r="AM39" s="487"/>
      <c r="AN39" s="488"/>
      <c r="AO39" s="79"/>
    </row>
    <row r="40" spans="1:43" s="41" customFormat="1" ht="13.5" customHeight="1">
      <c r="A40" s="80"/>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8"/>
      <c r="AO40" s="79"/>
    </row>
    <row r="41" spans="1:43" s="41" customFormat="1" ht="13.5" customHeight="1">
      <c r="A41" s="80"/>
      <c r="B41" s="487"/>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487"/>
      <c r="AK41" s="487"/>
      <c r="AL41" s="487"/>
      <c r="AM41" s="487"/>
      <c r="AN41" s="488"/>
      <c r="AO41" s="79"/>
    </row>
    <row r="42" spans="1:43" s="41" customFormat="1" ht="13.5" customHeight="1">
      <c r="A42" s="48"/>
      <c r="B42" s="487"/>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7"/>
      <c r="AK42" s="487"/>
      <c r="AL42" s="487"/>
      <c r="AM42" s="487"/>
      <c r="AN42" s="488"/>
      <c r="AO42" s="79"/>
    </row>
    <row r="43" spans="1:43" s="41" customFormat="1" ht="13.5" customHeight="1">
      <c r="A43" s="48"/>
      <c r="B43" s="487"/>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487"/>
      <c r="AI43" s="487"/>
      <c r="AJ43" s="487"/>
      <c r="AK43" s="487"/>
      <c r="AL43" s="487"/>
      <c r="AM43" s="487"/>
      <c r="AN43" s="488"/>
      <c r="AO43" s="79"/>
      <c r="AQ43" s="40"/>
    </row>
    <row r="44" spans="1:43" s="40" customFormat="1">
      <c r="A44" s="52"/>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89"/>
      <c r="AL44" s="489"/>
      <c r="AM44" s="489"/>
      <c r="AN44" s="490"/>
      <c r="AO44" s="20"/>
    </row>
    <row r="45" spans="1:43" s="40" customFormat="1" ht="18.75" customHeight="1">
      <c r="A45" s="532" t="s">
        <v>280</v>
      </c>
      <c r="B45" s="533"/>
      <c r="C45" s="533"/>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33"/>
      <c r="AI45" s="533"/>
      <c r="AJ45" s="533"/>
      <c r="AK45" s="533"/>
      <c r="AL45" s="533"/>
      <c r="AM45" s="533"/>
      <c r="AN45" s="534"/>
      <c r="AO45" s="53"/>
    </row>
    <row r="46" spans="1:43" s="40" customFormat="1" ht="18.75" customHeight="1">
      <c r="A46" s="535"/>
      <c r="B46" s="536"/>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7"/>
      <c r="AO46" s="53"/>
    </row>
    <row r="47" spans="1:43" s="41" customFormat="1" ht="13.5" customHeight="1">
      <c r="A47" s="45"/>
      <c r="B47" s="530"/>
      <c r="C47" s="530"/>
      <c r="D47" s="530"/>
      <c r="E47" s="530"/>
      <c r="F47" s="530"/>
      <c r="G47" s="530"/>
      <c r="H47" s="530"/>
      <c r="I47" s="530"/>
      <c r="J47" s="530"/>
      <c r="K47" s="530"/>
      <c r="L47" s="530"/>
      <c r="M47" s="530"/>
      <c r="N47" s="530"/>
      <c r="O47" s="530"/>
      <c r="P47" s="530"/>
      <c r="Q47" s="530"/>
      <c r="R47" s="530"/>
      <c r="S47" s="530"/>
      <c r="T47" s="530"/>
      <c r="U47" s="530"/>
      <c r="V47" s="530"/>
      <c r="W47" s="530"/>
      <c r="X47" s="530"/>
      <c r="Y47" s="530"/>
      <c r="Z47" s="530"/>
      <c r="AA47" s="530"/>
      <c r="AB47" s="530"/>
      <c r="AC47" s="530"/>
      <c r="AD47" s="530"/>
      <c r="AE47" s="530"/>
      <c r="AF47" s="530"/>
      <c r="AG47" s="530"/>
      <c r="AH47" s="530"/>
      <c r="AI47" s="530"/>
      <c r="AJ47" s="530"/>
      <c r="AK47" s="530"/>
      <c r="AL47" s="530"/>
      <c r="AM47" s="530"/>
      <c r="AN47" s="531"/>
      <c r="AO47" s="29"/>
    </row>
    <row r="48" spans="1:43" s="41" customFormat="1" ht="13.5" customHeight="1">
      <c r="A48" s="48"/>
      <c r="B48" s="487"/>
      <c r="C48" s="487"/>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8"/>
      <c r="AO48" s="29"/>
    </row>
    <row r="49" spans="1:41" s="41" customFormat="1" ht="13.5" customHeight="1">
      <c r="A49" s="48"/>
      <c r="B49" s="487"/>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487"/>
      <c r="AM49" s="487"/>
      <c r="AN49" s="488"/>
      <c r="AO49" s="29"/>
    </row>
    <row r="50" spans="1:41" s="41" customFormat="1" ht="13.5" customHeight="1">
      <c r="A50" s="48"/>
      <c r="B50" s="487"/>
      <c r="C50" s="487"/>
      <c r="D50" s="487"/>
      <c r="E50" s="487"/>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c r="AG50" s="487"/>
      <c r="AH50" s="487"/>
      <c r="AI50" s="487"/>
      <c r="AJ50" s="487"/>
      <c r="AK50" s="487"/>
      <c r="AL50" s="487"/>
      <c r="AM50" s="487"/>
      <c r="AN50" s="488"/>
      <c r="AO50" s="29"/>
    </row>
    <row r="51" spans="1:41" s="41" customFormat="1" ht="13.5" customHeight="1">
      <c r="A51" s="48"/>
      <c r="B51" s="487"/>
      <c r="C51" s="487"/>
      <c r="D51" s="487"/>
      <c r="E51" s="487"/>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8"/>
      <c r="AO51" s="29"/>
    </row>
    <row r="52" spans="1:41" s="41" customFormat="1" ht="13.5" customHeight="1">
      <c r="A52" s="48"/>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8"/>
      <c r="AO52" s="29"/>
    </row>
    <row r="53" spans="1:41" s="41" customFormat="1" ht="13.5" customHeight="1">
      <c r="A53" s="48"/>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L53" s="487"/>
      <c r="AM53" s="487"/>
      <c r="AN53" s="488"/>
      <c r="AO53" s="29"/>
    </row>
    <row r="54" spans="1:41" s="41" customFormat="1" ht="13.5" customHeight="1">
      <c r="A54" s="48"/>
      <c r="B54" s="487"/>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c r="AL54" s="487"/>
      <c r="AM54" s="487"/>
      <c r="AN54" s="488"/>
      <c r="AO54" s="29"/>
    </row>
    <row r="55" spans="1:41" s="41" customFormat="1" ht="13.5" customHeight="1">
      <c r="A55" s="48"/>
      <c r="B55" s="487"/>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8"/>
      <c r="AO55" s="29"/>
    </row>
    <row r="56" spans="1:41" s="41" customFormat="1" ht="13.5" customHeight="1">
      <c r="A56" s="48"/>
      <c r="B56" s="487"/>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7"/>
      <c r="AM56" s="487"/>
      <c r="AN56" s="488"/>
      <c r="AO56" s="29"/>
    </row>
    <row r="57" spans="1:41" s="41" customFormat="1" ht="13.5" customHeight="1">
      <c r="A57" s="48"/>
      <c r="B57" s="487"/>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8"/>
      <c r="AO57" s="29"/>
    </row>
    <row r="58" spans="1:41" s="41" customFormat="1" ht="13.5" customHeight="1">
      <c r="A58" s="48"/>
      <c r="B58" s="487"/>
      <c r="C58" s="487"/>
      <c r="D58" s="487"/>
      <c r="E58" s="487"/>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7"/>
      <c r="AK58" s="487"/>
      <c r="AL58" s="487"/>
      <c r="AM58" s="487"/>
      <c r="AN58" s="488"/>
      <c r="AO58" s="29"/>
    </row>
    <row r="59" spans="1:41" s="41" customFormat="1" ht="13.5" customHeight="1">
      <c r="A59" s="48"/>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487"/>
      <c r="AM59" s="487"/>
      <c r="AN59" s="488"/>
      <c r="AO59" s="29"/>
    </row>
    <row r="60" spans="1:41" s="41" customFormat="1" ht="13.5" customHeight="1">
      <c r="A60" s="48"/>
      <c r="B60" s="487"/>
      <c r="C60" s="487"/>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8"/>
      <c r="AO60" s="29"/>
    </row>
    <row r="61" spans="1:41" s="41" customFormat="1" ht="13.5" customHeight="1">
      <c r="A61" s="48"/>
      <c r="B61" s="487"/>
      <c r="C61" s="487"/>
      <c r="D61" s="487"/>
      <c r="E61" s="487"/>
      <c r="F61" s="487"/>
      <c r="G61" s="487"/>
      <c r="H61" s="487"/>
      <c r="I61" s="487"/>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87"/>
      <c r="AK61" s="487"/>
      <c r="AL61" s="487"/>
      <c r="AM61" s="487"/>
      <c r="AN61" s="488"/>
      <c r="AO61" s="29"/>
    </row>
    <row r="62" spans="1:41" s="41" customFormat="1" ht="13.5" customHeight="1">
      <c r="A62" s="48"/>
      <c r="B62" s="487"/>
      <c r="C62" s="487"/>
      <c r="D62" s="487"/>
      <c r="E62" s="487"/>
      <c r="F62" s="487"/>
      <c r="G62" s="487"/>
      <c r="H62" s="487"/>
      <c r="I62" s="487"/>
      <c r="J62" s="487"/>
      <c r="K62" s="487"/>
      <c r="L62" s="487"/>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8"/>
      <c r="AO62" s="29"/>
    </row>
    <row r="63" spans="1:41" s="41" customFormat="1" ht="13.5" customHeight="1">
      <c r="A63" s="48"/>
      <c r="B63" s="487"/>
      <c r="C63" s="487"/>
      <c r="D63" s="487"/>
      <c r="E63" s="487"/>
      <c r="F63" s="487"/>
      <c r="G63" s="487"/>
      <c r="H63" s="487"/>
      <c r="I63" s="487"/>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8"/>
      <c r="AO63" s="29"/>
    </row>
    <row r="64" spans="1:41" s="41" customFormat="1" ht="13.5" customHeight="1">
      <c r="A64" s="48"/>
      <c r="B64" s="487"/>
      <c r="C64" s="487"/>
      <c r="D64" s="487"/>
      <c r="E64" s="487"/>
      <c r="F64" s="487"/>
      <c r="G64" s="487"/>
      <c r="H64" s="487"/>
      <c r="I64" s="487"/>
      <c r="J64" s="487"/>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87"/>
      <c r="AK64" s="487"/>
      <c r="AL64" s="487"/>
      <c r="AM64" s="487"/>
      <c r="AN64" s="488"/>
      <c r="AO64" s="29"/>
    </row>
    <row r="65" spans="1:41" s="41" customFormat="1" ht="13.5" customHeight="1">
      <c r="A65" s="48"/>
      <c r="B65" s="487"/>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8"/>
      <c r="AO65" s="29"/>
    </row>
    <row r="66" spans="1:41" s="41" customFormat="1" ht="13.5" customHeight="1">
      <c r="A66" s="48"/>
      <c r="B66" s="487"/>
      <c r="C66" s="487"/>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8"/>
      <c r="AO66" s="29"/>
    </row>
    <row r="67" spans="1:41" s="41" customFormat="1" ht="13.5" customHeight="1">
      <c r="A67" s="48"/>
      <c r="B67" s="487"/>
      <c r="C67" s="487"/>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8"/>
      <c r="AO67" s="29"/>
    </row>
    <row r="68" spans="1:41" s="41" customFormat="1" ht="13.5" customHeight="1">
      <c r="A68" s="48"/>
      <c r="B68" s="487"/>
      <c r="C68" s="487"/>
      <c r="D68" s="487"/>
      <c r="E68" s="487"/>
      <c r="F68" s="487"/>
      <c r="G68" s="487"/>
      <c r="H68" s="487"/>
      <c r="I68" s="487"/>
      <c r="J68" s="487"/>
      <c r="K68" s="487"/>
      <c r="L68" s="487"/>
      <c r="M68" s="487"/>
      <c r="N68" s="487"/>
      <c r="O68" s="487"/>
      <c r="P68" s="487"/>
      <c r="Q68" s="487"/>
      <c r="R68" s="487"/>
      <c r="S68" s="487"/>
      <c r="T68" s="487"/>
      <c r="U68" s="487"/>
      <c r="V68" s="487"/>
      <c r="W68" s="487"/>
      <c r="X68" s="487"/>
      <c r="Y68" s="487"/>
      <c r="Z68" s="487"/>
      <c r="AA68" s="487"/>
      <c r="AB68" s="487"/>
      <c r="AC68" s="487"/>
      <c r="AD68" s="487"/>
      <c r="AE68" s="487"/>
      <c r="AF68" s="487"/>
      <c r="AG68" s="487"/>
      <c r="AH68" s="487"/>
      <c r="AI68" s="487"/>
      <c r="AJ68" s="487"/>
      <c r="AK68" s="487"/>
      <c r="AL68" s="487"/>
      <c r="AM68" s="487"/>
      <c r="AN68" s="488"/>
      <c r="AO68" s="29"/>
    </row>
    <row r="69" spans="1:41" s="41" customFormat="1" ht="13.5" customHeight="1">
      <c r="A69" s="48"/>
      <c r="B69" s="487"/>
      <c r="C69" s="487"/>
      <c r="D69" s="487"/>
      <c r="E69" s="487"/>
      <c r="F69" s="487"/>
      <c r="G69" s="487"/>
      <c r="H69" s="487"/>
      <c r="I69" s="487"/>
      <c r="J69" s="487"/>
      <c r="K69" s="487"/>
      <c r="L69" s="487"/>
      <c r="M69" s="487"/>
      <c r="N69" s="487"/>
      <c r="O69" s="487"/>
      <c r="P69" s="487"/>
      <c r="Q69" s="487"/>
      <c r="R69" s="487"/>
      <c r="S69" s="487"/>
      <c r="T69" s="487"/>
      <c r="U69" s="487"/>
      <c r="V69" s="487"/>
      <c r="W69" s="487"/>
      <c r="X69" s="487"/>
      <c r="Y69" s="487"/>
      <c r="Z69" s="487"/>
      <c r="AA69" s="487"/>
      <c r="AB69" s="487"/>
      <c r="AC69" s="487"/>
      <c r="AD69" s="487"/>
      <c r="AE69" s="487"/>
      <c r="AF69" s="487"/>
      <c r="AG69" s="487"/>
      <c r="AH69" s="487"/>
      <c r="AI69" s="487"/>
      <c r="AJ69" s="487"/>
      <c r="AK69" s="487"/>
      <c r="AL69" s="487"/>
      <c r="AM69" s="487"/>
      <c r="AN69" s="488"/>
      <c r="AO69" s="29"/>
    </row>
    <row r="70" spans="1:41" s="41" customFormat="1" ht="13.5" customHeight="1">
      <c r="A70" s="48"/>
      <c r="B70" s="487"/>
      <c r="C70" s="487"/>
      <c r="D70" s="487"/>
      <c r="E70" s="487"/>
      <c r="F70" s="487"/>
      <c r="G70" s="487"/>
      <c r="H70" s="487"/>
      <c r="I70" s="487"/>
      <c r="J70" s="487"/>
      <c r="K70" s="487"/>
      <c r="L70" s="487"/>
      <c r="M70" s="487"/>
      <c r="N70" s="487"/>
      <c r="O70" s="487"/>
      <c r="P70" s="487"/>
      <c r="Q70" s="487"/>
      <c r="R70" s="487"/>
      <c r="S70" s="487"/>
      <c r="T70" s="487"/>
      <c r="U70" s="487"/>
      <c r="V70" s="487"/>
      <c r="W70" s="487"/>
      <c r="X70" s="487"/>
      <c r="Y70" s="487"/>
      <c r="Z70" s="487"/>
      <c r="AA70" s="487"/>
      <c r="AB70" s="487"/>
      <c r="AC70" s="487"/>
      <c r="AD70" s="487"/>
      <c r="AE70" s="487"/>
      <c r="AF70" s="487"/>
      <c r="AG70" s="487"/>
      <c r="AH70" s="487"/>
      <c r="AI70" s="487"/>
      <c r="AJ70" s="487"/>
      <c r="AK70" s="487"/>
      <c r="AL70" s="487"/>
      <c r="AM70" s="487"/>
      <c r="AN70" s="488"/>
      <c r="AO70" s="29"/>
    </row>
    <row r="71" spans="1:41" s="41" customFormat="1" ht="13.5" customHeight="1">
      <c r="A71" s="48"/>
      <c r="B71" s="487"/>
      <c r="C71" s="487"/>
      <c r="D71" s="487"/>
      <c r="E71" s="487"/>
      <c r="F71" s="487"/>
      <c r="G71" s="487"/>
      <c r="H71" s="487"/>
      <c r="I71" s="487"/>
      <c r="J71" s="487"/>
      <c r="K71" s="487"/>
      <c r="L71" s="487"/>
      <c r="M71" s="487"/>
      <c r="N71" s="487"/>
      <c r="O71" s="487"/>
      <c r="P71" s="487"/>
      <c r="Q71" s="487"/>
      <c r="R71" s="487"/>
      <c r="S71" s="487"/>
      <c r="T71" s="487"/>
      <c r="U71" s="487"/>
      <c r="V71" s="487"/>
      <c r="W71" s="487"/>
      <c r="X71" s="487"/>
      <c r="Y71" s="487"/>
      <c r="Z71" s="487"/>
      <c r="AA71" s="487"/>
      <c r="AB71" s="487"/>
      <c r="AC71" s="487"/>
      <c r="AD71" s="487"/>
      <c r="AE71" s="487"/>
      <c r="AF71" s="487"/>
      <c r="AG71" s="487"/>
      <c r="AH71" s="487"/>
      <c r="AI71" s="487"/>
      <c r="AJ71" s="487"/>
      <c r="AK71" s="487"/>
      <c r="AL71" s="487"/>
      <c r="AM71" s="487"/>
      <c r="AN71" s="488"/>
      <c r="AO71" s="29"/>
    </row>
    <row r="72" spans="1:41" s="41" customFormat="1" ht="13.5" customHeight="1">
      <c r="A72" s="48"/>
      <c r="B72" s="487"/>
      <c r="C72" s="487"/>
      <c r="D72" s="487"/>
      <c r="E72" s="487"/>
      <c r="F72" s="487"/>
      <c r="G72" s="487"/>
      <c r="H72" s="487"/>
      <c r="I72" s="487"/>
      <c r="J72" s="487"/>
      <c r="K72" s="487"/>
      <c r="L72" s="487"/>
      <c r="M72" s="487"/>
      <c r="N72" s="487"/>
      <c r="O72" s="487"/>
      <c r="P72" s="487"/>
      <c r="Q72" s="487"/>
      <c r="R72" s="487"/>
      <c r="S72" s="487"/>
      <c r="T72" s="487"/>
      <c r="U72" s="487"/>
      <c r="V72" s="487"/>
      <c r="W72" s="487"/>
      <c r="X72" s="487"/>
      <c r="Y72" s="487"/>
      <c r="Z72" s="487"/>
      <c r="AA72" s="487"/>
      <c r="AB72" s="487"/>
      <c r="AC72" s="487"/>
      <c r="AD72" s="487"/>
      <c r="AE72" s="487"/>
      <c r="AF72" s="487"/>
      <c r="AG72" s="487"/>
      <c r="AH72" s="487"/>
      <c r="AI72" s="487"/>
      <c r="AJ72" s="487"/>
      <c r="AK72" s="487"/>
      <c r="AL72" s="487"/>
      <c r="AM72" s="487"/>
      <c r="AN72" s="488"/>
      <c r="AO72" s="29"/>
    </row>
    <row r="73" spans="1:41" s="41" customFormat="1" ht="13.5" customHeight="1">
      <c r="A73" s="48"/>
      <c r="B73" s="487"/>
      <c r="C73" s="487"/>
      <c r="D73" s="487"/>
      <c r="E73" s="487"/>
      <c r="F73" s="487"/>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487"/>
      <c r="AJ73" s="487"/>
      <c r="AK73" s="487"/>
      <c r="AL73" s="487"/>
      <c r="AM73" s="487"/>
      <c r="AN73" s="488"/>
      <c r="AO73" s="29"/>
    </row>
    <row r="74" spans="1:41" s="41" customFormat="1" ht="13.5" customHeight="1">
      <c r="A74" s="48"/>
      <c r="B74" s="487"/>
      <c r="C74" s="487"/>
      <c r="D74" s="487"/>
      <c r="E74" s="487"/>
      <c r="F74" s="487"/>
      <c r="G74" s="487"/>
      <c r="H74" s="487"/>
      <c r="I74" s="487"/>
      <c r="J74" s="487"/>
      <c r="K74" s="487"/>
      <c r="L74" s="487"/>
      <c r="M74" s="487"/>
      <c r="N74" s="487"/>
      <c r="O74" s="487"/>
      <c r="P74" s="487"/>
      <c r="Q74" s="487"/>
      <c r="R74" s="487"/>
      <c r="S74" s="487"/>
      <c r="T74" s="487"/>
      <c r="U74" s="487"/>
      <c r="V74" s="487"/>
      <c r="W74" s="487"/>
      <c r="X74" s="487"/>
      <c r="Y74" s="487"/>
      <c r="Z74" s="487"/>
      <c r="AA74" s="487"/>
      <c r="AB74" s="487"/>
      <c r="AC74" s="487"/>
      <c r="AD74" s="487"/>
      <c r="AE74" s="487"/>
      <c r="AF74" s="487"/>
      <c r="AG74" s="487"/>
      <c r="AH74" s="487"/>
      <c r="AI74" s="487"/>
      <c r="AJ74" s="487"/>
      <c r="AK74" s="487"/>
      <c r="AL74" s="487"/>
      <c r="AM74" s="487"/>
      <c r="AN74" s="488"/>
      <c r="AO74" s="29"/>
    </row>
    <row r="75" spans="1:41" s="41" customFormat="1" ht="13.5" customHeight="1">
      <c r="A75" s="48"/>
      <c r="B75" s="487"/>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487"/>
      <c r="AF75" s="487"/>
      <c r="AG75" s="487"/>
      <c r="AH75" s="487"/>
      <c r="AI75" s="487"/>
      <c r="AJ75" s="487"/>
      <c r="AK75" s="487"/>
      <c r="AL75" s="487"/>
      <c r="AM75" s="487"/>
      <c r="AN75" s="488"/>
      <c r="AO75" s="29"/>
    </row>
    <row r="76" spans="1:41" s="41" customFormat="1" ht="13.5" customHeight="1">
      <c r="A76" s="48"/>
      <c r="B76" s="487"/>
      <c r="C76" s="487"/>
      <c r="D76" s="487"/>
      <c r="E76" s="487"/>
      <c r="F76" s="487"/>
      <c r="G76" s="487"/>
      <c r="H76" s="487"/>
      <c r="I76" s="487"/>
      <c r="J76" s="487"/>
      <c r="K76" s="487"/>
      <c r="L76" s="487"/>
      <c r="M76" s="487"/>
      <c r="N76" s="487"/>
      <c r="O76" s="487"/>
      <c r="P76" s="487"/>
      <c r="Q76" s="487"/>
      <c r="R76" s="487"/>
      <c r="S76" s="487"/>
      <c r="T76" s="487"/>
      <c r="U76" s="487"/>
      <c r="V76" s="487"/>
      <c r="W76" s="487"/>
      <c r="X76" s="487"/>
      <c r="Y76" s="487"/>
      <c r="Z76" s="487"/>
      <c r="AA76" s="487"/>
      <c r="AB76" s="487"/>
      <c r="AC76" s="487"/>
      <c r="AD76" s="487"/>
      <c r="AE76" s="487"/>
      <c r="AF76" s="487"/>
      <c r="AG76" s="487"/>
      <c r="AH76" s="487"/>
      <c r="AI76" s="487"/>
      <c r="AJ76" s="487"/>
      <c r="AK76" s="487"/>
      <c r="AL76" s="487"/>
      <c r="AM76" s="487"/>
      <c r="AN76" s="488"/>
      <c r="AO76" s="29"/>
    </row>
    <row r="77" spans="1:41" s="41" customFormat="1" ht="13.5" customHeight="1">
      <c r="A77" s="54"/>
      <c r="B77" s="525"/>
      <c r="C77" s="525"/>
      <c r="D77" s="525"/>
      <c r="E77" s="525"/>
      <c r="F77" s="525"/>
      <c r="G77" s="525"/>
      <c r="H77" s="525"/>
      <c r="I77" s="525"/>
      <c r="J77" s="525"/>
      <c r="K77" s="525"/>
      <c r="L77" s="525"/>
      <c r="M77" s="525"/>
      <c r="N77" s="525"/>
      <c r="O77" s="525"/>
      <c r="P77" s="525"/>
      <c r="Q77" s="525"/>
      <c r="R77" s="525"/>
      <c r="S77" s="525"/>
      <c r="T77" s="525"/>
      <c r="U77" s="525"/>
      <c r="V77" s="525"/>
      <c r="W77" s="525"/>
      <c r="X77" s="525"/>
      <c r="Y77" s="525"/>
      <c r="Z77" s="525"/>
      <c r="AA77" s="525"/>
      <c r="AB77" s="525"/>
      <c r="AC77" s="525"/>
      <c r="AD77" s="525"/>
      <c r="AE77" s="525"/>
      <c r="AF77" s="525"/>
      <c r="AG77" s="525"/>
      <c r="AH77" s="525"/>
      <c r="AI77" s="525"/>
      <c r="AJ77" s="525"/>
      <c r="AK77" s="525"/>
      <c r="AL77" s="525"/>
      <c r="AM77" s="525"/>
      <c r="AN77" s="526"/>
      <c r="AO77" s="29"/>
    </row>
    <row r="78" spans="1:41" s="41" customFormat="1" ht="13.5" customHeight="1">
      <c r="A78" s="77" t="s">
        <v>90</v>
      </c>
      <c r="B78" s="46"/>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29"/>
    </row>
    <row r="79" spans="1:41" s="41" customForma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row>
  </sheetData>
  <sheetProtection insertRows="0"/>
  <mergeCells count="41">
    <mergeCell ref="B69:AN77"/>
    <mergeCell ref="A4:H5"/>
    <mergeCell ref="I4:AN5"/>
    <mergeCell ref="I6:AB7"/>
    <mergeCell ref="AC6:AL7"/>
    <mergeCell ref="AM6:AN7"/>
    <mergeCell ref="I8:AB9"/>
    <mergeCell ref="B58:AN68"/>
    <mergeCell ref="AC16:AL17"/>
    <mergeCell ref="AM16:AN17"/>
    <mergeCell ref="B47:AN57"/>
    <mergeCell ref="I12:AB13"/>
    <mergeCell ref="A45:AN46"/>
    <mergeCell ref="A22:AN23"/>
    <mergeCell ref="AC14:AL15"/>
    <mergeCell ref="AM14:AN15"/>
    <mergeCell ref="I14:AB15"/>
    <mergeCell ref="C24:D24"/>
    <mergeCell ref="B32:AN37"/>
    <mergeCell ref="I20:AB21"/>
    <mergeCell ref="AC20:AL21"/>
    <mergeCell ref="AM20:AN21"/>
    <mergeCell ref="I18:AB19"/>
    <mergeCell ref="AC18:AL19"/>
    <mergeCell ref="AM18:AN19"/>
    <mergeCell ref="B39:AN44"/>
    <mergeCell ref="I16:AB17"/>
    <mergeCell ref="A6:H21"/>
    <mergeCell ref="AC8:AL9"/>
    <mergeCell ref="AM8:AN9"/>
    <mergeCell ref="I10:AB11"/>
    <mergeCell ref="AC10:AL11"/>
    <mergeCell ref="AM10:AN11"/>
    <mergeCell ref="A31:B31"/>
    <mergeCell ref="C31:D31"/>
    <mergeCell ref="A38:B38"/>
    <mergeCell ref="C38:D38"/>
    <mergeCell ref="B25:AN30"/>
    <mergeCell ref="A24:B24"/>
    <mergeCell ref="AC12:AL13"/>
    <mergeCell ref="AM12:AN13"/>
  </mergeCells>
  <phoneticPr fontId="20"/>
  <printOptions horizontalCentered="1"/>
  <pageMargins left="0.39370078740157483" right="0.39370078740157483" top="0.35433070866141736" bottom="0.35433070866141736" header="0.31496062992125984" footer="0.31496062992125984"/>
  <pageSetup paperSize="9" scale="80" orientation="portrait" cellComments="asDisplayed" r:id="rId1"/>
  <rowBreaks count="4" manualBreakCount="4">
    <brk id="79" max="16383" man="1"/>
    <brk id="140" max="16383" man="1"/>
    <brk id="180" min="1" max="39" man="1"/>
    <brk id="214"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BE65"/>
  <sheetViews>
    <sheetView view="pageBreakPreview" topLeftCell="A31" zoomScale="85" zoomScaleNormal="100" zoomScaleSheetLayoutView="85" workbookViewId="0">
      <selection activeCell="Q8" sqref="Q8:AN10"/>
    </sheetView>
  </sheetViews>
  <sheetFormatPr defaultRowHeight="13.5"/>
  <cols>
    <col min="1" max="46" width="2.875" style="189" customWidth="1"/>
    <col min="47" max="16384" width="9" style="189"/>
  </cols>
  <sheetData>
    <row r="1" spans="1:41" s="2" customFormat="1" ht="13.5" customHeight="1">
      <c r="P1" s="3"/>
      <c r="Q1" s="3"/>
      <c r="R1" s="3"/>
      <c r="S1" s="3"/>
      <c r="AB1" s="4"/>
      <c r="AC1" s="4"/>
      <c r="AD1" s="4"/>
      <c r="AE1" s="4"/>
      <c r="AF1" s="4"/>
      <c r="AG1" s="4"/>
      <c r="AH1" s="4"/>
      <c r="AI1" s="4"/>
      <c r="AJ1" s="4"/>
      <c r="AK1" s="4"/>
      <c r="AN1" s="8"/>
      <c r="AO1" s="178"/>
    </row>
    <row r="2" spans="1:41" s="2" customFormat="1" ht="13.5" customHeight="1">
      <c r="P2" s="3"/>
      <c r="Q2" s="3"/>
      <c r="AB2" s="180"/>
      <c r="AC2" s="180"/>
      <c r="AD2" s="180"/>
      <c r="AE2" s="180"/>
      <c r="AF2" s="180"/>
      <c r="AG2" s="180"/>
      <c r="AH2" s="180"/>
      <c r="AK2" s="180"/>
      <c r="AN2" s="8"/>
      <c r="AO2" s="178"/>
    </row>
    <row r="3" spans="1:41" s="2" customFormat="1" ht="18" customHeight="1">
      <c r="A3" s="282" t="s">
        <v>46</v>
      </c>
      <c r="B3" s="282"/>
      <c r="C3" s="282"/>
      <c r="D3" s="282"/>
      <c r="E3" s="282"/>
      <c r="F3" s="680" t="s">
        <v>296</v>
      </c>
      <c r="G3" s="680"/>
      <c r="H3" s="680"/>
      <c r="I3" s="680"/>
      <c r="J3" s="680"/>
      <c r="K3" s="680"/>
      <c r="L3" s="680"/>
      <c r="M3" s="680"/>
      <c r="N3" s="680"/>
      <c r="O3" s="680"/>
      <c r="P3" s="680"/>
      <c r="Q3" s="28" t="s">
        <v>47</v>
      </c>
      <c r="R3" s="3"/>
      <c r="S3" s="3"/>
      <c r="AN3" s="8"/>
      <c r="AO3" s="178"/>
    </row>
    <row r="4" spans="1:41" s="2" customFormat="1" ht="13.5" customHeight="1">
      <c r="A4" s="177"/>
      <c r="B4" s="177"/>
      <c r="C4" s="177"/>
      <c r="D4" s="177"/>
      <c r="E4" s="177"/>
      <c r="F4" s="174"/>
      <c r="G4" s="174"/>
      <c r="H4" s="174"/>
      <c r="I4" s="174"/>
      <c r="J4" s="174"/>
      <c r="K4" s="174"/>
      <c r="L4" s="174"/>
      <c r="M4" s="174"/>
      <c r="N4" s="174"/>
      <c r="O4" s="174"/>
      <c r="P4" s="174"/>
      <c r="Q4" s="28"/>
      <c r="R4" s="3"/>
      <c r="S4" s="3"/>
      <c r="AN4" s="8"/>
      <c r="AO4" s="178"/>
    </row>
    <row r="5" spans="1:41" s="2" customFormat="1" ht="13.5" customHeight="1">
      <c r="A5" s="55" t="s">
        <v>77</v>
      </c>
      <c r="B5" s="55"/>
      <c r="C5" s="55"/>
      <c r="D5" s="55"/>
      <c r="E5" s="55"/>
      <c r="F5" s="175"/>
      <c r="G5" s="175"/>
      <c r="H5" s="175"/>
      <c r="I5" s="175"/>
      <c r="J5" s="175"/>
      <c r="K5" s="175"/>
      <c r="L5" s="175"/>
      <c r="M5" s="175"/>
      <c r="N5" s="175"/>
      <c r="O5" s="175"/>
      <c r="P5" s="175"/>
      <c r="Q5" s="28"/>
      <c r="R5" s="3"/>
      <c r="S5" s="3"/>
      <c r="AN5" s="8"/>
      <c r="AO5" s="178"/>
    </row>
    <row r="6" spans="1:41" s="2" customFormat="1" ht="13.5" customHeight="1">
      <c r="A6" s="626" t="s">
        <v>7</v>
      </c>
      <c r="B6" s="626"/>
      <c r="C6" s="626"/>
      <c r="D6" s="626"/>
      <c r="E6" s="626"/>
      <c r="F6" s="626"/>
      <c r="G6" s="626"/>
      <c r="H6" s="626"/>
      <c r="I6" s="626"/>
      <c r="J6" s="716" t="s">
        <v>20</v>
      </c>
      <c r="K6" s="717"/>
      <c r="L6" s="717"/>
      <c r="M6" s="717"/>
      <c r="N6" s="717"/>
      <c r="O6" s="717"/>
      <c r="P6" s="718"/>
      <c r="Q6" s="709" t="s">
        <v>28</v>
      </c>
      <c r="R6" s="710"/>
      <c r="S6" s="710"/>
      <c r="T6" s="710"/>
      <c r="U6" s="710"/>
      <c r="V6" s="710"/>
      <c r="W6" s="710"/>
      <c r="X6" s="710"/>
      <c r="Y6" s="710"/>
      <c r="Z6" s="710"/>
      <c r="AA6" s="711"/>
      <c r="AB6" s="293"/>
      <c r="AC6" s="293"/>
      <c r="AD6" s="293"/>
      <c r="AE6" s="293"/>
      <c r="AF6" s="293"/>
      <c r="AG6" s="293"/>
      <c r="AH6" s="293"/>
      <c r="AI6" s="293"/>
      <c r="AJ6" s="293"/>
      <c r="AK6" s="293"/>
      <c r="AL6" s="293"/>
      <c r="AM6" s="293"/>
      <c r="AN6" s="8"/>
      <c r="AO6" s="178"/>
    </row>
    <row r="7" spans="1:41" s="2" customFormat="1" ht="13.5" customHeight="1" thickBot="1">
      <c r="A7" s="627"/>
      <c r="B7" s="627"/>
      <c r="C7" s="627"/>
      <c r="D7" s="627"/>
      <c r="E7" s="627"/>
      <c r="F7" s="627"/>
      <c r="G7" s="627"/>
      <c r="H7" s="627"/>
      <c r="I7" s="627"/>
      <c r="J7" s="721"/>
      <c r="K7" s="722"/>
      <c r="L7" s="722"/>
      <c r="M7" s="722"/>
      <c r="N7" s="722"/>
      <c r="O7" s="722"/>
      <c r="P7" s="723"/>
      <c r="Q7" s="713"/>
      <c r="R7" s="714"/>
      <c r="S7" s="714"/>
      <c r="T7" s="714"/>
      <c r="U7" s="714"/>
      <c r="V7" s="714"/>
      <c r="W7" s="714"/>
      <c r="X7" s="714"/>
      <c r="Y7" s="714"/>
      <c r="Z7" s="714"/>
      <c r="AA7" s="715"/>
      <c r="AB7" s="619"/>
      <c r="AC7" s="619"/>
      <c r="AD7" s="619"/>
      <c r="AE7" s="619"/>
      <c r="AF7" s="619"/>
      <c r="AG7" s="619"/>
      <c r="AH7" s="619"/>
      <c r="AI7" s="619"/>
      <c r="AJ7" s="619"/>
      <c r="AK7" s="619"/>
      <c r="AL7" s="619"/>
      <c r="AM7" s="619"/>
      <c r="AN7" s="8"/>
      <c r="AO7" s="178"/>
    </row>
    <row r="8" spans="1:41" s="2" customFormat="1" ht="13.5" customHeight="1" thickTop="1">
      <c r="A8" s="628" t="s">
        <v>8</v>
      </c>
      <c r="B8" s="700" t="s">
        <v>12</v>
      </c>
      <c r="C8" s="701"/>
      <c r="D8" s="701"/>
      <c r="E8" s="701"/>
      <c r="F8" s="701"/>
      <c r="G8" s="701"/>
      <c r="H8" s="701"/>
      <c r="I8" s="702"/>
      <c r="J8" s="620"/>
      <c r="K8" s="621"/>
      <c r="L8" s="621"/>
      <c r="M8" s="621"/>
      <c r="N8" s="621"/>
      <c r="O8" s="621"/>
      <c r="P8" s="622"/>
      <c r="Q8" s="694"/>
      <c r="R8" s="695"/>
      <c r="S8" s="695"/>
      <c r="T8" s="695"/>
      <c r="U8" s="695"/>
      <c r="V8" s="695"/>
      <c r="W8" s="695"/>
      <c r="X8" s="695"/>
      <c r="Y8" s="695"/>
      <c r="Z8" s="695"/>
      <c r="AA8" s="696"/>
      <c r="AB8" s="644"/>
      <c r="AC8" s="645"/>
      <c r="AD8" s="645"/>
      <c r="AE8" s="645"/>
      <c r="AF8" s="645"/>
      <c r="AG8" s="645"/>
      <c r="AH8" s="645"/>
      <c r="AI8" s="645"/>
      <c r="AJ8" s="645"/>
      <c r="AK8" s="645"/>
      <c r="AL8" s="645"/>
      <c r="AM8" s="646"/>
      <c r="AN8" s="8"/>
      <c r="AO8" s="178"/>
    </row>
    <row r="9" spans="1:41" s="2" customFormat="1" ht="13.5" customHeight="1">
      <c r="A9" s="628"/>
      <c r="B9" s="703"/>
      <c r="C9" s="704"/>
      <c r="D9" s="704"/>
      <c r="E9" s="704"/>
      <c r="F9" s="704"/>
      <c r="G9" s="704"/>
      <c r="H9" s="704"/>
      <c r="I9" s="705"/>
      <c r="J9" s="623"/>
      <c r="K9" s="624"/>
      <c r="L9" s="624"/>
      <c r="M9" s="624"/>
      <c r="N9" s="624"/>
      <c r="O9" s="624"/>
      <c r="P9" s="625"/>
      <c r="Q9" s="688"/>
      <c r="R9" s="689"/>
      <c r="S9" s="689"/>
      <c r="T9" s="689"/>
      <c r="U9" s="689"/>
      <c r="V9" s="689"/>
      <c r="W9" s="689"/>
      <c r="X9" s="689"/>
      <c r="Y9" s="689"/>
      <c r="Z9" s="689"/>
      <c r="AA9" s="690"/>
      <c r="AB9" s="248"/>
      <c r="AC9" s="249"/>
      <c r="AD9" s="249"/>
      <c r="AE9" s="249"/>
      <c r="AF9" s="249"/>
      <c r="AG9" s="249"/>
      <c r="AH9" s="249"/>
      <c r="AI9" s="249"/>
      <c r="AJ9" s="249"/>
      <c r="AK9" s="249"/>
      <c r="AL9" s="249"/>
      <c r="AM9" s="250"/>
      <c r="AN9" s="8"/>
      <c r="AO9" s="178"/>
    </row>
    <row r="10" spans="1:41" s="2" customFormat="1" ht="20.25" customHeight="1">
      <c r="A10" s="629"/>
      <c r="B10" s="706"/>
      <c r="C10" s="707"/>
      <c r="D10" s="707"/>
      <c r="E10" s="707"/>
      <c r="F10" s="707"/>
      <c r="G10" s="707"/>
      <c r="H10" s="707"/>
      <c r="I10" s="708"/>
      <c r="J10" s="623"/>
      <c r="K10" s="624"/>
      <c r="L10" s="624"/>
      <c r="M10" s="624"/>
      <c r="N10" s="624"/>
      <c r="O10" s="624"/>
      <c r="P10" s="625"/>
      <c r="Q10" s="697"/>
      <c r="R10" s="698"/>
      <c r="S10" s="698"/>
      <c r="T10" s="698"/>
      <c r="U10" s="698"/>
      <c r="V10" s="698"/>
      <c r="W10" s="698"/>
      <c r="X10" s="698"/>
      <c r="Y10" s="698"/>
      <c r="Z10" s="698"/>
      <c r="AA10" s="699"/>
      <c r="AB10" s="647"/>
      <c r="AC10" s="648"/>
      <c r="AD10" s="648"/>
      <c r="AE10" s="648"/>
      <c r="AF10" s="648"/>
      <c r="AG10" s="648"/>
      <c r="AH10" s="648"/>
      <c r="AI10" s="648"/>
      <c r="AJ10" s="648"/>
      <c r="AK10" s="648"/>
      <c r="AL10" s="648"/>
      <c r="AM10" s="649"/>
      <c r="AN10" s="8"/>
      <c r="AO10" s="178"/>
    </row>
    <row r="11" spans="1:41" s="2" customFormat="1" ht="13.5" customHeight="1">
      <c r="A11" s="629"/>
      <c r="B11" s="758" t="s">
        <v>22</v>
      </c>
      <c r="C11" s="759"/>
      <c r="D11" s="759"/>
      <c r="E11" s="759"/>
      <c r="F11" s="759"/>
      <c r="G11" s="759"/>
      <c r="H11" s="759"/>
      <c r="I11" s="760"/>
      <c r="J11" s="623"/>
      <c r="K11" s="624"/>
      <c r="L11" s="624"/>
      <c r="M11" s="624"/>
      <c r="N11" s="624"/>
      <c r="O11" s="624"/>
      <c r="P11" s="625"/>
      <c r="Q11" s="685"/>
      <c r="R11" s="686"/>
      <c r="S11" s="686"/>
      <c r="T11" s="686"/>
      <c r="U11" s="686"/>
      <c r="V11" s="686"/>
      <c r="W11" s="686"/>
      <c r="X11" s="686"/>
      <c r="Y11" s="686"/>
      <c r="Z11" s="686"/>
      <c r="AA11" s="687"/>
      <c r="AB11" s="765"/>
      <c r="AC11" s="766"/>
      <c r="AD11" s="766"/>
      <c r="AE11" s="766"/>
      <c r="AF11" s="766"/>
      <c r="AG11" s="766"/>
      <c r="AH11" s="766"/>
      <c r="AI11" s="766"/>
      <c r="AJ11" s="766"/>
      <c r="AK11" s="766"/>
      <c r="AL11" s="766"/>
      <c r="AM11" s="767"/>
      <c r="AN11" s="8"/>
      <c r="AO11" s="178"/>
    </row>
    <row r="12" spans="1:41" s="2" customFormat="1" ht="13.5" customHeight="1">
      <c r="A12" s="629"/>
      <c r="B12" s="712"/>
      <c r="C12" s="704"/>
      <c r="D12" s="704"/>
      <c r="E12" s="704"/>
      <c r="F12" s="704"/>
      <c r="G12" s="704"/>
      <c r="H12" s="704"/>
      <c r="I12" s="705"/>
      <c r="J12" s="623"/>
      <c r="K12" s="624"/>
      <c r="L12" s="624"/>
      <c r="M12" s="624"/>
      <c r="N12" s="624"/>
      <c r="O12" s="624"/>
      <c r="P12" s="625"/>
      <c r="Q12" s="688"/>
      <c r="R12" s="689"/>
      <c r="S12" s="689"/>
      <c r="T12" s="689"/>
      <c r="U12" s="689"/>
      <c r="V12" s="689"/>
      <c r="W12" s="689"/>
      <c r="X12" s="689"/>
      <c r="Y12" s="689"/>
      <c r="Z12" s="689"/>
      <c r="AA12" s="690"/>
      <c r="AB12" s="248"/>
      <c r="AC12" s="249"/>
      <c r="AD12" s="249"/>
      <c r="AE12" s="249"/>
      <c r="AF12" s="249"/>
      <c r="AG12" s="249"/>
      <c r="AH12" s="249"/>
      <c r="AI12" s="249"/>
      <c r="AJ12" s="249"/>
      <c r="AK12" s="249"/>
      <c r="AL12" s="249"/>
      <c r="AM12" s="250"/>
      <c r="AN12" s="8"/>
      <c r="AO12" s="178"/>
    </row>
    <row r="13" spans="1:41" s="2" customFormat="1" ht="13.5" customHeight="1">
      <c r="A13" s="629"/>
      <c r="B13" s="738"/>
      <c r="C13" s="739"/>
      <c r="D13" s="739"/>
      <c r="E13" s="739"/>
      <c r="F13" s="739"/>
      <c r="G13" s="739"/>
      <c r="H13" s="739"/>
      <c r="I13" s="740"/>
      <c r="J13" s="733"/>
      <c r="K13" s="734"/>
      <c r="L13" s="734"/>
      <c r="M13" s="734"/>
      <c r="N13" s="734"/>
      <c r="O13" s="734"/>
      <c r="P13" s="735"/>
      <c r="Q13" s="691"/>
      <c r="R13" s="692"/>
      <c r="S13" s="692"/>
      <c r="T13" s="692"/>
      <c r="U13" s="692"/>
      <c r="V13" s="692"/>
      <c r="W13" s="692"/>
      <c r="X13" s="692"/>
      <c r="Y13" s="692"/>
      <c r="Z13" s="692"/>
      <c r="AA13" s="693"/>
      <c r="AB13" s="251"/>
      <c r="AC13" s="252"/>
      <c r="AD13" s="252"/>
      <c r="AE13" s="252"/>
      <c r="AF13" s="252"/>
      <c r="AG13" s="252"/>
      <c r="AH13" s="252"/>
      <c r="AI13" s="252"/>
      <c r="AJ13" s="252"/>
      <c r="AK13" s="252"/>
      <c r="AL13" s="252"/>
      <c r="AM13" s="253"/>
      <c r="AN13" s="8"/>
      <c r="AO13" s="178"/>
    </row>
    <row r="14" spans="1:41" s="2" customFormat="1" ht="13.5" customHeight="1">
      <c r="A14" s="629"/>
      <c r="B14" s="437" t="s">
        <v>72</v>
      </c>
      <c r="C14" s="438"/>
      <c r="D14" s="438"/>
      <c r="E14" s="438"/>
      <c r="F14" s="438"/>
      <c r="G14" s="438"/>
      <c r="H14" s="438"/>
      <c r="I14" s="439"/>
      <c r="J14" s="724">
        <f>SUM(J8:P13)</f>
        <v>0</v>
      </c>
      <c r="K14" s="725"/>
      <c r="L14" s="725"/>
      <c r="M14" s="725"/>
      <c r="N14" s="725"/>
      <c r="O14" s="725"/>
      <c r="P14" s="726"/>
      <c r="Q14" s="768"/>
      <c r="R14" s="769"/>
      <c r="S14" s="769"/>
      <c r="T14" s="769"/>
      <c r="U14" s="769"/>
      <c r="V14" s="769"/>
      <c r="W14" s="769"/>
      <c r="X14" s="769"/>
      <c r="Y14" s="769"/>
      <c r="Z14" s="769"/>
      <c r="AA14" s="770"/>
      <c r="AB14" s="777"/>
      <c r="AC14" s="778"/>
      <c r="AD14" s="778"/>
      <c r="AE14" s="778"/>
      <c r="AF14" s="778"/>
      <c r="AG14" s="778"/>
      <c r="AH14" s="778"/>
      <c r="AI14" s="778"/>
      <c r="AJ14" s="778"/>
      <c r="AK14" s="778"/>
      <c r="AL14" s="778"/>
      <c r="AM14" s="779"/>
      <c r="AN14" s="8"/>
      <c r="AO14" s="178"/>
    </row>
    <row r="15" spans="1:41" s="2" customFormat="1" ht="13.5" customHeight="1">
      <c r="A15" s="629"/>
      <c r="B15" s="449"/>
      <c r="C15" s="450"/>
      <c r="D15" s="450"/>
      <c r="E15" s="450"/>
      <c r="F15" s="450"/>
      <c r="G15" s="450"/>
      <c r="H15" s="450"/>
      <c r="I15" s="451"/>
      <c r="J15" s="724"/>
      <c r="K15" s="725"/>
      <c r="L15" s="725"/>
      <c r="M15" s="725"/>
      <c r="N15" s="725"/>
      <c r="O15" s="725"/>
      <c r="P15" s="726"/>
      <c r="Q15" s="771"/>
      <c r="R15" s="772"/>
      <c r="S15" s="772"/>
      <c r="T15" s="772"/>
      <c r="U15" s="772"/>
      <c r="V15" s="772"/>
      <c r="W15" s="772"/>
      <c r="X15" s="772"/>
      <c r="Y15" s="772"/>
      <c r="Z15" s="772"/>
      <c r="AA15" s="773"/>
      <c r="AB15" s="780"/>
      <c r="AC15" s="781"/>
      <c r="AD15" s="781"/>
      <c r="AE15" s="781"/>
      <c r="AF15" s="781"/>
      <c r="AG15" s="781"/>
      <c r="AH15" s="781"/>
      <c r="AI15" s="781"/>
      <c r="AJ15" s="781"/>
      <c r="AK15" s="781"/>
      <c r="AL15" s="781"/>
      <c r="AM15" s="782"/>
      <c r="AN15" s="8"/>
      <c r="AO15" s="178"/>
    </row>
    <row r="16" spans="1:41" s="2" customFormat="1" ht="13.5" customHeight="1">
      <c r="A16" s="629"/>
      <c r="B16" s="440"/>
      <c r="C16" s="441"/>
      <c r="D16" s="441"/>
      <c r="E16" s="441"/>
      <c r="F16" s="441"/>
      <c r="G16" s="441"/>
      <c r="H16" s="441"/>
      <c r="I16" s="442"/>
      <c r="J16" s="724"/>
      <c r="K16" s="725"/>
      <c r="L16" s="725"/>
      <c r="M16" s="725"/>
      <c r="N16" s="725"/>
      <c r="O16" s="725"/>
      <c r="P16" s="726"/>
      <c r="Q16" s="774"/>
      <c r="R16" s="775"/>
      <c r="S16" s="775"/>
      <c r="T16" s="775"/>
      <c r="U16" s="775"/>
      <c r="V16" s="775"/>
      <c r="W16" s="775"/>
      <c r="X16" s="775"/>
      <c r="Y16" s="775"/>
      <c r="Z16" s="775"/>
      <c r="AA16" s="776"/>
      <c r="AB16" s="783"/>
      <c r="AC16" s="784"/>
      <c r="AD16" s="784"/>
      <c r="AE16" s="784"/>
      <c r="AF16" s="784"/>
      <c r="AG16" s="784"/>
      <c r="AH16" s="784"/>
      <c r="AI16" s="784"/>
      <c r="AJ16" s="784"/>
      <c r="AK16" s="784"/>
      <c r="AL16" s="784"/>
      <c r="AM16" s="785"/>
      <c r="AN16" s="8"/>
      <c r="AO16" s="178"/>
    </row>
    <row r="17" spans="1:45" s="2" customFormat="1" ht="12.75" customHeight="1">
      <c r="A17" s="629"/>
      <c r="B17" s="709" t="s">
        <v>16</v>
      </c>
      <c r="C17" s="710"/>
      <c r="D17" s="710"/>
      <c r="E17" s="710"/>
      <c r="F17" s="710"/>
      <c r="G17" s="710"/>
      <c r="H17" s="710"/>
      <c r="I17" s="711"/>
      <c r="J17" s="654"/>
      <c r="K17" s="655"/>
      <c r="L17" s="655"/>
      <c r="M17" s="655"/>
      <c r="N17" s="655"/>
      <c r="O17" s="655"/>
      <c r="P17" s="656"/>
      <c r="Q17" s="786"/>
      <c r="R17" s="787"/>
      <c r="S17" s="787"/>
      <c r="T17" s="787"/>
      <c r="U17" s="787"/>
      <c r="V17" s="787"/>
      <c r="W17" s="787"/>
      <c r="X17" s="787"/>
      <c r="Y17" s="787"/>
      <c r="Z17" s="787"/>
      <c r="AA17" s="788"/>
      <c r="AB17" s="245"/>
      <c r="AC17" s="246"/>
      <c r="AD17" s="246"/>
      <c r="AE17" s="246"/>
      <c r="AF17" s="246"/>
      <c r="AG17" s="246"/>
      <c r="AH17" s="246"/>
      <c r="AI17" s="246"/>
      <c r="AJ17" s="246"/>
      <c r="AK17" s="246"/>
      <c r="AL17" s="246"/>
      <c r="AM17" s="247"/>
      <c r="AN17" s="8"/>
      <c r="AO17" s="178"/>
    </row>
    <row r="18" spans="1:45" s="2" customFormat="1" ht="12.75" customHeight="1">
      <c r="A18" s="629"/>
      <c r="B18" s="712"/>
      <c r="C18" s="704"/>
      <c r="D18" s="704"/>
      <c r="E18" s="704"/>
      <c r="F18" s="704"/>
      <c r="G18" s="704"/>
      <c r="H18" s="704"/>
      <c r="I18" s="705"/>
      <c r="J18" s="654"/>
      <c r="K18" s="655"/>
      <c r="L18" s="655"/>
      <c r="M18" s="655"/>
      <c r="N18" s="655"/>
      <c r="O18" s="655"/>
      <c r="P18" s="656"/>
      <c r="Q18" s="688"/>
      <c r="R18" s="689"/>
      <c r="S18" s="689"/>
      <c r="T18" s="689"/>
      <c r="U18" s="689"/>
      <c r="V18" s="689"/>
      <c r="W18" s="689"/>
      <c r="X18" s="689"/>
      <c r="Y18" s="689"/>
      <c r="Z18" s="689"/>
      <c r="AA18" s="690"/>
      <c r="AB18" s="248"/>
      <c r="AC18" s="249"/>
      <c r="AD18" s="249"/>
      <c r="AE18" s="249"/>
      <c r="AF18" s="249"/>
      <c r="AG18" s="249"/>
      <c r="AH18" s="249"/>
      <c r="AI18" s="249"/>
      <c r="AJ18" s="249"/>
      <c r="AK18" s="249"/>
      <c r="AL18" s="249"/>
      <c r="AM18" s="250"/>
      <c r="AN18" s="8"/>
      <c r="AO18" s="178"/>
    </row>
    <row r="19" spans="1:45" s="2" customFormat="1" ht="13.5" customHeight="1">
      <c r="A19" s="629"/>
      <c r="B19" s="738"/>
      <c r="C19" s="739"/>
      <c r="D19" s="739"/>
      <c r="E19" s="739"/>
      <c r="F19" s="739"/>
      <c r="G19" s="739"/>
      <c r="H19" s="739"/>
      <c r="I19" s="740"/>
      <c r="J19" s="654"/>
      <c r="K19" s="655"/>
      <c r="L19" s="655"/>
      <c r="M19" s="655"/>
      <c r="N19" s="655"/>
      <c r="O19" s="655"/>
      <c r="P19" s="656"/>
      <c r="Q19" s="691"/>
      <c r="R19" s="692"/>
      <c r="S19" s="692"/>
      <c r="T19" s="692"/>
      <c r="U19" s="692"/>
      <c r="V19" s="692"/>
      <c r="W19" s="692"/>
      <c r="X19" s="692"/>
      <c r="Y19" s="692"/>
      <c r="Z19" s="692"/>
      <c r="AA19" s="693"/>
      <c r="AB19" s="251"/>
      <c r="AC19" s="252"/>
      <c r="AD19" s="252"/>
      <c r="AE19" s="252"/>
      <c r="AF19" s="252"/>
      <c r="AG19" s="252"/>
      <c r="AH19" s="252"/>
      <c r="AI19" s="252"/>
      <c r="AJ19" s="252"/>
      <c r="AK19" s="252"/>
      <c r="AL19" s="252"/>
      <c r="AM19" s="253"/>
      <c r="AN19" s="8"/>
      <c r="AO19" s="178"/>
    </row>
    <row r="20" spans="1:45" s="2" customFormat="1" ht="13.5" customHeight="1">
      <c r="A20" s="629"/>
      <c r="B20" s="716" t="s">
        <v>289</v>
      </c>
      <c r="C20" s="717"/>
      <c r="D20" s="717"/>
      <c r="E20" s="717"/>
      <c r="F20" s="717"/>
      <c r="G20" s="717"/>
      <c r="H20" s="717"/>
      <c r="I20" s="718"/>
      <c r="J20" s="654"/>
      <c r="K20" s="655"/>
      <c r="L20" s="655"/>
      <c r="M20" s="655"/>
      <c r="N20" s="655"/>
      <c r="O20" s="655"/>
      <c r="P20" s="656"/>
      <c r="Q20" s="786"/>
      <c r="R20" s="787"/>
      <c r="S20" s="787"/>
      <c r="T20" s="787"/>
      <c r="U20" s="787"/>
      <c r="V20" s="787"/>
      <c r="W20" s="787"/>
      <c r="X20" s="787"/>
      <c r="Y20" s="787"/>
      <c r="Z20" s="787"/>
      <c r="AA20" s="788"/>
      <c r="AB20" s="245"/>
      <c r="AC20" s="246"/>
      <c r="AD20" s="246"/>
      <c r="AE20" s="246"/>
      <c r="AF20" s="246"/>
      <c r="AG20" s="246"/>
      <c r="AH20" s="246"/>
      <c r="AI20" s="246"/>
      <c r="AJ20" s="246"/>
      <c r="AK20" s="246"/>
      <c r="AL20" s="246"/>
      <c r="AM20" s="247"/>
      <c r="AN20" s="8"/>
      <c r="AO20" s="178"/>
    </row>
    <row r="21" spans="1:45" s="2" customFormat="1" ht="13.5" customHeight="1">
      <c r="A21" s="630"/>
      <c r="B21" s="703"/>
      <c r="C21" s="719"/>
      <c r="D21" s="719"/>
      <c r="E21" s="719"/>
      <c r="F21" s="719"/>
      <c r="G21" s="719"/>
      <c r="H21" s="719"/>
      <c r="I21" s="720"/>
      <c r="J21" s="654"/>
      <c r="K21" s="655"/>
      <c r="L21" s="655"/>
      <c r="M21" s="655"/>
      <c r="N21" s="655"/>
      <c r="O21" s="655"/>
      <c r="P21" s="656"/>
      <c r="Q21" s="688"/>
      <c r="R21" s="689"/>
      <c r="S21" s="689"/>
      <c r="T21" s="689"/>
      <c r="U21" s="689"/>
      <c r="V21" s="689"/>
      <c r="W21" s="689"/>
      <c r="X21" s="689"/>
      <c r="Y21" s="689"/>
      <c r="Z21" s="689"/>
      <c r="AA21" s="690"/>
      <c r="AB21" s="248"/>
      <c r="AC21" s="249"/>
      <c r="AD21" s="249"/>
      <c r="AE21" s="249"/>
      <c r="AF21" s="249"/>
      <c r="AG21" s="249"/>
      <c r="AH21" s="249"/>
      <c r="AI21" s="249"/>
      <c r="AJ21" s="249"/>
      <c r="AK21" s="249"/>
      <c r="AL21" s="249"/>
      <c r="AM21" s="250"/>
      <c r="AN21" s="8"/>
      <c r="AO21" s="178"/>
    </row>
    <row r="22" spans="1:45" s="2" customFormat="1" ht="13.5" customHeight="1" thickBot="1">
      <c r="A22" s="630"/>
      <c r="B22" s="721"/>
      <c r="C22" s="722"/>
      <c r="D22" s="722"/>
      <c r="E22" s="722"/>
      <c r="F22" s="722"/>
      <c r="G22" s="722"/>
      <c r="H22" s="722"/>
      <c r="I22" s="723"/>
      <c r="J22" s="657"/>
      <c r="K22" s="658"/>
      <c r="L22" s="658"/>
      <c r="M22" s="658"/>
      <c r="N22" s="658"/>
      <c r="O22" s="658"/>
      <c r="P22" s="659"/>
      <c r="Q22" s="789"/>
      <c r="R22" s="790"/>
      <c r="S22" s="790"/>
      <c r="T22" s="790"/>
      <c r="U22" s="790"/>
      <c r="V22" s="790"/>
      <c r="W22" s="790"/>
      <c r="X22" s="790"/>
      <c r="Y22" s="790"/>
      <c r="Z22" s="790"/>
      <c r="AA22" s="791"/>
      <c r="AB22" s="792"/>
      <c r="AC22" s="793"/>
      <c r="AD22" s="793"/>
      <c r="AE22" s="793"/>
      <c r="AF22" s="793"/>
      <c r="AG22" s="793"/>
      <c r="AH22" s="793"/>
      <c r="AI22" s="793"/>
      <c r="AJ22" s="793"/>
      <c r="AK22" s="793"/>
      <c r="AL22" s="793"/>
      <c r="AM22" s="794"/>
      <c r="AN22" s="8"/>
      <c r="AO22" s="178"/>
    </row>
    <row r="23" spans="1:45" s="2" customFormat="1" ht="13.5" customHeight="1" thickTop="1">
      <c r="A23" s="650" t="s">
        <v>29</v>
      </c>
      <c r="B23" s="651"/>
      <c r="C23" s="651"/>
      <c r="D23" s="651"/>
      <c r="E23" s="651"/>
      <c r="F23" s="651"/>
      <c r="G23" s="651"/>
      <c r="H23" s="651"/>
      <c r="I23" s="651"/>
      <c r="J23" s="577">
        <f>SUM(J14,J17,J20)</f>
        <v>0</v>
      </c>
      <c r="K23" s="578"/>
      <c r="L23" s="578"/>
      <c r="M23" s="578"/>
      <c r="N23" s="578"/>
      <c r="O23" s="578"/>
      <c r="P23" s="660"/>
      <c r="Q23" s="34"/>
      <c r="R23" s="35"/>
      <c r="S23" s="35"/>
      <c r="T23" s="35"/>
      <c r="U23" s="35"/>
      <c r="V23" s="35"/>
      <c r="W23" s="35"/>
      <c r="X23" s="747"/>
      <c r="Y23" s="747"/>
      <c r="Z23" s="747"/>
      <c r="AA23" s="748"/>
      <c r="AB23" s="736"/>
      <c r="AC23" s="736"/>
      <c r="AD23" s="736"/>
      <c r="AE23" s="736"/>
      <c r="AF23" s="736"/>
      <c r="AG23" s="736"/>
      <c r="AH23" s="736"/>
      <c r="AI23" s="736"/>
      <c r="AJ23" s="736"/>
      <c r="AK23" s="736"/>
      <c r="AL23" s="736"/>
      <c r="AM23" s="736"/>
      <c r="AN23" s="8"/>
      <c r="AO23" s="178"/>
    </row>
    <row r="24" spans="1:45" s="2" customFormat="1" ht="13.5" customHeight="1">
      <c r="A24" s="652"/>
      <c r="B24" s="653"/>
      <c r="C24" s="653"/>
      <c r="D24" s="653"/>
      <c r="E24" s="653"/>
      <c r="F24" s="653"/>
      <c r="G24" s="653"/>
      <c r="H24" s="653"/>
      <c r="I24" s="653"/>
      <c r="J24" s="661"/>
      <c r="K24" s="662"/>
      <c r="L24" s="662"/>
      <c r="M24" s="662"/>
      <c r="N24" s="662"/>
      <c r="O24" s="662"/>
      <c r="P24" s="663"/>
      <c r="Q24" s="36"/>
      <c r="R24" s="37"/>
      <c r="S24" s="37"/>
      <c r="T24" s="37"/>
      <c r="U24" s="37"/>
      <c r="V24" s="37"/>
      <c r="W24" s="37"/>
      <c r="X24" s="749"/>
      <c r="Y24" s="749"/>
      <c r="Z24" s="749"/>
      <c r="AA24" s="750"/>
      <c r="AB24" s="737"/>
      <c r="AC24" s="737"/>
      <c r="AD24" s="737"/>
      <c r="AE24" s="737"/>
      <c r="AF24" s="737"/>
      <c r="AG24" s="737"/>
      <c r="AH24" s="737"/>
      <c r="AI24" s="737"/>
      <c r="AJ24" s="737"/>
      <c r="AK24" s="737"/>
      <c r="AL24" s="737"/>
      <c r="AM24" s="737"/>
      <c r="AN24" s="8"/>
      <c r="AO24" s="178" t="str">
        <f>IF(J23=J45,"○","×")</f>
        <v>○</v>
      </c>
    </row>
    <row r="25" spans="1:45" s="2" customFormat="1" ht="13.5" customHeight="1">
      <c r="A25" s="626"/>
      <c r="B25" s="626"/>
      <c r="C25" s="626"/>
      <c r="D25" s="626"/>
      <c r="E25" s="626"/>
      <c r="F25" s="626"/>
      <c r="G25" s="626"/>
      <c r="H25" s="626"/>
      <c r="I25" s="626"/>
      <c r="J25" s="579"/>
      <c r="K25" s="580"/>
      <c r="L25" s="580"/>
      <c r="M25" s="580"/>
      <c r="N25" s="580"/>
      <c r="O25" s="580"/>
      <c r="P25" s="664"/>
      <c r="Q25" s="38"/>
      <c r="R25" s="39"/>
      <c r="S25" s="39"/>
      <c r="T25" s="39"/>
      <c r="U25" s="39"/>
      <c r="V25" s="39"/>
      <c r="W25" s="39"/>
      <c r="X25" s="751"/>
      <c r="Y25" s="751"/>
      <c r="Z25" s="751"/>
      <c r="AA25" s="752"/>
      <c r="AB25" s="293"/>
      <c r="AC25" s="293"/>
      <c r="AD25" s="293"/>
      <c r="AE25" s="293"/>
      <c r="AF25" s="293"/>
      <c r="AG25" s="293"/>
      <c r="AH25" s="293"/>
      <c r="AI25" s="293"/>
      <c r="AJ25" s="293"/>
      <c r="AK25" s="293"/>
      <c r="AL25" s="293"/>
      <c r="AM25" s="293"/>
      <c r="AN25" s="8"/>
      <c r="AO25" s="178"/>
    </row>
    <row r="26" spans="1:45" s="2" customFormat="1" ht="13.5" customHeight="1">
      <c r="A26" s="179"/>
      <c r="B26" s="179"/>
      <c r="C26" s="179"/>
      <c r="D26" s="179"/>
      <c r="E26" s="179"/>
      <c r="F26" s="179"/>
      <c r="G26" s="179"/>
      <c r="H26" s="179"/>
      <c r="I26" s="179"/>
      <c r="J26" s="14"/>
      <c r="K26" s="14"/>
      <c r="L26" s="14"/>
      <c r="M26" s="14"/>
      <c r="N26" s="14"/>
      <c r="O26" s="14"/>
      <c r="P26" s="14"/>
      <c r="Q26" s="14"/>
      <c r="R26" s="14"/>
      <c r="S26" s="21"/>
      <c r="T26" s="21"/>
      <c r="U26" s="21"/>
      <c r="V26" s="21"/>
      <c r="W26" s="21"/>
      <c r="X26" s="21"/>
      <c r="Y26" s="22"/>
      <c r="Z26" s="22"/>
      <c r="AA26" s="22"/>
      <c r="AB26" s="179"/>
      <c r="AC26" s="179"/>
      <c r="AD26" s="179"/>
      <c r="AE26" s="179"/>
      <c r="AF26" s="179"/>
      <c r="AG26" s="179"/>
      <c r="AH26" s="179"/>
      <c r="AI26" s="179"/>
      <c r="AJ26" s="179"/>
      <c r="AK26" s="179"/>
      <c r="AL26" s="179"/>
      <c r="AM26" s="179"/>
      <c r="AN26" s="8"/>
      <c r="AO26" s="178"/>
    </row>
    <row r="27" spans="1:45" s="2" customFormat="1" ht="13.5" customHeight="1">
      <c r="A27" s="179"/>
      <c r="B27" s="179"/>
      <c r="C27" s="179"/>
      <c r="D27" s="179"/>
      <c r="E27" s="179"/>
      <c r="F27" s="179"/>
      <c r="G27" s="179"/>
      <c r="H27" s="179"/>
      <c r="I27" s="179"/>
      <c r="J27" s="14"/>
      <c r="K27" s="14"/>
      <c r="L27" s="14"/>
      <c r="M27" s="14"/>
      <c r="N27" s="14"/>
      <c r="O27" s="14"/>
      <c r="P27" s="14"/>
      <c r="Q27" s="14"/>
      <c r="R27" s="14"/>
      <c r="S27" s="21"/>
      <c r="T27" s="21"/>
      <c r="U27" s="21"/>
      <c r="V27" s="21"/>
      <c r="W27" s="21"/>
      <c r="X27" s="21"/>
      <c r="Y27" s="22"/>
      <c r="Z27" s="22"/>
      <c r="AA27" s="22"/>
      <c r="AB27" s="179"/>
      <c r="AC27" s="179"/>
      <c r="AD27" s="179"/>
      <c r="AE27" s="179"/>
      <c r="AF27" s="179"/>
      <c r="AG27" s="179"/>
      <c r="AH27" s="179"/>
      <c r="AI27" s="179"/>
      <c r="AJ27" s="179"/>
      <c r="AK27" s="179"/>
      <c r="AL27" s="179"/>
      <c r="AM27" s="179"/>
      <c r="AN27" s="8"/>
      <c r="AO27" s="178"/>
    </row>
    <row r="28" spans="1:45" s="2" customFormat="1" ht="13.5" customHeight="1">
      <c r="A28" s="2" t="s">
        <v>258</v>
      </c>
      <c r="AN28" s="8"/>
      <c r="AO28" s="178"/>
    </row>
    <row r="29" spans="1:45" s="2" customFormat="1" ht="13.5" customHeight="1">
      <c r="A29" s="709" t="s">
        <v>7</v>
      </c>
      <c r="B29" s="710"/>
      <c r="C29" s="710"/>
      <c r="D29" s="710"/>
      <c r="E29" s="710"/>
      <c r="F29" s="710"/>
      <c r="G29" s="710"/>
      <c r="H29" s="710"/>
      <c r="I29" s="711"/>
      <c r="J29" s="709" t="s">
        <v>11</v>
      </c>
      <c r="K29" s="710"/>
      <c r="L29" s="710"/>
      <c r="M29" s="710"/>
      <c r="N29" s="710"/>
      <c r="O29" s="710"/>
      <c r="P29" s="710"/>
      <c r="Q29" s="626" t="s">
        <v>39</v>
      </c>
      <c r="R29" s="626"/>
      <c r="S29" s="626"/>
      <c r="T29" s="626"/>
      <c r="U29" s="626"/>
      <c r="V29" s="626"/>
      <c r="W29" s="626"/>
      <c r="X29" s="626"/>
      <c r="Y29" s="626"/>
      <c r="Z29" s="626"/>
      <c r="AA29" s="626"/>
      <c r="AB29" s="626"/>
      <c r="AC29" s="626"/>
      <c r="AD29" s="626"/>
      <c r="AE29" s="626"/>
      <c r="AF29" s="709" t="s">
        <v>45</v>
      </c>
      <c r="AG29" s="710"/>
      <c r="AH29" s="710"/>
      <c r="AI29" s="710"/>
      <c r="AJ29" s="710"/>
      <c r="AK29" s="710"/>
      <c r="AL29" s="710"/>
      <c r="AM29" s="711"/>
      <c r="AN29" s="8"/>
      <c r="AO29" s="178"/>
    </row>
    <row r="30" spans="1:45" s="2" customFormat="1" ht="13.5" customHeight="1" thickBot="1">
      <c r="A30" s="712"/>
      <c r="B30" s="704"/>
      <c r="C30" s="704"/>
      <c r="D30" s="704"/>
      <c r="E30" s="704"/>
      <c r="F30" s="704"/>
      <c r="G30" s="704"/>
      <c r="H30" s="704"/>
      <c r="I30" s="705"/>
      <c r="J30" s="712"/>
      <c r="K30" s="704"/>
      <c r="L30" s="704"/>
      <c r="M30" s="704"/>
      <c r="N30" s="704"/>
      <c r="O30" s="704"/>
      <c r="P30" s="704"/>
      <c r="Q30" s="741"/>
      <c r="R30" s="741"/>
      <c r="S30" s="741"/>
      <c r="T30" s="741"/>
      <c r="U30" s="741"/>
      <c r="V30" s="741"/>
      <c r="W30" s="741"/>
      <c r="X30" s="626"/>
      <c r="Y30" s="626"/>
      <c r="Z30" s="626"/>
      <c r="AA30" s="626"/>
      <c r="AB30" s="626"/>
      <c r="AC30" s="626"/>
      <c r="AD30" s="626"/>
      <c r="AE30" s="626"/>
      <c r="AF30" s="738"/>
      <c r="AG30" s="739"/>
      <c r="AH30" s="739"/>
      <c r="AI30" s="739"/>
      <c r="AJ30" s="739"/>
      <c r="AK30" s="739"/>
      <c r="AL30" s="739"/>
      <c r="AM30" s="740"/>
      <c r="AN30" s="8"/>
      <c r="AO30" s="178"/>
    </row>
    <row r="31" spans="1:45" s="2" customFormat="1" ht="13.5" customHeight="1">
      <c r="A31" s="712"/>
      <c r="B31" s="704"/>
      <c r="C31" s="704"/>
      <c r="D31" s="704"/>
      <c r="E31" s="704"/>
      <c r="F31" s="704"/>
      <c r="G31" s="704"/>
      <c r="H31" s="704"/>
      <c r="I31" s="705"/>
      <c r="J31" s="712"/>
      <c r="K31" s="704"/>
      <c r="L31" s="704"/>
      <c r="M31" s="704"/>
      <c r="N31" s="704"/>
      <c r="O31" s="704"/>
      <c r="P31" s="704"/>
      <c r="Q31" s="665" t="s">
        <v>290</v>
      </c>
      <c r="R31" s="666"/>
      <c r="S31" s="666"/>
      <c r="T31" s="666"/>
      <c r="U31" s="666"/>
      <c r="V31" s="666"/>
      <c r="W31" s="667"/>
      <c r="X31" s="742" t="s">
        <v>44</v>
      </c>
      <c r="Y31" s="626"/>
      <c r="Z31" s="626"/>
      <c r="AA31" s="626"/>
      <c r="AB31" s="626"/>
      <c r="AC31" s="626"/>
      <c r="AD31" s="626"/>
      <c r="AE31" s="626"/>
      <c r="AF31" s="626"/>
      <c r="AG31" s="626"/>
      <c r="AH31" s="626"/>
      <c r="AI31" s="626"/>
      <c r="AJ31" s="626"/>
      <c r="AK31" s="626"/>
      <c r="AL31" s="626"/>
      <c r="AM31" s="626"/>
      <c r="AN31" s="405" t="s">
        <v>216</v>
      </c>
      <c r="AO31" s="277"/>
      <c r="AP31" s="277"/>
      <c r="AQ31" s="277"/>
      <c r="AR31" s="277"/>
      <c r="AS31" s="277"/>
    </row>
    <row r="32" spans="1:45" s="2" customFormat="1" ht="13.5" customHeight="1" thickBot="1">
      <c r="A32" s="713"/>
      <c r="B32" s="714"/>
      <c r="C32" s="714"/>
      <c r="D32" s="714"/>
      <c r="E32" s="714"/>
      <c r="F32" s="714"/>
      <c r="G32" s="714"/>
      <c r="H32" s="714"/>
      <c r="I32" s="715"/>
      <c r="J32" s="713"/>
      <c r="K32" s="714"/>
      <c r="L32" s="714"/>
      <c r="M32" s="714"/>
      <c r="N32" s="714"/>
      <c r="O32" s="714"/>
      <c r="P32" s="714"/>
      <c r="Q32" s="668"/>
      <c r="R32" s="627"/>
      <c r="S32" s="627"/>
      <c r="T32" s="627"/>
      <c r="U32" s="627"/>
      <c r="V32" s="627"/>
      <c r="W32" s="669"/>
      <c r="X32" s="668"/>
      <c r="Y32" s="627"/>
      <c r="Z32" s="627"/>
      <c r="AA32" s="627"/>
      <c r="AB32" s="627"/>
      <c r="AC32" s="627"/>
      <c r="AD32" s="627"/>
      <c r="AE32" s="627"/>
      <c r="AF32" s="627"/>
      <c r="AG32" s="627"/>
      <c r="AH32" s="627"/>
      <c r="AI32" s="627"/>
      <c r="AJ32" s="627"/>
      <c r="AK32" s="627"/>
      <c r="AL32" s="627"/>
      <c r="AM32" s="627"/>
      <c r="AN32" s="405"/>
      <c r="AO32" s="277"/>
      <c r="AP32" s="277"/>
      <c r="AQ32" s="277"/>
      <c r="AR32" s="277"/>
      <c r="AS32" s="277"/>
    </row>
    <row r="33" spans="1:57" s="2" customFormat="1" ht="13.5" customHeight="1" thickTop="1">
      <c r="A33" s="584" t="s">
        <v>73</v>
      </c>
      <c r="B33" s="727" t="s">
        <v>9</v>
      </c>
      <c r="C33" s="728"/>
      <c r="D33" s="728"/>
      <c r="E33" s="728"/>
      <c r="F33" s="728"/>
      <c r="G33" s="728"/>
      <c r="H33" s="728"/>
      <c r="I33" s="729"/>
      <c r="J33" s="601">
        <f>SUM(Q33:AM34)</f>
        <v>0</v>
      </c>
      <c r="K33" s="602"/>
      <c r="L33" s="602"/>
      <c r="M33" s="602"/>
      <c r="N33" s="602"/>
      <c r="O33" s="602"/>
      <c r="P33" s="602"/>
      <c r="Q33" s="614">
        <f>SUM(Q35:W42)</f>
        <v>0</v>
      </c>
      <c r="R33" s="602"/>
      <c r="S33" s="602"/>
      <c r="T33" s="602"/>
      <c r="U33" s="602"/>
      <c r="V33" s="602"/>
      <c r="W33" s="615"/>
      <c r="X33" s="614">
        <f>SUM(X35:AE42)</f>
        <v>0</v>
      </c>
      <c r="Y33" s="602"/>
      <c r="Z33" s="602"/>
      <c r="AA33" s="602"/>
      <c r="AB33" s="602"/>
      <c r="AC33" s="602"/>
      <c r="AD33" s="602"/>
      <c r="AE33" s="603"/>
      <c r="AF33" s="601">
        <f>SUM(AF35:AM42)</f>
        <v>0</v>
      </c>
      <c r="AG33" s="602"/>
      <c r="AH33" s="602"/>
      <c r="AI33" s="602"/>
      <c r="AJ33" s="602"/>
      <c r="AK33" s="602"/>
      <c r="AL33" s="602"/>
      <c r="AM33" s="603"/>
      <c r="AN33" s="641">
        <f>SUM(Q33:AM34)</f>
        <v>0</v>
      </c>
      <c r="AO33" s="642"/>
      <c r="AP33" s="642"/>
      <c r="AQ33" s="642"/>
      <c r="AR33" s="642"/>
      <c r="AS33" s="544" t="str">
        <f>IF(SUM(Q33,X33,AF33)=J33,"○","×")</f>
        <v>○</v>
      </c>
    </row>
    <row r="34" spans="1:57" s="2" customFormat="1" ht="13.5" customHeight="1">
      <c r="A34" s="584"/>
      <c r="B34" s="730"/>
      <c r="C34" s="731"/>
      <c r="D34" s="731"/>
      <c r="E34" s="731"/>
      <c r="F34" s="731"/>
      <c r="G34" s="731"/>
      <c r="H34" s="731"/>
      <c r="I34" s="732"/>
      <c r="J34" s="604"/>
      <c r="K34" s="605"/>
      <c r="L34" s="605"/>
      <c r="M34" s="605"/>
      <c r="N34" s="605"/>
      <c r="O34" s="605"/>
      <c r="P34" s="605"/>
      <c r="Q34" s="683"/>
      <c r="R34" s="605"/>
      <c r="S34" s="605"/>
      <c r="T34" s="605"/>
      <c r="U34" s="605"/>
      <c r="V34" s="605"/>
      <c r="W34" s="684"/>
      <c r="X34" s="683"/>
      <c r="Y34" s="605"/>
      <c r="Z34" s="605"/>
      <c r="AA34" s="605"/>
      <c r="AB34" s="605"/>
      <c r="AC34" s="605"/>
      <c r="AD34" s="605"/>
      <c r="AE34" s="606"/>
      <c r="AF34" s="604"/>
      <c r="AG34" s="605"/>
      <c r="AH34" s="605"/>
      <c r="AI34" s="605"/>
      <c r="AJ34" s="605"/>
      <c r="AK34" s="605"/>
      <c r="AL34" s="605"/>
      <c r="AM34" s="606"/>
      <c r="AN34" s="643"/>
      <c r="AO34" s="642"/>
      <c r="AP34" s="642"/>
      <c r="AQ34" s="642"/>
      <c r="AR34" s="642"/>
      <c r="AS34" s="544"/>
    </row>
    <row r="35" spans="1:57" s="2" customFormat="1" ht="13.5" customHeight="1">
      <c r="A35" s="584"/>
      <c r="B35" s="581"/>
      <c r="C35" s="681" t="s">
        <v>167</v>
      </c>
      <c r="D35" s="682"/>
      <c r="E35" s="682"/>
      <c r="F35" s="682"/>
      <c r="G35" s="682"/>
      <c r="H35" s="682"/>
      <c r="I35" s="682"/>
      <c r="J35" s="582">
        <f>SUM(Q35:AM36)</f>
        <v>0</v>
      </c>
      <c r="K35" s="583"/>
      <c r="L35" s="583"/>
      <c r="M35" s="583"/>
      <c r="N35" s="583"/>
      <c r="O35" s="583"/>
      <c r="P35" s="583"/>
      <c r="Q35" s="632">
        <f>IF(ISERROR(SUM($E$63)),0,'（様式2-4） (記録作成)'!$AC$54)</f>
        <v>0</v>
      </c>
      <c r="R35" s="583"/>
      <c r="S35" s="583"/>
      <c r="T35" s="583"/>
      <c r="U35" s="583"/>
      <c r="V35" s="583"/>
      <c r="W35" s="633"/>
      <c r="X35" s="632">
        <f>IF(ISERROR(SUM($E$64)),0,'（様式2-4） (記録作成)'!$AG$54)</f>
        <v>0</v>
      </c>
      <c r="Y35" s="583"/>
      <c r="Z35" s="583"/>
      <c r="AA35" s="583"/>
      <c r="AB35" s="583"/>
      <c r="AC35" s="583"/>
      <c r="AD35" s="583"/>
      <c r="AE35" s="634"/>
      <c r="AF35" s="635">
        <f>IF(ISERROR(SUM($E$65)),0,'（様式2-4） (記録作成)'!$AK$54)</f>
        <v>0</v>
      </c>
      <c r="AG35" s="636"/>
      <c r="AH35" s="636"/>
      <c r="AI35" s="636"/>
      <c r="AJ35" s="636"/>
      <c r="AK35" s="636"/>
      <c r="AL35" s="636"/>
      <c r="AM35" s="637"/>
      <c r="AN35" s="641">
        <f>SUM(Q35:AM36)</f>
        <v>0</v>
      </c>
      <c r="AO35" s="642"/>
      <c r="AP35" s="642"/>
      <c r="AQ35" s="642"/>
      <c r="AR35" s="642"/>
      <c r="AS35" s="544" t="str">
        <f>IF('（様式2-4） (記録作成)'!$Y$54=J35,"○","×")</f>
        <v>○</v>
      </c>
    </row>
    <row r="36" spans="1:57" s="2" customFormat="1" ht="13.5" customHeight="1">
      <c r="A36" s="584"/>
      <c r="B36" s="581"/>
      <c r="C36" s="681"/>
      <c r="D36" s="682"/>
      <c r="E36" s="682"/>
      <c r="F36" s="682"/>
      <c r="G36" s="682"/>
      <c r="H36" s="682"/>
      <c r="I36" s="682"/>
      <c r="J36" s="582"/>
      <c r="K36" s="583"/>
      <c r="L36" s="583"/>
      <c r="M36" s="583"/>
      <c r="N36" s="583"/>
      <c r="O36" s="583"/>
      <c r="P36" s="583"/>
      <c r="Q36" s="632"/>
      <c r="R36" s="583"/>
      <c r="S36" s="583"/>
      <c r="T36" s="583"/>
      <c r="U36" s="583"/>
      <c r="V36" s="583"/>
      <c r="W36" s="633"/>
      <c r="X36" s="632"/>
      <c r="Y36" s="583"/>
      <c r="Z36" s="583"/>
      <c r="AA36" s="583"/>
      <c r="AB36" s="583"/>
      <c r="AC36" s="583"/>
      <c r="AD36" s="583"/>
      <c r="AE36" s="634"/>
      <c r="AF36" s="638"/>
      <c r="AG36" s="639"/>
      <c r="AH36" s="639"/>
      <c r="AI36" s="639"/>
      <c r="AJ36" s="639"/>
      <c r="AK36" s="639"/>
      <c r="AL36" s="639"/>
      <c r="AM36" s="640"/>
      <c r="AN36" s="643"/>
      <c r="AO36" s="642"/>
      <c r="AP36" s="642"/>
      <c r="AQ36" s="642"/>
      <c r="AR36" s="642"/>
      <c r="AS36" s="544"/>
    </row>
    <row r="37" spans="1:57" s="2" customFormat="1" ht="13.5" customHeight="1">
      <c r="A37" s="584"/>
      <c r="B37" s="581"/>
      <c r="C37" s="681" t="s">
        <v>166</v>
      </c>
      <c r="D37" s="682"/>
      <c r="E37" s="682"/>
      <c r="F37" s="682"/>
      <c r="G37" s="682"/>
      <c r="H37" s="682"/>
      <c r="I37" s="682"/>
      <c r="J37" s="582">
        <f>SUM(Q37:AM38)</f>
        <v>0</v>
      </c>
      <c r="K37" s="583"/>
      <c r="L37" s="583"/>
      <c r="M37" s="583"/>
      <c r="N37" s="583"/>
      <c r="O37" s="583"/>
      <c r="P37" s="583"/>
      <c r="Q37" s="632">
        <f>IF(ISERROR(SUM($F$63)),0,'（様式2-4） (後継者養成)'!$AC$54)</f>
        <v>0</v>
      </c>
      <c r="R37" s="583"/>
      <c r="S37" s="583"/>
      <c r="T37" s="583"/>
      <c r="U37" s="583"/>
      <c r="V37" s="583"/>
      <c r="W37" s="633"/>
      <c r="X37" s="632">
        <f>IF(ISERROR(SUM($F$64)),0,'（様式2-4） (後継者養成)'!$AG$54)</f>
        <v>0</v>
      </c>
      <c r="Y37" s="583"/>
      <c r="Z37" s="583"/>
      <c r="AA37" s="583"/>
      <c r="AB37" s="583"/>
      <c r="AC37" s="583"/>
      <c r="AD37" s="583"/>
      <c r="AE37" s="634"/>
      <c r="AF37" s="635">
        <f>IF(ISERROR(SUM($F$65)),0,'（様式2-4） (後継者養成)'!$AK$54)</f>
        <v>0</v>
      </c>
      <c r="AG37" s="636"/>
      <c r="AH37" s="636"/>
      <c r="AI37" s="636"/>
      <c r="AJ37" s="636"/>
      <c r="AK37" s="636"/>
      <c r="AL37" s="636"/>
      <c r="AM37" s="637"/>
      <c r="AN37" s="641">
        <f>SUM(Q37:AM38)</f>
        <v>0</v>
      </c>
      <c r="AO37" s="642"/>
      <c r="AP37" s="642"/>
      <c r="AQ37" s="642"/>
      <c r="AR37" s="642"/>
      <c r="AS37" s="544" t="str">
        <f>IF('（様式2-4） (後継者養成)'!$Y$54=J37,"○","×")</f>
        <v>○</v>
      </c>
    </row>
    <row r="38" spans="1:57" s="2" customFormat="1" ht="13.5" customHeight="1">
      <c r="A38" s="584"/>
      <c r="B38" s="581"/>
      <c r="C38" s="681"/>
      <c r="D38" s="682"/>
      <c r="E38" s="682"/>
      <c r="F38" s="682"/>
      <c r="G38" s="682"/>
      <c r="H38" s="682"/>
      <c r="I38" s="682"/>
      <c r="J38" s="582"/>
      <c r="K38" s="583"/>
      <c r="L38" s="583"/>
      <c r="M38" s="583"/>
      <c r="N38" s="583"/>
      <c r="O38" s="583"/>
      <c r="P38" s="583"/>
      <c r="Q38" s="632"/>
      <c r="R38" s="583"/>
      <c r="S38" s="583"/>
      <c r="T38" s="583"/>
      <c r="U38" s="583"/>
      <c r="V38" s="583"/>
      <c r="W38" s="633"/>
      <c r="X38" s="632"/>
      <c r="Y38" s="583"/>
      <c r="Z38" s="583"/>
      <c r="AA38" s="583"/>
      <c r="AB38" s="583"/>
      <c r="AC38" s="583"/>
      <c r="AD38" s="583"/>
      <c r="AE38" s="634"/>
      <c r="AF38" s="638"/>
      <c r="AG38" s="639"/>
      <c r="AH38" s="639"/>
      <c r="AI38" s="639"/>
      <c r="AJ38" s="639"/>
      <c r="AK38" s="639"/>
      <c r="AL38" s="639"/>
      <c r="AM38" s="640"/>
      <c r="AN38" s="643"/>
      <c r="AO38" s="642"/>
      <c r="AP38" s="642"/>
      <c r="AQ38" s="642"/>
      <c r="AR38" s="642"/>
      <c r="AS38" s="544"/>
    </row>
    <row r="39" spans="1:57" s="2" customFormat="1" ht="13.5" customHeight="1">
      <c r="A39" s="584"/>
      <c r="B39" s="581"/>
      <c r="C39" s="670" t="s">
        <v>168</v>
      </c>
      <c r="D39" s="671"/>
      <c r="E39" s="671"/>
      <c r="F39" s="671"/>
      <c r="G39" s="676" t="s">
        <v>249</v>
      </c>
      <c r="H39" s="671"/>
      <c r="I39" s="677"/>
      <c r="J39" s="582">
        <f>SUM(Q39:AM40)</f>
        <v>0</v>
      </c>
      <c r="K39" s="583"/>
      <c r="L39" s="583"/>
      <c r="M39" s="583"/>
      <c r="N39" s="583"/>
      <c r="O39" s="583"/>
      <c r="P39" s="583"/>
      <c r="Q39" s="632">
        <f>IF(ISERROR(SUM($G$63)),0,'（様式2-4） (用具等整備（修理）)'!$AC$54)</f>
        <v>0</v>
      </c>
      <c r="R39" s="583"/>
      <c r="S39" s="583"/>
      <c r="T39" s="583"/>
      <c r="U39" s="583"/>
      <c r="V39" s="583"/>
      <c r="W39" s="633"/>
      <c r="X39" s="632">
        <f>IF(ISERROR(SUM($G$64)),0,'（様式2-4） (用具等整備（修理）)'!$AG$54)</f>
        <v>0</v>
      </c>
      <c r="Y39" s="583"/>
      <c r="Z39" s="583"/>
      <c r="AA39" s="583"/>
      <c r="AB39" s="583"/>
      <c r="AC39" s="583"/>
      <c r="AD39" s="583"/>
      <c r="AE39" s="634"/>
      <c r="AF39" s="635">
        <f>IF(ISERROR(SUM($G$65)),0,'（様式2-4） (用具等整備（修理）)'!$AK$54)</f>
        <v>0</v>
      </c>
      <c r="AG39" s="636"/>
      <c r="AH39" s="636"/>
      <c r="AI39" s="636"/>
      <c r="AJ39" s="636"/>
      <c r="AK39" s="636"/>
      <c r="AL39" s="636"/>
      <c r="AM39" s="637"/>
      <c r="AN39" s="641">
        <f>SUM(Q39:AM40)</f>
        <v>0</v>
      </c>
      <c r="AO39" s="642"/>
      <c r="AP39" s="642"/>
      <c r="AQ39" s="642"/>
      <c r="AR39" s="642"/>
      <c r="AS39" s="544" t="str">
        <f>IF('（様式2-4） (用具等整備（修理）)'!$Y$54=J39,"○","×")</f>
        <v>○</v>
      </c>
      <c r="AT39" s="631" t="str">
        <f>IF(SUM(Q39,X39)&lt;=10000000,"○","※修理事業の補助対象経費の上限は1,000万円です。1,000万円を超過する分は，補助対象外経費に計上してください。")</f>
        <v>○</v>
      </c>
      <c r="AU39" s="631"/>
      <c r="AV39" s="631"/>
      <c r="AW39" s="631"/>
      <c r="AX39" s="631"/>
      <c r="AY39" s="631"/>
      <c r="AZ39" s="631"/>
      <c r="BA39" s="631"/>
      <c r="BB39" s="631"/>
      <c r="BC39" s="631"/>
      <c r="BD39" s="631"/>
      <c r="BE39" s="631"/>
    </row>
    <row r="40" spans="1:57" s="2" customFormat="1" ht="13.5" customHeight="1">
      <c r="A40" s="584"/>
      <c r="B40" s="581"/>
      <c r="C40" s="672"/>
      <c r="D40" s="673"/>
      <c r="E40" s="673"/>
      <c r="F40" s="673"/>
      <c r="G40" s="678"/>
      <c r="H40" s="675"/>
      <c r="I40" s="679"/>
      <c r="J40" s="582"/>
      <c r="K40" s="583"/>
      <c r="L40" s="583"/>
      <c r="M40" s="583"/>
      <c r="N40" s="583"/>
      <c r="O40" s="583"/>
      <c r="P40" s="583"/>
      <c r="Q40" s="632"/>
      <c r="R40" s="583"/>
      <c r="S40" s="583"/>
      <c r="T40" s="583"/>
      <c r="U40" s="583"/>
      <c r="V40" s="583"/>
      <c r="W40" s="633"/>
      <c r="X40" s="632"/>
      <c r="Y40" s="583"/>
      <c r="Z40" s="583"/>
      <c r="AA40" s="583"/>
      <c r="AB40" s="583"/>
      <c r="AC40" s="583"/>
      <c r="AD40" s="583"/>
      <c r="AE40" s="634"/>
      <c r="AF40" s="638"/>
      <c r="AG40" s="639"/>
      <c r="AH40" s="639"/>
      <c r="AI40" s="639"/>
      <c r="AJ40" s="639"/>
      <c r="AK40" s="639"/>
      <c r="AL40" s="639"/>
      <c r="AM40" s="640"/>
      <c r="AN40" s="643"/>
      <c r="AO40" s="642"/>
      <c r="AP40" s="642"/>
      <c r="AQ40" s="642"/>
      <c r="AR40" s="642"/>
      <c r="AS40" s="544"/>
      <c r="AT40" s="631"/>
      <c r="AU40" s="631"/>
      <c r="AV40" s="631"/>
      <c r="AW40" s="631"/>
      <c r="AX40" s="631"/>
      <c r="AY40" s="631"/>
      <c r="AZ40" s="631"/>
      <c r="BA40" s="631"/>
      <c r="BB40" s="631"/>
      <c r="BC40" s="631"/>
      <c r="BD40" s="631"/>
      <c r="BE40" s="631"/>
    </row>
    <row r="41" spans="1:57" s="2" customFormat="1" ht="13.5" customHeight="1">
      <c r="A41" s="584"/>
      <c r="B41" s="581"/>
      <c r="C41" s="672"/>
      <c r="D41" s="673"/>
      <c r="E41" s="673"/>
      <c r="F41" s="673"/>
      <c r="G41" s="676" t="s">
        <v>250</v>
      </c>
      <c r="H41" s="671"/>
      <c r="I41" s="677"/>
      <c r="J41" s="582">
        <f>SUM(Q41:AM42)</f>
        <v>0</v>
      </c>
      <c r="K41" s="583"/>
      <c r="L41" s="583"/>
      <c r="M41" s="583"/>
      <c r="N41" s="583"/>
      <c r="O41" s="583"/>
      <c r="P41" s="583"/>
      <c r="Q41" s="632">
        <f>IF(ISERROR(SUM($H$63)),0,'（様式2-4） (用具等整備（新調）)'!$AC$54)</f>
        <v>0</v>
      </c>
      <c r="R41" s="583"/>
      <c r="S41" s="583"/>
      <c r="T41" s="583"/>
      <c r="U41" s="583"/>
      <c r="V41" s="583"/>
      <c r="W41" s="633"/>
      <c r="X41" s="632">
        <f>IF(ISERROR(SUM($H$64)),0,'（様式2-4） (用具等整備（新調）)'!$AG$54)</f>
        <v>0</v>
      </c>
      <c r="Y41" s="583"/>
      <c r="Z41" s="583"/>
      <c r="AA41" s="583"/>
      <c r="AB41" s="583"/>
      <c r="AC41" s="583"/>
      <c r="AD41" s="583"/>
      <c r="AE41" s="634"/>
      <c r="AF41" s="635">
        <f>IF(ISERROR(SUM($H$65)),0,'（様式2-4） (用具等整備（新調）)'!$AK$54)</f>
        <v>0</v>
      </c>
      <c r="AG41" s="636"/>
      <c r="AH41" s="636"/>
      <c r="AI41" s="636"/>
      <c r="AJ41" s="636"/>
      <c r="AK41" s="636"/>
      <c r="AL41" s="636"/>
      <c r="AM41" s="637"/>
      <c r="AN41" s="641">
        <f>SUM(Q41:AM42)</f>
        <v>0</v>
      </c>
      <c r="AO41" s="642"/>
      <c r="AP41" s="642"/>
      <c r="AQ41" s="642"/>
      <c r="AR41" s="642"/>
      <c r="AS41" s="544" t="str">
        <f>IF('（様式2-4） (用具等整備（新調）)'!$Y$54=J41,"○","×")</f>
        <v>○</v>
      </c>
    </row>
    <row r="42" spans="1:57" s="2" customFormat="1" ht="13.5" customHeight="1">
      <c r="A42" s="584"/>
      <c r="B42" s="581"/>
      <c r="C42" s="674"/>
      <c r="D42" s="675"/>
      <c r="E42" s="675"/>
      <c r="F42" s="675"/>
      <c r="G42" s="678"/>
      <c r="H42" s="675"/>
      <c r="I42" s="679"/>
      <c r="J42" s="582"/>
      <c r="K42" s="583"/>
      <c r="L42" s="583"/>
      <c r="M42" s="583"/>
      <c r="N42" s="583"/>
      <c r="O42" s="583"/>
      <c r="P42" s="583"/>
      <c r="Q42" s="632"/>
      <c r="R42" s="583"/>
      <c r="S42" s="583"/>
      <c r="T42" s="583"/>
      <c r="U42" s="583"/>
      <c r="V42" s="583"/>
      <c r="W42" s="633"/>
      <c r="X42" s="632"/>
      <c r="Y42" s="583"/>
      <c r="Z42" s="583"/>
      <c r="AA42" s="583"/>
      <c r="AB42" s="583"/>
      <c r="AC42" s="583"/>
      <c r="AD42" s="583"/>
      <c r="AE42" s="634"/>
      <c r="AF42" s="638"/>
      <c r="AG42" s="639"/>
      <c r="AH42" s="639"/>
      <c r="AI42" s="639"/>
      <c r="AJ42" s="639"/>
      <c r="AK42" s="639"/>
      <c r="AL42" s="639"/>
      <c r="AM42" s="640"/>
      <c r="AN42" s="643"/>
      <c r="AO42" s="642"/>
      <c r="AP42" s="642"/>
      <c r="AQ42" s="642"/>
      <c r="AR42" s="642"/>
      <c r="AS42" s="544"/>
    </row>
    <row r="43" spans="1:57" s="2" customFormat="1" ht="13.5" customHeight="1">
      <c r="A43" s="584"/>
      <c r="B43" s="585" t="s">
        <v>21</v>
      </c>
      <c r="C43" s="586"/>
      <c r="D43" s="586"/>
      <c r="E43" s="586"/>
      <c r="F43" s="586"/>
      <c r="G43" s="586"/>
      <c r="H43" s="586"/>
      <c r="I43" s="586"/>
      <c r="J43" s="601">
        <f>SUM(Q43:AM44)</f>
        <v>0</v>
      </c>
      <c r="K43" s="602"/>
      <c r="L43" s="602"/>
      <c r="M43" s="602"/>
      <c r="N43" s="602"/>
      <c r="O43" s="602"/>
      <c r="P43" s="602"/>
      <c r="Q43" s="614">
        <f>IF(ISERROR(SUM($J$63)),0,'（様式2-4） (その他経費(事務経費))'!$AC$33)</f>
        <v>0</v>
      </c>
      <c r="R43" s="602"/>
      <c r="S43" s="602"/>
      <c r="T43" s="602"/>
      <c r="U43" s="602"/>
      <c r="V43" s="602"/>
      <c r="W43" s="615"/>
      <c r="X43" s="614">
        <f>IF(ISERROR(SUM($J$64)),0,'（様式2-4） (その他経費(事務経費))'!$AG$33)</f>
        <v>0</v>
      </c>
      <c r="Y43" s="602"/>
      <c r="Z43" s="602"/>
      <c r="AA43" s="602"/>
      <c r="AB43" s="602"/>
      <c r="AC43" s="602"/>
      <c r="AD43" s="602"/>
      <c r="AE43" s="603"/>
      <c r="AF43" s="601">
        <f>IF(ISERROR(SUM($J$65)),0,'（様式2-4） (その他経費(事務経費))'!$AK$33)</f>
        <v>0</v>
      </c>
      <c r="AG43" s="602"/>
      <c r="AH43" s="602"/>
      <c r="AI43" s="602"/>
      <c r="AJ43" s="602"/>
      <c r="AK43" s="602"/>
      <c r="AL43" s="602"/>
      <c r="AM43" s="603"/>
      <c r="AN43" s="641">
        <f>SUM(Q43:AM44)</f>
        <v>0</v>
      </c>
      <c r="AO43" s="642"/>
      <c r="AP43" s="642"/>
      <c r="AQ43" s="642"/>
      <c r="AR43" s="642"/>
      <c r="AS43" s="544" t="str">
        <f>IF('（様式2-4） (その他経費(事務経費))'!$Y$33=J43,"○","×")</f>
        <v>○</v>
      </c>
    </row>
    <row r="44" spans="1:57" s="2" customFormat="1" ht="13.5" customHeight="1" thickBot="1">
      <c r="A44" s="584"/>
      <c r="B44" s="587"/>
      <c r="C44" s="588"/>
      <c r="D44" s="588"/>
      <c r="E44" s="588"/>
      <c r="F44" s="588"/>
      <c r="G44" s="588"/>
      <c r="H44" s="588"/>
      <c r="I44" s="588"/>
      <c r="J44" s="612"/>
      <c r="K44" s="613"/>
      <c r="L44" s="613"/>
      <c r="M44" s="613"/>
      <c r="N44" s="613"/>
      <c r="O44" s="613"/>
      <c r="P44" s="613"/>
      <c r="Q44" s="616"/>
      <c r="R44" s="617"/>
      <c r="S44" s="617"/>
      <c r="T44" s="617"/>
      <c r="U44" s="617"/>
      <c r="V44" s="617"/>
      <c r="W44" s="618"/>
      <c r="X44" s="616"/>
      <c r="Y44" s="617"/>
      <c r="Z44" s="617"/>
      <c r="AA44" s="617"/>
      <c r="AB44" s="617"/>
      <c r="AC44" s="617"/>
      <c r="AD44" s="617"/>
      <c r="AE44" s="797"/>
      <c r="AF44" s="796"/>
      <c r="AG44" s="617"/>
      <c r="AH44" s="617"/>
      <c r="AI44" s="617"/>
      <c r="AJ44" s="617"/>
      <c r="AK44" s="617"/>
      <c r="AL44" s="617"/>
      <c r="AM44" s="797"/>
      <c r="AN44" s="643"/>
      <c r="AO44" s="642"/>
      <c r="AP44" s="642"/>
      <c r="AQ44" s="642"/>
      <c r="AR44" s="642"/>
      <c r="AS44" s="544"/>
    </row>
    <row r="45" spans="1:57" s="2" customFormat="1" ht="13.5" customHeight="1" thickTop="1">
      <c r="A45" s="571" t="s">
        <v>74</v>
      </c>
      <c r="B45" s="572"/>
      <c r="C45" s="572"/>
      <c r="D45" s="572"/>
      <c r="E45" s="572"/>
      <c r="F45" s="572"/>
      <c r="G45" s="572"/>
      <c r="H45" s="572"/>
      <c r="I45" s="573"/>
      <c r="J45" s="577">
        <f>SUM(J33,J43)</f>
        <v>0</v>
      </c>
      <c r="K45" s="578"/>
      <c r="L45" s="578"/>
      <c r="M45" s="578"/>
      <c r="N45" s="578"/>
      <c r="O45" s="578"/>
      <c r="P45" s="578"/>
      <c r="Q45" s="607">
        <f>SUM(Q33,Q43)</f>
        <v>0</v>
      </c>
      <c r="R45" s="578"/>
      <c r="S45" s="578"/>
      <c r="T45" s="578"/>
      <c r="U45" s="578"/>
      <c r="V45" s="578"/>
      <c r="W45" s="608"/>
      <c r="X45" s="607">
        <f>SUM(X33,X43)</f>
        <v>0</v>
      </c>
      <c r="Y45" s="578"/>
      <c r="Z45" s="578"/>
      <c r="AA45" s="578"/>
      <c r="AB45" s="578"/>
      <c r="AC45" s="578"/>
      <c r="AD45" s="578"/>
      <c r="AE45" s="660"/>
      <c r="AF45" s="577">
        <f>SUM(AF33,AF43)</f>
        <v>0</v>
      </c>
      <c r="AG45" s="578"/>
      <c r="AH45" s="578"/>
      <c r="AI45" s="578"/>
      <c r="AJ45" s="578"/>
      <c r="AK45" s="578"/>
      <c r="AL45" s="578"/>
      <c r="AM45" s="660"/>
      <c r="AN45" s="641">
        <f t="shared" ref="AN45" si="0">SUM(Q45:AM46)</f>
        <v>0</v>
      </c>
      <c r="AO45" s="642"/>
      <c r="AP45" s="642"/>
      <c r="AQ45" s="642"/>
      <c r="AR45" s="642"/>
      <c r="AS45" s="544" t="str">
        <f>IF(SUM(Q45,X45,AF45)=J45,"○","×")</f>
        <v>○</v>
      </c>
    </row>
    <row r="46" spans="1:57" s="2" customFormat="1" ht="13.5" customHeight="1" thickBot="1">
      <c r="A46" s="574"/>
      <c r="B46" s="575"/>
      <c r="C46" s="575"/>
      <c r="D46" s="575"/>
      <c r="E46" s="575"/>
      <c r="F46" s="575"/>
      <c r="G46" s="575"/>
      <c r="H46" s="575"/>
      <c r="I46" s="576"/>
      <c r="J46" s="579"/>
      <c r="K46" s="580"/>
      <c r="L46" s="580"/>
      <c r="M46" s="580"/>
      <c r="N46" s="580"/>
      <c r="O46" s="580"/>
      <c r="P46" s="580"/>
      <c r="Q46" s="609"/>
      <c r="R46" s="610"/>
      <c r="S46" s="610"/>
      <c r="T46" s="610"/>
      <c r="U46" s="610"/>
      <c r="V46" s="610"/>
      <c r="W46" s="611"/>
      <c r="X46" s="746"/>
      <c r="Y46" s="580"/>
      <c r="Z46" s="580"/>
      <c r="AA46" s="580"/>
      <c r="AB46" s="580"/>
      <c r="AC46" s="580"/>
      <c r="AD46" s="580"/>
      <c r="AE46" s="664"/>
      <c r="AF46" s="579"/>
      <c r="AG46" s="580"/>
      <c r="AH46" s="580"/>
      <c r="AI46" s="580"/>
      <c r="AJ46" s="580"/>
      <c r="AK46" s="580"/>
      <c r="AL46" s="580"/>
      <c r="AM46" s="664"/>
      <c r="AN46" s="643"/>
      <c r="AO46" s="642"/>
      <c r="AP46" s="642"/>
      <c r="AQ46" s="642"/>
      <c r="AR46" s="642"/>
      <c r="AS46" s="544"/>
    </row>
    <row r="47" spans="1:57" s="2" customFormat="1" ht="13.5" customHeight="1">
      <c r="A47" s="744" t="str">
        <f>IF(J45=J23,"","※収支の合計が合っていません、修正して下さい。")</f>
        <v/>
      </c>
      <c r="B47" s="744"/>
      <c r="C47" s="744"/>
      <c r="D47" s="744"/>
      <c r="E47" s="744"/>
      <c r="F47" s="744"/>
      <c r="G47" s="744"/>
      <c r="H47" s="744"/>
      <c r="I47" s="744"/>
      <c r="J47" s="744"/>
      <c r="K47" s="744"/>
      <c r="L47" s="744"/>
      <c r="M47" s="744"/>
      <c r="N47" s="744"/>
      <c r="O47" s="744"/>
      <c r="P47" s="744"/>
      <c r="Q47" s="745"/>
      <c r="R47" s="745"/>
      <c r="S47" s="745"/>
      <c r="T47" s="745"/>
      <c r="U47" s="745"/>
      <c r="V47" s="745"/>
      <c r="W47" s="745"/>
      <c r="X47" s="744"/>
      <c r="Y47" s="744"/>
      <c r="Z47" s="744"/>
      <c r="AA47" s="744"/>
      <c r="AB47" s="744"/>
      <c r="AC47" s="744"/>
      <c r="AD47" s="744"/>
      <c r="AE47" s="744"/>
      <c r="AF47" s="744"/>
      <c r="AG47" s="744"/>
      <c r="AH47" s="744"/>
      <c r="AI47" s="744"/>
      <c r="AJ47" s="744"/>
      <c r="AK47" s="744"/>
      <c r="AL47" s="744"/>
      <c r="AM47" s="744"/>
      <c r="AN47" s="8"/>
      <c r="AO47" s="182"/>
    </row>
    <row r="48" spans="1:57" s="2" customFormat="1" ht="13.5" customHeight="1">
      <c r="A48" s="745"/>
      <c r="B48" s="745"/>
      <c r="C48" s="745"/>
      <c r="D48" s="745"/>
      <c r="E48" s="745"/>
      <c r="F48" s="745"/>
      <c r="G48" s="745"/>
      <c r="H48" s="745"/>
      <c r="I48" s="745"/>
      <c r="J48" s="745"/>
      <c r="K48" s="745"/>
      <c r="L48" s="745"/>
      <c r="M48" s="745"/>
      <c r="N48" s="745"/>
      <c r="O48" s="745"/>
      <c r="P48" s="745"/>
      <c r="Q48" s="745"/>
      <c r="R48" s="745"/>
      <c r="S48" s="745"/>
      <c r="T48" s="745"/>
      <c r="U48" s="745"/>
      <c r="V48" s="745"/>
      <c r="W48" s="745"/>
      <c r="X48" s="745"/>
      <c r="Y48" s="745"/>
      <c r="Z48" s="745"/>
      <c r="AA48" s="745"/>
      <c r="AB48" s="745"/>
      <c r="AC48" s="745"/>
      <c r="AD48" s="745"/>
      <c r="AE48" s="745"/>
      <c r="AF48" s="745"/>
      <c r="AG48" s="745"/>
      <c r="AH48" s="745"/>
      <c r="AI48" s="745"/>
      <c r="AJ48" s="745"/>
      <c r="AK48" s="745"/>
      <c r="AL48" s="745"/>
      <c r="AM48" s="745"/>
      <c r="AN48" s="8"/>
      <c r="AO48" s="182"/>
    </row>
    <row r="49" spans="1:41" s="2" customFormat="1" ht="13.5" customHeight="1">
      <c r="A49" s="743" t="str">
        <f>IF(Q45=J20,"","※交付申請額の収支が合っていません、修正ください。")</f>
        <v/>
      </c>
      <c r="B49" s="743"/>
      <c r="C49" s="743"/>
      <c r="D49" s="743"/>
      <c r="E49" s="743"/>
      <c r="F49" s="743"/>
      <c r="G49" s="743"/>
      <c r="H49" s="743"/>
      <c r="I49" s="743"/>
      <c r="J49" s="743"/>
      <c r="K49" s="743"/>
      <c r="L49" s="743"/>
      <c r="M49" s="743"/>
      <c r="N49" s="743"/>
      <c r="O49" s="743"/>
      <c r="P49" s="743"/>
      <c r="Q49" s="743"/>
      <c r="R49" s="743"/>
      <c r="S49" s="743"/>
      <c r="T49" s="743"/>
      <c r="U49" s="743"/>
      <c r="V49" s="743"/>
      <c r="W49" s="743"/>
      <c r="X49" s="743"/>
      <c r="Y49" s="743"/>
      <c r="Z49" s="743"/>
      <c r="AA49" s="743"/>
      <c r="AB49" s="743"/>
      <c r="AC49" s="743"/>
      <c r="AD49" s="743"/>
      <c r="AE49" s="743"/>
      <c r="AF49" s="743"/>
      <c r="AG49" s="743"/>
      <c r="AH49" s="743"/>
      <c r="AI49" s="743"/>
      <c r="AJ49" s="743"/>
      <c r="AK49" s="743"/>
      <c r="AL49" s="743"/>
      <c r="AM49" s="743"/>
      <c r="AN49" s="8"/>
      <c r="AO49" s="182"/>
    </row>
    <row r="50" spans="1:41" s="2" customFormat="1" ht="13.5" customHeight="1">
      <c r="A50" s="743" t="str">
        <f>IF(SUM(X45,AF45)=SUM(J14,J17),"","※自己負担額等の収支が合っていません、修正ください。")</f>
        <v/>
      </c>
      <c r="B50" s="743"/>
      <c r="C50" s="743"/>
      <c r="D50" s="743"/>
      <c r="E50" s="743"/>
      <c r="F50" s="743"/>
      <c r="G50" s="743"/>
      <c r="H50" s="743"/>
      <c r="I50" s="743"/>
      <c r="J50" s="743"/>
      <c r="K50" s="743"/>
      <c r="L50" s="743"/>
      <c r="M50" s="743"/>
      <c r="N50" s="743"/>
      <c r="O50" s="743"/>
      <c r="P50" s="743"/>
      <c r="Q50" s="743"/>
      <c r="R50" s="743"/>
      <c r="S50" s="743"/>
      <c r="T50" s="743"/>
      <c r="U50" s="743"/>
      <c r="V50" s="743"/>
      <c r="W50" s="743"/>
      <c r="X50" s="743"/>
      <c r="Y50" s="743"/>
      <c r="Z50" s="743"/>
      <c r="AA50" s="743"/>
      <c r="AB50" s="743"/>
      <c r="AC50" s="743"/>
      <c r="AD50" s="743"/>
      <c r="AE50" s="743"/>
      <c r="AF50" s="743"/>
      <c r="AG50" s="743"/>
      <c r="AH50" s="743"/>
      <c r="AI50" s="743"/>
      <c r="AJ50" s="743"/>
      <c r="AK50" s="743"/>
      <c r="AL50" s="743"/>
      <c r="AM50" s="743"/>
      <c r="AN50" s="8"/>
      <c r="AO50" s="182"/>
    </row>
    <row r="51" spans="1:41" s="2" customFormat="1" ht="13.5" customHeight="1">
      <c r="A51" s="59"/>
      <c r="B51" s="59"/>
      <c r="C51" s="59"/>
      <c r="D51" s="59"/>
      <c r="E51" s="59"/>
      <c r="F51" s="59"/>
      <c r="G51" s="59"/>
      <c r="H51" s="59"/>
      <c r="I51" s="59"/>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8"/>
      <c r="AO51" s="182"/>
    </row>
    <row r="52" spans="1:41" s="2" customFormat="1" ht="13.5" customHeight="1">
      <c r="A52" s="59"/>
      <c r="B52" s="177" t="s">
        <v>259</v>
      </c>
      <c r="C52" s="59"/>
      <c r="D52" s="59"/>
      <c r="E52" s="59"/>
      <c r="F52" s="59"/>
      <c r="G52" s="59"/>
      <c r="H52" s="59"/>
      <c r="I52" s="59"/>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8"/>
      <c r="AO52" s="182"/>
    </row>
    <row r="53" spans="1:41" s="2" customFormat="1" ht="13.5" customHeight="1">
      <c r="A53" s="66"/>
      <c r="B53" s="66"/>
      <c r="C53" s="66"/>
      <c r="D53" s="66"/>
      <c r="E53" s="66"/>
      <c r="F53" s="66"/>
      <c r="G53" s="66"/>
      <c r="H53" s="66"/>
      <c r="I53" s="67"/>
      <c r="J53" s="68"/>
      <c r="K53" s="68"/>
      <c r="L53" s="68"/>
      <c r="M53" s="68"/>
      <c r="N53" s="68"/>
      <c r="O53" s="68"/>
      <c r="P53" s="68"/>
      <c r="Q53" s="62"/>
      <c r="R53" s="62"/>
      <c r="S53" s="62"/>
      <c r="T53" s="62"/>
      <c r="U53" s="62"/>
      <c r="V53" s="62"/>
      <c r="W53" s="62"/>
      <c r="X53" s="69"/>
      <c r="Y53" s="69"/>
      <c r="Z53" s="69"/>
      <c r="AA53" s="69"/>
      <c r="AB53" s="70"/>
      <c r="AC53" s="70"/>
      <c r="AD53" s="70"/>
      <c r="AE53" s="70"/>
      <c r="AF53" s="71"/>
      <c r="AG53" s="71"/>
      <c r="AH53" s="71"/>
      <c r="AI53" s="71"/>
      <c r="AJ53" s="71"/>
      <c r="AK53" s="72"/>
      <c r="AL53" s="72"/>
      <c r="AM53" s="72"/>
      <c r="AN53" s="8"/>
      <c r="AO53" s="182"/>
    </row>
    <row r="54" spans="1:41" s="2" customFormat="1" ht="13.5" customHeight="1">
      <c r="A54" s="181"/>
      <c r="B54" s="589" t="s">
        <v>189</v>
      </c>
      <c r="C54" s="590"/>
      <c r="D54" s="590"/>
      <c r="E54" s="590"/>
      <c r="F54" s="590"/>
      <c r="G54" s="590"/>
      <c r="H54" s="590"/>
      <c r="I54" s="590"/>
      <c r="J54" s="590"/>
      <c r="K54" s="590"/>
      <c r="L54" s="590"/>
      <c r="M54" s="590"/>
      <c r="N54" s="591"/>
      <c r="O54" s="172"/>
      <c r="P54" s="172"/>
      <c r="Q54" s="595" t="s">
        <v>76</v>
      </c>
      <c r="R54" s="596"/>
      <c r="S54" s="596"/>
      <c r="T54" s="596"/>
      <c r="U54" s="596"/>
      <c r="V54" s="596"/>
      <c r="W54" s="596"/>
      <c r="X54" s="596"/>
      <c r="Y54" s="596"/>
      <c r="Z54" s="596"/>
      <c r="AA54" s="596"/>
      <c r="AB54" s="596"/>
      <c r="AC54" s="596"/>
      <c r="AD54" s="596"/>
      <c r="AE54" s="597"/>
      <c r="AF54" s="57"/>
      <c r="AG54" s="57"/>
      <c r="AH54" s="57"/>
      <c r="AI54" s="57"/>
      <c r="AJ54" s="57"/>
      <c r="AK54" s="58"/>
      <c r="AL54" s="58"/>
      <c r="AM54" s="58"/>
      <c r="AN54" s="8"/>
      <c r="AO54" s="182"/>
    </row>
    <row r="55" spans="1:41" s="2" customFormat="1" ht="13.5" customHeight="1">
      <c r="A55" s="181"/>
      <c r="B55" s="592"/>
      <c r="C55" s="593"/>
      <c r="D55" s="593"/>
      <c r="E55" s="593"/>
      <c r="F55" s="593"/>
      <c r="G55" s="593"/>
      <c r="H55" s="593"/>
      <c r="I55" s="593"/>
      <c r="J55" s="593"/>
      <c r="K55" s="593"/>
      <c r="L55" s="593"/>
      <c r="M55" s="593"/>
      <c r="N55" s="594"/>
      <c r="O55" s="172"/>
      <c r="P55" s="172"/>
      <c r="Q55" s="598"/>
      <c r="R55" s="599"/>
      <c r="S55" s="599"/>
      <c r="T55" s="599"/>
      <c r="U55" s="599"/>
      <c r="V55" s="599"/>
      <c r="W55" s="599"/>
      <c r="X55" s="599"/>
      <c r="Y55" s="599"/>
      <c r="Z55" s="599"/>
      <c r="AA55" s="599"/>
      <c r="AB55" s="599"/>
      <c r="AC55" s="599"/>
      <c r="AD55" s="599"/>
      <c r="AE55" s="600"/>
      <c r="AF55" s="57"/>
      <c r="AG55" s="57"/>
      <c r="AH55" s="57"/>
      <c r="AI55" s="57"/>
      <c r="AJ55" s="57"/>
      <c r="AK55" s="58"/>
      <c r="AL55" s="58"/>
      <c r="AM55" s="58"/>
      <c r="AN55" s="8"/>
      <c r="AO55" s="182"/>
    </row>
    <row r="56" spans="1:41" s="2" customFormat="1" ht="13.5" customHeight="1">
      <c r="B56" s="551" t="s">
        <v>225</v>
      </c>
      <c r="C56" s="552"/>
      <c r="D56" s="552"/>
      <c r="E56" s="552"/>
      <c r="F56" s="552"/>
      <c r="G56" s="552"/>
      <c r="H56" s="552"/>
      <c r="I56" s="552"/>
      <c r="J56" s="553"/>
      <c r="K56" s="557" t="e">
        <f>SUM(Q35:W42)/(SUM(Q35:W42)+SUM(X35:AE42))</f>
        <v>#DIV/0!</v>
      </c>
      <c r="L56" s="558"/>
      <c r="M56" s="558"/>
      <c r="N56" s="559"/>
      <c r="O56" s="172"/>
      <c r="P56" s="172"/>
      <c r="Q56" s="755" t="s">
        <v>56</v>
      </c>
      <c r="R56" s="756"/>
      <c r="S56" s="756"/>
      <c r="T56" s="756"/>
      <c r="U56" s="756"/>
      <c r="V56" s="756"/>
      <c r="W56" s="757"/>
      <c r="X56" s="764">
        <f>SUM(Q33:AE34)</f>
        <v>0</v>
      </c>
      <c r="Y56" s="764"/>
      <c r="Z56" s="764"/>
      <c r="AA56" s="764"/>
      <c r="AB56" s="764"/>
      <c r="AC56" s="764"/>
      <c r="AD56" s="764"/>
      <c r="AE56" s="764"/>
      <c r="AF56" s="57"/>
      <c r="AN56" s="8"/>
      <c r="AO56" s="182"/>
    </row>
    <row r="57" spans="1:41" s="2" customFormat="1" ht="13.5" customHeight="1">
      <c r="B57" s="554"/>
      <c r="C57" s="555"/>
      <c r="D57" s="555"/>
      <c r="E57" s="555"/>
      <c r="F57" s="555"/>
      <c r="G57" s="555"/>
      <c r="H57" s="555"/>
      <c r="I57" s="555"/>
      <c r="J57" s="556"/>
      <c r="K57" s="560"/>
      <c r="L57" s="561"/>
      <c r="M57" s="561"/>
      <c r="N57" s="562"/>
      <c r="O57" s="172"/>
      <c r="P57" s="172"/>
      <c r="Q57" s="545"/>
      <c r="R57" s="546"/>
      <c r="S57" s="546"/>
      <c r="T57" s="546"/>
      <c r="U57" s="546"/>
      <c r="V57" s="546"/>
      <c r="W57" s="547"/>
      <c r="X57" s="753"/>
      <c r="Y57" s="753"/>
      <c r="Z57" s="753"/>
      <c r="AA57" s="753"/>
      <c r="AB57" s="753"/>
      <c r="AC57" s="753"/>
      <c r="AD57" s="753"/>
      <c r="AE57" s="753"/>
      <c r="AF57" s="57"/>
      <c r="AN57" s="8"/>
      <c r="AO57" s="182"/>
    </row>
    <row r="58" spans="1:41" s="2" customFormat="1" ht="13.5" customHeight="1">
      <c r="B58" s="172"/>
      <c r="C58" s="172"/>
      <c r="D58" s="172"/>
      <c r="E58" s="566" t="s">
        <v>231</v>
      </c>
      <c r="F58" s="566"/>
      <c r="G58" s="566"/>
      <c r="H58" s="566"/>
      <c r="I58" s="566"/>
      <c r="J58" s="570" t="s">
        <v>226</v>
      </c>
      <c r="K58" s="570"/>
      <c r="L58" s="570"/>
      <c r="M58" s="570"/>
      <c r="N58" s="570"/>
      <c r="O58" s="172"/>
      <c r="P58" s="172"/>
      <c r="Q58" s="545" t="s">
        <v>57</v>
      </c>
      <c r="R58" s="546"/>
      <c r="S58" s="546"/>
      <c r="T58" s="546"/>
      <c r="U58" s="546"/>
      <c r="V58" s="546"/>
      <c r="W58" s="547"/>
      <c r="X58" s="753">
        <f>SUM(Q43:AE44)</f>
        <v>0</v>
      </c>
      <c r="Y58" s="753"/>
      <c r="Z58" s="753"/>
      <c r="AA58" s="753"/>
      <c r="AB58" s="753"/>
      <c r="AC58" s="753"/>
      <c r="AD58" s="753"/>
      <c r="AE58" s="753"/>
      <c r="AF58" s="57"/>
      <c r="AN58" s="8"/>
      <c r="AO58" s="182"/>
    </row>
    <row r="59" spans="1:41" s="2" customFormat="1" ht="13.5" customHeight="1" thickBot="1">
      <c r="A59" s="181"/>
      <c r="B59" s="172"/>
      <c r="C59" s="172"/>
      <c r="D59" s="172"/>
      <c r="E59" s="172"/>
      <c r="F59" s="563"/>
      <c r="G59" s="564"/>
      <c r="H59" s="565"/>
      <c r="I59" s="173"/>
      <c r="J59" s="567">
        <f>ROUNDDOWN((SUM(Q35:W40)+SUM(X35:AE40))*F59,-3)</f>
        <v>0</v>
      </c>
      <c r="K59" s="568"/>
      <c r="L59" s="568"/>
      <c r="M59" s="568"/>
      <c r="N59" s="569"/>
      <c r="O59" s="172"/>
      <c r="P59" s="172"/>
      <c r="Q59" s="548"/>
      <c r="R59" s="549"/>
      <c r="S59" s="549"/>
      <c r="T59" s="549"/>
      <c r="U59" s="549"/>
      <c r="V59" s="549"/>
      <c r="W59" s="550"/>
      <c r="X59" s="754"/>
      <c r="Y59" s="754"/>
      <c r="Z59" s="754"/>
      <c r="AA59" s="754"/>
      <c r="AB59" s="754"/>
      <c r="AC59" s="754"/>
      <c r="AD59" s="754"/>
      <c r="AE59" s="754"/>
      <c r="AN59" s="8"/>
      <c r="AO59" s="178"/>
    </row>
    <row r="60" spans="1:41" s="2" customFormat="1" ht="13.5" customHeight="1" thickTop="1">
      <c r="A60" s="181"/>
      <c r="B60" s="172"/>
      <c r="C60" s="172"/>
      <c r="D60" s="172"/>
      <c r="E60" s="172"/>
      <c r="F60" s="172"/>
      <c r="G60" s="172"/>
      <c r="H60" s="172"/>
      <c r="I60" s="172"/>
      <c r="J60" s="172"/>
      <c r="K60" s="172"/>
      <c r="L60" s="172"/>
      <c r="M60" s="172"/>
      <c r="N60" s="172"/>
      <c r="O60" s="172"/>
      <c r="P60" s="172"/>
      <c r="Q60" s="761" t="s">
        <v>75</v>
      </c>
      <c r="R60" s="762"/>
      <c r="S60" s="762"/>
      <c r="T60" s="762"/>
      <c r="U60" s="762"/>
      <c r="V60" s="762"/>
      <c r="W60" s="763"/>
      <c r="X60" s="795">
        <f>SUM(X56:AE59)</f>
        <v>0</v>
      </c>
      <c r="Y60" s="795"/>
      <c r="Z60" s="795"/>
      <c r="AA60" s="795"/>
      <c r="AB60" s="795"/>
      <c r="AC60" s="795"/>
      <c r="AD60" s="795"/>
      <c r="AE60" s="795"/>
      <c r="AF60" s="57"/>
      <c r="AG60" s="57"/>
      <c r="AH60" s="57"/>
      <c r="AI60" s="57"/>
      <c r="AJ60" s="57"/>
      <c r="AK60" s="58"/>
      <c r="AL60" s="58"/>
      <c r="AM60" s="58"/>
      <c r="AN60" s="8"/>
      <c r="AO60" s="182"/>
    </row>
    <row r="61" spans="1:41" s="2" customFormat="1" ht="13.5" customHeight="1">
      <c r="A61" s="181"/>
      <c r="B61" s="172"/>
      <c r="C61" s="172"/>
      <c r="D61" s="172"/>
      <c r="E61" s="172"/>
      <c r="F61" s="172"/>
      <c r="G61" s="172"/>
      <c r="H61" s="172"/>
      <c r="I61" s="172"/>
      <c r="J61" s="172"/>
      <c r="K61" s="172"/>
      <c r="L61" s="172"/>
      <c r="M61" s="172"/>
      <c r="N61" s="172"/>
      <c r="O61" s="172"/>
      <c r="P61" s="172"/>
      <c r="Q61" s="755"/>
      <c r="R61" s="756"/>
      <c r="S61" s="756"/>
      <c r="T61" s="756"/>
      <c r="U61" s="756"/>
      <c r="V61" s="756"/>
      <c r="W61" s="757"/>
      <c r="X61" s="753"/>
      <c r="Y61" s="753"/>
      <c r="Z61" s="753"/>
      <c r="AA61" s="753"/>
      <c r="AB61" s="753"/>
      <c r="AC61" s="753"/>
      <c r="AD61" s="753"/>
      <c r="AE61" s="753"/>
      <c r="AN61" s="8"/>
      <c r="AO61" s="178"/>
    </row>
    <row r="62" spans="1:41" s="2" customFormat="1" ht="13.5" customHeight="1">
      <c r="A62" s="181"/>
      <c r="P62" s="3"/>
      <c r="Q62" s="3"/>
      <c r="R62" s="3"/>
      <c r="S62" s="3"/>
      <c r="AN62" s="8"/>
      <c r="AO62" s="178"/>
    </row>
    <row r="63" spans="1:41">
      <c r="A63" s="225" t="e">
        <f>#REF!</f>
        <v>#REF!</v>
      </c>
      <c r="B63" s="225" t="e">
        <f>#REF!</f>
        <v>#REF!</v>
      </c>
      <c r="C63" s="225" t="e">
        <f>#REF!</f>
        <v>#REF!</v>
      </c>
      <c r="D63" s="225" t="e">
        <f>#REF!</f>
        <v>#REF!</v>
      </c>
      <c r="E63" s="225">
        <f>'（様式2-4） (記録作成)'!$AC$54</f>
        <v>0</v>
      </c>
      <c r="F63" s="225">
        <f>'（様式2-4） (後継者養成)'!$AC$54</f>
        <v>0</v>
      </c>
      <c r="G63" s="225">
        <f>'（様式2-4） (用具等整備（修理）)'!$AC$54</f>
        <v>0</v>
      </c>
      <c r="H63" s="225">
        <f>'（様式2-4） (用具等整備（新調）)'!$AC$54</f>
        <v>0</v>
      </c>
      <c r="I63" s="225" t="e">
        <f>#REF!</f>
        <v>#REF!</v>
      </c>
      <c r="J63" s="225">
        <f>'（様式2-4） (その他経費(事務経費))'!$AC$33</f>
        <v>0</v>
      </c>
    </row>
    <row r="64" spans="1:41">
      <c r="A64" s="225" t="e">
        <f>#REF!</f>
        <v>#REF!</v>
      </c>
      <c r="B64" s="225" t="e">
        <f>#REF!</f>
        <v>#REF!</v>
      </c>
      <c r="C64" s="225" t="e">
        <f>#REF!</f>
        <v>#REF!</v>
      </c>
      <c r="D64" s="225" t="e">
        <f>#REF!</f>
        <v>#REF!</v>
      </c>
      <c r="E64" s="225">
        <f>'（様式2-4） (記録作成)'!$AG$54</f>
        <v>0</v>
      </c>
      <c r="F64" s="225">
        <f>'（様式2-4） (後継者養成)'!$AG$54</f>
        <v>0</v>
      </c>
      <c r="G64" s="225">
        <f>'（様式2-4） (用具等整備（修理）)'!$AG$54</f>
        <v>0</v>
      </c>
      <c r="H64" s="225">
        <f>'（様式2-4） (用具等整備（新調）)'!$AG$54</f>
        <v>0</v>
      </c>
      <c r="I64" s="225" t="e">
        <f>#REF!</f>
        <v>#REF!</v>
      </c>
      <c r="J64" s="225">
        <f>'（様式2-4） (その他経費(事務経費))'!$AG$33</f>
        <v>0</v>
      </c>
    </row>
    <row r="65" spans="1:10">
      <c r="A65" s="225" t="e">
        <f>#REF!</f>
        <v>#REF!</v>
      </c>
      <c r="B65" s="225" t="e">
        <f>#REF!</f>
        <v>#REF!</v>
      </c>
      <c r="C65" s="225" t="e">
        <f>#REF!</f>
        <v>#REF!</v>
      </c>
      <c r="D65" s="225" t="e">
        <f>#REF!</f>
        <v>#REF!</v>
      </c>
      <c r="E65" s="225">
        <f>'（様式2-4） (記録作成)'!$AK$54</f>
        <v>0</v>
      </c>
      <c r="F65" s="225">
        <f>'（様式2-4） (後継者養成)'!$AK$54</f>
        <v>0</v>
      </c>
      <c r="G65" s="225">
        <f>'（様式2-4） (用具等整備（修理）)'!$AK$54</f>
        <v>0</v>
      </c>
      <c r="H65" s="225">
        <f>'（様式2-4） (用具等整備（新調）)'!$AK$54</f>
        <v>0</v>
      </c>
      <c r="I65" s="225" t="e">
        <f>#REF!</f>
        <v>#REF!</v>
      </c>
      <c r="J65" s="225">
        <f>'（様式2-4） (その他経費(事務経費))'!$AK$33</f>
        <v>0</v>
      </c>
    </row>
  </sheetData>
  <sheetProtection selectLockedCells="1"/>
  <mergeCells count="108">
    <mergeCell ref="X58:AE59"/>
    <mergeCell ref="Q56:W57"/>
    <mergeCell ref="Q6:AA7"/>
    <mergeCell ref="B11:I13"/>
    <mergeCell ref="Q60:W61"/>
    <mergeCell ref="X56:AE57"/>
    <mergeCell ref="AN43:AR44"/>
    <mergeCell ref="AN45:AR46"/>
    <mergeCell ref="AB11:AM13"/>
    <mergeCell ref="Q14:AA16"/>
    <mergeCell ref="AB14:AM16"/>
    <mergeCell ref="Q17:AA19"/>
    <mergeCell ref="AB17:AM19"/>
    <mergeCell ref="Q20:AA22"/>
    <mergeCell ref="AB20:AM22"/>
    <mergeCell ref="AN31:AS32"/>
    <mergeCell ref="AS37:AS38"/>
    <mergeCell ref="AS39:AS40"/>
    <mergeCell ref="AN33:AR34"/>
    <mergeCell ref="AF39:AM40"/>
    <mergeCell ref="X60:AE61"/>
    <mergeCell ref="AF43:AM44"/>
    <mergeCell ref="X43:AE44"/>
    <mergeCell ref="AN39:AR40"/>
    <mergeCell ref="AN35:AR36"/>
    <mergeCell ref="AN37:AR38"/>
    <mergeCell ref="A50:AM50"/>
    <mergeCell ref="A47:AM48"/>
    <mergeCell ref="A49:AM49"/>
    <mergeCell ref="X45:AE46"/>
    <mergeCell ref="AF45:AM46"/>
    <mergeCell ref="X23:AA25"/>
    <mergeCell ref="B17:I19"/>
    <mergeCell ref="X39:AE40"/>
    <mergeCell ref="J39:P40"/>
    <mergeCell ref="Q39:W40"/>
    <mergeCell ref="F3:P3"/>
    <mergeCell ref="C37:I38"/>
    <mergeCell ref="A3:E3"/>
    <mergeCell ref="Q33:W34"/>
    <mergeCell ref="C35:I36"/>
    <mergeCell ref="J35:P36"/>
    <mergeCell ref="Q35:W36"/>
    <mergeCell ref="Q11:AA13"/>
    <mergeCell ref="Q8:AA10"/>
    <mergeCell ref="B8:I10"/>
    <mergeCell ref="A29:I32"/>
    <mergeCell ref="B14:I16"/>
    <mergeCell ref="B20:I22"/>
    <mergeCell ref="J14:P16"/>
    <mergeCell ref="J6:P7"/>
    <mergeCell ref="B33:I34"/>
    <mergeCell ref="J11:P13"/>
    <mergeCell ref="J33:P34"/>
    <mergeCell ref="X33:AE34"/>
    <mergeCell ref="AB23:AM25"/>
    <mergeCell ref="AF29:AM30"/>
    <mergeCell ref="Q29:AE30"/>
    <mergeCell ref="X31:AM32"/>
    <mergeCell ref="J29:P32"/>
    <mergeCell ref="AB6:AM7"/>
    <mergeCell ref="J8:P10"/>
    <mergeCell ref="A6:I7"/>
    <mergeCell ref="A8:A22"/>
    <mergeCell ref="AT39:BE40"/>
    <mergeCell ref="J41:P42"/>
    <mergeCell ref="Q41:W42"/>
    <mergeCell ref="X41:AE42"/>
    <mergeCell ref="AF41:AM42"/>
    <mergeCell ref="AN41:AR42"/>
    <mergeCell ref="AB8:AM10"/>
    <mergeCell ref="Q37:W38"/>
    <mergeCell ref="A23:I25"/>
    <mergeCell ref="AF35:AM36"/>
    <mergeCell ref="J17:P19"/>
    <mergeCell ref="J20:P22"/>
    <mergeCell ref="J23:P25"/>
    <mergeCell ref="Q31:W32"/>
    <mergeCell ref="C39:F42"/>
    <mergeCell ref="G39:I40"/>
    <mergeCell ref="G41:I42"/>
    <mergeCell ref="X35:AE36"/>
    <mergeCell ref="X37:AE38"/>
    <mergeCell ref="AF37:AM38"/>
    <mergeCell ref="AS45:AS46"/>
    <mergeCell ref="AS33:AS34"/>
    <mergeCell ref="AS43:AS44"/>
    <mergeCell ref="AS35:AS36"/>
    <mergeCell ref="Q58:W59"/>
    <mergeCell ref="B56:J57"/>
    <mergeCell ref="K56:N57"/>
    <mergeCell ref="AS41:AS42"/>
    <mergeCell ref="F59:H59"/>
    <mergeCell ref="E58:I58"/>
    <mergeCell ref="J59:N59"/>
    <mergeCell ref="J58:N58"/>
    <mergeCell ref="A45:I46"/>
    <mergeCell ref="J45:P46"/>
    <mergeCell ref="B35:B42"/>
    <mergeCell ref="J37:P38"/>
    <mergeCell ref="A33:A44"/>
    <mergeCell ref="B43:I44"/>
    <mergeCell ref="B54:N55"/>
    <mergeCell ref="Q54:AE55"/>
    <mergeCell ref="AF33:AM34"/>
    <mergeCell ref="Q45:W46"/>
    <mergeCell ref="J43:P44"/>
    <mergeCell ref="Q43:W44"/>
  </mergeCells>
  <phoneticPr fontId="20"/>
  <printOptions horizontalCentered="1"/>
  <pageMargins left="0.43307086614173229" right="0.43307086614173229" top="0.35433070866141736" bottom="0.35433070866141736" header="0.31496062992125984" footer="0.31496062992125984"/>
  <pageSetup paperSize="9" scale="85" fitToHeight="0"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14:formula1>
            <xm:f>'入力規則等（削除不可）'!$B$35:$B$38</xm:f>
          </x14:formula1>
          <xm:sqref>F3:P3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5"/>
  <sheetViews>
    <sheetView view="pageBreakPreview" topLeftCell="A2" zoomScale="80" zoomScaleNormal="100" zoomScaleSheetLayoutView="80" workbookViewId="0">
      <selection activeCell="A12" sqref="A12:AN53"/>
    </sheetView>
  </sheetViews>
  <sheetFormatPr defaultRowHeight="13.5"/>
  <cols>
    <col min="1" max="47" width="2.875" style="189" customWidth="1"/>
    <col min="48" max="16384" width="9" style="189"/>
  </cols>
  <sheetData>
    <row r="1" spans="1:46" s="2" customFormat="1" ht="13.5" customHeight="1">
      <c r="P1" s="3"/>
      <c r="Q1" s="3"/>
      <c r="R1" s="3"/>
      <c r="S1" s="3"/>
      <c r="AO1" s="8"/>
      <c r="AP1" s="223"/>
    </row>
    <row r="2" spans="1:46" s="2" customFormat="1" ht="13.5" customHeight="1">
      <c r="P2" s="3"/>
      <c r="Q2" s="3"/>
      <c r="R2" s="3"/>
      <c r="S2" s="3"/>
      <c r="AO2" s="8"/>
      <c r="AP2" s="223"/>
    </row>
    <row r="3" spans="1:46" s="2" customFormat="1" ht="13.5" customHeight="1">
      <c r="A3" s="94" t="s">
        <v>30</v>
      </c>
      <c r="P3" s="3"/>
      <c r="Q3" s="3"/>
      <c r="R3" s="3"/>
      <c r="S3" s="3"/>
      <c r="AO3" s="8"/>
      <c r="AP3" s="223"/>
    </row>
    <row r="4" spans="1:46" s="2" customFormat="1" ht="13.5" customHeight="1">
      <c r="P4" s="3"/>
      <c r="Q4" s="3"/>
      <c r="R4" s="3"/>
      <c r="S4" s="3"/>
      <c r="AO4" s="8"/>
      <c r="AP4" s="223"/>
    </row>
    <row r="5" spans="1:46" s="2" customFormat="1" ht="18" customHeight="1">
      <c r="A5" s="7"/>
      <c r="B5" s="7"/>
      <c r="C5" s="96" t="s">
        <v>42</v>
      </c>
      <c r="D5" s="798" t="s">
        <v>296</v>
      </c>
      <c r="E5" s="798"/>
      <c r="F5" s="798"/>
      <c r="G5" s="798"/>
      <c r="H5" s="798"/>
      <c r="I5" s="798"/>
      <c r="J5" s="798"/>
      <c r="K5" s="798"/>
      <c r="L5" s="798"/>
      <c r="M5" s="798"/>
      <c r="N5" s="798"/>
      <c r="O5" s="798"/>
      <c r="P5" s="798"/>
      <c r="Q5" s="798"/>
      <c r="R5" s="798"/>
      <c r="S5" s="799"/>
      <c r="W5" s="8"/>
      <c r="X5" s="8"/>
      <c r="Y5" s="8"/>
      <c r="Z5" s="8"/>
      <c r="AA5" s="8"/>
      <c r="AB5" s="8"/>
      <c r="AC5" s="8"/>
      <c r="AO5" s="8"/>
      <c r="AP5" s="223"/>
    </row>
    <row r="6" spans="1:46" s="2" customFormat="1" ht="18" customHeight="1">
      <c r="A6" s="8"/>
      <c r="B6" s="73"/>
      <c r="C6" s="73"/>
      <c r="D6" s="96" t="s">
        <v>186</v>
      </c>
      <c r="E6" s="800" t="s">
        <v>292</v>
      </c>
      <c r="F6" s="800"/>
      <c r="G6" s="800"/>
      <c r="H6" s="800"/>
      <c r="I6" s="800"/>
      <c r="J6" s="800"/>
      <c r="K6" s="800"/>
      <c r="L6" s="800"/>
      <c r="M6" s="800"/>
      <c r="N6" s="800"/>
      <c r="O6" s="800"/>
      <c r="P6" s="800"/>
      <c r="Q6" s="800"/>
      <c r="R6" s="800"/>
      <c r="S6" s="799"/>
      <c r="W6" s="8"/>
      <c r="X6" s="8"/>
      <c r="Y6" s="8"/>
      <c r="Z6" s="8"/>
      <c r="AA6" s="8"/>
      <c r="AB6" s="8"/>
      <c r="AC6" s="8"/>
      <c r="AO6" s="8"/>
      <c r="AP6" s="223"/>
    </row>
    <row r="7" spans="1:46" s="2" customFormat="1" ht="18.75" customHeight="1">
      <c r="P7" s="3"/>
      <c r="Q7" s="3"/>
      <c r="R7" s="3"/>
      <c r="S7" s="3"/>
      <c r="AO7" s="8"/>
      <c r="AP7" s="223"/>
    </row>
    <row r="8" spans="1:46" s="2" customFormat="1" ht="18.75" customHeight="1">
      <c r="A8" s="709" t="s">
        <v>227</v>
      </c>
      <c r="B8" s="710"/>
      <c r="C8" s="710"/>
      <c r="D8" s="711"/>
      <c r="E8" s="709" t="s">
        <v>10</v>
      </c>
      <c r="F8" s="710"/>
      <c r="G8" s="710"/>
      <c r="H8" s="710"/>
      <c r="I8" s="710"/>
      <c r="J8" s="710"/>
      <c r="K8" s="710"/>
      <c r="L8" s="710"/>
      <c r="M8" s="710"/>
      <c r="N8" s="710"/>
      <c r="O8" s="710"/>
      <c r="P8" s="710"/>
      <c r="Q8" s="710"/>
      <c r="R8" s="710"/>
      <c r="S8" s="710"/>
      <c r="T8" s="710"/>
      <c r="U8" s="710"/>
      <c r="V8" s="710"/>
      <c r="W8" s="710"/>
      <c r="X8" s="711"/>
      <c r="Y8" s="801" t="s">
        <v>11</v>
      </c>
      <c r="Z8" s="802"/>
      <c r="AA8" s="802"/>
      <c r="AB8" s="803"/>
      <c r="AC8" s="801" t="s">
        <v>39</v>
      </c>
      <c r="AD8" s="802"/>
      <c r="AE8" s="802"/>
      <c r="AF8" s="802"/>
      <c r="AG8" s="802"/>
      <c r="AH8" s="802"/>
      <c r="AI8" s="802"/>
      <c r="AJ8" s="803"/>
      <c r="AK8" s="801" t="s">
        <v>40</v>
      </c>
      <c r="AL8" s="802"/>
      <c r="AM8" s="802"/>
      <c r="AN8" s="803"/>
    </row>
    <row r="9" spans="1:46" s="2" customFormat="1" ht="18.75" customHeight="1">
      <c r="A9" s="712"/>
      <c r="B9" s="704"/>
      <c r="C9" s="704"/>
      <c r="D9" s="705"/>
      <c r="E9" s="712"/>
      <c r="F9" s="704"/>
      <c r="G9" s="704"/>
      <c r="H9" s="704"/>
      <c r="I9" s="704"/>
      <c r="J9" s="704"/>
      <c r="K9" s="704"/>
      <c r="L9" s="704"/>
      <c r="M9" s="704"/>
      <c r="N9" s="704"/>
      <c r="O9" s="704"/>
      <c r="P9" s="704"/>
      <c r="Q9" s="704"/>
      <c r="R9" s="704"/>
      <c r="S9" s="704"/>
      <c r="T9" s="704"/>
      <c r="U9" s="704"/>
      <c r="V9" s="704"/>
      <c r="W9" s="704"/>
      <c r="X9" s="705"/>
      <c r="Y9" s="804"/>
      <c r="Z9" s="805"/>
      <c r="AA9" s="805"/>
      <c r="AB9" s="806"/>
      <c r="AC9" s="807"/>
      <c r="AD9" s="808"/>
      <c r="AE9" s="808"/>
      <c r="AF9" s="808"/>
      <c r="AG9" s="808"/>
      <c r="AH9" s="808"/>
      <c r="AI9" s="808"/>
      <c r="AJ9" s="809"/>
      <c r="AK9" s="807"/>
      <c r="AL9" s="808"/>
      <c r="AM9" s="808"/>
      <c r="AN9" s="809"/>
    </row>
    <row r="10" spans="1:46" s="2" customFormat="1" ht="13.5" customHeight="1">
      <c r="A10" s="712"/>
      <c r="B10" s="704"/>
      <c r="C10" s="704"/>
      <c r="D10" s="705"/>
      <c r="E10" s="712"/>
      <c r="F10" s="704"/>
      <c r="G10" s="704"/>
      <c r="H10" s="704"/>
      <c r="I10" s="704"/>
      <c r="J10" s="704"/>
      <c r="K10" s="704"/>
      <c r="L10" s="704"/>
      <c r="M10" s="704"/>
      <c r="N10" s="704"/>
      <c r="O10" s="704"/>
      <c r="P10" s="704"/>
      <c r="Q10" s="704"/>
      <c r="R10" s="704"/>
      <c r="S10" s="704"/>
      <c r="T10" s="704"/>
      <c r="U10" s="704"/>
      <c r="V10" s="704"/>
      <c r="W10" s="704"/>
      <c r="X10" s="705"/>
      <c r="Y10" s="804"/>
      <c r="Z10" s="805"/>
      <c r="AA10" s="805"/>
      <c r="AB10" s="806"/>
      <c r="AC10" s="801" t="s">
        <v>290</v>
      </c>
      <c r="AD10" s="802"/>
      <c r="AE10" s="802"/>
      <c r="AF10" s="803"/>
      <c r="AG10" s="801" t="s">
        <v>19</v>
      </c>
      <c r="AH10" s="802"/>
      <c r="AI10" s="802"/>
      <c r="AJ10" s="802"/>
      <c r="AK10" s="802"/>
      <c r="AL10" s="802"/>
      <c r="AM10" s="802"/>
      <c r="AN10" s="803"/>
      <c r="AO10" s="405" t="s">
        <v>216</v>
      </c>
      <c r="AP10" s="277"/>
      <c r="AQ10" s="277"/>
      <c r="AR10" s="277"/>
      <c r="AS10" s="277"/>
      <c r="AT10" s="277"/>
    </row>
    <row r="11" spans="1:46" s="2" customFormat="1">
      <c r="A11" s="738"/>
      <c r="B11" s="739"/>
      <c r="C11" s="739"/>
      <c r="D11" s="740"/>
      <c r="E11" s="738"/>
      <c r="F11" s="739"/>
      <c r="G11" s="739"/>
      <c r="H11" s="739"/>
      <c r="I11" s="739"/>
      <c r="J11" s="739"/>
      <c r="K11" s="739"/>
      <c r="L11" s="739"/>
      <c r="M11" s="739"/>
      <c r="N11" s="739"/>
      <c r="O11" s="739"/>
      <c r="P11" s="739"/>
      <c r="Q11" s="739"/>
      <c r="R11" s="739"/>
      <c r="S11" s="739"/>
      <c r="T11" s="739"/>
      <c r="U11" s="739"/>
      <c r="V11" s="739"/>
      <c r="W11" s="739"/>
      <c r="X11" s="740"/>
      <c r="Y11" s="807"/>
      <c r="Z11" s="808"/>
      <c r="AA11" s="808"/>
      <c r="AB11" s="809"/>
      <c r="AC11" s="807"/>
      <c r="AD11" s="808"/>
      <c r="AE11" s="808"/>
      <c r="AF11" s="809"/>
      <c r="AG11" s="807"/>
      <c r="AH11" s="808"/>
      <c r="AI11" s="808"/>
      <c r="AJ11" s="808"/>
      <c r="AK11" s="808"/>
      <c r="AL11" s="808"/>
      <c r="AM11" s="808"/>
      <c r="AN11" s="809"/>
      <c r="AO11" s="405"/>
      <c r="AP11" s="277"/>
      <c r="AQ11" s="277"/>
      <c r="AR11" s="277"/>
      <c r="AS11" s="277"/>
      <c r="AT11" s="277"/>
    </row>
    <row r="12" spans="1:46" s="229" customFormat="1" ht="17.25" customHeight="1">
      <c r="A12" s="814"/>
      <c r="B12" s="815"/>
      <c r="C12" s="815"/>
      <c r="D12" s="816"/>
      <c r="E12" s="823" t="s">
        <v>183</v>
      </c>
      <c r="F12" s="824"/>
      <c r="G12" s="824"/>
      <c r="H12" s="824"/>
      <c r="I12" s="824"/>
      <c r="J12" s="824"/>
      <c r="K12" s="824"/>
      <c r="L12" s="824"/>
      <c r="M12" s="824"/>
      <c r="N12" s="824"/>
      <c r="O12" s="824"/>
      <c r="P12" s="824"/>
      <c r="Q12" s="824"/>
      <c r="R12" s="824"/>
      <c r="S12" s="824"/>
      <c r="T12" s="824"/>
      <c r="U12" s="824"/>
      <c r="V12" s="824"/>
      <c r="W12" s="824"/>
      <c r="X12" s="825"/>
      <c r="Y12" s="826"/>
      <c r="Z12" s="827"/>
      <c r="AA12" s="827"/>
      <c r="AB12" s="828"/>
      <c r="AC12" s="829"/>
      <c r="AD12" s="830"/>
      <c r="AE12" s="830"/>
      <c r="AF12" s="831"/>
      <c r="AG12" s="829"/>
      <c r="AH12" s="830"/>
      <c r="AI12" s="830"/>
      <c r="AJ12" s="831"/>
      <c r="AK12" s="829"/>
      <c r="AL12" s="830"/>
      <c r="AM12" s="830"/>
      <c r="AN12" s="831"/>
    </row>
    <row r="13" spans="1:46" s="229" customFormat="1" ht="17.25" customHeight="1">
      <c r="A13" s="817"/>
      <c r="B13" s="818"/>
      <c r="C13" s="818"/>
      <c r="D13" s="819"/>
      <c r="E13" s="231" t="s">
        <v>36</v>
      </c>
      <c r="F13" s="860"/>
      <c r="G13" s="860"/>
      <c r="H13" s="860"/>
      <c r="I13" s="843"/>
      <c r="J13" s="236" t="s">
        <v>37</v>
      </c>
      <c r="K13" s="236" t="s">
        <v>38</v>
      </c>
      <c r="L13" s="843"/>
      <c r="M13" s="843"/>
      <c r="N13" s="843"/>
      <c r="O13" s="844"/>
      <c r="P13" s="844"/>
      <c r="Q13" s="236" t="s">
        <v>38</v>
      </c>
      <c r="R13" s="843"/>
      <c r="S13" s="843"/>
      <c r="T13" s="236"/>
      <c r="U13" s="236" t="s">
        <v>38</v>
      </c>
      <c r="V13" s="843"/>
      <c r="W13" s="843"/>
      <c r="X13" s="228"/>
      <c r="Y13" s="811">
        <f>IF(F13="",0,F13)*IF(L13="",1,L13)*IF(R13="",1,R13)*IF(V13="",1,V13)</f>
        <v>0</v>
      </c>
      <c r="Z13" s="812"/>
      <c r="AA13" s="812"/>
      <c r="AB13" s="813"/>
      <c r="AC13" s="811"/>
      <c r="AD13" s="812"/>
      <c r="AE13" s="812"/>
      <c r="AF13" s="813"/>
      <c r="AG13" s="811"/>
      <c r="AH13" s="812"/>
      <c r="AI13" s="812"/>
      <c r="AJ13" s="813"/>
      <c r="AK13" s="811"/>
      <c r="AL13" s="812"/>
      <c r="AM13" s="812"/>
      <c r="AN13" s="813"/>
      <c r="AO13" s="832">
        <f>SUM(AC13:AN13)</f>
        <v>0</v>
      </c>
      <c r="AP13" s="833"/>
      <c r="AQ13" s="833"/>
      <c r="AR13" s="833"/>
      <c r="AS13" s="833"/>
      <c r="AT13" s="230" t="str">
        <f>IF(Y13=AO13,"○","×")</f>
        <v>○</v>
      </c>
    </row>
    <row r="14" spans="1:46" s="229" customFormat="1" ht="18.75" customHeight="1">
      <c r="A14" s="817"/>
      <c r="B14" s="818"/>
      <c r="C14" s="818"/>
      <c r="D14" s="819"/>
      <c r="E14" s="834" t="s">
        <v>183</v>
      </c>
      <c r="F14" s="835"/>
      <c r="G14" s="835"/>
      <c r="H14" s="835"/>
      <c r="I14" s="835"/>
      <c r="J14" s="835"/>
      <c r="K14" s="835"/>
      <c r="L14" s="835"/>
      <c r="M14" s="835"/>
      <c r="N14" s="835"/>
      <c r="O14" s="835"/>
      <c r="P14" s="835"/>
      <c r="Q14" s="835"/>
      <c r="R14" s="835"/>
      <c r="S14" s="835"/>
      <c r="T14" s="835"/>
      <c r="U14" s="835"/>
      <c r="V14" s="835"/>
      <c r="W14" s="835"/>
      <c r="X14" s="836"/>
      <c r="Y14" s="837"/>
      <c r="Z14" s="838"/>
      <c r="AA14" s="838"/>
      <c r="AB14" s="839"/>
      <c r="AC14" s="840"/>
      <c r="AD14" s="841"/>
      <c r="AE14" s="841"/>
      <c r="AF14" s="842"/>
      <c r="AG14" s="840"/>
      <c r="AH14" s="841"/>
      <c r="AI14" s="841"/>
      <c r="AJ14" s="842"/>
      <c r="AK14" s="840"/>
      <c r="AL14" s="841"/>
      <c r="AM14" s="841"/>
      <c r="AN14" s="842"/>
    </row>
    <row r="15" spans="1:46" s="229" customFormat="1" ht="18.75" customHeight="1">
      <c r="A15" s="817"/>
      <c r="B15" s="818"/>
      <c r="C15" s="818"/>
      <c r="D15" s="819"/>
      <c r="E15" s="227" t="s">
        <v>36</v>
      </c>
      <c r="F15" s="843"/>
      <c r="G15" s="843"/>
      <c r="H15" s="843"/>
      <c r="I15" s="843"/>
      <c r="J15" s="236" t="s">
        <v>37</v>
      </c>
      <c r="K15" s="236" t="s">
        <v>38</v>
      </c>
      <c r="L15" s="843"/>
      <c r="M15" s="843"/>
      <c r="N15" s="843"/>
      <c r="O15" s="844"/>
      <c r="P15" s="844"/>
      <c r="Q15" s="236" t="s">
        <v>38</v>
      </c>
      <c r="R15" s="843"/>
      <c r="S15" s="843"/>
      <c r="T15" s="236"/>
      <c r="U15" s="236" t="s">
        <v>38</v>
      </c>
      <c r="V15" s="843"/>
      <c r="W15" s="843"/>
      <c r="X15" s="228"/>
      <c r="Y15" s="811">
        <f t="shared" ref="Y15" si="0">IF(F15="",0,F15)*IF(L15="",1,L15)*IF(R15="",1,R15)*IF(V15="",1,V15)</f>
        <v>0</v>
      </c>
      <c r="Z15" s="812"/>
      <c r="AA15" s="812"/>
      <c r="AB15" s="813"/>
      <c r="AC15" s="811"/>
      <c r="AD15" s="812"/>
      <c r="AE15" s="812"/>
      <c r="AF15" s="813"/>
      <c r="AG15" s="811"/>
      <c r="AH15" s="812"/>
      <c r="AI15" s="812"/>
      <c r="AJ15" s="813"/>
      <c r="AK15" s="811"/>
      <c r="AL15" s="812"/>
      <c r="AM15" s="812"/>
      <c r="AN15" s="813"/>
      <c r="AO15" s="832">
        <f t="shared" ref="AO15" si="1">SUM(AC15:AN15)</f>
        <v>0</v>
      </c>
      <c r="AP15" s="833"/>
      <c r="AQ15" s="833"/>
      <c r="AR15" s="833"/>
      <c r="AS15" s="833"/>
      <c r="AT15" s="230" t="str">
        <f t="shared" ref="AT15" si="2">IF(Y15=AO15,"○","×")</f>
        <v>○</v>
      </c>
    </row>
    <row r="16" spans="1:46" s="229" customFormat="1" ht="18.75" customHeight="1">
      <c r="A16" s="817"/>
      <c r="B16" s="818"/>
      <c r="C16" s="818"/>
      <c r="D16" s="819"/>
      <c r="E16" s="1017" t="s">
        <v>183</v>
      </c>
      <c r="F16" s="1016"/>
      <c r="G16" s="1016"/>
      <c r="H16" s="1016"/>
      <c r="I16" s="1016"/>
      <c r="J16" s="835"/>
      <c r="K16" s="835"/>
      <c r="L16" s="835"/>
      <c r="M16" s="835"/>
      <c r="N16" s="835"/>
      <c r="O16" s="835"/>
      <c r="P16" s="835"/>
      <c r="Q16" s="835"/>
      <c r="R16" s="835"/>
      <c r="S16" s="835"/>
      <c r="T16" s="835"/>
      <c r="U16" s="835"/>
      <c r="V16" s="835"/>
      <c r="W16" s="835"/>
      <c r="X16" s="836"/>
      <c r="Y16" s="837"/>
      <c r="Z16" s="838"/>
      <c r="AA16" s="838"/>
      <c r="AB16" s="839"/>
      <c r="AC16" s="840"/>
      <c r="AD16" s="841"/>
      <c r="AE16" s="841"/>
      <c r="AF16" s="842"/>
      <c r="AG16" s="840"/>
      <c r="AH16" s="841"/>
      <c r="AI16" s="841"/>
      <c r="AJ16" s="842"/>
      <c r="AK16" s="840"/>
      <c r="AL16" s="841"/>
      <c r="AM16" s="841"/>
      <c r="AN16" s="842"/>
    </row>
    <row r="17" spans="1:46" s="229" customFormat="1" ht="18.75" customHeight="1">
      <c r="A17" s="817"/>
      <c r="B17" s="818"/>
      <c r="C17" s="818"/>
      <c r="D17" s="819"/>
      <c r="E17" s="231" t="s">
        <v>36</v>
      </c>
      <c r="F17" s="860"/>
      <c r="G17" s="860"/>
      <c r="H17" s="860"/>
      <c r="I17" s="843"/>
      <c r="J17" s="236" t="s">
        <v>37</v>
      </c>
      <c r="K17" s="236" t="s">
        <v>38</v>
      </c>
      <c r="L17" s="843"/>
      <c r="M17" s="843"/>
      <c r="N17" s="843"/>
      <c r="O17" s="844"/>
      <c r="P17" s="844"/>
      <c r="Q17" s="236" t="s">
        <v>38</v>
      </c>
      <c r="R17" s="843"/>
      <c r="S17" s="843"/>
      <c r="T17" s="236"/>
      <c r="U17" s="236" t="s">
        <v>38</v>
      </c>
      <c r="V17" s="843"/>
      <c r="W17" s="843"/>
      <c r="X17" s="228"/>
      <c r="Y17" s="811">
        <f t="shared" ref="Y17" si="3">IF(F17="",0,F17)*IF(L17="",1,L17)*IF(R17="",1,R17)*IF(V17="",1,V17)</f>
        <v>0</v>
      </c>
      <c r="Z17" s="812"/>
      <c r="AA17" s="812"/>
      <c r="AB17" s="813"/>
      <c r="AC17" s="811"/>
      <c r="AD17" s="812"/>
      <c r="AE17" s="812"/>
      <c r="AF17" s="813"/>
      <c r="AG17" s="811"/>
      <c r="AH17" s="812"/>
      <c r="AI17" s="812"/>
      <c r="AJ17" s="813"/>
      <c r="AK17" s="811"/>
      <c r="AL17" s="812"/>
      <c r="AM17" s="812"/>
      <c r="AN17" s="813"/>
      <c r="AO17" s="832">
        <f t="shared" ref="AO17" si="4">SUM(AC17:AN17)</f>
        <v>0</v>
      </c>
      <c r="AP17" s="833"/>
      <c r="AQ17" s="833"/>
      <c r="AR17" s="833"/>
      <c r="AS17" s="833"/>
      <c r="AT17" s="230" t="str">
        <f t="shared" ref="AT17" si="5">IF(Y17=AO17,"○","×")</f>
        <v>○</v>
      </c>
    </row>
    <row r="18" spans="1:46" s="229" customFormat="1" ht="18.75" customHeight="1">
      <c r="A18" s="817"/>
      <c r="B18" s="818"/>
      <c r="C18" s="818"/>
      <c r="D18" s="819"/>
      <c r="E18" s="834" t="s">
        <v>183</v>
      </c>
      <c r="F18" s="835"/>
      <c r="G18" s="835"/>
      <c r="H18" s="835"/>
      <c r="I18" s="835"/>
      <c r="J18" s="835"/>
      <c r="K18" s="835"/>
      <c r="L18" s="835"/>
      <c r="M18" s="835"/>
      <c r="N18" s="835"/>
      <c r="O18" s="835"/>
      <c r="P18" s="835"/>
      <c r="Q18" s="835"/>
      <c r="R18" s="835"/>
      <c r="S18" s="835"/>
      <c r="T18" s="835"/>
      <c r="U18" s="835"/>
      <c r="V18" s="835"/>
      <c r="W18" s="835"/>
      <c r="X18" s="836"/>
      <c r="Y18" s="837"/>
      <c r="Z18" s="838"/>
      <c r="AA18" s="838"/>
      <c r="AB18" s="839"/>
      <c r="AC18" s="840"/>
      <c r="AD18" s="841"/>
      <c r="AE18" s="841"/>
      <c r="AF18" s="842"/>
      <c r="AG18" s="840"/>
      <c r="AH18" s="841"/>
      <c r="AI18" s="841"/>
      <c r="AJ18" s="842"/>
      <c r="AK18" s="840"/>
      <c r="AL18" s="841"/>
      <c r="AM18" s="841"/>
      <c r="AN18" s="842"/>
    </row>
    <row r="19" spans="1:46" s="229" customFormat="1" ht="18.75" customHeight="1">
      <c r="A19" s="817"/>
      <c r="B19" s="818"/>
      <c r="C19" s="818"/>
      <c r="D19" s="819"/>
      <c r="E19" s="231" t="s">
        <v>36</v>
      </c>
      <c r="F19" s="860"/>
      <c r="G19" s="860"/>
      <c r="H19" s="860"/>
      <c r="I19" s="843"/>
      <c r="J19" s="236" t="s">
        <v>37</v>
      </c>
      <c r="K19" s="236" t="s">
        <v>38</v>
      </c>
      <c r="L19" s="843"/>
      <c r="M19" s="843"/>
      <c r="N19" s="843"/>
      <c r="O19" s="844"/>
      <c r="P19" s="844"/>
      <c r="Q19" s="236" t="s">
        <v>38</v>
      </c>
      <c r="R19" s="843"/>
      <c r="S19" s="843"/>
      <c r="T19" s="236"/>
      <c r="U19" s="236" t="s">
        <v>38</v>
      </c>
      <c r="V19" s="843"/>
      <c r="W19" s="843"/>
      <c r="X19" s="228"/>
      <c r="Y19" s="811">
        <f t="shared" ref="Y19" si="6">IF(F19="",0,F19)*IF(L19="",1,L19)*IF(R19="",1,R19)*IF(V19="",1,V19)</f>
        <v>0</v>
      </c>
      <c r="Z19" s="812"/>
      <c r="AA19" s="812"/>
      <c r="AB19" s="813"/>
      <c r="AC19" s="811"/>
      <c r="AD19" s="812"/>
      <c r="AE19" s="812"/>
      <c r="AF19" s="813"/>
      <c r="AG19" s="811"/>
      <c r="AH19" s="812"/>
      <c r="AI19" s="812"/>
      <c r="AJ19" s="813"/>
      <c r="AK19" s="811"/>
      <c r="AL19" s="812"/>
      <c r="AM19" s="812"/>
      <c r="AN19" s="813"/>
      <c r="AO19" s="832">
        <f t="shared" ref="AO19" si="7">SUM(AC19:AN19)</f>
        <v>0</v>
      </c>
      <c r="AP19" s="833"/>
      <c r="AQ19" s="833"/>
      <c r="AR19" s="833"/>
      <c r="AS19" s="833"/>
      <c r="AT19" s="230" t="str">
        <f t="shared" ref="AT19" si="8">IF(Y19=AO19,"○","×")</f>
        <v>○</v>
      </c>
    </row>
    <row r="20" spans="1:46" s="229" customFormat="1" ht="18.75" customHeight="1">
      <c r="A20" s="817"/>
      <c r="B20" s="818"/>
      <c r="C20" s="818"/>
      <c r="D20" s="819"/>
      <c r="E20" s="834" t="s">
        <v>183</v>
      </c>
      <c r="F20" s="835"/>
      <c r="G20" s="835"/>
      <c r="H20" s="835"/>
      <c r="I20" s="835"/>
      <c r="J20" s="835"/>
      <c r="K20" s="835"/>
      <c r="L20" s="835"/>
      <c r="M20" s="835"/>
      <c r="N20" s="835"/>
      <c r="O20" s="835"/>
      <c r="P20" s="835"/>
      <c r="Q20" s="835"/>
      <c r="R20" s="835"/>
      <c r="S20" s="835"/>
      <c r="T20" s="835"/>
      <c r="U20" s="835"/>
      <c r="V20" s="835"/>
      <c r="W20" s="835"/>
      <c r="X20" s="836"/>
      <c r="Y20" s="837"/>
      <c r="Z20" s="838"/>
      <c r="AA20" s="838"/>
      <c r="AB20" s="839"/>
      <c r="AC20" s="840"/>
      <c r="AD20" s="841"/>
      <c r="AE20" s="841"/>
      <c r="AF20" s="842"/>
      <c r="AG20" s="840"/>
      <c r="AH20" s="841"/>
      <c r="AI20" s="841"/>
      <c r="AJ20" s="842"/>
      <c r="AK20" s="840"/>
      <c r="AL20" s="841"/>
      <c r="AM20" s="841"/>
      <c r="AN20" s="842"/>
    </row>
    <row r="21" spans="1:46" s="229" customFormat="1" ht="18.75" customHeight="1">
      <c r="A21" s="817"/>
      <c r="B21" s="818"/>
      <c r="C21" s="818"/>
      <c r="D21" s="819"/>
      <c r="E21" s="231" t="s">
        <v>36</v>
      </c>
      <c r="F21" s="860"/>
      <c r="G21" s="860"/>
      <c r="H21" s="860"/>
      <c r="I21" s="860"/>
      <c r="J21" s="237" t="s">
        <v>37</v>
      </c>
      <c r="K21" s="237" t="s">
        <v>38</v>
      </c>
      <c r="L21" s="843"/>
      <c r="M21" s="843"/>
      <c r="N21" s="843"/>
      <c r="O21" s="844"/>
      <c r="P21" s="844"/>
      <c r="Q21" s="237" t="s">
        <v>38</v>
      </c>
      <c r="R21" s="843"/>
      <c r="S21" s="843"/>
      <c r="T21" s="237"/>
      <c r="U21" s="237" t="s">
        <v>38</v>
      </c>
      <c r="V21" s="843"/>
      <c r="W21" s="843"/>
      <c r="X21" s="228"/>
      <c r="Y21" s="811">
        <f t="shared" ref="Y21" si="9">IF(F21="",0,F21)*IF(L21="",1,L21)*IF(R21="",1,R21)*IF(V21="",1,V21)</f>
        <v>0</v>
      </c>
      <c r="Z21" s="812"/>
      <c r="AA21" s="812"/>
      <c r="AB21" s="813"/>
      <c r="AC21" s="811"/>
      <c r="AD21" s="812"/>
      <c r="AE21" s="812"/>
      <c r="AF21" s="813"/>
      <c r="AG21" s="811"/>
      <c r="AH21" s="812"/>
      <c r="AI21" s="812"/>
      <c r="AJ21" s="813"/>
      <c r="AK21" s="811"/>
      <c r="AL21" s="812"/>
      <c r="AM21" s="812"/>
      <c r="AN21" s="813"/>
      <c r="AO21" s="832">
        <f t="shared" ref="AO21" si="10">SUM(AC21:AN21)</f>
        <v>0</v>
      </c>
      <c r="AP21" s="833"/>
      <c r="AQ21" s="833"/>
      <c r="AR21" s="833"/>
      <c r="AS21" s="833"/>
      <c r="AT21" s="230" t="str">
        <f t="shared" ref="AT21" si="11">IF(Y21=AO21,"○","×")</f>
        <v>○</v>
      </c>
    </row>
    <row r="22" spans="1:46" s="229" customFormat="1" ht="18.75" customHeight="1">
      <c r="A22" s="817"/>
      <c r="B22" s="818"/>
      <c r="C22" s="818"/>
      <c r="D22" s="819"/>
      <c r="E22" s="834" t="s">
        <v>183</v>
      </c>
      <c r="F22" s="835"/>
      <c r="G22" s="835"/>
      <c r="H22" s="835"/>
      <c r="I22" s="835"/>
      <c r="J22" s="835"/>
      <c r="K22" s="835"/>
      <c r="L22" s="835"/>
      <c r="M22" s="835"/>
      <c r="N22" s="835"/>
      <c r="O22" s="835"/>
      <c r="P22" s="835"/>
      <c r="Q22" s="835"/>
      <c r="R22" s="835"/>
      <c r="S22" s="835"/>
      <c r="T22" s="835"/>
      <c r="U22" s="835"/>
      <c r="V22" s="835"/>
      <c r="W22" s="835"/>
      <c r="X22" s="836"/>
      <c r="Y22" s="837"/>
      <c r="Z22" s="838"/>
      <c r="AA22" s="838"/>
      <c r="AB22" s="839"/>
      <c r="AC22" s="840"/>
      <c r="AD22" s="841"/>
      <c r="AE22" s="841"/>
      <c r="AF22" s="842"/>
      <c r="AG22" s="840"/>
      <c r="AH22" s="841"/>
      <c r="AI22" s="841"/>
      <c r="AJ22" s="842"/>
      <c r="AK22" s="840"/>
      <c r="AL22" s="841"/>
      <c r="AM22" s="841"/>
      <c r="AN22" s="842"/>
    </row>
    <row r="23" spans="1:46" s="229" customFormat="1" ht="18.75" customHeight="1">
      <c r="A23" s="817"/>
      <c r="B23" s="818"/>
      <c r="C23" s="818"/>
      <c r="D23" s="819"/>
      <c r="E23" s="227" t="s">
        <v>36</v>
      </c>
      <c r="F23" s="843"/>
      <c r="G23" s="843"/>
      <c r="H23" s="843"/>
      <c r="I23" s="843"/>
      <c r="J23" s="237" t="s">
        <v>37</v>
      </c>
      <c r="K23" s="237" t="s">
        <v>38</v>
      </c>
      <c r="L23" s="843"/>
      <c r="M23" s="843"/>
      <c r="N23" s="843"/>
      <c r="O23" s="844"/>
      <c r="P23" s="844"/>
      <c r="Q23" s="237" t="s">
        <v>38</v>
      </c>
      <c r="R23" s="843"/>
      <c r="S23" s="843"/>
      <c r="T23" s="237"/>
      <c r="U23" s="237" t="s">
        <v>38</v>
      </c>
      <c r="V23" s="843"/>
      <c r="W23" s="843"/>
      <c r="X23" s="228"/>
      <c r="Y23" s="811">
        <f t="shared" ref="Y23" si="12">IF(F23="",0,F23)*IF(L23="",1,L23)*IF(R23="",1,R23)*IF(V23="",1,V23)</f>
        <v>0</v>
      </c>
      <c r="Z23" s="812"/>
      <c r="AA23" s="812"/>
      <c r="AB23" s="813"/>
      <c r="AC23" s="811"/>
      <c r="AD23" s="812"/>
      <c r="AE23" s="812"/>
      <c r="AF23" s="813"/>
      <c r="AG23" s="811"/>
      <c r="AH23" s="812"/>
      <c r="AI23" s="812"/>
      <c r="AJ23" s="813"/>
      <c r="AK23" s="811"/>
      <c r="AL23" s="812"/>
      <c r="AM23" s="812"/>
      <c r="AN23" s="813"/>
      <c r="AO23" s="832">
        <f t="shared" ref="AO23" si="13">SUM(AC23:AN23)</f>
        <v>0</v>
      </c>
      <c r="AP23" s="833"/>
      <c r="AQ23" s="833"/>
      <c r="AR23" s="833"/>
      <c r="AS23" s="833"/>
      <c r="AT23" s="230" t="str">
        <f t="shared" ref="AT23" si="14">IF(Y23=AO23,"○","×")</f>
        <v>○</v>
      </c>
    </row>
    <row r="24" spans="1:46" s="229" customFormat="1" ht="18.75" customHeight="1">
      <c r="A24" s="817"/>
      <c r="B24" s="818"/>
      <c r="C24" s="818"/>
      <c r="D24" s="819"/>
      <c r="E24" s="1017" t="s">
        <v>183</v>
      </c>
      <c r="F24" s="1016"/>
      <c r="G24" s="1016"/>
      <c r="H24" s="1016"/>
      <c r="I24" s="1016"/>
      <c r="J24" s="835"/>
      <c r="K24" s="835"/>
      <c r="L24" s="835"/>
      <c r="M24" s="835"/>
      <c r="N24" s="835"/>
      <c r="O24" s="835"/>
      <c r="P24" s="835"/>
      <c r="Q24" s="835"/>
      <c r="R24" s="835"/>
      <c r="S24" s="835"/>
      <c r="T24" s="835"/>
      <c r="U24" s="835"/>
      <c r="V24" s="835"/>
      <c r="W24" s="835"/>
      <c r="X24" s="836"/>
      <c r="Y24" s="837"/>
      <c r="Z24" s="838"/>
      <c r="AA24" s="838"/>
      <c r="AB24" s="839"/>
      <c r="AC24" s="840"/>
      <c r="AD24" s="841"/>
      <c r="AE24" s="841"/>
      <c r="AF24" s="842"/>
      <c r="AG24" s="840"/>
      <c r="AH24" s="841"/>
      <c r="AI24" s="841"/>
      <c r="AJ24" s="842"/>
      <c r="AK24" s="840"/>
      <c r="AL24" s="841"/>
      <c r="AM24" s="841"/>
      <c r="AN24" s="842"/>
      <c r="AO24" s="832"/>
      <c r="AP24" s="833"/>
      <c r="AQ24" s="833"/>
      <c r="AR24" s="833"/>
      <c r="AS24" s="833"/>
      <c r="AT24" s="230"/>
    </row>
    <row r="25" spans="1:46" s="229" customFormat="1" ht="18.75" customHeight="1">
      <c r="A25" s="817"/>
      <c r="B25" s="818"/>
      <c r="C25" s="818"/>
      <c r="D25" s="819"/>
      <c r="E25" s="231" t="s">
        <v>36</v>
      </c>
      <c r="F25" s="860"/>
      <c r="G25" s="860"/>
      <c r="H25" s="860"/>
      <c r="I25" s="843"/>
      <c r="J25" s="237" t="s">
        <v>37</v>
      </c>
      <c r="K25" s="237" t="s">
        <v>38</v>
      </c>
      <c r="L25" s="843"/>
      <c r="M25" s="843"/>
      <c r="N25" s="843"/>
      <c r="O25" s="844"/>
      <c r="P25" s="844"/>
      <c r="Q25" s="237" t="s">
        <v>38</v>
      </c>
      <c r="R25" s="843"/>
      <c r="S25" s="843"/>
      <c r="T25" s="237"/>
      <c r="U25" s="237" t="s">
        <v>38</v>
      </c>
      <c r="V25" s="843"/>
      <c r="W25" s="843"/>
      <c r="X25" s="228"/>
      <c r="Y25" s="811">
        <f t="shared" ref="Y25" si="15">IF(F25="",0,F25)*IF(L25="",1,L25)*IF(R25="",1,R25)*IF(V25="",1,V25)</f>
        <v>0</v>
      </c>
      <c r="Z25" s="812"/>
      <c r="AA25" s="812"/>
      <c r="AB25" s="813"/>
      <c r="AC25" s="811"/>
      <c r="AD25" s="812"/>
      <c r="AE25" s="812"/>
      <c r="AF25" s="813"/>
      <c r="AG25" s="811"/>
      <c r="AH25" s="812"/>
      <c r="AI25" s="812"/>
      <c r="AJ25" s="813"/>
      <c r="AK25" s="811"/>
      <c r="AL25" s="812"/>
      <c r="AM25" s="812"/>
      <c r="AN25" s="813"/>
      <c r="AO25" s="832">
        <f t="shared" ref="AO25" si="16">SUM(AC25:AN25)</f>
        <v>0</v>
      </c>
      <c r="AP25" s="833"/>
      <c r="AQ25" s="833"/>
      <c r="AR25" s="833"/>
      <c r="AS25" s="833"/>
      <c r="AT25" s="230" t="str">
        <f t="shared" ref="AT25" si="17">IF(Y25=AO25,"○","×")</f>
        <v>○</v>
      </c>
    </row>
    <row r="26" spans="1:46" s="229" customFormat="1" ht="18.75" customHeight="1">
      <c r="A26" s="817"/>
      <c r="B26" s="818"/>
      <c r="C26" s="818"/>
      <c r="D26" s="819"/>
      <c r="E26" s="834" t="s">
        <v>183</v>
      </c>
      <c r="F26" s="835"/>
      <c r="G26" s="835"/>
      <c r="H26" s="835"/>
      <c r="I26" s="835"/>
      <c r="J26" s="835"/>
      <c r="K26" s="835"/>
      <c r="L26" s="835"/>
      <c r="M26" s="835"/>
      <c r="N26" s="835"/>
      <c r="O26" s="835"/>
      <c r="P26" s="835"/>
      <c r="Q26" s="835"/>
      <c r="R26" s="835"/>
      <c r="S26" s="835"/>
      <c r="T26" s="835"/>
      <c r="U26" s="835"/>
      <c r="V26" s="835"/>
      <c r="W26" s="835"/>
      <c r="X26" s="836"/>
      <c r="Y26" s="837"/>
      <c r="Z26" s="838"/>
      <c r="AA26" s="838"/>
      <c r="AB26" s="839"/>
      <c r="AC26" s="840"/>
      <c r="AD26" s="841"/>
      <c r="AE26" s="841"/>
      <c r="AF26" s="842"/>
      <c r="AG26" s="840"/>
      <c r="AH26" s="841"/>
      <c r="AI26" s="841"/>
      <c r="AJ26" s="842"/>
      <c r="AK26" s="840"/>
      <c r="AL26" s="841"/>
      <c r="AM26" s="841"/>
      <c r="AN26" s="842"/>
      <c r="AO26" s="832"/>
      <c r="AP26" s="833"/>
      <c r="AQ26" s="833"/>
      <c r="AR26" s="833"/>
      <c r="AS26" s="833"/>
      <c r="AT26" s="230"/>
    </row>
    <row r="27" spans="1:46" s="229" customFormat="1" ht="18.75" customHeight="1">
      <c r="A27" s="817"/>
      <c r="B27" s="818"/>
      <c r="C27" s="818"/>
      <c r="D27" s="819"/>
      <c r="E27" s="231" t="s">
        <v>36</v>
      </c>
      <c r="F27" s="860"/>
      <c r="G27" s="860"/>
      <c r="H27" s="860"/>
      <c r="I27" s="843"/>
      <c r="J27" s="237" t="s">
        <v>37</v>
      </c>
      <c r="K27" s="237" t="s">
        <v>38</v>
      </c>
      <c r="L27" s="843"/>
      <c r="M27" s="843"/>
      <c r="N27" s="843"/>
      <c r="O27" s="844"/>
      <c r="P27" s="844"/>
      <c r="Q27" s="237" t="s">
        <v>38</v>
      </c>
      <c r="R27" s="843"/>
      <c r="S27" s="843"/>
      <c r="T27" s="237"/>
      <c r="U27" s="237" t="s">
        <v>38</v>
      </c>
      <c r="V27" s="843"/>
      <c r="W27" s="843"/>
      <c r="X27" s="228"/>
      <c r="Y27" s="811">
        <f t="shared" ref="Y27" si="18">IF(F27="",0,F27)*IF(L27="",1,L27)*IF(R27="",1,R27)*IF(V27="",1,V27)</f>
        <v>0</v>
      </c>
      <c r="Z27" s="812"/>
      <c r="AA27" s="812"/>
      <c r="AB27" s="813"/>
      <c r="AC27" s="811"/>
      <c r="AD27" s="812"/>
      <c r="AE27" s="812"/>
      <c r="AF27" s="813"/>
      <c r="AG27" s="811"/>
      <c r="AH27" s="812"/>
      <c r="AI27" s="812"/>
      <c r="AJ27" s="813"/>
      <c r="AK27" s="811"/>
      <c r="AL27" s="812"/>
      <c r="AM27" s="812"/>
      <c r="AN27" s="813"/>
      <c r="AO27" s="832">
        <f t="shared" ref="AO27" si="19">SUM(AC27:AN27)</f>
        <v>0</v>
      </c>
      <c r="AP27" s="833"/>
      <c r="AQ27" s="833"/>
      <c r="AR27" s="833"/>
      <c r="AS27" s="833"/>
      <c r="AT27" s="230" t="str">
        <f t="shared" ref="AT27" si="20">IF(Y27=AO27,"○","×")</f>
        <v>○</v>
      </c>
    </row>
    <row r="28" spans="1:46" s="229" customFormat="1" ht="18.75" customHeight="1">
      <c r="A28" s="817"/>
      <c r="B28" s="818"/>
      <c r="C28" s="818"/>
      <c r="D28" s="819"/>
      <c r="E28" s="834" t="s">
        <v>183</v>
      </c>
      <c r="F28" s="835"/>
      <c r="G28" s="835"/>
      <c r="H28" s="835"/>
      <c r="I28" s="835"/>
      <c r="J28" s="835"/>
      <c r="K28" s="835"/>
      <c r="L28" s="835"/>
      <c r="M28" s="835"/>
      <c r="N28" s="835"/>
      <c r="O28" s="835"/>
      <c r="P28" s="835"/>
      <c r="Q28" s="835"/>
      <c r="R28" s="835"/>
      <c r="S28" s="835"/>
      <c r="T28" s="835"/>
      <c r="U28" s="835"/>
      <c r="V28" s="835"/>
      <c r="W28" s="835"/>
      <c r="X28" s="836"/>
      <c r="Y28" s="837"/>
      <c r="Z28" s="838"/>
      <c r="AA28" s="838"/>
      <c r="AB28" s="839"/>
      <c r="AC28" s="840"/>
      <c r="AD28" s="841"/>
      <c r="AE28" s="841"/>
      <c r="AF28" s="842"/>
      <c r="AG28" s="840"/>
      <c r="AH28" s="841"/>
      <c r="AI28" s="841"/>
      <c r="AJ28" s="842"/>
      <c r="AK28" s="840"/>
      <c r="AL28" s="841"/>
      <c r="AM28" s="841"/>
      <c r="AN28" s="842"/>
      <c r="AO28" s="832"/>
      <c r="AP28" s="833"/>
      <c r="AQ28" s="833"/>
      <c r="AR28" s="833"/>
      <c r="AS28" s="833"/>
      <c r="AT28" s="230"/>
    </row>
    <row r="29" spans="1:46" s="229" customFormat="1" ht="18.75" customHeight="1">
      <c r="A29" s="817"/>
      <c r="B29" s="818"/>
      <c r="C29" s="818"/>
      <c r="D29" s="819"/>
      <c r="E29" s="231" t="s">
        <v>36</v>
      </c>
      <c r="F29" s="860"/>
      <c r="G29" s="860"/>
      <c r="H29" s="860"/>
      <c r="I29" s="860"/>
      <c r="J29" s="237" t="s">
        <v>37</v>
      </c>
      <c r="K29" s="237" t="s">
        <v>38</v>
      </c>
      <c r="L29" s="843"/>
      <c r="M29" s="843"/>
      <c r="N29" s="843"/>
      <c r="O29" s="844"/>
      <c r="P29" s="844"/>
      <c r="Q29" s="237" t="s">
        <v>38</v>
      </c>
      <c r="R29" s="843"/>
      <c r="S29" s="843"/>
      <c r="T29" s="237"/>
      <c r="U29" s="237" t="s">
        <v>38</v>
      </c>
      <c r="V29" s="843"/>
      <c r="W29" s="843"/>
      <c r="X29" s="228"/>
      <c r="Y29" s="811">
        <f t="shared" ref="Y29" si="21">IF(F29="",0,F29)*IF(L29="",1,L29)*IF(R29="",1,R29)*IF(V29="",1,V29)</f>
        <v>0</v>
      </c>
      <c r="Z29" s="812"/>
      <c r="AA29" s="812"/>
      <c r="AB29" s="813"/>
      <c r="AC29" s="811"/>
      <c r="AD29" s="812"/>
      <c r="AE29" s="812"/>
      <c r="AF29" s="813"/>
      <c r="AG29" s="811"/>
      <c r="AH29" s="812"/>
      <c r="AI29" s="812"/>
      <c r="AJ29" s="813"/>
      <c r="AK29" s="811"/>
      <c r="AL29" s="812"/>
      <c r="AM29" s="812"/>
      <c r="AN29" s="813"/>
      <c r="AO29" s="832">
        <f t="shared" ref="AO29" si="22">SUM(AC29:AN29)</f>
        <v>0</v>
      </c>
      <c r="AP29" s="833"/>
      <c r="AQ29" s="833"/>
      <c r="AR29" s="833"/>
      <c r="AS29" s="833"/>
      <c r="AT29" s="230" t="str">
        <f t="shared" ref="AT29" si="23">IF(Y29=AO29,"○","×")</f>
        <v>○</v>
      </c>
    </row>
    <row r="30" spans="1:46" s="229" customFormat="1" ht="18.75" customHeight="1">
      <c r="A30" s="817"/>
      <c r="B30" s="818"/>
      <c r="C30" s="818"/>
      <c r="D30" s="819"/>
      <c r="E30" s="834" t="s">
        <v>183</v>
      </c>
      <c r="F30" s="835"/>
      <c r="G30" s="835"/>
      <c r="H30" s="835"/>
      <c r="I30" s="835"/>
      <c r="J30" s="835"/>
      <c r="K30" s="835"/>
      <c r="L30" s="835"/>
      <c r="M30" s="835"/>
      <c r="N30" s="835"/>
      <c r="O30" s="835"/>
      <c r="P30" s="835"/>
      <c r="Q30" s="835"/>
      <c r="R30" s="835"/>
      <c r="S30" s="835"/>
      <c r="T30" s="835"/>
      <c r="U30" s="835"/>
      <c r="V30" s="835"/>
      <c r="W30" s="835"/>
      <c r="X30" s="836"/>
      <c r="Y30" s="837"/>
      <c r="Z30" s="838"/>
      <c r="AA30" s="838"/>
      <c r="AB30" s="839"/>
      <c r="AC30" s="840"/>
      <c r="AD30" s="841"/>
      <c r="AE30" s="841"/>
      <c r="AF30" s="842"/>
      <c r="AG30" s="840"/>
      <c r="AH30" s="841"/>
      <c r="AI30" s="841"/>
      <c r="AJ30" s="842"/>
      <c r="AK30" s="840"/>
      <c r="AL30" s="841"/>
      <c r="AM30" s="841"/>
      <c r="AN30" s="842"/>
      <c r="AO30" s="832"/>
      <c r="AP30" s="833"/>
      <c r="AQ30" s="833"/>
      <c r="AR30" s="833"/>
      <c r="AS30" s="833"/>
      <c r="AT30" s="230"/>
    </row>
    <row r="31" spans="1:46" s="229" customFormat="1" ht="18.75" customHeight="1">
      <c r="A31" s="817"/>
      <c r="B31" s="818"/>
      <c r="C31" s="818"/>
      <c r="D31" s="819"/>
      <c r="E31" s="231" t="s">
        <v>36</v>
      </c>
      <c r="F31" s="860"/>
      <c r="G31" s="860"/>
      <c r="H31" s="860"/>
      <c r="I31" s="860"/>
      <c r="J31" s="237" t="s">
        <v>37</v>
      </c>
      <c r="K31" s="237" t="s">
        <v>38</v>
      </c>
      <c r="L31" s="843"/>
      <c r="M31" s="843"/>
      <c r="N31" s="843"/>
      <c r="O31" s="844"/>
      <c r="P31" s="844"/>
      <c r="Q31" s="237" t="s">
        <v>38</v>
      </c>
      <c r="R31" s="843"/>
      <c r="S31" s="843"/>
      <c r="T31" s="237"/>
      <c r="U31" s="237" t="s">
        <v>38</v>
      </c>
      <c r="V31" s="843"/>
      <c r="W31" s="843"/>
      <c r="X31" s="228"/>
      <c r="Y31" s="811">
        <f>IF(F31="",0,F31)*IF(L31="",1,L31)*IF(R31="",1,R31)*IF(V31="",1,V31)</f>
        <v>0</v>
      </c>
      <c r="Z31" s="812"/>
      <c r="AA31" s="812"/>
      <c r="AB31" s="813"/>
      <c r="AC31" s="811"/>
      <c r="AD31" s="812"/>
      <c r="AE31" s="812"/>
      <c r="AF31" s="813"/>
      <c r="AG31" s="811"/>
      <c r="AH31" s="812"/>
      <c r="AI31" s="812"/>
      <c r="AJ31" s="813"/>
      <c r="AK31" s="811"/>
      <c r="AL31" s="812"/>
      <c r="AM31" s="812"/>
      <c r="AN31" s="813"/>
      <c r="AO31" s="832">
        <f t="shared" ref="AO31:AO32" si="24">SUM(AC31:AN31)</f>
        <v>0</v>
      </c>
      <c r="AP31" s="833"/>
      <c r="AQ31" s="833"/>
      <c r="AR31" s="833"/>
      <c r="AS31" s="833"/>
      <c r="AT31" s="230" t="str">
        <f t="shared" ref="AT31:AT32" si="25">IF(Y31=AO31,"○","×")</f>
        <v>○</v>
      </c>
    </row>
    <row r="32" spans="1:46" s="229" customFormat="1" ht="18.75" customHeight="1">
      <c r="A32" s="820"/>
      <c r="B32" s="821"/>
      <c r="C32" s="821"/>
      <c r="D32" s="822"/>
      <c r="E32" s="845" t="s">
        <v>41</v>
      </c>
      <c r="F32" s="846"/>
      <c r="G32" s="846"/>
      <c r="H32" s="846"/>
      <c r="I32" s="846"/>
      <c r="J32" s="846"/>
      <c r="K32" s="846"/>
      <c r="L32" s="846"/>
      <c r="M32" s="846"/>
      <c r="N32" s="846"/>
      <c r="O32" s="846"/>
      <c r="P32" s="846"/>
      <c r="Q32" s="846"/>
      <c r="R32" s="846"/>
      <c r="S32" s="846"/>
      <c r="T32" s="846"/>
      <c r="U32" s="846"/>
      <c r="V32" s="846"/>
      <c r="W32" s="846"/>
      <c r="X32" s="847"/>
      <c r="Y32" s="848">
        <f>SUM(Y12:AB31)</f>
        <v>0</v>
      </c>
      <c r="Z32" s="849"/>
      <c r="AA32" s="849"/>
      <c r="AB32" s="850"/>
      <c r="AC32" s="848">
        <f>SUM(AC12:AF31)</f>
        <v>0</v>
      </c>
      <c r="AD32" s="849"/>
      <c r="AE32" s="849"/>
      <c r="AF32" s="850"/>
      <c r="AG32" s="848">
        <f>SUM(AG12:AJ31)</f>
        <v>0</v>
      </c>
      <c r="AH32" s="849"/>
      <c r="AI32" s="849"/>
      <c r="AJ32" s="850"/>
      <c r="AK32" s="848">
        <f>SUM(AK12:AN31)</f>
        <v>0</v>
      </c>
      <c r="AL32" s="849"/>
      <c r="AM32" s="849"/>
      <c r="AN32" s="850"/>
      <c r="AO32" s="832">
        <f t="shared" si="24"/>
        <v>0</v>
      </c>
      <c r="AP32" s="833"/>
      <c r="AQ32" s="833"/>
      <c r="AR32" s="833"/>
      <c r="AS32" s="833"/>
      <c r="AT32" s="230" t="str">
        <f t="shared" si="25"/>
        <v>○</v>
      </c>
    </row>
    <row r="33" spans="1:46" s="229" customFormat="1" ht="18.75" customHeight="1">
      <c r="A33" s="814"/>
      <c r="B33" s="815"/>
      <c r="C33" s="815"/>
      <c r="D33" s="816"/>
      <c r="E33" s="823" t="s">
        <v>183</v>
      </c>
      <c r="F33" s="824"/>
      <c r="G33" s="824"/>
      <c r="H33" s="824"/>
      <c r="I33" s="824"/>
      <c r="J33" s="824"/>
      <c r="K33" s="824"/>
      <c r="L33" s="824"/>
      <c r="M33" s="824"/>
      <c r="N33" s="824"/>
      <c r="O33" s="824"/>
      <c r="P33" s="824"/>
      <c r="Q33" s="824"/>
      <c r="R33" s="824"/>
      <c r="S33" s="824"/>
      <c r="T33" s="824"/>
      <c r="U33" s="824"/>
      <c r="V33" s="824"/>
      <c r="W33" s="824"/>
      <c r="X33" s="825"/>
      <c r="Y33" s="826"/>
      <c r="Z33" s="827"/>
      <c r="AA33" s="827"/>
      <c r="AB33" s="828"/>
      <c r="AC33" s="829"/>
      <c r="AD33" s="830"/>
      <c r="AE33" s="830"/>
      <c r="AF33" s="831"/>
      <c r="AG33" s="829"/>
      <c r="AH33" s="830"/>
      <c r="AI33" s="830"/>
      <c r="AJ33" s="831"/>
      <c r="AK33" s="829"/>
      <c r="AL33" s="830"/>
      <c r="AM33" s="830"/>
      <c r="AN33" s="831"/>
    </row>
    <row r="34" spans="1:46" s="229" customFormat="1" ht="18.75" customHeight="1">
      <c r="A34" s="817"/>
      <c r="B34" s="818"/>
      <c r="C34" s="818"/>
      <c r="D34" s="819"/>
      <c r="E34" s="231" t="s">
        <v>36</v>
      </c>
      <c r="F34" s="860"/>
      <c r="G34" s="860"/>
      <c r="H34" s="860"/>
      <c r="I34" s="843"/>
      <c r="J34" s="237" t="s">
        <v>37</v>
      </c>
      <c r="K34" s="237" t="s">
        <v>38</v>
      </c>
      <c r="L34" s="843"/>
      <c r="M34" s="843"/>
      <c r="N34" s="843"/>
      <c r="O34" s="844"/>
      <c r="P34" s="844"/>
      <c r="Q34" s="237" t="s">
        <v>38</v>
      </c>
      <c r="R34" s="843"/>
      <c r="S34" s="843"/>
      <c r="T34" s="237"/>
      <c r="U34" s="237" t="s">
        <v>38</v>
      </c>
      <c r="V34" s="843"/>
      <c r="W34" s="843"/>
      <c r="X34" s="228"/>
      <c r="Y34" s="811">
        <f>IF(F34="",0,F34)*IF(L34="",1,L34)*IF(R34="",1,R34)*IF(V34="",1,V34)</f>
        <v>0</v>
      </c>
      <c r="Z34" s="812"/>
      <c r="AA34" s="812"/>
      <c r="AB34" s="813"/>
      <c r="AC34" s="811"/>
      <c r="AD34" s="812"/>
      <c r="AE34" s="812"/>
      <c r="AF34" s="813"/>
      <c r="AG34" s="811"/>
      <c r="AH34" s="812"/>
      <c r="AI34" s="812"/>
      <c r="AJ34" s="813"/>
      <c r="AK34" s="811"/>
      <c r="AL34" s="812"/>
      <c r="AM34" s="812"/>
      <c r="AN34" s="813"/>
      <c r="AO34" s="832">
        <f t="shared" ref="AO34" si="26">SUM(AC34:AN34)</f>
        <v>0</v>
      </c>
      <c r="AP34" s="833"/>
      <c r="AQ34" s="833"/>
      <c r="AR34" s="833"/>
      <c r="AS34" s="833"/>
      <c r="AT34" s="230" t="str">
        <f t="shared" ref="AT34" si="27">IF(Y34=AO34,"○","×")</f>
        <v>○</v>
      </c>
    </row>
    <row r="35" spans="1:46" s="229" customFormat="1" ht="18.75" customHeight="1">
      <c r="A35" s="817"/>
      <c r="B35" s="818"/>
      <c r="C35" s="818"/>
      <c r="D35" s="819"/>
      <c r="E35" s="834" t="s">
        <v>183</v>
      </c>
      <c r="F35" s="835"/>
      <c r="G35" s="835"/>
      <c r="H35" s="835"/>
      <c r="I35" s="835"/>
      <c r="J35" s="835"/>
      <c r="K35" s="835"/>
      <c r="L35" s="835"/>
      <c r="M35" s="835"/>
      <c r="N35" s="835"/>
      <c r="O35" s="835"/>
      <c r="P35" s="835"/>
      <c r="Q35" s="835"/>
      <c r="R35" s="835"/>
      <c r="S35" s="835"/>
      <c r="T35" s="835"/>
      <c r="U35" s="835"/>
      <c r="V35" s="835"/>
      <c r="W35" s="835"/>
      <c r="X35" s="836"/>
      <c r="Y35" s="837"/>
      <c r="Z35" s="838"/>
      <c r="AA35" s="838"/>
      <c r="AB35" s="839"/>
      <c r="AC35" s="840"/>
      <c r="AD35" s="841"/>
      <c r="AE35" s="841"/>
      <c r="AF35" s="842"/>
      <c r="AG35" s="840"/>
      <c r="AH35" s="841"/>
      <c r="AI35" s="841"/>
      <c r="AJ35" s="842"/>
      <c r="AK35" s="840"/>
      <c r="AL35" s="841"/>
      <c r="AM35" s="841"/>
      <c r="AN35" s="842"/>
    </row>
    <row r="36" spans="1:46" s="229" customFormat="1" ht="18.75" customHeight="1">
      <c r="A36" s="817"/>
      <c r="B36" s="818"/>
      <c r="C36" s="818"/>
      <c r="D36" s="819"/>
      <c r="E36" s="227" t="s">
        <v>36</v>
      </c>
      <c r="F36" s="843"/>
      <c r="G36" s="843"/>
      <c r="H36" s="843"/>
      <c r="I36" s="843"/>
      <c r="J36" s="237" t="s">
        <v>37</v>
      </c>
      <c r="K36" s="237" t="s">
        <v>38</v>
      </c>
      <c r="L36" s="843"/>
      <c r="M36" s="843"/>
      <c r="N36" s="843"/>
      <c r="O36" s="844"/>
      <c r="P36" s="844"/>
      <c r="Q36" s="237" t="s">
        <v>38</v>
      </c>
      <c r="R36" s="843"/>
      <c r="S36" s="843"/>
      <c r="T36" s="237"/>
      <c r="U36" s="237" t="s">
        <v>38</v>
      </c>
      <c r="V36" s="843"/>
      <c r="W36" s="843"/>
      <c r="X36" s="228"/>
      <c r="Y36" s="811">
        <f t="shared" ref="Y36" si="28">IF(F36="",0,F36)*IF(L36="",1,L36)*IF(R36="",1,R36)*IF(V36="",1,V36)</f>
        <v>0</v>
      </c>
      <c r="Z36" s="812"/>
      <c r="AA36" s="812"/>
      <c r="AB36" s="813"/>
      <c r="AC36" s="811"/>
      <c r="AD36" s="812"/>
      <c r="AE36" s="812"/>
      <c r="AF36" s="813"/>
      <c r="AG36" s="811"/>
      <c r="AH36" s="812"/>
      <c r="AI36" s="812"/>
      <c r="AJ36" s="813"/>
      <c r="AK36" s="811"/>
      <c r="AL36" s="812"/>
      <c r="AM36" s="812"/>
      <c r="AN36" s="813"/>
      <c r="AO36" s="832">
        <f t="shared" ref="AO36" si="29">SUM(AC36:AN36)</f>
        <v>0</v>
      </c>
      <c r="AP36" s="833"/>
      <c r="AQ36" s="833"/>
      <c r="AR36" s="833"/>
      <c r="AS36" s="833"/>
      <c r="AT36" s="230" t="str">
        <f t="shared" ref="AT36" si="30">IF(Y36=AO36,"○","×")</f>
        <v>○</v>
      </c>
    </row>
    <row r="37" spans="1:46" s="229" customFormat="1" ht="18.75" customHeight="1">
      <c r="A37" s="817"/>
      <c r="B37" s="818"/>
      <c r="C37" s="818"/>
      <c r="D37" s="819"/>
      <c r="E37" s="1017" t="s">
        <v>183</v>
      </c>
      <c r="F37" s="1016"/>
      <c r="G37" s="1016"/>
      <c r="H37" s="1016"/>
      <c r="I37" s="1016"/>
      <c r="J37" s="835"/>
      <c r="K37" s="835"/>
      <c r="L37" s="835"/>
      <c r="M37" s="835"/>
      <c r="N37" s="835"/>
      <c r="O37" s="835"/>
      <c r="P37" s="835"/>
      <c r="Q37" s="835"/>
      <c r="R37" s="835"/>
      <c r="S37" s="835"/>
      <c r="T37" s="835"/>
      <c r="U37" s="835"/>
      <c r="V37" s="835"/>
      <c r="W37" s="835"/>
      <c r="X37" s="836"/>
      <c r="Y37" s="837"/>
      <c r="Z37" s="838"/>
      <c r="AA37" s="838"/>
      <c r="AB37" s="839"/>
      <c r="AC37" s="840"/>
      <c r="AD37" s="841"/>
      <c r="AE37" s="841"/>
      <c r="AF37" s="842"/>
      <c r="AG37" s="840"/>
      <c r="AH37" s="841"/>
      <c r="AI37" s="841"/>
      <c r="AJ37" s="842"/>
      <c r="AK37" s="840"/>
      <c r="AL37" s="841"/>
      <c r="AM37" s="841"/>
      <c r="AN37" s="842"/>
    </row>
    <row r="38" spans="1:46" s="229" customFormat="1" ht="18.75" customHeight="1">
      <c r="A38" s="817"/>
      <c r="B38" s="818"/>
      <c r="C38" s="818"/>
      <c r="D38" s="819"/>
      <c r="E38" s="231" t="s">
        <v>36</v>
      </c>
      <c r="F38" s="860"/>
      <c r="G38" s="860"/>
      <c r="H38" s="860"/>
      <c r="I38" s="843"/>
      <c r="J38" s="237" t="s">
        <v>37</v>
      </c>
      <c r="K38" s="237" t="s">
        <v>38</v>
      </c>
      <c r="L38" s="843"/>
      <c r="M38" s="843"/>
      <c r="N38" s="843"/>
      <c r="O38" s="844"/>
      <c r="P38" s="844"/>
      <c r="Q38" s="237" t="s">
        <v>38</v>
      </c>
      <c r="R38" s="843"/>
      <c r="S38" s="843"/>
      <c r="T38" s="237"/>
      <c r="U38" s="237" t="s">
        <v>38</v>
      </c>
      <c r="V38" s="843"/>
      <c r="W38" s="843"/>
      <c r="X38" s="228"/>
      <c r="Y38" s="811">
        <f t="shared" ref="Y38" si="31">IF(F38="",0,F38)*IF(L38="",1,L38)*IF(R38="",1,R38)*IF(V38="",1,V38)</f>
        <v>0</v>
      </c>
      <c r="Z38" s="812"/>
      <c r="AA38" s="812"/>
      <c r="AB38" s="813"/>
      <c r="AC38" s="811"/>
      <c r="AD38" s="812"/>
      <c r="AE38" s="812"/>
      <c r="AF38" s="813"/>
      <c r="AG38" s="811"/>
      <c r="AH38" s="812"/>
      <c r="AI38" s="812"/>
      <c r="AJ38" s="813"/>
      <c r="AK38" s="811"/>
      <c r="AL38" s="812"/>
      <c r="AM38" s="812"/>
      <c r="AN38" s="813"/>
      <c r="AO38" s="832">
        <f t="shared" ref="AO38" si="32">SUM(AC38:AN38)</f>
        <v>0</v>
      </c>
      <c r="AP38" s="833"/>
      <c r="AQ38" s="833"/>
      <c r="AR38" s="833"/>
      <c r="AS38" s="833"/>
      <c r="AT38" s="230" t="str">
        <f t="shared" ref="AT38" si="33">IF(Y38=AO38,"○","×")</f>
        <v>○</v>
      </c>
    </row>
    <row r="39" spans="1:46" s="229" customFormat="1" ht="18.75" customHeight="1">
      <c r="A39" s="817"/>
      <c r="B39" s="818"/>
      <c r="C39" s="818"/>
      <c r="D39" s="819"/>
      <c r="E39" s="834" t="s">
        <v>183</v>
      </c>
      <c r="F39" s="835"/>
      <c r="G39" s="835"/>
      <c r="H39" s="835"/>
      <c r="I39" s="835"/>
      <c r="J39" s="835"/>
      <c r="K39" s="835"/>
      <c r="L39" s="835"/>
      <c r="M39" s="835"/>
      <c r="N39" s="835"/>
      <c r="O39" s="835"/>
      <c r="P39" s="835"/>
      <c r="Q39" s="835"/>
      <c r="R39" s="835"/>
      <c r="S39" s="835"/>
      <c r="T39" s="835"/>
      <c r="U39" s="835"/>
      <c r="V39" s="835"/>
      <c r="W39" s="835"/>
      <c r="X39" s="836"/>
      <c r="Y39" s="837"/>
      <c r="Z39" s="838"/>
      <c r="AA39" s="838"/>
      <c r="AB39" s="839"/>
      <c r="AC39" s="840"/>
      <c r="AD39" s="841"/>
      <c r="AE39" s="841"/>
      <c r="AF39" s="842"/>
      <c r="AG39" s="840"/>
      <c r="AH39" s="841"/>
      <c r="AI39" s="841"/>
      <c r="AJ39" s="842"/>
      <c r="AK39" s="840"/>
      <c r="AL39" s="841"/>
      <c r="AM39" s="841"/>
      <c r="AN39" s="842"/>
    </row>
    <row r="40" spans="1:46" s="229" customFormat="1" ht="18.75" customHeight="1">
      <c r="A40" s="817"/>
      <c r="B40" s="818"/>
      <c r="C40" s="818"/>
      <c r="D40" s="819"/>
      <c r="E40" s="231" t="s">
        <v>36</v>
      </c>
      <c r="F40" s="860"/>
      <c r="G40" s="860"/>
      <c r="H40" s="860"/>
      <c r="I40" s="843"/>
      <c r="J40" s="237" t="s">
        <v>37</v>
      </c>
      <c r="K40" s="237" t="s">
        <v>38</v>
      </c>
      <c r="L40" s="843"/>
      <c r="M40" s="843"/>
      <c r="N40" s="843"/>
      <c r="O40" s="844"/>
      <c r="P40" s="844"/>
      <c r="Q40" s="237" t="s">
        <v>38</v>
      </c>
      <c r="R40" s="843"/>
      <c r="S40" s="843"/>
      <c r="T40" s="237"/>
      <c r="U40" s="237" t="s">
        <v>38</v>
      </c>
      <c r="V40" s="843"/>
      <c r="W40" s="843"/>
      <c r="X40" s="228"/>
      <c r="Y40" s="811">
        <f t="shared" ref="Y40" si="34">IF(F40="",0,F40)*IF(L40="",1,L40)*IF(R40="",1,R40)*IF(V40="",1,V40)</f>
        <v>0</v>
      </c>
      <c r="Z40" s="812"/>
      <c r="AA40" s="812"/>
      <c r="AB40" s="813"/>
      <c r="AC40" s="811"/>
      <c r="AD40" s="812"/>
      <c r="AE40" s="812"/>
      <c r="AF40" s="813"/>
      <c r="AG40" s="811"/>
      <c r="AH40" s="812"/>
      <c r="AI40" s="812"/>
      <c r="AJ40" s="813"/>
      <c r="AK40" s="811"/>
      <c r="AL40" s="812"/>
      <c r="AM40" s="812"/>
      <c r="AN40" s="813"/>
      <c r="AO40" s="832">
        <f t="shared" ref="AO40" si="35">SUM(AC40:AN40)</f>
        <v>0</v>
      </c>
      <c r="AP40" s="833"/>
      <c r="AQ40" s="833"/>
      <c r="AR40" s="833"/>
      <c r="AS40" s="833"/>
      <c r="AT40" s="230" t="str">
        <f t="shared" ref="AT40" si="36">IF(Y40=AO40,"○","×")</f>
        <v>○</v>
      </c>
    </row>
    <row r="41" spans="1:46" s="229" customFormat="1" ht="18.75" customHeight="1">
      <c r="A41" s="817"/>
      <c r="B41" s="818"/>
      <c r="C41" s="818"/>
      <c r="D41" s="819"/>
      <c r="E41" s="834" t="s">
        <v>183</v>
      </c>
      <c r="F41" s="835"/>
      <c r="G41" s="835"/>
      <c r="H41" s="835"/>
      <c r="I41" s="835"/>
      <c r="J41" s="835"/>
      <c r="K41" s="835"/>
      <c r="L41" s="835"/>
      <c r="M41" s="835"/>
      <c r="N41" s="835"/>
      <c r="O41" s="835"/>
      <c r="P41" s="835"/>
      <c r="Q41" s="835"/>
      <c r="R41" s="835"/>
      <c r="S41" s="835"/>
      <c r="T41" s="835"/>
      <c r="U41" s="835"/>
      <c r="V41" s="835"/>
      <c r="W41" s="835"/>
      <c r="X41" s="836"/>
      <c r="Y41" s="837"/>
      <c r="Z41" s="838"/>
      <c r="AA41" s="838"/>
      <c r="AB41" s="839"/>
      <c r="AC41" s="840"/>
      <c r="AD41" s="841"/>
      <c r="AE41" s="841"/>
      <c r="AF41" s="842"/>
      <c r="AG41" s="840"/>
      <c r="AH41" s="841"/>
      <c r="AI41" s="841"/>
      <c r="AJ41" s="842"/>
      <c r="AK41" s="840"/>
      <c r="AL41" s="841"/>
      <c r="AM41" s="841"/>
      <c r="AN41" s="842"/>
    </row>
    <row r="42" spans="1:46" s="229" customFormat="1" ht="18.75" customHeight="1">
      <c r="A42" s="817"/>
      <c r="B42" s="818"/>
      <c r="C42" s="818"/>
      <c r="D42" s="819"/>
      <c r="E42" s="231" t="s">
        <v>36</v>
      </c>
      <c r="F42" s="860"/>
      <c r="G42" s="860"/>
      <c r="H42" s="860"/>
      <c r="I42" s="860"/>
      <c r="J42" s="237" t="s">
        <v>37</v>
      </c>
      <c r="K42" s="237" t="s">
        <v>38</v>
      </c>
      <c r="L42" s="843"/>
      <c r="M42" s="843"/>
      <c r="N42" s="843"/>
      <c r="O42" s="844"/>
      <c r="P42" s="844"/>
      <c r="Q42" s="237" t="s">
        <v>38</v>
      </c>
      <c r="R42" s="843"/>
      <c r="S42" s="843"/>
      <c r="T42" s="237"/>
      <c r="U42" s="237" t="s">
        <v>38</v>
      </c>
      <c r="V42" s="843"/>
      <c r="W42" s="843"/>
      <c r="X42" s="228"/>
      <c r="Y42" s="811">
        <f t="shared" ref="Y42" si="37">IF(F42="",0,F42)*IF(L42="",1,L42)*IF(R42="",1,R42)*IF(V42="",1,V42)</f>
        <v>0</v>
      </c>
      <c r="Z42" s="812"/>
      <c r="AA42" s="812"/>
      <c r="AB42" s="813"/>
      <c r="AC42" s="811"/>
      <c r="AD42" s="812"/>
      <c r="AE42" s="812"/>
      <c r="AF42" s="813"/>
      <c r="AG42" s="811"/>
      <c r="AH42" s="812"/>
      <c r="AI42" s="812"/>
      <c r="AJ42" s="813"/>
      <c r="AK42" s="811"/>
      <c r="AL42" s="812"/>
      <c r="AM42" s="812"/>
      <c r="AN42" s="813"/>
      <c r="AO42" s="832">
        <f t="shared" ref="AO42" si="38">SUM(AC42:AN42)</f>
        <v>0</v>
      </c>
      <c r="AP42" s="833"/>
      <c r="AQ42" s="833"/>
      <c r="AR42" s="833"/>
      <c r="AS42" s="833"/>
      <c r="AT42" s="230" t="str">
        <f t="shared" ref="AT42" si="39">IF(Y42=AO42,"○","×")</f>
        <v>○</v>
      </c>
    </row>
    <row r="43" spans="1:46" s="229" customFormat="1" ht="18.75" customHeight="1">
      <c r="A43" s="817"/>
      <c r="B43" s="818"/>
      <c r="C43" s="818"/>
      <c r="D43" s="819"/>
      <c r="E43" s="834" t="s">
        <v>183</v>
      </c>
      <c r="F43" s="835"/>
      <c r="G43" s="835"/>
      <c r="H43" s="835"/>
      <c r="I43" s="835"/>
      <c r="J43" s="835"/>
      <c r="K43" s="835"/>
      <c r="L43" s="835"/>
      <c r="M43" s="835"/>
      <c r="N43" s="835"/>
      <c r="O43" s="835"/>
      <c r="P43" s="835"/>
      <c r="Q43" s="835"/>
      <c r="R43" s="835"/>
      <c r="S43" s="835"/>
      <c r="T43" s="835"/>
      <c r="U43" s="835"/>
      <c r="V43" s="835"/>
      <c r="W43" s="835"/>
      <c r="X43" s="836"/>
      <c r="Y43" s="837"/>
      <c r="Z43" s="838"/>
      <c r="AA43" s="838"/>
      <c r="AB43" s="839"/>
      <c r="AC43" s="840"/>
      <c r="AD43" s="841"/>
      <c r="AE43" s="841"/>
      <c r="AF43" s="842"/>
      <c r="AG43" s="840"/>
      <c r="AH43" s="841"/>
      <c r="AI43" s="841"/>
      <c r="AJ43" s="842"/>
      <c r="AK43" s="840"/>
      <c r="AL43" s="841"/>
      <c r="AM43" s="841"/>
      <c r="AN43" s="842"/>
    </row>
    <row r="44" spans="1:46" s="229" customFormat="1" ht="18.75" customHeight="1">
      <c r="A44" s="817"/>
      <c r="B44" s="818"/>
      <c r="C44" s="818"/>
      <c r="D44" s="819"/>
      <c r="E44" s="227" t="s">
        <v>36</v>
      </c>
      <c r="F44" s="843"/>
      <c r="G44" s="843"/>
      <c r="H44" s="843"/>
      <c r="I44" s="843"/>
      <c r="J44" s="237" t="s">
        <v>37</v>
      </c>
      <c r="K44" s="237" t="s">
        <v>38</v>
      </c>
      <c r="L44" s="843"/>
      <c r="M44" s="843"/>
      <c r="N44" s="843"/>
      <c r="O44" s="844"/>
      <c r="P44" s="844"/>
      <c r="Q44" s="237" t="s">
        <v>38</v>
      </c>
      <c r="R44" s="843"/>
      <c r="S44" s="843"/>
      <c r="T44" s="237"/>
      <c r="U44" s="237" t="s">
        <v>38</v>
      </c>
      <c r="V44" s="843"/>
      <c r="W44" s="843"/>
      <c r="X44" s="228"/>
      <c r="Y44" s="811">
        <f t="shared" ref="Y44" si="40">IF(F44="",0,F44)*IF(L44="",1,L44)*IF(R44="",1,R44)*IF(V44="",1,V44)</f>
        <v>0</v>
      </c>
      <c r="Z44" s="812"/>
      <c r="AA44" s="812"/>
      <c r="AB44" s="813"/>
      <c r="AC44" s="811"/>
      <c r="AD44" s="812"/>
      <c r="AE44" s="812"/>
      <c r="AF44" s="813"/>
      <c r="AG44" s="811"/>
      <c r="AH44" s="812"/>
      <c r="AI44" s="812"/>
      <c r="AJ44" s="813"/>
      <c r="AK44" s="811"/>
      <c r="AL44" s="812"/>
      <c r="AM44" s="812"/>
      <c r="AN44" s="813"/>
      <c r="AO44" s="832">
        <f t="shared" ref="AO44" si="41">SUM(AC44:AN44)</f>
        <v>0</v>
      </c>
      <c r="AP44" s="833"/>
      <c r="AQ44" s="833"/>
      <c r="AR44" s="833"/>
      <c r="AS44" s="833"/>
      <c r="AT44" s="230" t="str">
        <f t="shared" ref="AT44" si="42">IF(Y44=AO44,"○","×")</f>
        <v>○</v>
      </c>
    </row>
    <row r="45" spans="1:46" s="229" customFormat="1" ht="18.75" customHeight="1">
      <c r="A45" s="817"/>
      <c r="B45" s="818"/>
      <c r="C45" s="818"/>
      <c r="D45" s="819"/>
      <c r="E45" s="1017" t="s">
        <v>183</v>
      </c>
      <c r="F45" s="1016"/>
      <c r="G45" s="1016"/>
      <c r="H45" s="1016"/>
      <c r="I45" s="1016"/>
      <c r="J45" s="835"/>
      <c r="K45" s="835"/>
      <c r="L45" s="835"/>
      <c r="M45" s="835"/>
      <c r="N45" s="835"/>
      <c r="O45" s="835"/>
      <c r="P45" s="835"/>
      <c r="Q45" s="835"/>
      <c r="R45" s="835"/>
      <c r="S45" s="835"/>
      <c r="T45" s="835"/>
      <c r="U45" s="835"/>
      <c r="V45" s="835"/>
      <c r="W45" s="835"/>
      <c r="X45" s="836"/>
      <c r="Y45" s="837"/>
      <c r="Z45" s="838"/>
      <c r="AA45" s="838"/>
      <c r="AB45" s="839"/>
      <c r="AC45" s="840"/>
      <c r="AD45" s="841"/>
      <c r="AE45" s="841"/>
      <c r="AF45" s="842"/>
      <c r="AG45" s="840"/>
      <c r="AH45" s="841"/>
      <c r="AI45" s="841"/>
      <c r="AJ45" s="842"/>
      <c r="AK45" s="840"/>
      <c r="AL45" s="841"/>
      <c r="AM45" s="841"/>
      <c r="AN45" s="842"/>
    </row>
    <row r="46" spans="1:46" s="229" customFormat="1" ht="18.75" customHeight="1">
      <c r="A46" s="817"/>
      <c r="B46" s="818"/>
      <c r="C46" s="818"/>
      <c r="D46" s="819"/>
      <c r="E46" s="231" t="s">
        <v>36</v>
      </c>
      <c r="F46" s="860"/>
      <c r="G46" s="860"/>
      <c r="H46" s="860"/>
      <c r="I46" s="843"/>
      <c r="J46" s="237" t="s">
        <v>37</v>
      </c>
      <c r="K46" s="237" t="s">
        <v>38</v>
      </c>
      <c r="L46" s="843"/>
      <c r="M46" s="843"/>
      <c r="N46" s="843"/>
      <c r="O46" s="844"/>
      <c r="P46" s="844"/>
      <c r="Q46" s="237" t="s">
        <v>38</v>
      </c>
      <c r="R46" s="843"/>
      <c r="S46" s="843"/>
      <c r="T46" s="237"/>
      <c r="U46" s="237" t="s">
        <v>38</v>
      </c>
      <c r="V46" s="843"/>
      <c r="W46" s="843"/>
      <c r="X46" s="228"/>
      <c r="Y46" s="811">
        <f t="shared" ref="Y46" si="43">IF(F46="",0,F46)*IF(L46="",1,L46)*IF(R46="",1,R46)*IF(V46="",1,V46)</f>
        <v>0</v>
      </c>
      <c r="Z46" s="812"/>
      <c r="AA46" s="812"/>
      <c r="AB46" s="813"/>
      <c r="AC46" s="811"/>
      <c r="AD46" s="812"/>
      <c r="AE46" s="812"/>
      <c r="AF46" s="813"/>
      <c r="AG46" s="811"/>
      <c r="AH46" s="812"/>
      <c r="AI46" s="812"/>
      <c r="AJ46" s="813"/>
      <c r="AK46" s="811"/>
      <c r="AL46" s="812"/>
      <c r="AM46" s="812"/>
      <c r="AN46" s="813"/>
      <c r="AO46" s="832">
        <f t="shared" ref="AO46" si="44">SUM(AC46:AN46)</f>
        <v>0</v>
      </c>
      <c r="AP46" s="833"/>
      <c r="AQ46" s="833"/>
      <c r="AR46" s="833"/>
      <c r="AS46" s="833"/>
      <c r="AT46" s="230" t="str">
        <f t="shared" ref="AT46" si="45">IF(Y46=AO46,"○","×")</f>
        <v>○</v>
      </c>
    </row>
    <row r="47" spans="1:46" s="229" customFormat="1" ht="18.75" customHeight="1">
      <c r="A47" s="817"/>
      <c r="B47" s="818"/>
      <c r="C47" s="818"/>
      <c r="D47" s="819"/>
      <c r="E47" s="834" t="s">
        <v>183</v>
      </c>
      <c r="F47" s="835"/>
      <c r="G47" s="835"/>
      <c r="H47" s="835"/>
      <c r="I47" s="835"/>
      <c r="J47" s="835"/>
      <c r="K47" s="835"/>
      <c r="L47" s="835"/>
      <c r="M47" s="835"/>
      <c r="N47" s="835"/>
      <c r="O47" s="835"/>
      <c r="P47" s="835"/>
      <c r="Q47" s="835"/>
      <c r="R47" s="835"/>
      <c r="S47" s="835"/>
      <c r="T47" s="835"/>
      <c r="U47" s="835"/>
      <c r="V47" s="835"/>
      <c r="W47" s="835"/>
      <c r="X47" s="836"/>
      <c r="Y47" s="837"/>
      <c r="Z47" s="838"/>
      <c r="AA47" s="838"/>
      <c r="AB47" s="839"/>
      <c r="AC47" s="840"/>
      <c r="AD47" s="841"/>
      <c r="AE47" s="841"/>
      <c r="AF47" s="842"/>
      <c r="AG47" s="840"/>
      <c r="AH47" s="841"/>
      <c r="AI47" s="841"/>
      <c r="AJ47" s="842"/>
      <c r="AK47" s="840"/>
      <c r="AL47" s="841"/>
      <c r="AM47" s="841"/>
      <c r="AN47" s="842"/>
    </row>
    <row r="48" spans="1:46" s="229" customFormat="1" ht="18.75" customHeight="1">
      <c r="A48" s="817"/>
      <c r="B48" s="818"/>
      <c r="C48" s="818"/>
      <c r="D48" s="819"/>
      <c r="E48" s="231" t="s">
        <v>36</v>
      </c>
      <c r="F48" s="860"/>
      <c r="G48" s="860"/>
      <c r="H48" s="860"/>
      <c r="I48" s="843"/>
      <c r="J48" s="237" t="s">
        <v>37</v>
      </c>
      <c r="K48" s="237" t="s">
        <v>38</v>
      </c>
      <c r="L48" s="843"/>
      <c r="M48" s="843"/>
      <c r="N48" s="843"/>
      <c r="O48" s="844"/>
      <c r="P48" s="844"/>
      <c r="Q48" s="237" t="s">
        <v>38</v>
      </c>
      <c r="R48" s="843"/>
      <c r="S48" s="843"/>
      <c r="T48" s="237"/>
      <c r="U48" s="237" t="s">
        <v>38</v>
      </c>
      <c r="V48" s="843"/>
      <c r="W48" s="843"/>
      <c r="X48" s="228"/>
      <c r="Y48" s="811">
        <f t="shared" ref="Y48" si="46">IF(F48="",0,F48)*IF(L48="",1,L48)*IF(R48="",1,R48)*IF(V48="",1,V48)</f>
        <v>0</v>
      </c>
      <c r="Z48" s="812"/>
      <c r="AA48" s="812"/>
      <c r="AB48" s="813"/>
      <c r="AC48" s="811"/>
      <c r="AD48" s="812"/>
      <c r="AE48" s="812"/>
      <c r="AF48" s="813"/>
      <c r="AG48" s="811"/>
      <c r="AH48" s="812"/>
      <c r="AI48" s="812"/>
      <c r="AJ48" s="813"/>
      <c r="AK48" s="811"/>
      <c r="AL48" s="812"/>
      <c r="AM48" s="812"/>
      <c r="AN48" s="813"/>
      <c r="AO48" s="832">
        <f t="shared" ref="AO48" si="47">SUM(AC48:AN48)</f>
        <v>0</v>
      </c>
      <c r="AP48" s="833"/>
      <c r="AQ48" s="833"/>
      <c r="AR48" s="833"/>
      <c r="AS48" s="833"/>
      <c r="AT48" s="230" t="str">
        <f t="shared" ref="AT48" si="48">IF(Y48=AO48,"○","×")</f>
        <v>○</v>
      </c>
    </row>
    <row r="49" spans="1:46" s="229" customFormat="1" ht="18.75" customHeight="1">
      <c r="A49" s="817"/>
      <c r="B49" s="818"/>
      <c r="C49" s="818"/>
      <c r="D49" s="819"/>
      <c r="E49" s="834" t="s">
        <v>183</v>
      </c>
      <c r="F49" s="835"/>
      <c r="G49" s="835"/>
      <c r="H49" s="835"/>
      <c r="I49" s="835"/>
      <c r="J49" s="835"/>
      <c r="K49" s="835"/>
      <c r="L49" s="835"/>
      <c r="M49" s="835"/>
      <c r="N49" s="835"/>
      <c r="O49" s="835"/>
      <c r="P49" s="835"/>
      <c r="Q49" s="835"/>
      <c r="R49" s="835"/>
      <c r="S49" s="835"/>
      <c r="T49" s="835"/>
      <c r="U49" s="835"/>
      <c r="V49" s="835"/>
      <c r="W49" s="835"/>
      <c r="X49" s="836"/>
      <c r="Y49" s="837"/>
      <c r="Z49" s="838"/>
      <c r="AA49" s="838"/>
      <c r="AB49" s="839"/>
      <c r="AC49" s="840"/>
      <c r="AD49" s="841"/>
      <c r="AE49" s="841"/>
      <c r="AF49" s="842"/>
      <c r="AG49" s="840"/>
      <c r="AH49" s="841"/>
      <c r="AI49" s="841"/>
      <c r="AJ49" s="842"/>
      <c r="AK49" s="840"/>
      <c r="AL49" s="841"/>
      <c r="AM49" s="841"/>
      <c r="AN49" s="842"/>
    </row>
    <row r="50" spans="1:46" s="229" customFormat="1" ht="18.75" customHeight="1">
      <c r="A50" s="817"/>
      <c r="B50" s="818"/>
      <c r="C50" s="818"/>
      <c r="D50" s="819"/>
      <c r="E50" s="231" t="s">
        <v>36</v>
      </c>
      <c r="F50" s="860"/>
      <c r="G50" s="860"/>
      <c r="H50" s="860"/>
      <c r="I50" s="860"/>
      <c r="J50" s="237" t="s">
        <v>37</v>
      </c>
      <c r="K50" s="237" t="s">
        <v>38</v>
      </c>
      <c r="L50" s="843"/>
      <c r="M50" s="843"/>
      <c r="N50" s="843"/>
      <c r="O50" s="844"/>
      <c r="P50" s="844"/>
      <c r="Q50" s="237" t="s">
        <v>38</v>
      </c>
      <c r="R50" s="843"/>
      <c r="S50" s="843"/>
      <c r="T50" s="237"/>
      <c r="U50" s="237" t="s">
        <v>38</v>
      </c>
      <c r="V50" s="843"/>
      <c r="W50" s="843"/>
      <c r="X50" s="228"/>
      <c r="Y50" s="811">
        <f t="shared" ref="Y50" si="49">IF(F50="",0,F50)*IF(L50="",1,L50)*IF(R50="",1,R50)*IF(V50="",1,V50)</f>
        <v>0</v>
      </c>
      <c r="Z50" s="812"/>
      <c r="AA50" s="812"/>
      <c r="AB50" s="813"/>
      <c r="AC50" s="811"/>
      <c r="AD50" s="812"/>
      <c r="AE50" s="812"/>
      <c r="AF50" s="813"/>
      <c r="AG50" s="811"/>
      <c r="AH50" s="812"/>
      <c r="AI50" s="812"/>
      <c r="AJ50" s="813"/>
      <c r="AK50" s="811"/>
      <c r="AL50" s="812"/>
      <c r="AM50" s="812"/>
      <c r="AN50" s="813"/>
      <c r="AO50" s="832">
        <f t="shared" ref="AO50" si="50">SUM(AC50:AN50)</f>
        <v>0</v>
      </c>
      <c r="AP50" s="833"/>
      <c r="AQ50" s="833"/>
      <c r="AR50" s="833"/>
      <c r="AS50" s="833"/>
      <c r="AT50" s="230" t="str">
        <f t="shared" ref="AT50" si="51">IF(Y50=AO50,"○","×")</f>
        <v>○</v>
      </c>
    </row>
    <row r="51" spans="1:46" s="229" customFormat="1" ht="18.75" customHeight="1">
      <c r="A51" s="817"/>
      <c r="B51" s="818"/>
      <c r="C51" s="818"/>
      <c r="D51" s="819"/>
      <c r="E51" s="834" t="s">
        <v>183</v>
      </c>
      <c r="F51" s="835"/>
      <c r="G51" s="835"/>
      <c r="H51" s="835"/>
      <c r="I51" s="835"/>
      <c r="J51" s="835"/>
      <c r="K51" s="835"/>
      <c r="L51" s="835"/>
      <c r="M51" s="835"/>
      <c r="N51" s="835"/>
      <c r="O51" s="835"/>
      <c r="P51" s="835"/>
      <c r="Q51" s="835"/>
      <c r="R51" s="835"/>
      <c r="S51" s="835"/>
      <c r="T51" s="835"/>
      <c r="U51" s="835"/>
      <c r="V51" s="835"/>
      <c r="W51" s="835"/>
      <c r="X51" s="836"/>
      <c r="Y51" s="837"/>
      <c r="Z51" s="838"/>
      <c r="AA51" s="838"/>
      <c r="AB51" s="839"/>
      <c r="AC51" s="840"/>
      <c r="AD51" s="841"/>
      <c r="AE51" s="841"/>
      <c r="AF51" s="842"/>
      <c r="AG51" s="840"/>
      <c r="AH51" s="841"/>
      <c r="AI51" s="841"/>
      <c r="AJ51" s="842"/>
      <c r="AK51" s="840"/>
      <c r="AL51" s="841"/>
      <c r="AM51" s="841"/>
      <c r="AN51" s="842"/>
    </row>
    <row r="52" spans="1:46" s="229" customFormat="1" ht="18.75" customHeight="1">
      <c r="A52" s="817"/>
      <c r="B52" s="818"/>
      <c r="C52" s="818"/>
      <c r="D52" s="819"/>
      <c r="E52" s="231" t="s">
        <v>36</v>
      </c>
      <c r="F52" s="860"/>
      <c r="G52" s="860"/>
      <c r="H52" s="860"/>
      <c r="I52" s="860"/>
      <c r="J52" s="237" t="s">
        <v>37</v>
      </c>
      <c r="K52" s="237" t="s">
        <v>38</v>
      </c>
      <c r="L52" s="843"/>
      <c r="M52" s="843"/>
      <c r="N52" s="843"/>
      <c r="O52" s="844"/>
      <c r="P52" s="844"/>
      <c r="Q52" s="237" t="s">
        <v>38</v>
      </c>
      <c r="R52" s="843"/>
      <c r="S52" s="843"/>
      <c r="T52" s="237"/>
      <c r="U52" s="237" t="s">
        <v>38</v>
      </c>
      <c r="V52" s="843"/>
      <c r="W52" s="843"/>
      <c r="X52" s="228"/>
      <c r="Y52" s="811">
        <f>IF(F52="",0,F52)*IF(L52="",1,L52)*IF(R52="",1,R52)*IF(V52="",1,V52)</f>
        <v>0</v>
      </c>
      <c r="Z52" s="812"/>
      <c r="AA52" s="812"/>
      <c r="AB52" s="813"/>
      <c r="AC52" s="811"/>
      <c r="AD52" s="812"/>
      <c r="AE52" s="812"/>
      <c r="AF52" s="813"/>
      <c r="AG52" s="811"/>
      <c r="AH52" s="812"/>
      <c r="AI52" s="812"/>
      <c r="AJ52" s="813"/>
      <c r="AK52" s="811"/>
      <c r="AL52" s="812"/>
      <c r="AM52" s="812"/>
      <c r="AN52" s="813"/>
      <c r="AO52" s="832">
        <f t="shared" ref="AO52" si="52">SUM(AC52:AN52)</f>
        <v>0</v>
      </c>
      <c r="AP52" s="833"/>
      <c r="AQ52" s="833"/>
      <c r="AR52" s="833"/>
      <c r="AS52" s="833"/>
      <c r="AT52" s="230" t="str">
        <f t="shared" ref="AT52:AT54" si="53">IF(Y52=AO52,"○","×")</f>
        <v>○</v>
      </c>
    </row>
    <row r="53" spans="1:46" s="229" customFormat="1" ht="18.75" customHeight="1" thickBot="1">
      <c r="A53" s="820"/>
      <c r="B53" s="821"/>
      <c r="C53" s="821"/>
      <c r="D53" s="822"/>
      <c r="E53" s="845" t="s">
        <v>41</v>
      </c>
      <c r="F53" s="846"/>
      <c r="G53" s="846"/>
      <c r="H53" s="846"/>
      <c r="I53" s="846"/>
      <c r="J53" s="846"/>
      <c r="K53" s="846"/>
      <c r="L53" s="846"/>
      <c r="M53" s="846"/>
      <c r="N53" s="846"/>
      <c r="O53" s="846"/>
      <c r="P53" s="846"/>
      <c r="Q53" s="846"/>
      <c r="R53" s="846"/>
      <c r="S53" s="846"/>
      <c r="T53" s="846"/>
      <c r="U53" s="846"/>
      <c r="V53" s="846"/>
      <c r="W53" s="846"/>
      <c r="X53" s="847"/>
      <c r="Y53" s="848">
        <f>SUM(Y33:AB52)</f>
        <v>0</v>
      </c>
      <c r="Z53" s="849"/>
      <c r="AA53" s="849"/>
      <c r="AB53" s="850"/>
      <c r="AC53" s="848">
        <f>SUM(AC33:AF52)</f>
        <v>0</v>
      </c>
      <c r="AD53" s="849"/>
      <c r="AE53" s="849"/>
      <c r="AF53" s="850"/>
      <c r="AG53" s="848">
        <f>SUM(AG33:AJ52)</f>
        <v>0</v>
      </c>
      <c r="AH53" s="849"/>
      <c r="AI53" s="849"/>
      <c r="AJ53" s="850"/>
      <c r="AK53" s="848">
        <f>SUM(AK33:AN52)</f>
        <v>0</v>
      </c>
      <c r="AL53" s="849"/>
      <c r="AM53" s="849"/>
      <c r="AN53" s="850"/>
      <c r="AO53" s="832">
        <f t="shared" ref="AO53" si="54">SUM(AC53:AN53)</f>
        <v>0</v>
      </c>
      <c r="AP53" s="833"/>
      <c r="AQ53" s="833"/>
      <c r="AR53" s="833"/>
      <c r="AS53" s="833"/>
      <c r="AT53" s="230" t="str">
        <f t="shared" si="53"/>
        <v>○</v>
      </c>
    </row>
    <row r="54" spans="1:46" s="2" customFormat="1" ht="18.75" customHeight="1" thickTop="1">
      <c r="A54" s="851" t="s">
        <v>80</v>
      </c>
      <c r="B54" s="851"/>
      <c r="C54" s="851"/>
      <c r="D54" s="851"/>
      <c r="E54" s="851"/>
      <c r="F54" s="851"/>
      <c r="G54" s="851"/>
      <c r="H54" s="851"/>
      <c r="I54" s="851"/>
      <c r="J54" s="851"/>
      <c r="K54" s="851"/>
      <c r="L54" s="851"/>
      <c r="M54" s="851"/>
      <c r="N54" s="851"/>
      <c r="O54" s="851"/>
      <c r="P54" s="851"/>
      <c r="Q54" s="851"/>
      <c r="R54" s="851"/>
      <c r="S54" s="851"/>
      <c r="T54" s="851"/>
      <c r="U54" s="851"/>
      <c r="V54" s="851"/>
      <c r="W54" s="851"/>
      <c r="X54" s="851"/>
      <c r="Y54" s="852">
        <f>SUMIF($E$12:$E$53,"小　計",Y12:Y53)</f>
        <v>0</v>
      </c>
      <c r="Z54" s="853"/>
      <c r="AA54" s="853"/>
      <c r="AB54" s="854"/>
      <c r="AC54" s="855">
        <f>SUMIF($E$12:$E$53,"小　計",AC12:AC53)</f>
        <v>0</v>
      </c>
      <c r="AD54" s="856"/>
      <c r="AE54" s="856"/>
      <c r="AF54" s="857"/>
      <c r="AG54" s="855">
        <f>SUMIF($E$12:$E$53,"小　計",AG12:AG53)</f>
        <v>0</v>
      </c>
      <c r="AH54" s="856"/>
      <c r="AI54" s="856"/>
      <c r="AJ54" s="857"/>
      <c r="AK54" s="855">
        <f>SUMIF($E$12:$E$53,"小　計",AK12:AK53)</f>
        <v>0</v>
      </c>
      <c r="AL54" s="856"/>
      <c r="AM54" s="856"/>
      <c r="AN54" s="857"/>
      <c r="AO54" s="858">
        <f t="shared" ref="AO54" si="55">SUM(AC54:AN54)</f>
        <v>0</v>
      </c>
      <c r="AP54" s="859"/>
      <c r="AQ54" s="859"/>
      <c r="AR54" s="859"/>
      <c r="AS54" s="859"/>
      <c r="AT54" s="141" t="str">
        <f t="shared" si="53"/>
        <v>○</v>
      </c>
    </row>
    <row r="55" spans="1:46" s="2" customFormat="1" ht="18.75" customHeight="1">
      <c r="A55" s="95" t="s">
        <v>275</v>
      </c>
      <c r="B55" s="60"/>
      <c r="C55" s="60"/>
      <c r="D55" s="60"/>
      <c r="E55" s="224"/>
      <c r="F55" s="60"/>
      <c r="G55" s="60"/>
      <c r="H55" s="60"/>
      <c r="I55" s="60"/>
      <c r="J55" s="224"/>
      <c r="K55" s="224"/>
      <c r="L55" s="60"/>
      <c r="M55" s="60"/>
      <c r="N55" s="60"/>
      <c r="O55" s="60"/>
      <c r="P55" s="60"/>
      <c r="Q55" s="224"/>
      <c r="R55" s="60"/>
      <c r="S55" s="60"/>
      <c r="T55" s="224"/>
      <c r="U55" s="224"/>
      <c r="V55" s="60"/>
      <c r="W55" s="60"/>
      <c r="X55" s="224"/>
      <c r="Y55" s="810" t="str">
        <f>IF(AT54="×","※計算間違いがあります。","")</f>
        <v/>
      </c>
      <c r="Z55" s="810"/>
      <c r="AA55" s="810"/>
      <c r="AB55" s="810"/>
      <c r="AC55" s="810"/>
      <c r="AD55" s="810"/>
      <c r="AE55" s="810"/>
      <c r="AF55" s="810"/>
      <c r="AG55" s="810"/>
      <c r="AH55" s="810"/>
      <c r="AI55" s="810"/>
      <c r="AJ55" s="810"/>
      <c r="AK55" s="810"/>
      <c r="AL55" s="810"/>
      <c r="AM55" s="810"/>
      <c r="AN55" s="810"/>
      <c r="AO55" s="8"/>
      <c r="AP55" s="223"/>
    </row>
  </sheetData>
  <sheetProtection formatCells="0"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20"/>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'入力規則等（削除不可）'!$B$63:$B$73</xm:f>
          </x14:formula1>
          <xm:sqref>E12:H12 E14:H14 E16:H16 E18:H18 E20:H20 E22:H22 E24:H24 E26:H26 E28:H28 E30:H30 E33:H33 E35:H35 E37:H37 E39:H39 E41:H41 E43:H43 E45:H45 E47:H47 E49:H49 E51:H51</xm:sqref>
        </x14:dataValidation>
        <x14:dataValidation type="list" allowBlank="1" showInputMessage="1" showErrorMessage="1">
          <x14:formula1>
            <xm:f>'入力規則等（削除不可）'!$B$38</xm:f>
          </x14:formula1>
          <xm:sqref>D5:R5</xm:sqref>
        </x14:dataValidation>
        <x14:dataValidation type="list" allowBlank="1" showInputMessage="1" showErrorMessage="1">
          <x14:formula1>
            <xm:f>'N:\★広域文化観光・まちづくりグループ\201 地域文化財総合活用推進事業\01 地域文化遺産\令和３年度\01 文化庁枠\05 内示関係\00送付文書等データ\[02-2【記入用】（地域文化遺産、世界文化遺産）令和3年度申請書（様式2，3，現況写真添付台紙）.xlsx]入力規則等（削除不可）'!#REF!</xm:f>
          </x14:formula1>
          <xm:sqref>E28:H28 E12:H12 E18:H18 E16:H16 E14:H14 E20:H20 E26:H26 E24:H24 E22:H22 E30:H30 E49:H49 E33:H33 E39:H39 E37:H37 E35:H35 E41:H41 E47:H47 E45:H45 E43:H43 E51:H51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5"/>
  <sheetViews>
    <sheetView view="pageBreakPreview" zoomScale="60" zoomScaleNormal="100" workbookViewId="0">
      <selection activeCell="A12" sqref="A12:AN53"/>
    </sheetView>
  </sheetViews>
  <sheetFormatPr defaultRowHeight="13.5"/>
  <cols>
    <col min="1" max="47" width="2.875" style="189" customWidth="1"/>
    <col min="48" max="16384" width="9" style="189"/>
  </cols>
  <sheetData>
    <row r="1" spans="1:46" s="2" customFormat="1" ht="13.5" customHeight="1">
      <c r="P1" s="3"/>
      <c r="Q1" s="3"/>
      <c r="R1" s="3"/>
      <c r="S1" s="3"/>
      <c r="AO1" s="8"/>
      <c r="AP1" s="223"/>
    </row>
    <row r="2" spans="1:46" s="2" customFormat="1" ht="13.5" customHeight="1">
      <c r="P2" s="3"/>
      <c r="Q2" s="3"/>
      <c r="R2" s="3"/>
      <c r="S2" s="3"/>
      <c r="AO2" s="8"/>
      <c r="AP2" s="223"/>
    </row>
    <row r="3" spans="1:46" s="2" customFormat="1" ht="13.5" customHeight="1">
      <c r="A3" s="94" t="s">
        <v>30</v>
      </c>
      <c r="P3" s="3"/>
      <c r="Q3" s="3"/>
      <c r="R3" s="3"/>
      <c r="S3" s="3"/>
      <c r="AO3" s="8"/>
      <c r="AP3" s="223"/>
    </row>
    <row r="4" spans="1:46" s="2" customFormat="1" ht="13.5" customHeight="1">
      <c r="P4" s="3"/>
      <c r="Q4" s="3"/>
      <c r="R4" s="3"/>
      <c r="S4" s="3"/>
      <c r="AO4" s="8"/>
      <c r="AP4" s="223"/>
    </row>
    <row r="5" spans="1:46" s="2" customFormat="1" ht="18" customHeight="1">
      <c r="A5" s="7"/>
      <c r="B5" s="7"/>
      <c r="C5" s="96" t="s">
        <v>42</v>
      </c>
      <c r="D5" s="798" t="s">
        <v>296</v>
      </c>
      <c r="E5" s="798"/>
      <c r="F5" s="798"/>
      <c r="G5" s="798"/>
      <c r="H5" s="798"/>
      <c r="I5" s="798"/>
      <c r="J5" s="798"/>
      <c r="K5" s="798"/>
      <c r="L5" s="798"/>
      <c r="M5" s="798"/>
      <c r="N5" s="798"/>
      <c r="O5" s="798"/>
      <c r="P5" s="798"/>
      <c r="Q5" s="798"/>
      <c r="R5" s="798"/>
      <c r="S5" s="799"/>
      <c r="W5" s="8"/>
      <c r="X5" s="8"/>
      <c r="Y5" s="8"/>
      <c r="Z5" s="8"/>
      <c r="AA5" s="8"/>
      <c r="AB5" s="8"/>
      <c r="AC5" s="8"/>
      <c r="AO5" s="8"/>
      <c r="AP5" s="223"/>
    </row>
    <row r="6" spans="1:46" s="2" customFormat="1" ht="18" customHeight="1">
      <c r="A6" s="8"/>
      <c r="B6" s="73"/>
      <c r="C6" s="73"/>
      <c r="D6" s="96" t="s">
        <v>186</v>
      </c>
      <c r="E6" s="800" t="s">
        <v>293</v>
      </c>
      <c r="F6" s="800"/>
      <c r="G6" s="800"/>
      <c r="H6" s="800"/>
      <c r="I6" s="800"/>
      <c r="J6" s="800"/>
      <c r="K6" s="800"/>
      <c r="L6" s="800"/>
      <c r="M6" s="800"/>
      <c r="N6" s="800"/>
      <c r="O6" s="800"/>
      <c r="P6" s="800"/>
      <c r="Q6" s="800"/>
      <c r="R6" s="800"/>
      <c r="S6" s="799"/>
      <c r="W6" s="8"/>
      <c r="X6" s="8"/>
      <c r="Y6" s="8"/>
      <c r="Z6" s="8"/>
      <c r="AA6" s="8"/>
      <c r="AB6" s="8"/>
      <c r="AC6" s="8"/>
      <c r="AO6" s="8"/>
      <c r="AP6" s="223"/>
    </row>
    <row r="7" spans="1:46" s="2" customFormat="1" ht="18.75" customHeight="1">
      <c r="P7" s="3"/>
      <c r="Q7" s="3"/>
      <c r="R7" s="3"/>
      <c r="S7" s="3"/>
      <c r="AO7" s="8"/>
      <c r="AP7" s="223"/>
    </row>
    <row r="8" spans="1:46" s="2" customFormat="1" ht="18.75" customHeight="1">
      <c r="A8" s="709" t="s">
        <v>227</v>
      </c>
      <c r="B8" s="710"/>
      <c r="C8" s="710"/>
      <c r="D8" s="711"/>
      <c r="E8" s="709" t="s">
        <v>10</v>
      </c>
      <c r="F8" s="710"/>
      <c r="G8" s="710"/>
      <c r="H8" s="710"/>
      <c r="I8" s="710"/>
      <c r="J8" s="710"/>
      <c r="K8" s="710"/>
      <c r="L8" s="710"/>
      <c r="M8" s="710"/>
      <c r="N8" s="710"/>
      <c r="O8" s="710"/>
      <c r="P8" s="710"/>
      <c r="Q8" s="710"/>
      <c r="R8" s="710"/>
      <c r="S8" s="710"/>
      <c r="T8" s="710"/>
      <c r="U8" s="710"/>
      <c r="V8" s="710"/>
      <c r="W8" s="710"/>
      <c r="X8" s="711"/>
      <c r="Y8" s="801" t="s">
        <v>11</v>
      </c>
      <c r="Z8" s="802"/>
      <c r="AA8" s="802"/>
      <c r="AB8" s="803"/>
      <c r="AC8" s="801" t="s">
        <v>39</v>
      </c>
      <c r="AD8" s="802"/>
      <c r="AE8" s="802"/>
      <c r="AF8" s="802"/>
      <c r="AG8" s="802"/>
      <c r="AH8" s="802"/>
      <c r="AI8" s="802"/>
      <c r="AJ8" s="803"/>
      <c r="AK8" s="801" t="s">
        <v>40</v>
      </c>
      <c r="AL8" s="802"/>
      <c r="AM8" s="802"/>
      <c r="AN8" s="803"/>
    </row>
    <row r="9" spans="1:46" s="2" customFormat="1" ht="18.75" customHeight="1">
      <c r="A9" s="712"/>
      <c r="B9" s="704"/>
      <c r="C9" s="704"/>
      <c r="D9" s="705"/>
      <c r="E9" s="712"/>
      <c r="F9" s="704"/>
      <c r="G9" s="704"/>
      <c r="H9" s="704"/>
      <c r="I9" s="704"/>
      <c r="J9" s="704"/>
      <c r="K9" s="704"/>
      <c r="L9" s="704"/>
      <c r="M9" s="704"/>
      <c r="N9" s="704"/>
      <c r="O9" s="704"/>
      <c r="P9" s="704"/>
      <c r="Q9" s="704"/>
      <c r="R9" s="704"/>
      <c r="S9" s="704"/>
      <c r="T9" s="704"/>
      <c r="U9" s="704"/>
      <c r="V9" s="704"/>
      <c r="W9" s="704"/>
      <c r="X9" s="705"/>
      <c r="Y9" s="804"/>
      <c r="Z9" s="805"/>
      <c r="AA9" s="805"/>
      <c r="AB9" s="806"/>
      <c r="AC9" s="807"/>
      <c r="AD9" s="808"/>
      <c r="AE9" s="808"/>
      <c r="AF9" s="808"/>
      <c r="AG9" s="808"/>
      <c r="AH9" s="808"/>
      <c r="AI9" s="808"/>
      <c r="AJ9" s="809"/>
      <c r="AK9" s="807"/>
      <c r="AL9" s="808"/>
      <c r="AM9" s="808"/>
      <c r="AN9" s="809"/>
    </row>
    <row r="10" spans="1:46" s="2" customFormat="1" ht="13.5" customHeight="1">
      <c r="A10" s="712"/>
      <c r="B10" s="704"/>
      <c r="C10" s="704"/>
      <c r="D10" s="705"/>
      <c r="E10" s="712"/>
      <c r="F10" s="704"/>
      <c r="G10" s="704"/>
      <c r="H10" s="704"/>
      <c r="I10" s="704"/>
      <c r="J10" s="704"/>
      <c r="K10" s="704"/>
      <c r="L10" s="704"/>
      <c r="M10" s="704"/>
      <c r="N10" s="704"/>
      <c r="O10" s="704"/>
      <c r="P10" s="704"/>
      <c r="Q10" s="704"/>
      <c r="R10" s="704"/>
      <c r="S10" s="704"/>
      <c r="T10" s="704"/>
      <c r="U10" s="704"/>
      <c r="V10" s="704"/>
      <c r="W10" s="704"/>
      <c r="X10" s="705"/>
      <c r="Y10" s="804"/>
      <c r="Z10" s="805"/>
      <c r="AA10" s="805"/>
      <c r="AB10" s="806"/>
      <c r="AC10" s="801" t="s">
        <v>290</v>
      </c>
      <c r="AD10" s="802"/>
      <c r="AE10" s="802"/>
      <c r="AF10" s="803"/>
      <c r="AG10" s="801" t="s">
        <v>19</v>
      </c>
      <c r="AH10" s="802"/>
      <c r="AI10" s="802"/>
      <c r="AJ10" s="802"/>
      <c r="AK10" s="802"/>
      <c r="AL10" s="802"/>
      <c r="AM10" s="802"/>
      <c r="AN10" s="803"/>
      <c r="AO10" s="405" t="s">
        <v>216</v>
      </c>
      <c r="AP10" s="277"/>
      <c r="AQ10" s="277"/>
      <c r="AR10" s="277"/>
      <c r="AS10" s="277"/>
      <c r="AT10" s="277"/>
    </row>
    <row r="11" spans="1:46" s="2" customFormat="1">
      <c r="A11" s="738"/>
      <c r="B11" s="739"/>
      <c r="C11" s="739"/>
      <c r="D11" s="740"/>
      <c r="E11" s="738"/>
      <c r="F11" s="739"/>
      <c r="G11" s="739"/>
      <c r="H11" s="739"/>
      <c r="I11" s="739"/>
      <c r="J11" s="739"/>
      <c r="K11" s="739"/>
      <c r="L11" s="739"/>
      <c r="M11" s="739"/>
      <c r="N11" s="739"/>
      <c r="O11" s="739"/>
      <c r="P11" s="739"/>
      <c r="Q11" s="739"/>
      <c r="R11" s="739"/>
      <c r="S11" s="739"/>
      <c r="T11" s="739"/>
      <c r="U11" s="739"/>
      <c r="V11" s="739"/>
      <c r="W11" s="739"/>
      <c r="X11" s="740"/>
      <c r="Y11" s="807"/>
      <c r="Z11" s="808"/>
      <c r="AA11" s="808"/>
      <c r="AB11" s="809"/>
      <c r="AC11" s="807"/>
      <c r="AD11" s="808"/>
      <c r="AE11" s="808"/>
      <c r="AF11" s="809"/>
      <c r="AG11" s="807"/>
      <c r="AH11" s="808"/>
      <c r="AI11" s="808"/>
      <c r="AJ11" s="808"/>
      <c r="AK11" s="808"/>
      <c r="AL11" s="808"/>
      <c r="AM11" s="808"/>
      <c r="AN11" s="809"/>
      <c r="AO11" s="405"/>
      <c r="AP11" s="277"/>
      <c r="AQ11" s="277"/>
      <c r="AR11" s="277"/>
      <c r="AS11" s="277"/>
      <c r="AT11" s="277"/>
    </row>
    <row r="12" spans="1:46" s="229" customFormat="1" ht="13.5" customHeight="1">
      <c r="A12" s="814"/>
      <c r="B12" s="815"/>
      <c r="C12" s="815"/>
      <c r="D12" s="816"/>
      <c r="E12" s="823" t="s">
        <v>183</v>
      </c>
      <c r="F12" s="824"/>
      <c r="G12" s="824"/>
      <c r="H12" s="824"/>
      <c r="I12" s="824"/>
      <c r="J12" s="824"/>
      <c r="K12" s="824"/>
      <c r="L12" s="824"/>
      <c r="M12" s="824"/>
      <c r="N12" s="824"/>
      <c r="O12" s="824"/>
      <c r="P12" s="824"/>
      <c r="Q12" s="824"/>
      <c r="R12" s="824"/>
      <c r="S12" s="824"/>
      <c r="T12" s="824"/>
      <c r="U12" s="824"/>
      <c r="V12" s="824"/>
      <c r="W12" s="824"/>
      <c r="X12" s="825"/>
      <c r="Y12" s="826"/>
      <c r="Z12" s="827"/>
      <c r="AA12" s="827"/>
      <c r="AB12" s="828"/>
      <c r="AC12" s="829"/>
      <c r="AD12" s="830"/>
      <c r="AE12" s="830"/>
      <c r="AF12" s="831"/>
      <c r="AG12" s="829"/>
      <c r="AH12" s="830"/>
      <c r="AI12" s="830"/>
      <c r="AJ12" s="831"/>
      <c r="AK12" s="829"/>
      <c r="AL12" s="830"/>
      <c r="AM12" s="830"/>
      <c r="AN12" s="831"/>
    </row>
    <row r="13" spans="1:46" s="229" customFormat="1">
      <c r="A13" s="817"/>
      <c r="B13" s="818"/>
      <c r="C13" s="818"/>
      <c r="D13" s="819"/>
      <c r="E13" s="231" t="s">
        <v>36</v>
      </c>
      <c r="F13" s="860"/>
      <c r="G13" s="860"/>
      <c r="H13" s="860"/>
      <c r="I13" s="843"/>
      <c r="J13" s="237" t="s">
        <v>37</v>
      </c>
      <c r="K13" s="237" t="s">
        <v>38</v>
      </c>
      <c r="L13" s="843"/>
      <c r="M13" s="843"/>
      <c r="N13" s="843"/>
      <c r="O13" s="844"/>
      <c r="P13" s="844"/>
      <c r="Q13" s="237" t="s">
        <v>38</v>
      </c>
      <c r="R13" s="843"/>
      <c r="S13" s="843"/>
      <c r="T13" s="237"/>
      <c r="U13" s="237" t="s">
        <v>38</v>
      </c>
      <c r="V13" s="843"/>
      <c r="W13" s="843"/>
      <c r="X13" s="228"/>
      <c r="Y13" s="811">
        <f>IF(F13="",0,F13)*IF(L13="",1,L13)*IF(R13="",1,R13)*IF(V13="",1,V13)</f>
        <v>0</v>
      </c>
      <c r="Z13" s="812"/>
      <c r="AA13" s="812"/>
      <c r="AB13" s="813"/>
      <c r="AC13" s="811"/>
      <c r="AD13" s="812"/>
      <c r="AE13" s="812"/>
      <c r="AF13" s="813"/>
      <c r="AG13" s="811"/>
      <c r="AH13" s="812"/>
      <c r="AI13" s="812"/>
      <c r="AJ13" s="813"/>
      <c r="AK13" s="811"/>
      <c r="AL13" s="812"/>
      <c r="AM13" s="812"/>
      <c r="AN13" s="813"/>
      <c r="AO13" s="832">
        <f>SUM(AC13:AN13)</f>
        <v>0</v>
      </c>
      <c r="AP13" s="833"/>
      <c r="AQ13" s="833"/>
      <c r="AR13" s="833"/>
      <c r="AS13" s="833"/>
      <c r="AT13" s="230" t="str">
        <f>IF(Y13=AO13,"○","×")</f>
        <v>○</v>
      </c>
    </row>
    <row r="14" spans="1:46" s="229" customFormat="1" ht="18.75" customHeight="1">
      <c r="A14" s="817"/>
      <c r="B14" s="818"/>
      <c r="C14" s="818"/>
      <c r="D14" s="819"/>
      <c r="E14" s="834" t="s">
        <v>183</v>
      </c>
      <c r="F14" s="835"/>
      <c r="G14" s="835"/>
      <c r="H14" s="835"/>
      <c r="I14" s="835"/>
      <c r="J14" s="835"/>
      <c r="K14" s="835"/>
      <c r="L14" s="835"/>
      <c r="M14" s="835"/>
      <c r="N14" s="835"/>
      <c r="O14" s="835"/>
      <c r="P14" s="835"/>
      <c r="Q14" s="835"/>
      <c r="R14" s="835"/>
      <c r="S14" s="835"/>
      <c r="T14" s="835"/>
      <c r="U14" s="835"/>
      <c r="V14" s="835"/>
      <c r="W14" s="835"/>
      <c r="X14" s="836"/>
      <c r="Y14" s="837"/>
      <c r="Z14" s="838"/>
      <c r="AA14" s="838"/>
      <c r="AB14" s="839"/>
      <c r="AC14" s="840"/>
      <c r="AD14" s="841"/>
      <c r="AE14" s="841"/>
      <c r="AF14" s="842"/>
      <c r="AG14" s="840"/>
      <c r="AH14" s="841"/>
      <c r="AI14" s="841"/>
      <c r="AJ14" s="842"/>
      <c r="AK14" s="840"/>
      <c r="AL14" s="841"/>
      <c r="AM14" s="841"/>
      <c r="AN14" s="842"/>
    </row>
    <row r="15" spans="1:46" s="229" customFormat="1" ht="18.75" customHeight="1">
      <c r="A15" s="817"/>
      <c r="B15" s="818"/>
      <c r="C15" s="818"/>
      <c r="D15" s="819"/>
      <c r="E15" s="227" t="s">
        <v>36</v>
      </c>
      <c r="F15" s="843"/>
      <c r="G15" s="843"/>
      <c r="H15" s="843"/>
      <c r="I15" s="843"/>
      <c r="J15" s="237" t="s">
        <v>37</v>
      </c>
      <c r="K15" s="237" t="s">
        <v>38</v>
      </c>
      <c r="L15" s="843"/>
      <c r="M15" s="843"/>
      <c r="N15" s="843"/>
      <c r="O15" s="844"/>
      <c r="P15" s="844"/>
      <c r="Q15" s="237" t="s">
        <v>38</v>
      </c>
      <c r="R15" s="843"/>
      <c r="S15" s="843"/>
      <c r="T15" s="237"/>
      <c r="U15" s="237" t="s">
        <v>38</v>
      </c>
      <c r="V15" s="843"/>
      <c r="W15" s="843"/>
      <c r="X15" s="228"/>
      <c r="Y15" s="811">
        <f t="shared" ref="Y15" si="0">IF(F15="",0,F15)*IF(L15="",1,L15)*IF(R15="",1,R15)*IF(V15="",1,V15)</f>
        <v>0</v>
      </c>
      <c r="Z15" s="812"/>
      <c r="AA15" s="812"/>
      <c r="AB15" s="813"/>
      <c r="AC15" s="811"/>
      <c r="AD15" s="812"/>
      <c r="AE15" s="812"/>
      <c r="AF15" s="813"/>
      <c r="AG15" s="811"/>
      <c r="AH15" s="812"/>
      <c r="AI15" s="812"/>
      <c r="AJ15" s="813"/>
      <c r="AK15" s="811"/>
      <c r="AL15" s="812"/>
      <c r="AM15" s="812"/>
      <c r="AN15" s="813"/>
      <c r="AO15" s="832">
        <f t="shared" ref="AO15" si="1">SUM(AC15:AN15)</f>
        <v>0</v>
      </c>
      <c r="AP15" s="833"/>
      <c r="AQ15" s="833"/>
      <c r="AR15" s="833"/>
      <c r="AS15" s="833"/>
      <c r="AT15" s="230" t="str">
        <f t="shared" ref="AT15" si="2">IF(Y15=AO15,"○","×")</f>
        <v>○</v>
      </c>
    </row>
    <row r="16" spans="1:46" s="229" customFormat="1" ht="18.75" customHeight="1">
      <c r="A16" s="817"/>
      <c r="B16" s="818"/>
      <c r="C16" s="818"/>
      <c r="D16" s="819"/>
      <c r="E16" s="1017" t="s">
        <v>183</v>
      </c>
      <c r="F16" s="1016"/>
      <c r="G16" s="1016"/>
      <c r="H16" s="1016"/>
      <c r="I16" s="1016"/>
      <c r="J16" s="835"/>
      <c r="K16" s="835"/>
      <c r="L16" s="835"/>
      <c r="M16" s="835"/>
      <c r="N16" s="835"/>
      <c r="O16" s="835"/>
      <c r="P16" s="835"/>
      <c r="Q16" s="835"/>
      <c r="R16" s="835"/>
      <c r="S16" s="835"/>
      <c r="T16" s="835"/>
      <c r="U16" s="835"/>
      <c r="V16" s="835"/>
      <c r="W16" s="835"/>
      <c r="X16" s="836"/>
      <c r="Y16" s="837"/>
      <c r="Z16" s="838"/>
      <c r="AA16" s="838"/>
      <c r="AB16" s="839"/>
      <c r="AC16" s="840"/>
      <c r="AD16" s="841"/>
      <c r="AE16" s="841"/>
      <c r="AF16" s="842"/>
      <c r="AG16" s="840"/>
      <c r="AH16" s="841"/>
      <c r="AI16" s="841"/>
      <c r="AJ16" s="842"/>
      <c r="AK16" s="840"/>
      <c r="AL16" s="841"/>
      <c r="AM16" s="841"/>
      <c r="AN16" s="842"/>
    </row>
    <row r="17" spans="1:46" s="229" customFormat="1" ht="18.75" customHeight="1">
      <c r="A17" s="817"/>
      <c r="B17" s="818"/>
      <c r="C17" s="818"/>
      <c r="D17" s="819"/>
      <c r="E17" s="231" t="s">
        <v>36</v>
      </c>
      <c r="F17" s="860"/>
      <c r="G17" s="860"/>
      <c r="H17" s="860"/>
      <c r="I17" s="843"/>
      <c r="J17" s="237" t="s">
        <v>37</v>
      </c>
      <c r="K17" s="237" t="s">
        <v>38</v>
      </c>
      <c r="L17" s="843"/>
      <c r="M17" s="843"/>
      <c r="N17" s="843"/>
      <c r="O17" s="844"/>
      <c r="P17" s="844"/>
      <c r="Q17" s="237" t="s">
        <v>38</v>
      </c>
      <c r="R17" s="843"/>
      <c r="S17" s="843"/>
      <c r="T17" s="237"/>
      <c r="U17" s="237" t="s">
        <v>38</v>
      </c>
      <c r="V17" s="843"/>
      <c r="W17" s="843"/>
      <c r="X17" s="228"/>
      <c r="Y17" s="811">
        <f t="shared" ref="Y17" si="3">IF(F17="",0,F17)*IF(L17="",1,L17)*IF(R17="",1,R17)*IF(V17="",1,V17)</f>
        <v>0</v>
      </c>
      <c r="Z17" s="812"/>
      <c r="AA17" s="812"/>
      <c r="AB17" s="813"/>
      <c r="AC17" s="811"/>
      <c r="AD17" s="812"/>
      <c r="AE17" s="812"/>
      <c r="AF17" s="813"/>
      <c r="AG17" s="811"/>
      <c r="AH17" s="812"/>
      <c r="AI17" s="812"/>
      <c r="AJ17" s="813"/>
      <c r="AK17" s="811"/>
      <c r="AL17" s="812"/>
      <c r="AM17" s="812"/>
      <c r="AN17" s="813"/>
      <c r="AO17" s="832">
        <f t="shared" ref="AO17" si="4">SUM(AC17:AN17)</f>
        <v>0</v>
      </c>
      <c r="AP17" s="833"/>
      <c r="AQ17" s="833"/>
      <c r="AR17" s="833"/>
      <c r="AS17" s="833"/>
      <c r="AT17" s="230" t="str">
        <f t="shared" ref="AT17" si="5">IF(Y17=AO17,"○","×")</f>
        <v>○</v>
      </c>
    </row>
    <row r="18" spans="1:46" s="229" customFormat="1" ht="18.75" customHeight="1">
      <c r="A18" s="817"/>
      <c r="B18" s="818"/>
      <c r="C18" s="818"/>
      <c r="D18" s="819"/>
      <c r="E18" s="834" t="s">
        <v>183</v>
      </c>
      <c r="F18" s="835"/>
      <c r="G18" s="835"/>
      <c r="H18" s="835"/>
      <c r="I18" s="835"/>
      <c r="J18" s="835"/>
      <c r="K18" s="835"/>
      <c r="L18" s="835"/>
      <c r="M18" s="835"/>
      <c r="N18" s="835"/>
      <c r="O18" s="835"/>
      <c r="P18" s="835"/>
      <c r="Q18" s="835"/>
      <c r="R18" s="835"/>
      <c r="S18" s="835"/>
      <c r="T18" s="835"/>
      <c r="U18" s="835"/>
      <c r="V18" s="835"/>
      <c r="W18" s="835"/>
      <c r="X18" s="836"/>
      <c r="Y18" s="837"/>
      <c r="Z18" s="838"/>
      <c r="AA18" s="838"/>
      <c r="AB18" s="839"/>
      <c r="AC18" s="840"/>
      <c r="AD18" s="841"/>
      <c r="AE18" s="841"/>
      <c r="AF18" s="842"/>
      <c r="AG18" s="840"/>
      <c r="AH18" s="841"/>
      <c r="AI18" s="841"/>
      <c r="AJ18" s="842"/>
      <c r="AK18" s="840"/>
      <c r="AL18" s="841"/>
      <c r="AM18" s="841"/>
      <c r="AN18" s="842"/>
    </row>
    <row r="19" spans="1:46" s="229" customFormat="1" ht="18.75" customHeight="1">
      <c r="A19" s="817"/>
      <c r="B19" s="818"/>
      <c r="C19" s="818"/>
      <c r="D19" s="819"/>
      <c r="E19" s="231" t="s">
        <v>36</v>
      </c>
      <c r="F19" s="860"/>
      <c r="G19" s="860"/>
      <c r="H19" s="860"/>
      <c r="I19" s="843"/>
      <c r="J19" s="237" t="s">
        <v>37</v>
      </c>
      <c r="K19" s="237" t="s">
        <v>38</v>
      </c>
      <c r="L19" s="843"/>
      <c r="M19" s="843"/>
      <c r="N19" s="843"/>
      <c r="O19" s="844"/>
      <c r="P19" s="844"/>
      <c r="Q19" s="237" t="s">
        <v>38</v>
      </c>
      <c r="R19" s="843"/>
      <c r="S19" s="843"/>
      <c r="T19" s="237"/>
      <c r="U19" s="237" t="s">
        <v>38</v>
      </c>
      <c r="V19" s="843"/>
      <c r="W19" s="843"/>
      <c r="X19" s="228"/>
      <c r="Y19" s="811">
        <f t="shared" ref="Y19" si="6">IF(F19="",0,F19)*IF(L19="",1,L19)*IF(R19="",1,R19)*IF(V19="",1,V19)</f>
        <v>0</v>
      </c>
      <c r="Z19" s="812"/>
      <c r="AA19" s="812"/>
      <c r="AB19" s="813"/>
      <c r="AC19" s="811"/>
      <c r="AD19" s="812"/>
      <c r="AE19" s="812"/>
      <c r="AF19" s="813"/>
      <c r="AG19" s="811"/>
      <c r="AH19" s="812"/>
      <c r="AI19" s="812"/>
      <c r="AJ19" s="813"/>
      <c r="AK19" s="811"/>
      <c r="AL19" s="812"/>
      <c r="AM19" s="812"/>
      <c r="AN19" s="813"/>
      <c r="AO19" s="832">
        <f t="shared" ref="AO19" si="7">SUM(AC19:AN19)</f>
        <v>0</v>
      </c>
      <c r="AP19" s="833"/>
      <c r="AQ19" s="833"/>
      <c r="AR19" s="833"/>
      <c r="AS19" s="833"/>
      <c r="AT19" s="230" t="str">
        <f t="shared" ref="AT19" si="8">IF(Y19=AO19,"○","×")</f>
        <v>○</v>
      </c>
    </row>
    <row r="20" spans="1:46" s="229" customFormat="1" ht="18.75" customHeight="1">
      <c r="A20" s="817"/>
      <c r="B20" s="818"/>
      <c r="C20" s="818"/>
      <c r="D20" s="819"/>
      <c r="E20" s="834" t="s">
        <v>183</v>
      </c>
      <c r="F20" s="835"/>
      <c r="G20" s="835"/>
      <c r="H20" s="835"/>
      <c r="I20" s="835"/>
      <c r="J20" s="835"/>
      <c r="K20" s="835"/>
      <c r="L20" s="835"/>
      <c r="M20" s="835"/>
      <c r="N20" s="835"/>
      <c r="O20" s="835"/>
      <c r="P20" s="835"/>
      <c r="Q20" s="835"/>
      <c r="R20" s="835"/>
      <c r="S20" s="835"/>
      <c r="T20" s="835"/>
      <c r="U20" s="835"/>
      <c r="V20" s="835"/>
      <c r="W20" s="835"/>
      <c r="X20" s="836"/>
      <c r="Y20" s="837"/>
      <c r="Z20" s="838"/>
      <c r="AA20" s="838"/>
      <c r="AB20" s="839"/>
      <c r="AC20" s="840"/>
      <c r="AD20" s="841"/>
      <c r="AE20" s="841"/>
      <c r="AF20" s="842"/>
      <c r="AG20" s="840"/>
      <c r="AH20" s="841"/>
      <c r="AI20" s="841"/>
      <c r="AJ20" s="842"/>
      <c r="AK20" s="840"/>
      <c r="AL20" s="841"/>
      <c r="AM20" s="841"/>
      <c r="AN20" s="842"/>
    </row>
    <row r="21" spans="1:46" s="229" customFormat="1" ht="18.75" customHeight="1">
      <c r="A21" s="817"/>
      <c r="B21" s="818"/>
      <c r="C21" s="818"/>
      <c r="D21" s="819"/>
      <c r="E21" s="231" t="s">
        <v>36</v>
      </c>
      <c r="F21" s="860"/>
      <c r="G21" s="860"/>
      <c r="H21" s="860"/>
      <c r="I21" s="860"/>
      <c r="J21" s="237" t="s">
        <v>37</v>
      </c>
      <c r="K21" s="237" t="s">
        <v>38</v>
      </c>
      <c r="L21" s="843"/>
      <c r="M21" s="843"/>
      <c r="N21" s="843"/>
      <c r="O21" s="844"/>
      <c r="P21" s="844"/>
      <c r="Q21" s="237" t="s">
        <v>38</v>
      </c>
      <c r="R21" s="843"/>
      <c r="S21" s="843"/>
      <c r="T21" s="237"/>
      <c r="U21" s="237" t="s">
        <v>38</v>
      </c>
      <c r="V21" s="843"/>
      <c r="W21" s="843"/>
      <c r="X21" s="228"/>
      <c r="Y21" s="811">
        <f t="shared" ref="Y21" si="9">IF(F21="",0,F21)*IF(L21="",1,L21)*IF(R21="",1,R21)*IF(V21="",1,V21)</f>
        <v>0</v>
      </c>
      <c r="Z21" s="812"/>
      <c r="AA21" s="812"/>
      <c r="AB21" s="813"/>
      <c r="AC21" s="811"/>
      <c r="AD21" s="812"/>
      <c r="AE21" s="812"/>
      <c r="AF21" s="813"/>
      <c r="AG21" s="811"/>
      <c r="AH21" s="812"/>
      <c r="AI21" s="812"/>
      <c r="AJ21" s="813"/>
      <c r="AK21" s="811"/>
      <c r="AL21" s="812"/>
      <c r="AM21" s="812"/>
      <c r="AN21" s="813"/>
      <c r="AO21" s="832">
        <f t="shared" ref="AO21" si="10">SUM(AC21:AN21)</f>
        <v>0</v>
      </c>
      <c r="AP21" s="833"/>
      <c r="AQ21" s="833"/>
      <c r="AR21" s="833"/>
      <c r="AS21" s="833"/>
      <c r="AT21" s="230" t="str">
        <f t="shared" ref="AT21" si="11">IF(Y21=AO21,"○","×")</f>
        <v>○</v>
      </c>
    </row>
    <row r="22" spans="1:46" s="229" customFormat="1" ht="18.75" customHeight="1">
      <c r="A22" s="817"/>
      <c r="B22" s="818"/>
      <c r="C22" s="818"/>
      <c r="D22" s="819"/>
      <c r="E22" s="834" t="s">
        <v>183</v>
      </c>
      <c r="F22" s="835"/>
      <c r="G22" s="835"/>
      <c r="H22" s="835"/>
      <c r="I22" s="835"/>
      <c r="J22" s="835"/>
      <c r="K22" s="835"/>
      <c r="L22" s="835"/>
      <c r="M22" s="835"/>
      <c r="N22" s="835"/>
      <c r="O22" s="835"/>
      <c r="P22" s="835"/>
      <c r="Q22" s="835"/>
      <c r="R22" s="835"/>
      <c r="S22" s="835"/>
      <c r="T22" s="835"/>
      <c r="U22" s="835"/>
      <c r="V22" s="835"/>
      <c r="W22" s="835"/>
      <c r="X22" s="836"/>
      <c r="Y22" s="837"/>
      <c r="Z22" s="838"/>
      <c r="AA22" s="838"/>
      <c r="AB22" s="839"/>
      <c r="AC22" s="840"/>
      <c r="AD22" s="841"/>
      <c r="AE22" s="841"/>
      <c r="AF22" s="842"/>
      <c r="AG22" s="840"/>
      <c r="AH22" s="841"/>
      <c r="AI22" s="841"/>
      <c r="AJ22" s="842"/>
      <c r="AK22" s="840"/>
      <c r="AL22" s="841"/>
      <c r="AM22" s="841"/>
      <c r="AN22" s="842"/>
    </row>
    <row r="23" spans="1:46" s="229" customFormat="1" ht="18.75" customHeight="1">
      <c r="A23" s="817"/>
      <c r="B23" s="818"/>
      <c r="C23" s="818"/>
      <c r="D23" s="819"/>
      <c r="E23" s="227" t="s">
        <v>36</v>
      </c>
      <c r="F23" s="843"/>
      <c r="G23" s="843"/>
      <c r="H23" s="843"/>
      <c r="I23" s="843"/>
      <c r="J23" s="237" t="s">
        <v>37</v>
      </c>
      <c r="K23" s="237" t="s">
        <v>38</v>
      </c>
      <c r="L23" s="843"/>
      <c r="M23" s="843"/>
      <c r="N23" s="843"/>
      <c r="O23" s="844"/>
      <c r="P23" s="844"/>
      <c r="Q23" s="237" t="s">
        <v>38</v>
      </c>
      <c r="R23" s="843"/>
      <c r="S23" s="843"/>
      <c r="T23" s="237"/>
      <c r="U23" s="237" t="s">
        <v>38</v>
      </c>
      <c r="V23" s="843"/>
      <c r="W23" s="843"/>
      <c r="X23" s="228"/>
      <c r="Y23" s="811">
        <f t="shared" ref="Y23" si="12">IF(F23="",0,F23)*IF(L23="",1,L23)*IF(R23="",1,R23)*IF(V23="",1,V23)</f>
        <v>0</v>
      </c>
      <c r="Z23" s="812"/>
      <c r="AA23" s="812"/>
      <c r="AB23" s="813"/>
      <c r="AC23" s="811"/>
      <c r="AD23" s="812"/>
      <c r="AE23" s="812"/>
      <c r="AF23" s="813"/>
      <c r="AG23" s="811"/>
      <c r="AH23" s="812"/>
      <c r="AI23" s="812"/>
      <c r="AJ23" s="813"/>
      <c r="AK23" s="811"/>
      <c r="AL23" s="812"/>
      <c r="AM23" s="812"/>
      <c r="AN23" s="813"/>
      <c r="AO23" s="832">
        <f t="shared" ref="AO23" si="13">SUM(AC23:AN23)</f>
        <v>0</v>
      </c>
      <c r="AP23" s="833"/>
      <c r="AQ23" s="833"/>
      <c r="AR23" s="833"/>
      <c r="AS23" s="833"/>
      <c r="AT23" s="230" t="str">
        <f t="shared" ref="AT23" si="14">IF(Y23=AO23,"○","×")</f>
        <v>○</v>
      </c>
    </row>
    <row r="24" spans="1:46" s="229" customFormat="1" ht="18.75" customHeight="1">
      <c r="A24" s="817"/>
      <c r="B24" s="818"/>
      <c r="C24" s="818"/>
      <c r="D24" s="819"/>
      <c r="E24" s="1017" t="s">
        <v>183</v>
      </c>
      <c r="F24" s="1016"/>
      <c r="G24" s="1016"/>
      <c r="H24" s="1016"/>
      <c r="I24" s="1016"/>
      <c r="J24" s="835"/>
      <c r="K24" s="835"/>
      <c r="L24" s="835"/>
      <c r="M24" s="835"/>
      <c r="N24" s="835"/>
      <c r="O24" s="835"/>
      <c r="P24" s="835"/>
      <c r="Q24" s="835"/>
      <c r="R24" s="835"/>
      <c r="S24" s="835"/>
      <c r="T24" s="835"/>
      <c r="U24" s="835"/>
      <c r="V24" s="835"/>
      <c r="W24" s="835"/>
      <c r="X24" s="836"/>
      <c r="Y24" s="837"/>
      <c r="Z24" s="838"/>
      <c r="AA24" s="838"/>
      <c r="AB24" s="839"/>
      <c r="AC24" s="840"/>
      <c r="AD24" s="841"/>
      <c r="AE24" s="841"/>
      <c r="AF24" s="842"/>
      <c r="AG24" s="840"/>
      <c r="AH24" s="841"/>
      <c r="AI24" s="841"/>
      <c r="AJ24" s="842"/>
      <c r="AK24" s="840"/>
      <c r="AL24" s="841"/>
      <c r="AM24" s="841"/>
      <c r="AN24" s="842"/>
      <c r="AO24" s="832"/>
      <c r="AP24" s="833"/>
      <c r="AQ24" s="833"/>
      <c r="AR24" s="833"/>
      <c r="AS24" s="833"/>
      <c r="AT24" s="230"/>
    </row>
    <row r="25" spans="1:46" s="229" customFormat="1" ht="18.75" customHeight="1">
      <c r="A25" s="817"/>
      <c r="B25" s="818"/>
      <c r="C25" s="818"/>
      <c r="D25" s="819"/>
      <c r="E25" s="231" t="s">
        <v>36</v>
      </c>
      <c r="F25" s="860"/>
      <c r="G25" s="860"/>
      <c r="H25" s="860"/>
      <c r="I25" s="843"/>
      <c r="J25" s="237" t="s">
        <v>37</v>
      </c>
      <c r="K25" s="237" t="s">
        <v>38</v>
      </c>
      <c r="L25" s="843"/>
      <c r="M25" s="843"/>
      <c r="N25" s="843"/>
      <c r="O25" s="844"/>
      <c r="P25" s="844"/>
      <c r="Q25" s="237" t="s">
        <v>38</v>
      </c>
      <c r="R25" s="843"/>
      <c r="S25" s="843"/>
      <c r="T25" s="237"/>
      <c r="U25" s="237" t="s">
        <v>38</v>
      </c>
      <c r="V25" s="843"/>
      <c r="W25" s="843"/>
      <c r="X25" s="228"/>
      <c r="Y25" s="811">
        <f t="shared" ref="Y25" si="15">IF(F25="",0,F25)*IF(L25="",1,L25)*IF(R25="",1,R25)*IF(V25="",1,V25)</f>
        <v>0</v>
      </c>
      <c r="Z25" s="812"/>
      <c r="AA25" s="812"/>
      <c r="AB25" s="813"/>
      <c r="AC25" s="811"/>
      <c r="AD25" s="812"/>
      <c r="AE25" s="812"/>
      <c r="AF25" s="813"/>
      <c r="AG25" s="811"/>
      <c r="AH25" s="812"/>
      <c r="AI25" s="812"/>
      <c r="AJ25" s="813"/>
      <c r="AK25" s="811"/>
      <c r="AL25" s="812"/>
      <c r="AM25" s="812"/>
      <c r="AN25" s="813"/>
      <c r="AO25" s="832">
        <f t="shared" ref="AO25" si="16">SUM(AC25:AN25)</f>
        <v>0</v>
      </c>
      <c r="AP25" s="833"/>
      <c r="AQ25" s="833"/>
      <c r="AR25" s="833"/>
      <c r="AS25" s="833"/>
      <c r="AT25" s="230" t="str">
        <f t="shared" ref="AT25" si="17">IF(Y25=AO25,"○","×")</f>
        <v>○</v>
      </c>
    </row>
    <row r="26" spans="1:46" s="229" customFormat="1" ht="18.75" customHeight="1">
      <c r="A26" s="817"/>
      <c r="B26" s="818"/>
      <c r="C26" s="818"/>
      <c r="D26" s="819"/>
      <c r="E26" s="834" t="s">
        <v>183</v>
      </c>
      <c r="F26" s="835"/>
      <c r="G26" s="835"/>
      <c r="H26" s="835"/>
      <c r="I26" s="835"/>
      <c r="J26" s="835"/>
      <c r="K26" s="835"/>
      <c r="L26" s="835"/>
      <c r="M26" s="835"/>
      <c r="N26" s="835"/>
      <c r="O26" s="835"/>
      <c r="P26" s="835"/>
      <c r="Q26" s="835"/>
      <c r="R26" s="835"/>
      <c r="S26" s="835"/>
      <c r="T26" s="835"/>
      <c r="U26" s="835"/>
      <c r="V26" s="835"/>
      <c r="W26" s="835"/>
      <c r="X26" s="836"/>
      <c r="Y26" s="837"/>
      <c r="Z26" s="838"/>
      <c r="AA26" s="838"/>
      <c r="AB26" s="839"/>
      <c r="AC26" s="840"/>
      <c r="AD26" s="841"/>
      <c r="AE26" s="841"/>
      <c r="AF26" s="842"/>
      <c r="AG26" s="840"/>
      <c r="AH26" s="841"/>
      <c r="AI26" s="841"/>
      <c r="AJ26" s="842"/>
      <c r="AK26" s="840"/>
      <c r="AL26" s="841"/>
      <c r="AM26" s="841"/>
      <c r="AN26" s="842"/>
      <c r="AO26" s="832"/>
      <c r="AP26" s="833"/>
      <c r="AQ26" s="833"/>
      <c r="AR26" s="833"/>
      <c r="AS26" s="833"/>
      <c r="AT26" s="230"/>
    </row>
    <row r="27" spans="1:46" s="229" customFormat="1" ht="18.75" customHeight="1">
      <c r="A27" s="817"/>
      <c r="B27" s="818"/>
      <c r="C27" s="818"/>
      <c r="D27" s="819"/>
      <c r="E27" s="231" t="s">
        <v>36</v>
      </c>
      <c r="F27" s="860"/>
      <c r="G27" s="860"/>
      <c r="H27" s="860"/>
      <c r="I27" s="843"/>
      <c r="J27" s="237" t="s">
        <v>37</v>
      </c>
      <c r="K27" s="237" t="s">
        <v>38</v>
      </c>
      <c r="L27" s="843"/>
      <c r="M27" s="843"/>
      <c r="N27" s="843"/>
      <c r="O27" s="844"/>
      <c r="P27" s="844"/>
      <c r="Q27" s="237" t="s">
        <v>38</v>
      </c>
      <c r="R27" s="843"/>
      <c r="S27" s="843"/>
      <c r="T27" s="237"/>
      <c r="U27" s="237" t="s">
        <v>38</v>
      </c>
      <c r="V27" s="843"/>
      <c r="W27" s="843"/>
      <c r="X27" s="228"/>
      <c r="Y27" s="811">
        <f t="shared" ref="Y27" si="18">IF(F27="",0,F27)*IF(L27="",1,L27)*IF(R27="",1,R27)*IF(V27="",1,V27)</f>
        <v>0</v>
      </c>
      <c r="Z27" s="812"/>
      <c r="AA27" s="812"/>
      <c r="AB27" s="813"/>
      <c r="AC27" s="811"/>
      <c r="AD27" s="812"/>
      <c r="AE27" s="812"/>
      <c r="AF27" s="813"/>
      <c r="AG27" s="811"/>
      <c r="AH27" s="812"/>
      <c r="AI27" s="812"/>
      <c r="AJ27" s="813"/>
      <c r="AK27" s="811"/>
      <c r="AL27" s="812"/>
      <c r="AM27" s="812"/>
      <c r="AN27" s="813"/>
      <c r="AO27" s="832">
        <f t="shared" ref="AO27" si="19">SUM(AC27:AN27)</f>
        <v>0</v>
      </c>
      <c r="AP27" s="833"/>
      <c r="AQ27" s="833"/>
      <c r="AR27" s="833"/>
      <c r="AS27" s="833"/>
      <c r="AT27" s="230" t="str">
        <f t="shared" ref="AT27" si="20">IF(Y27=AO27,"○","×")</f>
        <v>○</v>
      </c>
    </row>
    <row r="28" spans="1:46" s="229" customFormat="1" ht="18.75" customHeight="1">
      <c r="A28" s="817"/>
      <c r="B28" s="818"/>
      <c r="C28" s="818"/>
      <c r="D28" s="819"/>
      <c r="E28" s="834" t="s">
        <v>183</v>
      </c>
      <c r="F28" s="835"/>
      <c r="G28" s="835"/>
      <c r="H28" s="835"/>
      <c r="I28" s="835"/>
      <c r="J28" s="835"/>
      <c r="K28" s="835"/>
      <c r="L28" s="835"/>
      <c r="M28" s="835"/>
      <c r="N28" s="835"/>
      <c r="O28" s="835"/>
      <c r="P28" s="835"/>
      <c r="Q28" s="835"/>
      <c r="R28" s="835"/>
      <c r="S28" s="835"/>
      <c r="T28" s="835"/>
      <c r="U28" s="835"/>
      <c r="V28" s="835"/>
      <c r="W28" s="835"/>
      <c r="X28" s="836"/>
      <c r="Y28" s="837"/>
      <c r="Z28" s="838"/>
      <c r="AA28" s="838"/>
      <c r="AB28" s="839"/>
      <c r="AC28" s="840"/>
      <c r="AD28" s="841"/>
      <c r="AE28" s="841"/>
      <c r="AF28" s="842"/>
      <c r="AG28" s="840"/>
      <c r="AH28" s="841"/>
      <c r="AI28" s="841"/>
      <c r="AJ28" s="842"/>
      <c r="AK28" s="840"/>
      <c r="AL28" s="841"/>
      <c r="AM28" s="841"/>
      <c r="AN28" s="842"/>
      <c r="AO28" s="832"/>
      <c r="AP28" s="833"/>
      <c r="AQ28" s="833"/>
      <c r="AR28" s="833"/>
      <c r="AS28" s="833"/>
      <c r="AT28" s="230"/>
    </row>
    <row r="29" spans="1:46" s="229" customFormat="1" ht="18.75" customHeight="1">
      <c r="A29" s="817"/>
      <c r="B29" s="818"/>
      <c r="C29" s="818"/>
      <c r="D29" s="819"/>
      <c r="E29" s="231" t="s">
        <v>36</v>
      </c>
      <c r="F29" s="860"/>
      <c r="G29" s="860"/>
      <c r="H29" s="860"/>
      <c r="I29" s="860"/>
      <c r="J29" s="237" t="s">
        <v>37</v>
      </c>
      <c r="K29" s="237" t="s">
        <v>38</v>
      </c>
      <c r="L29" s="843"/>
      <c r="M29" s="843"/>
      <c r="N29" s="843"/>
      <c r="O29" s="844"/>
      <c r="P29" s="844"/>
      <c r="Q29" s="237" t="s">
        <v>38</v>
      </c>
      <c r="R29" s="843"/>
      <c r="S29" s="843"/>
      <c r="T29" s="237"/>
      <c r="U29" s="237" t="s">
        <v>38</v>
      </c>
      <c r="V29" s="843"/>
      <c r="W29" s="843"/>
      <c r="X29" s="228"/>
      <c r="Y29" s="811">
        <f t="shared" ref="Y29" si="21">IF(F29="",0,F29)*IF(L29="",1,L29)*IF(R29="",1,R29)*IF(V29="",1,V29)</f>
        <v>0</v>
      </c>
      <c r="Z29" s="812"/>
      <c r="AA29" s="812"/>
      <c r="AB29" s="813"/>
      <c r="AC29" s="811"/>
      <c r="AD29" s="812"/>
      <c r="AE29" s="812"/>
      <c r="AF29" s="813"/>
      <c r="AG29" s="811"/>
      <c r="AH29" s="812"/>
      <c r="AI29" s="812"/>
      <c r="AJ29" s="813"/>
      <c r="AK29" s="811"/>
      <c r="AL29" s="812"/>
      <c r="AM29" s="812"/>
      <c r="AN29" s="813"/>
      <c r="AO29" s="832">
        <f t="shared" ref="AO29" si="22">SUM(AC29:AN29)</f>
        <v>0</v>
      </c>
      <c r="AP29" s="833"/>
      <c r="AQ29" s="833"/>
      <c r="AR29" s="833"/>
      <c r="AS29" s="833"/>
      <c r="AT29" s="230" t="str">
        <f t="shared" ref="AT29" si="23">IF(Y29=AO29,"○","×")</f>
        <v>○</v>
      </c>
    </row>
    <row r="30" spans="1:46" s="229" customFormat="1" ht="18.75" customHeight="1">
      <c r="A30" s="817"/>
      <c r="B30" s="818"/>
      <c r="C30" s="818"/>
      <c r="D30" s="819"/>
      <c r="E30" s="834" t="s">
        <v>183</v>
      </c>
      <c r="F30" s="835"/>
      <c r="G30" s="835"/>
      <c r="H30" s="835"/>
      <c r="I30" s="835"/>
      <c r="J30" s="835"/>
      <c r="K30" s="835"/>
      <c r="L30" s="835"/>
      <c r="M30" s="835"/>
      <c r="N30" s="835"/>
      <c r="O30" s="835"/>
      <c r="P30" s="835"/>
      <c r="Q30" s="835"/>
      <c r="R30" s="835"/>
      <c r="S30" s="835"/>
      <c r="T30" s="835"/>
      <c r="U30" s="835"/>
      <c r="V30" s="835"/>
      <c r="W30" s="835"/>
      <c r="X30" s="836"/>
      <c r="Y30" s="837"/>
      <c r="Z30" s="838"/>
      <c r="AA30" s="838"/>
      <c r="AB30" s="839"/>
      <c r="AC30" s="840"/>
      <c r="AD30" s="841"/>
      <c r="AE30" s="841"/>
      <c r="AF30" s="842"/>
      <c r="AG30" s="840"/>
      <c r="AH30" s="841"/>
      <c r="AI30" s="841"/>
      <c r="AJ30" s="842"/>
      <c r="AK30" s="840"/>
      <c r="AL30" s="841"/>
      <c r="AM30" s="841"/>
      <c r="AN30" s="842"/>
      <c r="AO30" s="832"/>
      <c r="AP30" s="833"/>
      <c r="AQ30" s="833"/>
      <c r="AR30" s="833"/>
      <c r="AS30" s="833"/>
      <c r="AT30" s="230"/>
    </row>
    <row r="31" spans="1:46" s="229" customFormat="1" ht="18.75" customHeight="1">
      <c r="A31" s="817"/>
      <c r="B31" s="818"/>
      <c r="C31" s="818"/>
      <c r="D31" s="819"/>
      <c r="E31" s="231" t="s">
        <v>36</v>
      </c>
      <c r="F31" s="860"/>
      <c r="G31" s="860"/>
      <c r="H31" s="860"/>
      <c r="I31" s="860"/>
      <c r="J31" s="237" t="s">
        <v>37</v>
      </c>
      <c r="K31" s="237" t="s">
        <v>38</v>
      </c>
      <c r="L31" s="843"/>
      <c r="M31" s="843"/>
      <c r="N31" s="843"/>
      <c r="O31" s="844"/>
      <c r="P31" s="844"/>
      <c r="Q31" s="237" t="s">
        <v>38</v>
      </c>
      <c r="R31" s="843"/>
      <c r="S31" s="843"/>
      <c r="T31" s="237"/>
      <c r="U31" s="237" t="s">
        <v>38</v>
      </c>
      <c r="V31" s="843"/>
      <c r="W31" s="843"/>
      <c r="X31" s="228"/>
      <c r="Y31" s="811">
        <f>IF(F31="",0,F31)*IF(L31="",1,L31)*IF(R31="",1,R31)*IF(V31="",1,V31)</f>
        <v>0</v>
      </c>
      <c r="Z31" s="812"/>
      <c r="AA31" s="812"/>
      <c r="AB31" s="813"/>
      <c r="AC31" s="811"/>
      <c r="AD31" s="812"/>
      <c r="AE31" s="812"/>
      <c r="AF31" s="813"/>
      <c r="AG31" s="811"/>
      <c r="AH31" s="812"/>
      <c r="AI31" s="812"/>
      <c r="AJ31" s="813"/>
      <c r="AK31" s="811"/>
      <c r="AL31" s="812"/>
      <c r="AM31" s="812"/>
      <c r="AN31" s="813"/>
      <c r="AO31" s="832">
        <f t="shared" ref="AO31:AO32" si="24">SUM(AC31:AN31)</f>
        <v>0</v>
      </c>
      <c r="AP31" s="833"/>
      <c r="AQ31" s="833"/>
      <c r="AR31" s="833"/>
      <c r="AS31" s="833"/>
      <c r="AT31" s="230" t="str">
        <f t="shared" ref="AT31:AT32" si="25">IF(Y31=AO31,"○","×")</f>
        <v>○</v>
      </c>
    </row>
    <row r="32" spans="1:46" s="229" customFormat="1" ht="18.75" customHeight="1">
      <c r="A32" s="820"/>
      <c r="B32" s="821"/>
      <c r="C32" s="821"/>
      <c r="D32" s="822"/>
      <c r="E32" s="845" t="s">
        <v>41</v>
      </c>
      <c r="F32" s="846"/>
      <c r="G32" s="846"/>
      <c r="H32" s="846"/>
      <c r="I32" s="846"/>
      <c r="J32" s="846"/>
      <c r="K32" s="846"/>
      <c r="L32" s="846"/>
      <c r="M32" s="846"/>
      <c r="N32" s="846"/>
      <c r="O32" s="846"/>
      <c r="P32" s="846"/>
      <c r="Q32" s="846"/>
      <c r="R32" s="846"/>
      <c r="S32" s="846"/>
      <c r="T32" s="846"/>
      <c r="U32" s="846"/>
      <c r="V32" s="846"/>
      <c r="W32" s="846"/>
      <c r="X32" s="847"/>
      <c r="Y32" s="848">
        <f>SUM(Y12:AB31)</f>
        <v>0</v>
      </c>
      <c r="Z32" s="849"/>
      <c r="AA32" s="849"/>
      <c r="AB32" s="850"/>
      <c r="AC32" s="848">
        <f>SUM(AC12:AF31)</f>
        <v>0</v>
      </c>
      <c r="AD32" s="849"/>
      <c r="AE32" s="849"/>
      <c r="AF32" s="850"/>
      <c r="AG32" s="848">
        <f>SUM(AG12:AJ31)</f>
        <v>0</v>
      </c>
      <c r="AH32" s="849"/>
      <c r="AI32" s="849"/>
      <c r="AJ32" s="850"/>
      <c r="AK32" s="848">
        <f>SUM(AK12:AN31)</f>
        <v>0</v>
      </c>
      <c r="AL32" s="849"/>
      <c r="AM32" s="849"/>
      <c r="AN32" s="850"/>
      <c r="AO32" s="832">
        <f t="shared" si="24"/>
        <v>0</v>
      </c>
      <c r="AP32" s="833"/>
      <c r="AQ32" s="833"/>
      <c r="AR32" s="833"/>
      <c r="AS32" s="833"/>
      <c r="AT32" s="230" t="str">
        <f t="shared" si="25"/>
        <v>○</v>
      </c>
    </row>
    <row r="33" spans="1:46" s="229" customFormat="1" ht="18.75" customHeight="1">
      <c r="A33" s="814"/>
      <c r="B33" s="815"/>
      <c r="C33" s="815"/>
      <c r="D33" s="816"/>
      <c r="E33" s="823" t="s">
        <v>183</v>
      </c>
      <c r="F33" s="824"/>
      <c r="G33" s="824"/>
      <c r="H33" s="824"/>
      <c r="I33" s="824"/>
      <c r="J33" s="824"/>
      <c r="K33" s="824"/>
      <c r="L33" s="824"/>
      <c r="M33" s="824"/>
      <c r="N33" s="824"/>
      <c r="O33" s="824"/>
      <c r="P33" s="824"/>
      <c r="Q33" s="824"/>
      <c r="R33" s="824"/>
      <c r="S33" s="824"/>
      <c r="T33" s="824"/>
      <c r="U33" s="824"/>
      <c r="V33" s="824"/>
      <c r="W33" s="824"/>
      <c r="X33" s="825"/>
      <c r="Y33" s="826"/>
      <c r="Z33" s="827"/>
      <c r="AA33" s="827"/>
      <c r="AB33" s="828"/>
      <c r="AC33" s="829"/>
      <c r="AD33" s="830"/>
      <c r="AE33" s="830"/>
      <c r="AF33" s="831"/>
      <c r="AG33" s="829"/>
      <c r="AH33" s="830"/>
      <c r="AI33" s="830"/>
      <c r="AJ33" s="831"/>
      <c r="AK33" s="829"/>
      <c r="AL33" s="830"/>
      <c r="AM33" s="830"/>
      <c r="AN33" s="831"/>
    </row>
    <row r="34" spans="1:46" s="229" customFormat="1" ht="18.75" customHeight="1">
      <c r="A34" s="817"/>
      <c r="B34" s="818"/>
      <c r="C34" s="818"/>
      <c r="D34" s="819"/>
      <c r="E34" s="231" t="s">
        <v>36</v>
      </c>
      <c r="F34" s="860"/>
      <c r="G34" s="860"/>
      <c r="H34" s="860"/>
      <c r="I34" s="843"/>
      <c r="J34" s="237" t="s">
        <v>37</v>
      </c>
      <c r="K34" s="237" t="s">
        <v>38</v>
      </c>
      <c r="L34" s="843"/>
      <c r="M34" s="843"/>
      <c r="N34" s="843"/>
      <c r="O34" s="844"/>
      <c r="P34" s="844"/>
      <c r="Q34" s="237" t="s">
        <v>38</v>
      </c>
      <c r="R34" s="843"/>
      <c r="S34" s="843"/>
      <c r="T34" s="237"/>
      <c r="U34" s="237" t="s">
        <v>38</v>
      </c>
      <c r="V34" s="843"/>
      <c r="W34" s="843"/>
      <c r="X34" s="228"/>
      <c r="Y34" s="811">
        <f>IF(F34="",0,F34)*IF(L34="",1,L34)*IF(R34="",1,R34)*IF(V34="",1,V34)</f>
        <v>0</v>
      </c>
      <c r="Z34" s="812"/>
      <c r="AA34" s="812"/>
      <c r="AB34" s="813"/>
      <c r="AC34" s="811"/>
      <c r="AD34" s="812"/>
      <c r="AE34" s="812"/>
      <c r="AF34" s="813"/>
      <c r="AG34" s="811"/>
      <c r="AH34" s="812"/>
      <c r="AI34" s="812"/>
      <c r="AJ34" s="813"/>
      <c r="AK34" s="811"/>
      <c r="AL34" s="812"/>
      <c r="AM34" s="812"/>
      <c r="AN34" s="813"/>
      <c r="AO34" s="832">
        <f t="shared" ref="AO34" si="26">SUM(AC34:AN34)</f>
        <v>0</v>
      </c>
      <c r="AP34" s="833"/>
      <c r="AQ34" s="833"/>
      <c r="AR34" s="833"/>
      <c r="AS34" s="833"/>
      <c r="AT34" s="230" t="str">
        <f t="shared" ref="AT34" si="27">IF(Y34=AO34,"○","×")</f>
        <v>○</v>
      </c>
    </row>
    <row r="35" spans="1:46" s="229" customFormat="1" ht="18.75" customHeight="1">
      <c r="A35" s="817"/>
      <c r="B35" s="818"/>
      <c r="C35" s="818"/>
      <c r="D35" s="819"/>
      <c r="E35" s="834" t="s">
        <v>183</v>
      </c>
      <c r="F35" s="835"/>
      <c r="G35" s="835"/>
      <c r="H35" s="835"/>
      <c r="I35" s="835"/>
      <c r="J35" s="835"/>
      <c r="K35" s="835"/>
      <c r="L35" s="835"/>
      <c r="M35" s="835"/>
      <c r="N35" s="835"/>
      <c r="O35" s="835"/>
      <c r="P35" s="835"/>
      <c r="Q35" s="835"/>
      <c r="R35" s="835"/>
      <c r="S35" s="835"/>
      <c r="T35" s="835"/>
      <c r="U35" s="835"/>
      <c r="V35" s="835"/>
      <c r="W35" s="835"/>
      <c r="X35" s="836"/>
      <c r="Y35" s="837"/>
      <c r="Z35" s="838"/>
      <c r="AA35" s="838"/>
      <c r="AB35" s="839"/>
      <c r="AC35" s="840"/>
      <c r="AD35" s="841"/>
      <c r="AE35" s="841"/>
      <c r="AF35" s="842"/>
      <c r="AG35" s="840"/>
      <c r="AH35" s="841"/>
      <c r="AI35" s="841"/>
      <c r="AJ35" s="842"/>
      <c r="AK35" s="840"/>
      <c r="AL35" s="841"/>
      <c r="AM35" s="841"/>
      <c r="AN35" s="842"/>
    </row>
    <row r="36" spans="1:46" s="229" customFormat="1" ht="18.75" customHeight="1">
      <c r="A36" s="817"/>
      <c r="B36" s="818"/>
      <c r="C36" s="818"/>
      <c r="D36" s="819"/>
      <c r="E36" s="227" t="s">
        <v>36</v>
      </c>
      <c r="F36" s="843"/>
      <c r="G36" s="843"/>
      <c r="H36" s="843"/>
      <c r="I36" s="843"/>
      <c r="J36" s="237" t="s">
        <v>37</v>
      </c>
      <c r="K36" s="237" t="s">
        <v>38</v>
      </c>
      <c r="L36" s="843"/>
      <c r="M36" s="843"/>
      <c r="N36" s="843"/>
      <c r="O36" s="844"/>
      <c r="P36" s="844"/>
      <c r="Q36" s="237" t="s">
        <v>38</v>
      </c>
      <c r="R36" s="843"/>
      <c r="S36" s="843"/>
      <c r="T36" s="237"/>
      <c r="U36" s="237" t="s">
        <v>38</v>
      </c>
      <c r="V36" s="843"/>
      <c r="W36" s="843"/>
      <c r="X36" s="228"/>
      <c r="Y36" s="811">
        <f t="shared" ref="Y36" si="28">IF(F36="",0,F36)*IF(L36="",1,L36)*IF(R36="",1,R36)*IF(V36="",1,V36)</f>
        <v>0</v>
      </c>
      <c r="Z36" s="812"/>
      <c r="AA36" s="812"/>
      <c r="AB36" s="813"/>
      <c r="AC36" s="811"/>
      <c r="AD36" s="812"/>
      <c r="AE36" s="812"/>
      <c r="AF36" s="813"/>
      <c r="AG36" s="811"/>
      <c r="AH36" s="812"/>
      <c r="AI36" s="812"/>
      <c r="AJ36" s="813"/>
      <c r="AK36" s="811"/>
      <c r="AL36" s="812"/>
      <c r="AM36" s="812"/>
      <c r="AN36" s="813"/>
      <c r="AO36" s="832">
        <f t="shared" ref="AO36" si="29">SUM(AC36:AN36)</f>
        <v>0</v>
      </c>
      <c r="AP36" s="833"/>
      <c r="AQ36" s="833"/>
      <c r="AR36" s="833"/>
      <c r="AS36" s="833"/>
      <c r="AT36" s="230" t="str">
        <f t="shared" ref="AT36" si="30">IF(Y36=AO36,"○","×")</f>
        <v>○</v>
      </c>
    </row>
    <row r="37" spans="1:46" s="229" customFormat="1" ht="18.75" customHeight="1">
      <c r="A37" s="817"/>
      <c r="B37" s="818"/>
      <c r="C37" s="818"/>
      <c r="D37" s="819"/>
      <c r="E37" s="1017" t="s">
        <v>183</v>
      </c>
      <c r="F37" s="1016"/>
      <c r="G37" s="1016"/>
      <c r="H37" s="1016"/>
      <c r="I37" s="1016"/>
      <c r="J37" s="835"/>
      <c r="K37" s="835"/>
      <c r="L37" s="835"/>
      <c r="M37" s="835"/>
      <c r="N37" s="835"/>
      <c r="O37" s="835"/>
      <c r="P37" s="835"/>
      <c r="Q37" s="835"/>
      <c r="R37" s="835"/>
      <c r="S37" s="835"/>
      <c r="T37" s="835"/>
      <c r="U37" s="835"/>
      <c r="V37" s="835"/>
      <c r="W37" s="835"/>
      <c r="X37" s="836"/>
      <c r="Y37" s="837"/>
      <c r="Z37" s="838"/>
      <c r="AA37" s="838"/>
      <c r="AB37" s="839"/>
      <c r="AC37" s="840"/>
      <c r="AD37" s="841"/>
      <c r="AE37" s="841"/>
      <c r="AF37" s="842"/>
      <c r="AG37" s="840"/>
      <c r="AH37" s="841"/>
      <c r="AI37" s="841"/>
      <c r="AJ37" s="842"/>
      <c r="AK37" s="840"/>
      <c r="AL37" s="841"/>
      <c r="AM37" s="841"/>
      <c r="AN37" s="842"/>
    </row>
    <row r="38" spans="1:46" s="229" customFormat="1" ht="18.75" customHeight="1">
      <c r="A38" s="817"/>
      <c r="B38" s="818"/>
      <c r="C38" s="818"/>
      <c r="D38" s="819"/>
      <c r="E38" s="231" t="s">
        <v>36</v>
      </c>
      <c r="F38" s="860"/>
      <c r="G38" s="860"/>
      <c r="H38" s="860"/>
      <c r="I38" s="843"/>
      <c r="J38" s="237" t="s">
        <v>37</v>
      </c>
      <c r="K38" s="237" t="s">
        <v>38</v>
      </c>
      <c r="L38" s="843"/>
      <c r="M38" s="843"/>
      <c r="N38" s="843"/>
      <c r="O38" s="844"/>
      <c r="P38" s="844"/>
      <c r="Q38" s="237" t="s">
        <v>38</v>
      </c>
      <c r="R38" s="843"/>
      <c r="S38" s="843"/>
      <c r="T38" s="237"/>
      <c r="U38" s="237" t="s">
        <v>38</v>
      </c>
      <c r="V38" s="843"/>
      <c r="W38" s="843"/>
      <c r="X38" s="228"/>
      <c r="Y38" s="811">
        <f t="shared" ref="Y38" si="31">IF(F38="",0,F38)*IF(L38="",1,L38)*IF(R38="",1,R38)*IF(V38="",1,V38)</f>
        <v>0</v>
      </c>
      <c r="Z38" s="812"/>
      <c r="AA38" s="812"/>
      <c r="AB38" s="813"/>
      <c r="AC38" s="811"/>
      <c r="AD38" s="812"/>
      <c r="AE38" s="812"/>
      <c r="AF38" s="813"/>
      <c r="AG38" s="811"/>
      <c r="AH38" s="812"/>
      <c r="AI38" s="812"/>
      <c r="AJ38" s="813"/>
      <c r="AK38" s="811"/>
      <c r="AL38" s="812"/>
      <c r="AM38" s="812"/>
      <c r="AN38" s="813"/>
      <c r="AO38" s="832">
        <f t="shared" ref="AO38" si="32">SUM(AC38:AN38)</f>
        <v>0</v>
      </c>
      <c r="AP38" s="833"/>
      <c r="AQ38" s="833"/>
      <c r="AR38" s="833"/>
      <c r="AS38" s="833"/>
      <c r="AT38" s="230" t="str">
        <f t="shared" ref="AT38" si="33">IF(Y38=AO38,"○","×")</f>
        <v>○</v>
      </c>
    </row>
    <row r="39" spans="1:46" s="229" customFormat="1" ht="18.75" customHeight="1">
      <c r="A39" s="817"/>
      <c r="B39" s="818"/>
      <c r="C39" s="818"/>
      <c r="D39" s="819"/>
      <c r="E39" s="834" t="s">
        <v>183</v>
      </c>
      <c r="F39" s="835"/>
      <c r="G39" s="835"/>
      <c r="H39" s="835"/>
      <c r="I39" s="835"/>
      <c r="J39" s="835"/>
      <c r="K39" s="835"/>
      <c r="L39" s="835"/>
      <c r="M39" s="835"/>
      <c r="N39" s="835"/>
      <c r="O39" s="835"/>
      <c r="P39" s="835"/>
      <c r="Q39" s="835"/>
      <c r="R39" s="835"/>
      <c r="S39" s="835"/>
      <c r="T39" s="835"/>
      <c r="U39" s="835"/>
      <c r="V39" s="835"/>
      <c r="W39" s="835"/>
      <c r="X39" s="836"/>
      <c r="Y39" s="837"/>
      <c r="Z39" s="838"/>
      <c r="AA39" s="838"/>
      <c r="AB39" s="839"/>
      <c r="AC39" s="840"/>
      <c r="AD39" s="841"/>
      <c r="AE39" s="841"/>
      <c r="AF39" s="842"/>
      <c r="AG39" s="840"/>
      <c r="AH39" s="841"/>
      <c r="AI39" s="841"/>
      <c r="AJ39" s="842"/>
      <c r="AK39" s="840"/>
      <c r="AL39" s="841"/>
      <c r="AM39" s="841"/>
      <c r="AN39" s="842"/>
    </row>
    <row r="40" spans="1:46" s="229" customFormat="1" ht="18.75" customHeight="1">
      <c r="A40" s="817"/>
      <c r="B40" s="818"/>
      <c r="C40" s="818"/>
      <c r="D40" s="819"/>
      <c r="E40" s="231" t="s">
        <v>36</v>
      </c>
      <c r="F40" s="860"/>
      <c r="G40" s="860"/>
      <c r="H40" s="860"/>
      <c r="I40" s="843"/>
      <c r="J40" s="237" t="s">
        <v>37</v>
      </c>
      <c r="K40" s="237" t="s">
        <v>38</v>
      </c>
      <c r="L40" s="843"/>
      <c r="M40" s="843"/>
      <c r="N40" s="843"/>
      <c r="O40" s="844"/>
      <c r="P40" s="844"/>
      <c r="Q40" s="237" t="s">
        <v>38</v>
      </c>
      <c r="R40" s="843"/>
      <c r="S40" s="843"/>
      <c r="T40" s="237"/>
      <c r="U40" s="237" t="s">
        <v>38</v>
      </c>
      <c r="V40" s="843"/>
      <c r="W40" s="843"/>
      <c r="X40" s="228"/>
      <c r="Y40" s="811">
        <f t="shared" ref="Y40" si="34">IF(F40="",0,F40)*IF(L40="",1,L40)*IF(R40="",1,R40)*IF(V40="",1,V40)</f>
        <v>0</v>
      </c>
      <c r="Z40" s="812"/>
      <c r="AA40" s="812"/>
      <c r="AB40" s="813"/>
      <c r="AC40" s="811"/>
      <c r="AD40" s="812"/>
      <c r="AE40" s="812"/>
      <c r="AF40" s="813"/>
      <c r="AG40" s="811"/>
      <c r="AH40" s="812"/>
      <c r="AI40" s="812"/>
      <c r="AJ40" s="813"/>
      <c r="AK40" s="811"/>
      <c r="AL40" s="812"/>
      <c r="AM40" s="812"/>
      <c r="AN40" s="813"/>
      <c r="AO40" s="832">
        <f t="shared" ref="AO40" si="35">SUM(AC40:AN40)</f>
        <v>0</v>
      </c>
      <c r="AP40" s="833"/>
      <c r="AQ40" s="833"/>
      <c r="AR40" s="833"/>
      <c r="AS40" s="833"/>
      <c r="AT40" s="230" t="str">
        <f t="shared" ref="AT40" si="36">IF(Y40=AO40,"○","×")</f>
        <v>○</v>
      </c>
    </row>
    <row r="41" spans="1:46" s="229" customFormat="1" ht="18.75" customHeight="1">
      <c r="A41" s="817"/>
      <c r="B41" s="818"/>
      <c r="C41" s="818"/>
      <c r="D41" s="819"/>
      <c r="E41" s="834" t="s">
        <v>183</v>
      </c>
      <c r="F41" s="835"/>
      <c r="G41" s="835"/>
      <c r="H41" s="835"/>
      <c r="I41" s="835"/>
      <c r="J41" s="835"/>
      <c r="K41" s="835"/>
      <c r="L41" s="835"/>
      <c r="M41" s="835"/>
      <c r="N41" s="835"/>
      <c r="O41" s="835"/>
      <c r="P41" s="835"/>
      <c r="Q41" s="835"/>
      <c r="R41" s="835"/>
      <c r="S41" s="835"/>
      <c r="T41" s="835"/>
      <c r="U41" s="835"/>
      <c r="V41" s="835"/>
      <c r="W41" s="835"/>
      <c r="X41" s="836"/>
      <c r="Y41" s="837"/>
      <c r="Z41" s="838"/>
      <c r="AA41" s="838"/>
      <c r="AB41" s="839"/>
      <c r="AC41" s="840"/>
      <c r="AD41" s="841"/>
      <c r="AE41" s="841"/>
      <c r="AF41" s="842"/>
      <c r="AG41" s="840"/>
      <c r="AH41" s="841"/>
      <c r="AI41" s="841"/>
      <c r="AJ41" s="842"/>
      <c r="AK41" s="840"/>
      <c r="AL41" s="841"/>
      <c r="AM41" s="841"/>
      <c r="AN41" s="842"/>
    </row>
    <row r="42" spans="1:46" s="229" customFormat="1" ht="18.75" customHeight="1">
      <c r="A42" s="817"/>
      <c r="B42" s="818"/>
      <c r="C42" s="818"/>
      <c r="D42" s="819"/>
      <c r="E42" s="231" t="s">
        <v>36</v>
      </c>
      <c r="F42" s="860"/>
      <c r="G42" s="860"/>
      <c r="H42" s="860"/>
      <c r="I42" s="860"/>
      <c r="J42" s="237" t="s">
        <v>37</v>
      </c>
      <c r="K42" s="237" t="s">
        <v>38</v>
      </c>
      <c r="L42" s="843"/>
      <c r="M42" s="843"/>
      <c r="N42" s="843"/>
      <c r="O42" s="844"/>
      <c r="P42" s="844"/>
      <c r="Q42" s="237" t="s">
        <v>38</v>
      </c>
      <c r="R42" s="843"/>
      <c r="S42" s="843"/>
      <c r="T42" s="237"/>
      <c r="U42" s="237" t="s">
        <v>38</v>
      </c>
      <c r="V42" s="843"/>
      <c r="W42" s="843"/>
      <c r="X42" s="228"/>
      <c r="Y42" s="811">
        <f t="shared" ref="Y42" si="37">IF(F42="",0,F42)*IF(L42="",1,L42)*IF(R42="",1,R42)*IF(V42="",1,V42)</f>
        <v>0</v>
      </c>
      <c r="Z42" s="812"/>
      <c r="AA42" s="812"/>
      <c r="AB42" s="813"/>
      <c r="AC42" s="811"/>
      <c r="AD42" s="812"/>
      <c r="AE42" s="812"/>
      <c r="AF42" s="813"/>
      <c r="AG42" s="811"/>
      <c r="AH42" s="812"/>
      <c r="AI42" s="812"/>
      <c r="AJ42" s="813"/>
      <c r="AK42" s="811"/>
      <c r="AL42" s="812"/>
      <c r="AM42" s="812"/>
      <c r="AN42" s="813"/>
      <c r="AO42" s="832">
        <f t="shared" ref="AO42" si="38">SUM(AC42:AN42)</f>
        <v>0</v>
      </c>
      <c r="AP42" s="833"/>
      <c r="AQ42" s="833"/>
      <c r="AR42" s="833"/>
      <c r="AS42" s="833"/>
      <c r="AT42" s="230" t="str">
        <f t="shared" ref="AT42" si="39">IF(Y42=AO42,"○","×")</f>
        <v>○</v>
      </c>
    </row>
    <row r="43" spans="1:46" s="229" customFormat="1" ht="18.75" customHeight="1">
      <c r="A43" s="817"/>
      <c r="B43" s="818"/>
      <c r="C43" s="818"/>
      <c r="D43" s="819"/>
      <c r="E43" s="834" t="s">
        <v>183</v>
      </c>
      <c r="F43" s="835"/>
      <c r="G43" s="835"/>
      <c r="H43" s="835"/>
      <c r="I43" s="835"/>
      <c r="J43" s="835"/>
      <c r="K43" s="835"/>
      <c r="L43" s="835"/>
      <c r="M43" s="835"/>
      <c r="N43" s="835"/>
      <c r="O43" s="835"/>
      <c r="P43" s="835"/>
      <c r="Q43" s="835"/>
      <c r="R43" s="835"/>
      <c r="S43" s="835"/>
      <c r="T43" s="835"/>
      <c r="U43" s="835"/>
      <c r="V43" s="835"/>
      <c r="W43" s="835"/>
      <c r="X43" s="836"/>
      <c r="Y43" s="837"/>
      <c r="Z43" s="838"/>
      <c r="AA43" s="838"/>
      <c r="AB43" s="839"/>
      <c r="AC43" s="840"/>
      <c r="AD43" s="841"/>
      <c r="AE43" s="841"/>
      <c r="AF43" s="842"/>
      <c r="AG43" s="840"/>
      <c r="AH43" s="841"/>
      <c r="AI43" s="841"/>
      <c r="AJ43" s="842"/>
      <c r="AK43" s="840"/>
      <c r="AL43" s="841"/>
      <c r="AM43" s="841"/>
      <c r="AN43" s="842"/>
    </row>
    <row r="44" spans="1:46" s="229" customFormat="1" ht="18.75" customHeight="1">
      <c r="A44" s="817"/>
      <c r="B44" s="818"/>
      <c r="C44" s="818"/>
      <c r="D44" s="819"/>
      <c r="E44" s="227" t="s">
        <v>36</v>
      </c>
      <c r="F44" s="843"/>
      <c r="G44" s="843"/>
      <c r="H44" s="843"/>
      <c r="I44" s="843"/>
      <c r="J44" s="237" t="s">
        <v>37</v>
      </c>
      <c r="K44" s="237" t="s">
        <v>38</v>
      </c>
      <c r="L44" s="843"/>
      <c r="M44" s="843"/>
      <c r="N44" s="843"/>
      <c r="O44" s="844"/>
      <c r="P44" s="844"/>
      <c r="Q44" s="237" t="s">
        <v>38</v>
      </c>
      <c r="R44" s="843"/>
      <c r="S44" s="843"/>
      <c r="T44" s="237"/>
      <c r="U44" s="237" t="s">
        <v>38</v>
      </c>
      <c r="V44" s="843"/>
      <c r="W44" s="843"/>
      <c r="X44" s="228"/>
      <c r="Y44" s="811">
        <f t="shared" ref="Y44" si="40">IF(F44="",0,F44)*IF(L44="",1,L44)*IF(R44="",1,R44)*IF(V44="",1,V44)</f>
        <v>0</v>
      </c>
      <c r="Z44" s="812"/>
      <c r="AA44" s="812"/>
      <c r="AB44" s="813"/>
      <c r="AC44" s="811"/>
      <c r="AD44" s="812"/>
      <c r="AE44" s="812"/>
      <c r="AF44" s="813"/>
      <c r="AG44" s="811"/>
      <c r="AH44" s="812"/>
      <c r="AI44" s="812"/>
      <c r="AJ44" s="813"/>
      <c r="AK44" s="811"/>
      <c r="AL44" s="812"/>
      <c r="AM44" s="812"/>
      <c r="AN44" s="813"/>
      <c r="AO44" s="832">
        <f t="shared" ref="AO44" si="41">SUM(AC44:AN44)</f>
        <v>0</v>
      </c>
      <c r="AP44" s="833"/>
      <c r="AQ44" s="833"/>
      <c r="AR44" s="833"/>
      <c r="AS44" s="833"/>
      <c r="AT44" s="230" t="str">
        <f t="shared" ref="AT44" si="42">IF(Y44=AO44,"○","×")</f>
        <v>○</v>
      </c>
    </row>
    <row r="45" spans="1:46" s="229" customFormat="1" ht="18.75" customHeight="1">
      <c r="A45" s="817"/>
      <c r="B45" s="818"/>
      <c r="C45" s="818"/>
      <c r="D45" s="819"/>
      <c r="E45" s="1017" t="s">
        <v>183</v>
      </c>
      <c r="F45" s="1016"/>
      <c r="G45" s="1016"/>
      <c r="H45" s="1016"/>
      <c r="I45" s="1016"/>
      <c r="J45" s="835"/>
      <c r="K45" s="835"/>
      <c r="L45" s="835"/>
      <c r="M45" s="835"/>
      <c r="N45" s="835"/>
      <c r="O45" s="835"/>
      <c r="P45" s="835"/>
      <c r="Q45" s="835"/>
      <c r="R45" s="835"/>
      <c r="S45" s="835"/>
      <c r="T45" s="835"/>
      <c r="U45" s="835"/>
      <c r="V45" s="835"/>
      <c r="W45" s="835"/>
      <c r="X45" s="836"/>
      <c r="Y45" s="837"/>
      <c r="Z45" s="838"/>
      <c r="AA45" s="838"/>
      <c r="AB45" s="839"/>
      <c r="AC45" s="840"/>
      <c r="AD45" s="841"/>
      <c r="AE45" s="841"/>
      <c r="AF45" s="842"/>
      <c r="AG45" s="840"/>
      <c r="AH45" s="841"/>
      <c r="AI45" s="841"/>
      <c r="AJ45" s="842"/>
      <c r="AK45" s="840"/>
      <c r="AL45" s="841"/>
      <c r="AM45" s="841"/>
      <c r="AN45" s="842"/>
    </row>
    <row r="46" spans="1:46" s="229" customFormat="1" ht="18.75" customHeight="1">
      <c r="A46" s="817"/>
      <c r="B46" s="818"/>
      <c r="C46" s="818"/>
      <c r="D46" s="819"/>
      <c r="E46" s="231" t="s">
        <v>36</v>
      </c>
      <c r="F46" s="860"/>
      <c r="G46" s="860"/>
      <c r="H46" s="860"/>
      <c r="I46" s="843"/>
      <c r="J46" s="237" t="s">
        <v>37</v>
      </c>
      <c r="K46" s="237" t="s">
        <v>38</v>
      </c>
      <c r="L46" s="843"/>
      <c r="M46" s="843"/>
      <c r="N46" s="843"/>
      <c r="O46" s="844"/>
      <c r="P46" s="844"/>
      <c r="Q46" s="237" t="s">
        <v>38</v>
      </c>
      <c r="R46" s="843"/>
      <c r="S46" s="843"/>
      <c r="T46" s="237"/>
      <c r="U46" s="237" t="s">
        <v>38</v>
      </c>
      <c r="V46" s="843"/>
      <c r="W46" s="843"/>
      <c r="X46" s="228"/>
      <c r="Y46" s="811">
        <f t="shared" ref="Y46" si="43">IF(F46="",0,F46)*IF(L46="",1,L46)*IF(R46="",1,R46)*IF(V46="",1,V46)</f>
        <v>0</v>
      </c>
      <c r="Z46" s="812"/>
      <c r="AA46" s="812"/>
      <c r="AB46" s="813"/>
      <c r="AC46" s="811"/>
      <c r="AD46" s="812"/>
      <c r="AE46" s="812"/>
      <c r="AF46" s="813"/>
      <c r="AG46" s="811"/>
      <c r="AH46" s="812"/>
      <c r="AI46" s="812"/>
      <c r="AJ46" s="813"/>
      <c r="AK46" s="811"/>
      <c r="AL46" s="812"/>
      <c r="AM46" s="812"/>
      <c r="AN46" s="813"/>
      <c r="AO46" s="832">
        <f t="shared" ref="AO46" si="44">SUM(AC46:AN46)</f>
        <v>0</v>
      </c>
      <c r="AP46" s="833"/>
      <c r="AQ46" s="833"/>
      <c r="AR46" s="833"/>
      <c r="AS46" s="833"/>
      <c r="AT46" s="230" t="str">
        <f t="shared" ref="AT46" si="45">IF(Y46=AO46,"○","×")</f>
        <v>○</v>
      </c>
    </row>
    <row r="47" spans="1:46" s="229" customFormat="1" ht="18.75" customHeight="1">
      <c r="A47" s="817"/>
      <c r="B47" s="818"/>
      <c r="C47" s="818"/>
      <c r="D47" s="819"/>
      <c r="E47" s="834" t="s">
        <v>183</v>
      </c>
      <c r="F47" s="835"/>
      <c r="G47" s="835"/>
      <c r="H47" s="835"/>
      <c r="I47" s="835"/>
      <c r="J47" s="835"/>
      <c r="K47" s="835"/>
      <c r="L47" s="835"/>
      <c r="M47" s="835"/>
      <c r="N47" s="835"/>
      <c r="O47" s="835"/>
      <c r="P47" s="835"/>
      <c r="Q47" s="835"/>
      <c r="R47" s="835"/>
      <c r="S47" s="835"/>
      <c r="T47" s="835"/>
      <c r="U47" s="835"/>
      <c r="V47" s="835"/>
      <c r="W47" s="835"/>
      <c r="X47" s="836"/>
      <c r="Y47" s="837"/>
      <c r="Z47" s="838"/>
      <c r="AA47" s="838"/>
      <c r="AB47" s="839"/>
      <c r="AC47" s="840"/>
      <c r="AD47" s="841"/>
      <c r="AE47" s="841"/>
      <c r="AF47" s="842"/>
      <c r="AG47" s="840"/>
      <c r="AH47" s="841"/>
      <c r="AI47" s="841"/>
      <c r="AJ47" s="842"/>
      <c r="AK47" s="840"/>
      <c r="AL47" s="841"/>
      <c r="AM47" s="841"/>
      <c r="AN47" s="842"/>
    </row>
    <row r="48" spans="1:46" s="229" customFormat="1" ht="18.75" customHeight="1">
      <c r="A48" s="817"/>
      <c r="B48" s="818"/>
      <c r="C48" s="818"/>
      <c r="D48" s="819"/>
      <c r="E48" s="231" t="s">
        <v>36</v>
      </c>
      <c r="F48" s="860"/>
      <c r="G48" s="860"/>
      <c r="H48" s="860"/>
      <c r="I48" s="843"/>
      <c r="J48" s="237" t="s">
        <v>37</v>
      </c>
      <c r="K48" s="237" t="s">
        <v>38</v>
      </c>
      <c r="L48" s="843"/>
      <c r="M48" s="843"/>
      <c r="N48" s="843"/>
      <c r="O48" s="844"/>
      <c r="P48" s="844"/>
      <c r="Q48" s="237" t="s">
        <v>38</v>
      </c>
      <c r="R48" s="843"/>
      <c r="S48" s="843"/>
      <c r="T48" s="237"/>
      <c r="U48" s="237" t="s">
        <v>38</v>
      </c>
      <c r="V48" s="843"/>
      <c r="W48" s="843"/>
      <c r="X48" s="228"/>
      <c r="Y48" s="811">
        <f t="shared" ref="Y48" si="46">IF(F48="",0,F48)*IF(L48="",1,L48)*IF(R48="",1,R48)*IF(V48="",1,V48)</f>
        <v>0</v>
      </c>
      <c r="Z48" s="812"/>
      <c r="AA48" s="812"/>
      <c r="AB48" s="813"/>
      <c r="AC48" s="811"/>
      <c r="AD48" s="812"/>
      <c r="AE48" s="812"/>
      <c r="AF48" s="813"/>
      <c r="AG48" s="811"/>
      <c r="AH48" s="812"/>
      <c r="AI48" s="812"/>
      <c r="AJ48" s="813"/>
      <c r="AK48" s="811"/>
      <c r="AL48" s="812"/>
      <c r="AM48" s="812"/>
      <c r="AN48" s="813"/>
      <c r="AO48" s="832">
        <f t="shared" ref="AO48" si="47">SUM(AC48:AN48)</f>
        <v>0</v>
      </c>
      <c r="AP48" s="833"/>
      <c r="AQ48" s="833"/>
      <c r="AR48" s="833"/>
      <c r="AS48" s="833"/>
      <c r="AT48" s="230" t="str">
        <f t="shared" ref="AT48" si="48">IF(Y48=AO48,"○","×")</f>
        <v>○</v>
      </c>
    </row>
    <row r="49" spans="1:46" s="229" customFormat="1" ht="18.75" customHeight="1">
      <c r="A49" s="817"/>
      <c r="B49" s="818"/>
      <c r="C49" s="818"/>
      <c r="D49" s="819"/>
      <c r="E49" s="834" t="s">
        <v>183</v>
      </c>
      <c r="F49" s="835"/>
      <c r="G49" s="835"/>
      <c r="H49" s="835"/>
      <c r="I49" s="835"/>
      <c r="J49" s="835"/>
      <c r="K49" s="835"/>
      <c r="L49" s="835"/>
      <c r="M49" s="835"/>
      <c r="N49" s="835"/>
      <c r="O49" s="835"/>
      <c r="P49" s="835"/>
      <c r="Q49" s="835"/>
      <c r="R49" s="835"/>
      <c r="S49" s="835"/>
      <c r="T49" s="835"/>
      <c r="U49" s="835"/>
      <c r="V49" s="835"/>
      <c r="W49" s="835"/>
      <c r="X49" s="836"/>
      <c r="Y49" s="837"/>
      <c r="Z49" s="838"/>
      <c r="AA49" s="838"/>
      <c r="AB49" s="839"/>
      <c r="AC49" s="840"/>
      <c r="AD49" s="841"/>
      <c r="AE49" s="841"/>
      <c r="AF49" s="842"/>
      <c r="AG49" s="840"/>
      <c r="AH49" s="841"/>
      <c r="AI49" s="841"/>
      <c r="AJ49" s="842"/>
      <c r="AK49" s="840"/>
      <c r="AL49" s="841"/>
      <c r="AM49" s="841"/>
      <c r="AN49" s="842"/>
    </row>
    <row r="50" spans="1:46" s="229" customFormat="1" ht="18.75" customHeight="1">
      <c r="A50" s="817"/>
      <c r="B50" s="818"/>
      <c r="C50" s="818"/>
      <c r="D50" s="819"/>
      <c r="E50" s="231" t="s">
        <v>36</v>
      </c>
      <c r="F50" s="860"/>
      <c r="G50" s="860"/>
      <c r="H50" s="860"/>
      <c r="I50" s="860"/>
      <c r="J50" s="237" t="s">
        <v>37</v>
      </c>
      <c r="K50" s="237" t="s">
        <v>38</v>
      </c>
      <c r="L50" s="843"/>
      <c r="M50" s="843"/>
      <c r="N50" s="843"/>
      <c r="O50" s="844"/>
      <c r="P50" s="844"/>
      <c r="Q50" s="237" t="s">
        <v>38</v>
      </c>
      <c r="R50" s="843"/>
      <c r="S50" s="843"/>
      <c r="T50" s="237"/>
      <c r="U50" s="237" t="s">
        <v>38</v>
      </c>
      <c r="V50" s="843"/>
      <c r="W50" s="843"/>
      <c r="X50" s="228"/>
      <c r="Y50" s="811">
        <f t="shared" ref="Y50" si="49">IF(F50="",0,F50)*IF(L50="",1,L50)*IF(R50="",1,R50)*IF(V50="",1,V50)</f>
        <v>0</v>
      </c>
      <c r="Z50" s="812"/>
      <c r="AA50" s="812"/>
      <c r="AB50" s="813"/>
      <c r="AC50" s="811"/>
      <c r="AD50" s="812"/>
      <c r="AE50" s="812"/>
      <c r="AF50" s="813"/>
      <c r="AG50" s="811"/>
      <c r="AH50" s="812"/>
      <c r="AI50" s="812"/>
      <c r="AJ50" s="813"/>
      <c r="AK50" s="811"/>
      <c r="AL50" s="812"/>
      <c r="AM50" s="812"/>
      <c r="AN50" s="813"/>
      <c r="AO50" s="832">
        <f t="shared" ref="AO50" si="50">SUM(AC50:AN50)</f>
        <v>0</v>
      </c>
      <c r="AP50" s="833"/>
      <c r="AQ50" s="833"/>
      <c r="AR50" s="833"/>
      <c r="AS50" s="833"/>
      <c r="AT50" s="230" t="str">
        <f t="shared" ref="AT50" si="51">IF(Y50=AO50,"○","×")</f>
        <v>○</v>
      </c>
    </row>
    <row r="51" spans="1:46" s="229" customFormat="1" ht="18.75" customHeight="1">
      <c r="A51" s="817"/>
      <c r="B51" s="818"/>
      <c r="C51" s="818"/>
      <c r="D51" s="819"/>
      <c r="E51" s="834" t="s">
        <v>183</v>
      </c>
      <c r="F51" s="835"/>
      <c r="G51" s="835"/>
      <c r="H51" s="835"/>
      <c r="I51" s="835"/>
      <c r="J51" s="835"/>
      <c r="K51" s="835"/>
      <c r="L51" s="835"/>
      <c r="M51" s="835"/>
      <c r="N51" s="835"/>
      <c r="O51" s="835"/>
      <c r="P51" s="835"/>
      <c r="Q51" s="835"/>
      <c r="R51" s="835"/>
      <c r="S51" s="835"/>
      <c r="T51" s="835"/>
      <c r="U51" s="835"/>
      <c r="V51" s="835"/>
      <c r="W51" s="835"/>
      <c r="X51" s="836"/>
      <c r="Y51" s="837"/>
      <c r="Z51" s="838"/>
      <c r="AA51" s="838"/>
      <c r="AB51" s="839"/>
      <c r="AC51" s="840"/>
      <c r="AD51" s="841"/>
      <c r="AE51" s="841"/>
      <c r="AF51" s="842"/>
      <c r="AG51" s="840"/>
      <c r="AH51" s="841"/>
      <c r="AI51" s="841"/>
      <c r="AJ51" s="842"/>
      <c r="AK51" s="840"/>
      <c r="AL51" s="841"/>
      <c r="AM51" s="841"/>
      <c r="AN51" s="842"/>
    </row>
    <row r="52" spans="1:46" s="229" customFormat="1" ht="18.75" customHeight="1">
      <c r="A52" s="817"/>
      <c r="B52" s="818"/>
      <c r="C52" s="818"/>
      <c r="D52" s="819"/>
      <c r="E52" s="231" t="s">
        <v>36</v>
      </c>
      <c r="F52" s="860"/>
      <c r="G52" s="860"/>
      <c r="H52" s="860"/>
      <c r="I52" s="860"/>
      <c r="J52" s="237" t="s">
        <v>37</v>
      </c>
      <c r="K52" s="237" t="s">
        <v>38</v>
      </c>
      <c r="L52" s="843"/>
      <c r="M52" s="843"/>
      <c r="N52" s="843"/>
      <c r="O52" s="844"/>
      <c r="P52" s="844"/>
      <c r="Q52" s="237" t="s">
        <v>38</v>
      </c>
      <c r="R52" s="843"/>
      <c r="S52" s="843"/>
      <c r="T52" s="237"/>
      <c r="U52" s="237" t="s">
        <v>38</v>
      </c>
      <c r="V52" s="843"/>
      <c r="W52" s="843"/>
      <c r="X52" s="228"/>
      <c r="Y52" s="811">
        <f>IF(F52="",0,F52)*IF(L52="",1,L52)*IF(R52="",1,R52)*IF(V52="",1,V52)</f>
        <v>0</v>
      </c>
      <c r="Z52" s="812"/>
      <c r="AA52" s="812"/>
      <c r="AB52" s="813"/>
      <c r="AC52" s="811"/>
      <c r="AD52" s="812"/>
      <c r="AE52" s="812"/>
      <c r="AF52" s="813"/>
      <c r="AG52" s="811"/>
      <c r="AH52" s="812"/>
      <c r="AI52" s="812"/>
      <c r="AJ52" s="813"/>
      <c r="AK52" s="811"/>
      <c r="AL52" s="812"/>
      <c r="AM52" s="812"/>
      <c r="AN52" s="813"/>
      <c r="AO52" s="832">
        <f t="shared" ref="AO52" si="52">SUM(AC52:AN52)</f>
        <v>0</v>
      </c>
      <c r="AP52" s="833"/>
      <c r="AQ52" s="833"/>
      <c r="AR52" s="833"/>
      <c r="AS52" s="833"/>
      <c r="AT52" s="230" t="str">
        <f t="shared" ref="AT52:AT54" si="53">IF(Y52=AO52,"○","×")</f>
        <v>○</v>
      </c>
    </row>
    <row r="53" spans="1:46" s="229" customFormat="1" ht="18.75" customHeight="1" thickBot="1">
      <c r="A53" s="820"/>
      <c r="B53" s="821"/>
      <c r="C53" s="821"/>
      <c r="D53" s="822"/>
      <c r="E53" s="845" t="s">
        <v>41</v>
      </c>
      <c r="F53" s="846"/>
      <c r="G53" s="846"/>
      <c r="H53" s="846"/>
      <c r="I53" s="846"/>
      <c r="J53" s="846"/>
      <c r="K53" s="846"/>
      <c r="L53" s="846"/>
      <c r="M53" s="846"/>
      <c r="N53" s="846"/>
      <c r="O53" s="846"/>
      <c r="P53" s="846"/>
      <c r="Q53" s="846"/>
      <c r="R53" s="846"/>
      <c r="S53" s="846"/>
      <c r="T53" s="846"/>
      <c r="U53" s="846"/>
      <c r="V53" s="846"/>
      <c r="W53" s="846"/>
      <c r="X53" s="847"/>
      <c r="Y53" s="848">
        <f>SUM(Y33:AB52)</f>
        <v>0</v>
      </c>
      <c r="Z53" s="849"/>
      <c r="AA53" s="849"/>
      <c r="AB53" s="850"/>
      <c r="AC53" s="848">
        <f>SUM(AC33:AF52)</f>
        <v>0</v>
      </c>
      <c r="AD53" s="849"/>
      <c r="AE53" s="849"/>
      <c r="AF53" s="850"/>
      <c r="AG53" s="848">
        <f>SUM(AG33:AJ52)</f>
        <v>0</v>
      </c>
      <c r="AH53" s="849"/>
      <c r="AI53" s="849"/>
      <c r="AJ53" s="850"/>
      <c r="AK53" s="848">
        <f>SUM(AK33:AN52)</f>
        <v>0</v>
      </c>
      <c r="AL53" s="849"/>
      <c r="AM53" s="849"/>
      <c r="AN53" s="850"/>
      <c r="AO53" s="832">
        <f t="shared" ref="AO53" si="54">SUM(AC53:AN53)</f>
        <v>0</v>
      </c>
      <c r="AP53" s="833"/>
      <c r="AQ53" s="833"/>
      <c r="AR53" s="833"/>
      <c r="AS53" s="833"/>
      <c r="AT53" s="230" t="str">
        <f t="shared" si="53"/>
        <v>○</v>
      </c>
    </row>
    <row r="54" spans="1:46" s="2" customFormat="1" ht="18.75" customHeight="1" thickTop="1">
      <c r="A54" s="851" t="s">
        <v>80</v>
      </c>
      <c r="B54" s="851"/>
      <c r="C54" s="851"/>
      <c r="D54" s="851"/>
      <c r="E54" s="851"/>
      <c r="F54" s="851"/>
      <c r="G54" s="851"/>
      <c r="H54" s="851"/>
      <c r="I54" s="851"/>
      <c r="J54" s="851"/>
      <c r="K54" s="851"/>
      <c r="L54" s="851"/>
      <c r="M54" s="851"/>
      <c r="N54" s="851"/>
      <c r="O54" s="851"/>
      <c r="P54" s="851"/>
      <c r="Q54" s="851"/>
      <c r="R54" s="851"/>
      <c r="S54" s="851"/>
      <c r="T54" s="851"/>
      <c r="U54" s="851"/>
      <c r="V54" s="851"/>
      <c r="W54" s="851"/>
      <c r="X54" s="851"/>
      <c r="Y54" s="852">
        <f>SUMIF($E$12:$E$53,"小　計",Y12:Y53)</f>
        <v>0</v>
      </c>
      <c r="Z54" s="853"/>
      <c r="AA54" s="853"/>
      <c r="AB54" s="854"/>
      <c r="AC54" s="855">
        <f>SUMIF($E$12:$E$53,"小　計",AC12:AC53)</f>
        <v>0</v>
      </c>
      <c r="AD54" s="856"/>
      <c r="AE54" s="856"/>
      <c r="AF54" s="857"/>
      <c r="AG54" s="855">
        <f>SUMIF($E$12:$E$53,"小　計",AG12:AG53)</f>
        <v>0</v>
      </c>
      <c r="AH54" s="856"/>
      <c r="AI54" s="856"/>
      <c r="AJ54" s="857"/>
      <c r="AK54" s="855">
        <f>SUMIF($E$12:$E$53,"小　計",AK12:AK53)</f>
        <v>0</v>
      </c>
      <c r="AL54" s="856"/>
      <c r="AM54" s="856"/>
      <c r="AN54" s="857"/>
      <c r="AO54" s="858">
        <f t="shared" ref="AO54" si="55">SUM(AC54:AN54)</f>
        <v>0</v>
      </c>
      <c r="AP54" s="859"/>
      <c r="AQ54" s="859"/>
      <c r="AR54" s="859"/>
      <c r="AS54" s="859"/>
      <c r="AT54" s="141" t="str">
        <f t="shared" si="53"/>
        <v>○</v>
      </c>
    </row>
    <row r="55" spans="1:46" s="2" customFormat="1" ht="18.75" customHeight="1">
      <c r="A55" s="95" t="s">
        <v>275</v>
      </c>
      <c r="B55" s="60"/>
      <c r="C55" s="60"/>
      <c r="D55" s="60"/>
      <c r="E55" s="224"/>
      <c r="F55" s="60"/>
      <c r="G55" s="60"/>
      <c r="H55" s="60"/>
      <c r="I55" s="60"/>
      <c r="J55" s="224"/>
      <c r="K55" s="224"/>
      <c r="L55" s="60"/>
      <c r="M55" s="60"/>
      <c r="N55" s="60"/>
      <c r="O55" s="60"/>
      <c r="P55" s="60"/>
      <c r="Q55" s="224"/>
      <c r="R55" s="60"/>
      <c r="S55" s="60"/>
      <c r="T55" s="224"/>
      <c r="U55" s="224"/>
      <c r="V55" s="60"/>
      <c r="W55" s="60"/>
      <c r="X55" s="224"/>
      <c r="Y55" s="810" t="str">
        <f>IF(AT54="×","※計算間違いがあります。","")</f>
        <v/>
      </c>
      <c r="Z55" s="810"/>
      <c r="AA55" s="810"/>
      <c r="AB55" s="810"/>
      <c r="AC55" s="810"/>
      <c r="AD55" s="810"/>
      <c r="AE55" s="810"/>
      <c r="AF55" s="810"/>
      <c r="AG55" s="810"/>
      <c r="AH55" s="810"/>
      <c r="AI55" s="810"/>
      <c r="AJ55" s="810"/>
      <c r="AK55" s="810"/>
      <c r="AL55" s="810"/>
      <c r="AM55" s="810"/>
      <c r="AN55" s="810"/>
      <c r="AO55" s="8"/>
      <c r="AP55" s="223"/>
    </row>
  </sheetData>
  <sheetProtection formatCells="0"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20"/>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'入力規則等（削除不可）'!$B$63:$B$73</xm:f>
          </x14:formula1>
          <xm:sqref>E12:H12 E14:H14 E16:H16 E18:H18 E20:H20 E22:H22 E24:H24 E26:H26 E28:H28 E30:H30 E33:H33 E35:H35 E37:H37 E39:H39 E41:H41 E43:H43 E45:H45 E47:H47 E49:H49 E51:H51</xm:sqref>
        </x14:dataValidation>
        <x14:dataValidation type="list" allowBlank="1" showInputMessage="1" showErrorMessage="1">
          <x14:formula1>
            <xm:f>'入力規則等（削除不可）'!$B$38</xm:f>
          </x14:formula1>
          <xm:sqref>D5:R5</xm:sqref>
        </x14:dataValidation>
        <x14:dataValidation type="list" allowBlank="1" showInputMessage="1" showErrorMessage="1">
          <x14:formula1>
            <xm:f>'N:\★広域文化観光・まちづくりグループ\201 地域文化財総合活用推進事業\01 地域文化遺産\令和３年度\01 文化庁枠\05 内示関係\00送付文書等データ\[02-2【記入用】（地域文化遺産、世界文化遺産）令和3年度申請書（様式2，3，現況写真添付台紙）.xlsx]入力規則等（削除不可）'!#REF!</xm:f>
          </x14:formula1>
          <xm:sqref>E28:H28 E12:H12 E18:H18 E16:H16 E14:H14 E20:H20 E26:H26 E24:H24 E22:H22 E30:H30 E49:H49 E33:H33 E39:H39 E37:H37 E35:H35 E41:H41 E47:H47 E45:H45 E43:H43 E51:H51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5"/>
  <sheetViews>
    <sheetView view="pageBreakPreview" zoomScale="50" zoomScaleNormal="100" zoomScaleSheetLayoutView="50" workbookViewId="0">
      <selection activeCell="A12" sqref="A12:AN53"/>
    </sheetView>
  </sheetViews>
  <sheetFormatPr defaultRowHeight="13.5"/>
  <cols>
    <col min="1" max="47" width="2.875" style="189" customWidth="1"/>
    <col min="48" max="16384" width="9" style="189"/>
  </cols>
  <sheetData>
    <row r="1" spans="1:46" s="2" customFormat="1" ht="13.5" customHeight="1">
      <c r="P1" s="3"/>
      <c r="Q1" s="3"/>
      <c r="R1" s="3"/>
      <c r="S1" s="3"/>
      <c r="AO1" s="8"/>
      <c r="AP1" s="223"/>
    </row>
    <row r="2" spans="1:46" s="2" customFormat="1" ht="13.5" customHeight="1">
      <c r="P2" s="3"/>
      <c r="Q2" s="3"/>
      <c r="R2" s="3"/>
      <c r="S2" s="3"/>
      <c r="AO2" s="8"/>
      <c r="AP2" s="223"/>
    </row>
    <row r="3" spans="1:46" s="2" customFormat="1" ht="13.5" customHeight="1">
      <c r="A3" s="94" t="s">
        <v>30</v>
      </c>
      <c r="P3" s="3"/>
      <c r="Q3" s="3"/>
      <c r="R3" s="3"/>
      <c r="S3" s="3"/>
      <c r="AO3" s="8"/>
      <c r="AP3" s="223"/>
    </row>
    <row r="4" spans="1:46" s="2" customFormat="1" ht="13.5" customHeight="1">
      <c r="P4" s="3"/>
      <c r="Q4" s="3"/>
      <c r="R4" s="3"/>
      <c r="S4" s="3"/>
      <c r="AO4" s="8"/>
      <c r="AP4" s="223"/>
    </row>
    <row r="5" spans="1:46" s="2" customFormat="1" ht="18" customHeight="1">
      <c r="A5" s="7"/>
      <c r="B5" s="7"/>
      <c r="C5" s="96" t="s">
        <v>42</v>
      </c>
      <c r="D5" s="798" t="s">
        <v>296</v>
      </c>
      <c r="E5" s="798"/>
      <c r="F5" s="798"/>
      <c r="G5" s="798"/>
      <c r="H5" s="798"/>
      <c r="I5" s="798"/>
      <c r="J5" s="798"/>
      <c r="K5" s="798"/>
      <c r="L5" s="798"/>
      <c r="M5" s="798"/>
      <c r="N5" s="798"/>
      <c r="O5" s="798"/>
      <c r="P5" s="798"/>
      <c r="Q5" s="798"/>
      <c r="R5" s="798"/>
      <c r="S5" s="799"/>
      <c r="W5" s="8"/>
      <c r="X5" s="8"/>
      <c r="Y5" s="8"/>
      <c r="Z5" s="8"/>
      <c r="AA5" s="8"/>
      <c r="AB5" s="8"/>
      <c r="AC5" s="8"/>
      <c r="AO5" s="8"/>
      <c r="AP5" s="223"/>
    </row>
    <row r="6" spans="1:46" s="2" customFormat="1" ht="18" customHeight="1">
      <c r="A6" s="8"/>
      <c r="B6" s="73"/>
      <c r="C6" s="73"/>
      <c r="D6" s="96" t="s">
        <v>186</v>
      </c>
      <c r="E6" s="800" t="s">
        <v>294</v>
      </c>
      <c r="F6" s="800"/>
      <c r="G6" s="800"/>
      <c r="H6" s="800"/>
      <c r="I6" s="800"/>
      <c r="J6" s="800"/>
      <c r="K6" s="800"/>
      <c r="L6" s="800"/>
      <c r="M6" s="800"/>
      <c r="N6" s="800"/>
      <c r="O6" s="800"/>
      <c r="P6" s="800"/>
      <c r="Q6" s="800"/>
      <c r="R6" s="800"/>
      <c r="S6" s="799"/>
      <c r="W6" s="8"/>
      <c r="X6" s="8"/>
      <c r="Y6" s="8"/>
      <c r="Z6" s="8"/>
      <c r="AA6" s="8"/>
      <c r="AB6" s="8"/>
      <c r="AC6" s="8"/>
      <c r="AO6" s="8"/>
      <c r="AP6" s="223"/>
    </row>
    <row r="7" spans="1:46" s="2" customFormat="1" ht="18.75" customHeight="1">
      <c r="P7" s="3"/>
      <c r="Q7" s="3"/>
      <c r="R7" s="3"/>
      <c r="S7" s="3"/>
      <c r="AO7" s="8"/>
      <c r="AP7" s="223"/>
    </row>
    <row r="8" spans="1:46" s="2" customFormat="1" ht="18.75" customHeight="1">
      <c r="A8" s="709" t="s">
        <v>227</v>
      </c>
      <c r="B8" s="710"/>
      <c r="C8" s="710"/>
      <c r="D8" s="711"/>
      <c r="E8" s="709" t="s">
        <v>10</v>
      </c>
      <c r="F8" s="710"/>
      <c r="G8" s="710"/>
      <c r="H8" s="710"/>
      <c r="I8" s="710"/>
      <c r="J8" s="710"/>
      <c r="K8" s="710"/>
      <c r="L8" s="710"/>
      <c r="M8" s="710"/>
      <c r="N8" s="710"/>
      <c r="O8" s="710"/>
      <c r="P8" s="710"/>
      <c r="Q8" s="710"/>
      <c r="R8" s="710"/>
      <c r="S8" s="710"/>
      <c r="T8" s="710"/>
      <c r="U8" s="710"/>
      <c r="V8" s="710"/>
      <c r="W8" s="710"/>
      <c r="X8" s="711"/>
      <c r="Y8" s="801" t="s">
        <v>11</v>
      </c>
      <c r="Z8" s="802"/>
      <c r="AA8" s="802"/>
      <c r="AB8" s="803"/>
      <c r="AC8" s="801" t="s">
        <v>39</v>
      </c>
      <c r="AD8" s="802"/>
      <c r="AE8" s="802"/>
      <c r="AF8" s="802"/>
      <c r="AG8" s="802"/>
      <c r="AH8" s="802"/>
      <c r="AI8" s="802"/>
      <c r="AJ8" s="803"/>
      <c r="AK8" s="801" t="s">
        <v>40</v>
      </c>
      <c r="AL8" s="802"/>
      <c r="AM8" s="802"/>
      <c r="AN8" s="803"/>
    </row>
    <row r="9" spans="1:46" s="2" customFormat="1" ht="18.75" customHeight="1">
      <c r="A9" s="712"/>
      <c r="B9" s="704"/>
      <c r="C9" s="704"/>
      <c r="D9" s="705"/>
      <c r="E9" s="712"/>
      <c r="F9" s="704"/>
      <c r="G9" s="704"/>
      <c r="H9" s="704"/>
      <c r="I9" s="704"/>
      <c r="J9" s="704"/>
      <c r="K9" s="704"/>
      <c r="L9" s="704"/>
      <c r="M9" s="704"/>
      <c r="N9" s="704"/>
      <c r="O9" s="704"/>
      <c r="P9" s="704"/>
      <c r="Q9" s="704"/>
      <c r="R9" s="704"/>
      <c r="S9" s="704"/>
      <c r="T9" s="704"/>
      <c r="U9" s="704"/>
      <c r="V9" s="704"/>
      <c r="W9" s="704"/>
      <c r="X9" s="705"/>
      <c r="Y9" s="804"/>
      <c r="Z9" s="805"/>
      <c r="AA9" s="805"/>
      <c r="AB9" s="806"/>
      <c r="AC9" s="807"/>
      <c r="AD9" s="808"/>
      <c r="AE9" s="808"/>
      <c r="AF9" s="808"/>
      <c r="AG9" s="808"/>
      <c r="AH9" s="808"/>
      <c r="AI9" s="808"/>
      <c r="AJ9" s="809"/>
      <c r="AK9" s="807"/>
      <c r="AL9" s="808"/>
      <c r="AM9" s="808"/>
      <c r="AN9" s="809"/>
    </row>
    <row r="10" spans="1:46" s="2" customFormat="1" ht="13.5" customHeight="1">
      <c r="A10" s="712"/>
      <c r="B10" s="704"/>
      <c r="C10" s="704"/>
      <c r="D10" s="705"/>
      <c r="E10" s="712"/>
      <c r="F10" s="704"/>
      <c r="G10" s="704"/>
      <c r="H10" s="704"/>
      <c r="I10" s="704"/>
      <c r="J10" s="704"/>
      <c r="K10" s="704"/>
      <c r="L10" s="704"/>
      <c r="M10" s="704"/>
      <c r="N10" s="704"/>
      <c r="O10" s="704"/>
      <c r="P10" s="704"/>
      <c r="Q10" s="704"/>
      <c r="R10" s="704"/>
      <c r="S10" s="704"/>
      <c r="T10" s="704"/>
      <c r="U10" s="704"/>
      <c r="V10" s="704"/>
      <c r="W10" s="704"/>
      <c r="X10" s="705"/>
      <c r="Y10" s="804"/>
      <c r="Z10" s="805"/>
      <c r="AA10" s="805"/>
      <c r="AB10" s="806"/>
      <c r="AC10" s="801" t="s">
        <v>290</v>
      </c>
      <c r="AD10" s="802"/>
      <c r="AE10" s="802"/>
      <c r="AF10" s="803"/>
      <c r="AG10" s="801" t="s">
        <v>19</v>
      </c>
      <c r="AH10" s="802"/>
      <c r="AI10" s="802"/>
      <c r="AJ10" s="802"/>
      <c r="AK10" s="802"/>
      <c r="AL10" s="802"/>
      <c r="AM10" s="802"/>
      <c r="AN10" s="803"/>
      <c r="AO10" s="405" t="s">
        <v>216</v>
      </c>
      <c r="AP10" s="277"/>
      <c r="AQ10" s="277"/>
      <c r="AR10" s="277"/>
      <c r="AS10" s="277"/>
      <c r="AT10" s="277"/>
    </row>
    <row r="11" spans="1:46" s="2" customFormat="1">
      <c r="A11" s="738"/>
      <c r="B11" s="739"/>
      <c r="C11" s="739"/>
      <c r="D11" s="740"/>
      <c r="E11" s="738"/>
      <c r="F11" s="739"/>
      <c r="G11" s="739"/>
      <c r="H11" s="739"/>
      <c r="I11" s="739"/>
      <c r="J11" s="739"/>
      <c r="K11" s="739"/>
      <c r="L11" s="739"/>
      <c r="M11" s="739"/>
      <c r="N11" s="739"/>
      <c r="O11" s="739"/>
      <c r="P11" s="739"/>
      <c r="Q11" s="739"/>
      <c r="R11" s="739"/>
      <c r="S11" s="739"/>
      <c r="T11" s="739"/>
      <c r="U11" s="739"/>
      <c r="V11" s="739"/>
      <c r="W11" s="739"/>
      <c r="X11" s="740"/>
      <c r="Y11" s="807"/>
      <c r="Z11" s="808"/>
      <c r="AA11" s="808"/>
      <c r="AB11" s="809"/>
      <c r="AC11" s="807"/>
      <c r="AD11" s="808"/>
      <c r="AE11" s="808"/>
      <c r="AF11" s="809"/>
      <c r="AG11" s="807"/>
      <c r="AH11" s="808"/>
      <c r="AI11" s="808"/>
      <c r="AJ11" s="808"/>
      <c r="AK11" s="808"/>
      <c r="AL11" s="808"/>
      <c r="AM11" s="808"/>
      <c r="AN11" s="809"/>
      <c r="AO11" s="405"/>
      <c r="AP11" s="277"/>
      <c r="AQ11" s="277"/>
      <c r="AR11" s="277"/>
      <c r="AS11" s="277"/>
      <c r="AT11" s="277"/>
    </row>
    <row r="12" spans="1:46" s="229" customFormat="1" ht="13.5" customHeight="1">
      <c r="A12" s="814"/>
      <c r="B12" s="815"/>
      <c r="C12" s="815"/>
      <c r="D12" s="816"/>
      <c r="E12" s="823" t="s">
        <v>183</v>
      </c>
      <c r="F12" s="824"/>
      <c r="G12" s="824"/>
      <c r="H12" s="824"/>
      <c r="I12" s="824"/>
      <c r="J12" s="824"/>
      <c r="K12" s="824"/>
      <c r="L12" s="824"/>
      <c r="M12" s="824"/>
      <c r="N12" s="824"/>
      <c r="O12" s="824"/>
      <c r="P12" s="824"/>
      <c r="Q12" s="824"/>
      <c r="R12" s="824"/>
      <c r="S12" s="824"/>
      <c r="T12" s="824"/>
      <c r="U12" s="824"/>
      <c r="V12" s="824"/>
      <c r="W12" s="824"/>
      <c r="X12" s="825"/>
      <c r="Y12" s="826"/>
      <c r="Z12" s="827"/>
      <c r="AA12" s="827"/>
      <c r="AB12" s="828"/>
      <c r="AC12" s="829"/>
      <c r="AD12" s="830"/>
      <c r="AE12" s="830"/>
      <c r="AF12" s="831"/>
      <c r="AG12" s="829"/>
      <c r="AH12" s="830"/>
      <c r="AI12" s="830"/>
      <c r="AJ12" s="831"/>
      <c r="AK12" s="829"/>
      <c r="AL12" s="830"/>
      <c r="AM12" s="830"/>
      <c r="AN12" s="831"/>
    </row>
    <row r="13" spans="1:46" s="229" customFormat="1">
      <c r="A13" s="817"/>
      <c r="B13" s="818"/>
      <c r="C13" s="818"/>
      <c r="D13" s="819"/>
      <c r="E13" s="231" t="s">
        <v>36</v>
      </c>
      <c r="F13" s="860"/>
      <c r="G13" s="860"/>
      <c r="H13" s="860"/>
      <c r="I13" s="843"/>
      <c r="J13" s="237" t="s">
        <v>37</v>
      </c>
      <c r="K13" s="237" t="s">
        <v>38</v>
      </c>
      <c r="L13" s="843"/>
      <c r="M13" s="843"/>
      <c r="N13" s="843"/>
      <c r="O13" s="844"/>
      <c r="P13" s="844"/>
      <c r="Q13" s="237" t="s">
        <v>38</v>
      </c>
      <c r="R13" s="843"/>
      <c r="S13" s="843"/>
      <c r="T13" s="237"/>
      <c r="U13" s="237" t="s">
        <v>38</v>
      </c>
      <c r="V13" s="843"/>
      <c r="W13" s="843"/>
      <c r="X13" s="228"/>
      <c r="Y13" s="811">
        <f>IF(F13="",0,F13)*IF(L13="",1,L13)*IF(R13="",1,R13)*IF(V13="",1,V13)</f>
        <v>0</v>
      </c>
      <c r="Z13" s="812"/>
      <c r="AA13" s="812"/>
      <c r="AB13" s="813"/>
      <c r="AC13" s="811"/>
      <c r="AD13" s="812"/>
      <c r="AE13" s="812"/>
      <c r="AF13" s="813"/>
      <c r="AG13" s="811"/>
      <c r="AH13" s="812"/>
      <c r="AI13" s="812"/>
      <c r="AJ13" s="813"/>
      <c r="AK13" s="811"/>
      <c r="AL13" s="812"/>
      <c r="AM13" s="812"/>
      <c r="AN13" s="813"/>
      <c r="AO13" s="832">
        <f>SUM(AC13:AN13)</f>
        <v>0</v>
      </c>
      <c r="AP13" s="833"/>
      <c r="AQ13" s="833"/>
      <c r="AR13" s="833"/>
      <c r="AS13" s="833"/>
      <c r="AT13" s="230" t="str">
        <f>IF(Y13=AO13,"○","×")</f>
        <v>○</v>
      </c>
    </row>
    <row r="14" spans="1:46" s="229" customFormat="1" ht="18.75" customHeight="1">
      <c r="A14" s="817"/>
      <c r="B14" s="818"/>
      <c r="C14" s="818"/>
      <c r="D14" s="819"/>
      <c r="E14" s="834" t="s">
        <v>183</v>
      </c>
      <c r="F14" s="835"/>
      <c r="G14" s="835"/>
      <c r="H14" s="835"/>
      <c r="I14" s="835"/>
      <c r="J14" s="835"/>
      <c r="K14" s="835"/>
      <c r="L14" s="835"/>
      <c r="M14" s="835"/>
      <c r="N14" s="835"/>
      <c r="O14" s="835"/>
      <c r="P14" s="835"/>
      <c r="Q14" s="835"/>
      <c r="R14" s="835"/>
      <c r="S14" s="835"/>
      <c r="T14" s="835"/>
      <c r="U14" s="835"/>
      <c r="V14" s="835"/>
      <c r="W14" s="835"/>
      <c r="X14" s="836"/>
      <c r="Y14" s="837"/>
      <c r="Z14" s="838"/>
      <c r="AA14" s="838"/>
      <c r="AB14" s="839"/>
      <c r="AC14" s="840"/>
      <c r="AD14" s="841"/>
      <c r="AE14" s="841"/>
      <c r="AF14" s="842"/>
      <c r="AG14" s="840"/>
      <c r="AH14" s="841"/>
      <c r="AI14" s="841"/>
      <c r="AJ14" s="842"/>
      <c r="AK14" s="840"/>
      <c r="AL14" s="841"/>
      <c r="AM14" s="841"/>
      <c r="AN14" s="842"/>
    </row>
    <row r="15" spans="1:46" s="229" customFormat="1" ht="18.75" customHeight="1">
      <c r="A15" s="817"/>
      <c r="B15" s="818"/>
      <c r="C15" s="818"/>
      <c r="D15" s="819"/>
      <c r="E15" s="227" t="s">
        <v>36</v>
      </c>
      <c r="F15" s="843"/>
      <c r="G15" s="843"/>
      <c r="H15" s="843"/>
      <c r="I15" s="843"/>
      <c r="J15" s="237" t="s">
        <v>37</v>
      </c>
      <c r="K15" s="237" t="s">
        <v>38</v>
      </c>
      <c r="L15" s="843"/>
      <c r="M15" s="843"/>
      <c r="N15" s="843"/>
      <c r="O15" s="844"/>
      <c r="P15" s="844"/>
      <c r="Q15" s="237" t="s">
        <v>38</v>
      </c>
      <c r="R15" s="843"/>
      <c r="S15" s="843"/>
      <c r="T15" s="237"/>
      <c r="U15" s="237" t="s">
        <v>38</v>
      </c>
      <c r="V15" s="843"/>
      <c r="W15" s="843"/>
      <c r="X15" s="228"/>
      <c r="Y15" s="811">
        <f t="shared" ref="Y15" si="0">IF(F15="",0,F15)*IF(L15="",1,L15)*IF(R15="",1,R15)*IF(V15="",1,V15)</f>
        <v>0</v>
      </c>
      <c r="Z15" s="812"/>
      <c r="AA15" s="812"/>
      <c r="AB15" s="813"/>
      <c r="AC15" s="811"/>
      <c r="AD15" s="812"/>
      <c r="AE15" s="812"/>
      <c r="AF15" s="813"/>
      <c r="AG15" s="811"/>
      <c r="AH15" s="812"/>
      <c r="AI15" s="812"/>
      <c r="AJ15" s="813"/>
      <c r="AK15" s="811"/>
      <c r="AL15" s="812"/>
      <c r="AM15" s="812"/>
      <c r="AN15" s="813"/>
      <c r="AO15" s="832">
        <f t="shared" ref="AO15" si="1">SUM(AC15:AN15)</f>
        <v>0</v>
      </c>
      <c r="AP15" s="833"/>
      <c r="AQ15" s="833"/>
      <c r="AR15" s="833"/>
      <c r="AS15" s="833"/>
      <c r="AT15" s="230" t="str">
        <f t="shared" ref="AT15" si="2">IF(Y15=AO15,"○","×")</f>
        <v>○</v>
      </c>
    </row>
    <row r="16" spans="1:46" s="229" customFormat="1" ht="18.75" customHeight="1">
      <c r="A16" s="817"/>
      <c r="B16" s="818"/>
      <c r="C16" s="818"/>
      <c r="D16" s="819"/>
      <c r="E16" s="1017" t="s">
        <v>183</v>
      </c>
      <c r="F16" s="1016"/>
      <c r="G16" s="1016"/>
      <c r="H16" s="1016"/>
      <c r="I16" s="1016"/>
      <c r="J16" s="835"/>
      <c r="K16" s="835"/>
      <c r="L16" s="835"/>
      <c r="M16" s="835"/>
      <c r="N16" s="835"/>
      <c r="O16" s="835"/>
      <c r="P16" s="835"/>
      <c r="Q16" s="835"/>
      <c r="R16" s="835"/>
      <c r="S16" s="835"/>
      <c r="T16" s="835"/>
      <c r="U16" s="835"/>
      <c r="V16" s="835"/>
      <c r="W16" s="835"/>
      <c r="X16" s="836"/>
      <c r="Y16" s="837"/>
      <c r="Z16" s="838"/>
      <c r="AA16" s="838"/>
      <c r="AB16" s="839"/>
      <c r="AC16" s="840"/>
      <c r="AD16" s="841"/>
      <c r="AE16" s="841"/>
      <c r="AF16" s="842"/>
      <c r="AG16" s="840"/>
      <c r="AH16" s="841"/>
      <c r="AI16" s="841"/>
      <c r="AJ16" s="842"/>
      <c r="AK16" s="840"/>
      <c r="AL16" s="841"/>
      <c r="AM16" s="841"/>
      <c r="AN16" s="842"/>
    </row>
    <row r="17" spans="1:46" s="229" customFormat="1" ht="18.75" customHeight="1">
      <c r="A17" s="817"/>
      <c r="B17" s="818"/>
      <c r="C17" s="818"/>
      <c r="D17" s="819"/>
      <c r="E17" s="231" t="s">
        <v>36</v>
      </c>
      <c r="F17" s="860"/>
      <c r="G17" s="860"/>
      <c r="H17" s="860"/>
      <c r="I17" s="843"/>
      <c r="J17" s="237" t="s">
        <v>37</v>
      </c>
      <c r="K17" s="237" t="s">
        <v>38</v>
      </c>
      <c r="L17" s="843"/>
      <c r="M17" s="843"/>
      <c r="N17" s="843"/>
      <c r="O17" s="844"/>
      <c r="P17" s="844"/>
      <c r="Q17" s="237" t="s">
        <v>38</v>
      </c>
      <c r="R17" s="843"/>
      <c r="S17" s="843"/>
      <c r="T17" s="237"/>
      <c r="U17" s="237" t="s">
        <v>38</v>
      </c>
      <c r="V17" s="843"/>
      <c r="W17" s="843"/>
      <c r="X17" s="228"/>
      <c r="Y17" s="811">
        <f t="shared" ref="Y17" si="3">IF(F17="",0,F17)*IF(L17="",1,L17)*IF(R17="",1,R17)*IF(V17="",1,V17)</f>
        <v>0</v>
      </c>
      <c r="Z17" s="812"/>
      <c r="AA17" s="812"/>
      <c r="AB17" s="813"/>
      <c r="AC17" s="811"/>
      <c r="AD17" s="812"/>
      <c r="AE17" s="812"/>
      <c r="AF17" s="813"/>
      <c r="AG17" s="811"/>
      <c r="AH17" s="812"/>
      <c r="AI17" s="812"/>
      <c r="AJ17" s="813"/>
      <c r="AK17" s="811"/>
      <c r="AL17" s="812"/>
      <c r="AM17" s="812"/>
      <c r="AN17" s="813"/>
      <c r="AO17" s="832">
        <f t="shared" ref="AO17" si="4">SUM(AC17:AN17)</f>
        <v>0</v>
      </c>
      <c r="AP17" s="833"/>
      <c r="AQ17" s="833"/>
      <c r="AR17" s="833"/>
      <c r="AS17" s="833"/>
      <c r="AT17" s="230" t="str">
        <f t="shared" ref="AT17" si="5">IF(Y17=AO17,"○","×")</f>
        <v>○</v>
      </c>
    </row>
    <row r="18" spans="1:46" s="229" customFormat="1" ht="18.75" customHeight="1">
      <c r="A18" s="817"/>
      <c r="B18" s="818"/>
      <c r="C18" s="818"/>
      <c r="D18" s="819"/>
      <c r="E18" s="834" t="s">
        <v>183</v>
      </c>
      <c r="F18" s="835"/>
      <c r="G18" s="835"/>
      <c r="H18" s="835"/>
      <c r="I18" s="835"/>
      <c r="J18" s="835"/>
      <c r="K18" s="835"/>
      <c r="L18" s="835"/>
      <c r="M18" s="835"/>
      <c r="N18" s="835"/>
      <c r="O18" s="835"/>
      <c r="P18" s="835"/>
      <c r="Q18" s="835"/>
      <c r="R18" s="835"/>
      <c r="S18" s="835"/>
      <c r="T18" s="835"/>
      <c r="U18" s="835"/>
      <c r="V18" s="835"/>
      <c r="W18" s="835"/>
      <c r="X18" s="836"/>
      <c r="Y18" s="837"/>
      <c r="Z18" s="838"/>
      <c r="AA18" s="838"/>
      <c r="AB18" s="839"/>
      <c r="AC18" s="840"/>
      <c r="AD18" s="841"/>
      <c r="AE18" s="841"/>
      <c r="AF18" s="842"/>
      <c r="AG18" s="840"/>
      <c r="AH18" s="841"/>
      <c r="AI18" s="841"/>
      <c r="AJ18" s="842"/>
      <c r="AK18" s="840"/>
      <c r="AL18" s="841"/>
      <c r="AM18" s="841"/>
      <c r="AN18" s="842"/>
    </row>
    <row r="19" spans="1:46" s="229" customFormat="1" ht="18.75" customHeight="1">
      <c r="A19" s="817"/>
      <c r="B19" s="818"/>
      <c r="C19" s="818"/>
      <c r="D19" s="819"/>
      <c r="E19" s="231" t="s">
        <v>36</v>
      </c>
      <c r="F19" s="860"/>
      <c r="G19" s="860"/>
      <c r="H19" s="860"/>
      <c r="I19" s="843"/>
      <c r="J19" s="237" t="s">
        <v>37</v>
      </c>
      <c r="K19" s="237" t="s">
        <v>38</v>
      </c>
      <c r="L19" s="843"/>
      <c r="M19" s="843"/>
      <c r="N19" s="843"/>
      <c r="O19" s="844"/>
      <c r="P19" s="844"/>
      <c r="Q19" s="237" t="s">
        <v>38</v>
      </c>
      <c r="R19" s="843"/>
      <c r="S19" s="843"/>
      <c r="T19" s="237"/>
      <c r="U19" s="237" t="s">
        <v>38</v>
      </c>
      <c r="V19" s="843"/>
      <c r="W19" s="843"/>
      <c r="X19" s="228"/>
      <c r="Y19" s="811">
        <f t="shared" ref="Y19" si="6">IF(F19="",0,F19)*IF(L19="",1,L19)*IF(R19="",1,R19)*IF(V19="",1,V19)</f>
        <v>0</v>
      </c>
      <c r="Z19" s="812"/>
      <c r="AA19" s="812"/>
      <c r="AB19" s="813"/>
      <c r="AC19" s="811"/>
      <c r="AD19" s="812"/>
      <c r="AE19" s="812"/>
      <c r="AF19" s="813"/>
      <c r="AG19" s="811"/>
      <c r="AH19" s="812"/>
      <c r="AI19" s="812"/>
      <c r="AJ19" s="813"/>
      <c r="AK19" s="811"/>
      <c r="AL19" s="812"/>
      <c r="AM19" s="812"/>
      <c r="AN19" s="813"/>
      <c r="AO19" s="832">
        <f t="shared" ref="AO19" si="7">SUM(AC19:AN19)</f>
        <v>0</v>
      </c>
      <c r="AP19" s="833"/>
      <c r="AQ19" s="833"/>
      <c r="AR19" s="833"/>
      <c r="AS19" s="833"/>
      <c r="AT19" s="230" t="str">
        <f t="shared" ref="AT19" si="8">IF(Y19=AO19,"○","×")</f>
        <v>○</v>
      </c>
    </row>
    <row r="20" spans="1:46" s="229" customFormat="1" ht="18.75" customHeight="1">
      <c r="A20" s="817"/>
      <c r="B20" s="818"/>
      <c r="C20" s="818"/>
      <c r="D20" s="819"/>
      <c r="E20" s="834" t="s">
        <v>183</v>
      </c>
      <c r="F20" s="835"/>
      <c r="G20" s="835"/>
      <c r="H20" s="835"/>
      <c r="I20" s="835"/>
      <c r="J20" s="835"/>
      <c r="K20" s="835"/>
      <c r="L20" s="835"/>
      <c r="M20" s="835"/>
      <c r="N20" s="835"/>
      <c r="O20" s="835"/>
      <c r="P20" s="835"/>
      <c r="Q20" s="835"/>
      <c r="R20" s="835"/>
      <c r="S20" s="835"/>
      <c r="T20" s="835"/>
      <c r="U20" s="835"/>
      <c r="V20" s="835"/>
      <c r="W20" s="835"/>
      <c r="X20" s="836"/>
      <c r="Y20" s="837"/>
      <c r="Z20" s="838"/>
      <c r="AA20" s="838"/>
      <c r="AB20" s="839"/>
      <c r="AC20" s="840"/>
      <c r="AD20" s="841"/>
      <c r="AE20" s="841"/>
      <c r="AF20" s="842"/>
      <c r="AG20" s="840"/>
      <c r="AH20" s="841"/>
      <c r="AI20" s="841"/>
      <c r="AJ20" s="842"/>
      <c r="AK20" s="840"/>
      <c r="AL20" s="841"/>
      <c r="AM20" s="841"/>
      <c r="AN20" s="842"/>
    </row>
    <row r="21" spans="1:46" s="229" customFormat="1" ht="18.75" customHeight="1">
      <c r="A21" s="817"/>
      <c r="B21" s="818"/>
      <c r="C21" s="818"/>
      <c r="D21" s="819"/>
      <c r="E21" s="231" t="s">
        <v>36</v>
      </c>
      <c r="F21" s="860"/>
      <c r="G21" s="860"/>
      <c r="H21" s="860"/>
      <c r="I21" s="860"/>
      <c r="J21" s="237" t="s">
        <v>37</v>
      </c>
      <c r="K21" s="237" t="s">
        <v>38</v>
      </c>
      <c r="L21" s="843"/>
      <c r="M21" s="843"/>
      <c r="N21" s="843"/>
      <c r="O21" s="844"/>
      <c r="P21" s="844"/>
      <c r="Q21" s="237" t="s">
        <v>38</v>
      </c>
      <c r="R21" s="843"/>
      <c r="S21" s="843"/>
      <c r="T21" s="237"/>
      <c r="U21" s="237" t="s">
        <v>38</v>
      </c>
      <c r="V21" s="843"/>
      <c r="W21" s="843"/>
      <c r="X21" s="228"/>
      <c r="Y21" s="811">
        <f t="shared" ref="Y21" si="9">IF(F21="",0,F21)*IF(L21="",1,L21)*IF(R21="",1,R21)*IF(V21="",1,V21)</f>
        <v>0</v>
      </c>
      <c r="Z21" s="812"/>
      <c r="AA21" s="812"/>
      <c r="AB21" s="813"/>
      <c r="AC21" s="811"/>
      <c r="AD21" s="812"/>
      <c r="AE21" s="812"/>
      <c r="AF21" s="813"/>
      <c r="AG21" s="811"/>
      <c r="AH21" s="812"/>
      <c r="AI21" s="812"/>
      <c r="AJ21" s="813"/>
      <c r="AK21" s="811"/>
      <c r="AL21" s="812"/>
      <c r="AM21" s="812"/>
      <c r="AN21" s="813"/>
      <c r="AO21" s="832">
        <f t="shared" ref="AO21" si="10">SUM(AC21:AN21)</f>
        <v>0</v>
      </c>
      <c r="AP21" s="833"/>
      <c r="AQ21" s="833"/>
      <c r="AR21" s="833"/>
      <c r="AS21" s="833"/>
      <c r="AT21" s="230" t="str">
        <f t="shared" ref="AT21" si="11">IF(Y21=AO21,"○","×")</f>
        <v>○</v>
      </c>
    </row>
    <row r="22" spans="1:46" s="229" customFormat="1" ht="18.75" customHeight="1">
      <c r="A22" s="817"/>
      <c r="B22" s="818"/>
      <c r="C22" s="818"/>
      <c r="D22" s="819"/>
      <c r="E22" s="834" t="s">
        <v>183</v>
      </c>
      <c r="F22" s="835"/>
      <c r="G22" s="835"/>
      <c r="H22" s="835"/>
      <c r="I22" s="835"/>
      <c r="J22" s="835"/>
      <c r="K22" s="835"/>
      <c r="L22" s="835"/>
      <c r="M22" s="835"/>
      <c r="N22" s="835"/>
      <c r="O22" s="835"/>
      <c r="P22" s="835"/>
      <c r="Q22" s="835"/>
      <c r="R22" s="835"/>
      <c r="S22" s="835"/>
      <c r="T22" s="835"/>
      <c r="U22" s="835"/>
      <c r="V22" s="835"/>
      <c r="W22" s="835"/>
      <c r="X22" s="836"/>
      <c r="Y22" s="837"/>
      <c r="Z22" s="838"/>
      <c r="AA22" s="838"/>
      <c r="AB22" s="839"/>
      <c r="AC22" s="840"/>
      <c r="AD22" s="841"/>
      <c r="AE22" s="841"/>
      <c r="AF22" s="842"/>
      <c r="AG22" s="840"/>
      <c r="AH22" s="841"/>
      <c r="AI22" s="841"/>
      <c r="AJ22" s="842"/>
      <c r="AK22" s="840"/>
      <c r="AL22" s="841"/>
      <c r="AM22" s="841"/>
      <c r="AN22" s="842"/>
    </row>
    <row r="23" spans="1:46" s="229" customFormat="1" ht="18.75" customHeight="1">
      <c r="A23" s="817"/>
      <c r="B23" s="818"/>
      <c r="C23" s="818"/>
      <c r="D23" s="819"/>
      <c r="E23" s="227" t="s">
        <v>36</v>
      </c>
      <c r="F23" s="843"/>
      <c r="G23" s="843"/>
      <c r="H23" s="843"/>
      <c r="I23" s="843"/>
      <c r="J23" s="237" t="s">
        <v>37</v>
      </c>
      <c r="K23" s="237" t="s">
        <v>38</v>
      </c>
      <c r="L23" s="843"/>
      <c r="M23" s="843"/>
      <c r="N23" s="843"/>
      <c r="O23" s="844"/>
      <c r="P23" s="844"/>
      <c r="Q23" s="237" t="s">
        <v>38</v>
      </c>
      <c r="R23" s="843"/>
      <c r="S23" s="843"/>
      <c r="T23" s="237"/>
      <c r="U23" s="237" t="s">
        <v>38</v>
      </c>
      <c r="V23" s="843"/>
      <c r="W23" s="843"/>
      <c r="X23" s="228"/>
      <c r="Y23" s="811">
        <f t="shared" ref="Y23" si="12">IF(F23="",0,F23)*IF(L23="",1,L23)*IF(R23="",1,R23)*IF(V23="",1,V23)</f>
        <v>0</v>
      </c>
      <c r="Z23" s="812"/>
      <c r="AA23" s="812"/>
      <c r="AB23" s="813"/>
      <c r="AC23" s="811"/>
      <c r="AD23" s="812"/>
      <c r="AE23" s="812"/>
      <c r="AF23" s="813"/>
      <c r="AG23" s="811"/>
      <c r="AH23" s="812"/>
      <c r="AI23" s="812"/>
      <c r="AJ23" s="813"/>
      <c r="AK23" s="811"/>
      <c r="AL23" s="812"/>
      <c r="AM23" s="812"/>
      <c r="AN23" s="813"/>
      <c r="AO23" s="832">
        <f t="shared" ref="AO23" si="13">SUM(AC23:AN23)</f>
        <v>0</v>
      </c>
      <c r="AP23" s="833"/>
      <c r="AQ23" s="833"/>
      <c r="AR23" s="833"/>
      <c r="AS23" s="833"/>
      <c r="AT23" s="230" t="str">
        <f t="shared" ref="AT23" si="14">IF(Y23=AO23,"○","×")</f>
        <v>○</v>
      </c>
    </row>
    <row r="24" spans="1:46" s="229" customFormat="1" ht="18.75" customHeight="1">
      <c r="A24" s="817"/>
      <c r="B24" s="818"/>
      <c r="C24" s="818"/>
      <c r="D24" s="819"/>
      <c r="E24" s="1017" t="s">
        <v>183</v>
      </c>
      <c r="F24" s="1016"/>
      <c r="G24" s="1016"/>
      <c r="H24" s="1016"/>
      <c r="I24" s="1016"/>
      <c r="J24" s="835"/>
      <c r="K24" s="835"/>
      <c r="L24" s="835"/>
      <c r="M24" s="835"/>
      <c r="N24" s="835"/>
      <c r="O24" s="835"/>
      <c r="P24" s="835"/>
      <c r="Q24" s="835"/>
      <c r="R24" s="835"/>
      <c r="S24" s="835"/>
      <c r="T24" s="835"/>
      <c r="U24" s="835"/>
      <c r="V24" s="835"/>
      <c r="W24" s="835"/>
      <c r="X24" s="836"/>
      <c r="Y24" s="837"/>
      <c r="Z24" s="838"/>
      <c r="AA24" s="838"/>
      <c r="AB24" s="839"/>
      <c r="AC24" s="840"/>
      <c r="AD24" s="841"/>
      <c r="AE24" s="841"/>
      <c r="AF24" s="842"/>
      <c r="AG24" s="840"/>
      <c r="AH24" s="841"/>
      <c r="AI24" s="841"/>
      <c r="AJ24" s="842"/>
      <c r="AK24" s="840"/>
      <c r="AL24" s="841"/>
      <c r="AM24" s="841"/>
      <c r="AN24" s="842"/>
      <c r="AO24" s="832"/>
      <c r="AP24" s="833"/>
      <c r="AQ24" s="833"/>
      <c r="AR24" s="833"/>
      <c r="AS24" s="833"/>
      <c r="AT24" s="230"/>
    </row>
    <row r="25" spans="1:46" s="229" customFormat="1" ht="18.75" customHeight="1">
      <c r="A25" s="817"/>
      <c r="B25" s="818"/>
      <c r="C25" s="818"/>
      <c r="D25" s="819"/>
      <c r="E25" s="231" t="s">
        <v>36</v>
      </c>
      <c r="F25" s="860"/>
      <c r="G25" s="860"/>
      <c r="H25" s="860"/>
      <c r="I25" s="843"/>
      <c r="J25" s="237" t="s">
        <v>37</v>
      </c>
      <c r="K25" s="237" t="s">
        <v>38</v>
      </c>
      <c r="L25" s="843"/>
      <c r="M25" s="843"/>
      <c r="N25" s="843"/>
      <c r="O25" s="844"/>
      <c r="P25" s="844"/>
      <c r="Q25" s="237" t="s">
        <v>38</v>
      </c>
      <c r="R25" s="843"/>
      <c r="S25" s="843"/>
      <c r="T25" s="237"/>
      <c r="U25" s="237" t="s">
        <v>38</v>
      </c>
      <c r="V25" s="843"/>
      <c r="W25" s="843"/>
      <c r="X25" s="228"/>
      <c r="Y25" s="811">
        <f t="shared" ref="Y25" si="15">IF(F25="",0,F25)*IF(L25="",1,L25)*IF(R25="",1,R25)*IF(V25="",1,V25)</f>
        <v>0</v>
      </c>
      <c r="Z25" s="812"/>
      <c r="AA25" s="812"/>
      <c r="AB25" s="813"/>
      <c r="AC25" s="811"/>
      <c r="AD25" s="812"/>
      <c r="AE25" s="812"/>
      <c r="AF25" s="813"/>
      <c r="AG25" s="811"/>
      <c r="AH25" s="812"/>
      <c r="AI25" s="812"/>
      <c r="AJ25" s="813"/>
      <c r="AK25" s="811"/>
      <c r="AL25" s="812"/>
      <c r="AM25" s="812"/>
      <c r="AN25" s="813"/>
      <c r="AO25" s="832">
        <f t="shared" ref="AO25" si="16">SUM(AC25:AN25)</f>
        <v>0</v>
      </c>
      <c r="AP25" s="833"/>
      <c r="AQ25" s="833"/>
      <c r="AR25" s="833"/>
      <c r="AS25" s="833"/>
      <c r="AT25" s="230" t="str">
        <f t="shared" ref="AT25" si="17">IF(Y25=AO25,"○","×")</f>
        <v>○</v>
      </c>
    </row>
    <row r="26" spans="1:46" s="229" customFormat="1" ht="18.75" customHeight="1">
      <c r="A26" s="817"/>
      <c r="B26" s="818"/>
      <c r="C26" s="818"/>
      <c r="D26" s="819"/>
      <c r="E26" s="834" t="s">
        <v>183</v>
      </c>
      <c r="F26" s="835"/>
      <c r="G26" s="835"/>
      <c r="H26" s="835"/>
      <c r="I26" s="835"/>
      <c r="J26" s="835"/>
      <c r="K26" s="835"/>
      <c r="L26" s="835"/>
      <c r="M26" s="835"/>
      <c r="N26" s="835"/>
      <c r="O26" s="835"/>
      <c r="P26" s="835"/>
      <c r="Q26" s="835"/>
      <c r="R26" s="835"/>
      <c r="S26" s="835"/>
      <c r="T26" s="835"/>
      <c r="U26" s="835"/>
      <c r="V26" s="835"/>
      <c r="W26" s="835"/>
      <c r="X26" s="836"/>
      <c r="Y26" s="837"/>
      <c r="Z26" s="838"/>
      <c r="AA26" s="838"/>
      <c r="AB26" s="839"/>
      <c r="AC26" s="840"/>
      <c r="AD26" s="841"/>
      <c r="AE26" s="841"/>
      <c r="AF26" s="842"/>
      <c r="AG26" s="840"/>
      <c r="AH26" s="841"/>
      <c r="AI26" s="841"/>
      <c r="AJ26" s="842"/>
      <c r="AK26" s="840"/>
      <c r="AL26" s="841"/>
      <c r="AM26" s="841"/>
      <c r="AN26" s="842"/>
      <c r="AO26" s="832"/>
      <c r="AP26" s="833"/>
      <c r="AQ26" s="833"/>
      <c r="AR26" s="833"/>
      <c r="AS26" s="833"/>
      <c r="AT26" s="230"/>
    </row>
    <row r="27" spans="1:46" s="229" customFormat="1" ht="18.75" customHeight="1">
      <c r="A27" s="817"/>
      <c r="B27" s="818"/>
      <c r="C27" s="818"/>
      <c r="D27" s="819"/>
      <c r="E27" s="231" t="s">
        <v>36</v>
      </c>
      <c r="F27" s="860"/>
      <c r="G27" s="860"/>
      <c r="H27" s="860"/>
      <c r="I27" s="843"/>
      <c r="J27" s="237" t="s">
        <v>37</v>
      </c>
      <c r="K27" s="237" t="s">
        <v>38</v>
      </c>
      <c r="L27" s="843"/>
      <c r="M27" s="843"/>
      <c r="N27" s="843"/>
      <c r="O27" s="844"/>
      <c r="P27" s="844"/>
      <c r="Q27" s="237" t="s">
        <v>38</v>
      </c>
      <c r="R27" s="843"/>
      <c r="S27" s="843"/>
      <c r="T27" s="237"/>
      <c r="U27" s="237" t="s">
        <v>38</v>
      </c>
      <c r="V27" s="843"/>
      <c r="W27" s="843"/>
      <c r="X27" s="228"/>
      <c r="Y27" s="811">
        <f t="shared" ref="Y27" si="18">IF(F27="",0,F27)*IF(L27="",1,L27)*IF(R27="",1,R27)*IF(V27="",1,V27)</f>
        <v>0</v>
      </c>
      <c r="Z27" s="812"/>
      <c r="AA27" s="812"/>
      <c r="AB27" s="813"/>
      <c r="AC27" s="811"/>
      <c r="AD27" s="812"/>
      <c r="AE27" s="812"/>
      <c r="AF27" s="813"/>
      <c r="AG27" s="811"/>
      <c r="AH27" s="812"/>
      <c r="AI27" s="812"/>
      <c r="AJ27" s="813"/>
      <c r="AK27" s="811"/>
      <c r="AL27" s="812"/>
      <c r="AM27" s="812"/>
      <c r="AN27" s="813"/>
      <c r="AO27" s="832">
        <f t="shared" ref="AO27" si="19">SUM(AC27:AN27)</f>
        <v>0</v>
      </c>
      <c r="AP27" s="833"/>
      <c r="AQ27" s="833"/>
      <c r="AR27" s="833"/>
      <c r="AS27" s="833"/>
      <c r="AT27" s="230" t="str">
        <f t="shared" ref="AT27" si="20">IF(Y27=AO27,"○","×")</f>
        <v>○</v>
      </c>
    </row>
    <row r="28" spans="1:46" s="229" customFormat="1" ht="18.75" customHeight="1">
      <c r="A28" s="817"/>
      <c r="B28" s="818"/>
      <c r="C28" s="818"/>
      <c r="D28" s="819"/>
      <c r="E28" s="834" t="s">
        <v>183</v>
      </c>
      <c r="F28" s="835"/>
      <c r="G28" s="835"/>
      <c r="H28" s="835"/>
      <c r="I28" s="835"/>
      <c r="J28" s="835"/>
      <c r="K28" s="835"/>
      <c r="L28" s="835"/>
      <c r="M28" s="835"/>
      <c r="N28" s="835"/>
      <c r="O28" s="835"/>
      <c r="P28" s="835"/>
      <c r="Q28" s="835"/>
      <c r="R28" s="835"/>
      <c r="S28" s="835"/>
      <c r="T28" s="835"/>
      <c r="U28" s="835"/>
      <c r="V28" s="835"/>
      <c r="W28" s="835"/>
      <c r="X28" s="836"/>
      <c r="Y28" s="837"/>
      <c r="Z28" s="838"/>
      <c r="AA28" s="838"/>
      <c r="AB28" s="839"/>
      <c r="AC28" s="840"/>
      <c r="AD28" s="841"/>
      <c r="AE28" s="841"/>
      <c r="AF28" s="842"/>
      <c r="AG28" s="840"/>
      <c r="AH28" s="841"/>
      <c r="AI28" s="841"/>
      <c r="AJ28" s="842"/>
      <c r="AK28" s="840"/>
      <c r="AL28" s="841"/>
      <c r="AM28" s="841"/>
      <c r="AN28" s="842"/>
      <c r="AO28" s="832"/>
      <c r="AP28" s="833"/>
      <c r="AQ28" s="833"/>
      <c r="AR28" s="833"/>
      <c r="AS28" s="833"/>
      <c r="AT28" s="230"/>
    </row>
    <row r="29" spans="1:46" s="229" customFormat="1" ht="18.75" customHeight="1">
      <c r="A29" s="817"/>
      <c r="B29" s="818"/>
      <c r="C29" s="818"/>
      <c r="D29" s="819"/>
      <c r="E29" s="231" t="s">
        <v>36</v>
      </c>
      <c r="F29" s="860"/>
      <c r="G29" s="860"/>
      <c r="H29" s="860"/>
      <c r="I29" s="860"/>
      <c r="J29" s="237" t="s">
        <v>37</v>
      </c>
      <c r="K29" s="237" t="s">
        <v>38</v>
      </c>
      <c r="L29" s="843"/>
      <c r="M29" s="843"/>
      <c r="N29" s="843"/>
      <c r="O29" s="844"/>
      <c r="P29" s="844"/>
      <c r="Q29" s="237" t="s">
        <v>38</v>
      </c>
      <c r="R29" s="843"/>
      <c r="S29" s="843"/>
      <c r="T29" s="237"/>
      <c r="U29" s="237" t="s">
        <v>38</v>
      </c>
      <c r="V29" s="843"/>
      <c r="W29" s="843"/>
      <c r="X29" s="228"/>
      <c r="Y29" s="811">
        <f t="shared" ref="Y29" si="21">IF(F29="",0,F29)*IF(L29="",1,L29)*IF(R29="",1,R29)*IF(V29="",1,V29)</f>
        <v>0</v>
      </c>
      <c r="Z29" s="812"/>
      <c r="AA29" s="812"/>
      <c r="AB29" s="813"/>
      <c r="AC29" s="811"/>
      <c r="AD29" s="812"/>
      <c r="AE29" s="812"/>
      <c r="AF29" s="813"/>
      <c r="AG29" s="811"/>
      <c r="AH29" s="812"/>
      <c r="AI29" s="812"/>
      <c r="AJ29" s="813"/>
      <c r="AK29" s="811"/>
      <c r="AL29" s="812"/>
      <c r="AM29" s="812"/>
      <c r="AN29" s="813"/>
      <c r="AO29" s="832">
        <f t="shared" ref="AO29" si="22">SUM(AC29:AN29)</f>
        <v>0</v>
      </c>
      <c r="AP29" s="833"/>
      <c r="AQ29" s="833"/>
      <c r="AR29" s="833"/>
      <c r="AS29" s="833"/>
      <c r="AT29" s="230" t="str">
        <f t="shared" ref="AT29" si="23">IF(Y29=AO29,"○","×")</f>
        <v>○</v>
      </c>
    </row>
    <row r="30" spans="1:46" s="229" customFormat="1" ht="18.75" customHeight="1">
      <c r="A30" s="817"/>
      <c r="B30" s="818"/>
      <c r="C30" s="818"/>
      <c r="D30" s="819"/>
      <c r="E30" s="834" t="s">
        <v>183</v>
      </c>
      <c r="F30" s="835"/>
      <c r="G30" s="835"/>
      <c r="H30" s="835"/>
      <c r="I30" s="835"/>
      <c r="J30" s="835"/>
      <c r="K30" s="835"/>
      <c r="L30" s="835"/>
      <c r="M30" s="835"/>
      <c r="N30" s="835"/>
      <c r="O30" s="835"/>
      <c r="P30" s="835"/>
      <c r="Q30" s="835"/>
      <c r="R30" s="835"/>
      <c r="S30" s="835"/>
      <c r="T30" s="835"/>
      <c r="U30" s="835"/>
      <c r="V30" s="835"/>
      <c r="W30" s="835"/>
      <c r="X30" s="836"/>
      <c r="Y30" s="837"/>
      <c r="Z30" s="838"/>
      <c r="AA30" s="838"/>
      <c r="AB30" s="839"/>
      <c r="AC30" s="840"/>
      <c r="AD30" s="841"/>
      <c r="AE30" s="841"/>
      <c r="AF30" s="842"/>
      <c r="AG30" s="840"/>
      <c r="AH30" s="841"/>
      <c r="AI30" s="841"/>
      <c r="AJ30" s="842"/>
      <c r="AK30" s="840"/>
      <c r="AL30" s="841"/>
      <c r="AM30" s="841"/>
      <c r="AN30" s="842"/>
      <c r="AO30" s="832"/>
      <c r="AP30" s="833"/>
      <c r="AQ30" s="833"/>
      <c r="AR30" s="833"/>
      <c r="AS30" s="833"/>
      <c r="AT30" s="230"/>
    </row>
    <row r="31" spans="1:46" s="229" customFormat="1" ht="18.75" customHeight="1">
      <c r="A31" s="817"/>
      <c r="B31" s="818"/>
      <c r="C31" s="818"/>
      <c r="D31" s="819"/>
      <c r="E31" s="231" t="s">
        <v>36</v>
      </c>
      <c r="F31" s="860"/>
      <c r="G31" s="860"/>
      <c r="H31" s="860"/>
      <c r="I31" s="860"/>
      <c r="J31" s="237" t="s">
        <v>37</v>
      </c>
      <c r="K31" s="237" t="s">
        <v>38</v>
      </c>
      <c r="L31" s="843"/>
      <c r="M31" s="843"/>
      <c r="N31" s="843"/>
      <c r="O31" s="844"/>
      <c r="P31" s="844"/>
      <c r="Q31" s="237" t="s">
        <v>38</v>
      </c>
      <c r="R31" s="843"/>
      <c r="S31" s="843"/>
      <c r="T31" s="237"/>
      <c r="U31" s="237" t="s">
        <v>38</v>
      </c>
      <c r="V31" s="843"/>
      <c r="W31" s="843"/>
      <c r="X31" s="228"/>
      <c r="Y31" s="811">
        <f>IF(F31="",0,F31)*IF(L31="",1,L31)*IF(R31="",1,R31)*IF(V31="",1,V31)</f>
        <v>0</v>
      </c>
      <c r="Z31" s="812"/>
      <c r="AA31" s="812"/>
      <c r="AB31" s="813"/>
      <c r="AC31" s="811"/>
      <c r="AD31" s="812"/>
      <c r="AE31" s="812"/>
      <c r="AF31" s="813"/>
      <c r="AG31" s="811"/>
      <c r="AH31" s="812"/>
      <c r="AI31" s="812"/>
      <c r="AJ31" s="813"/>
      <c r="AK31" s="811"/>
      <c r="AL31" s="812"/>
      <c r="AM31" s="812"/>
      <c r="AN31" s="813"/>
      <c r="AO31" s="832">
        <f t="shared" ref="AO31:AO32" si="24">SUM(AC31:AN31)</f>
        <v>0</v>
      </c>
      <c r="AP31" s="833"/>
      <c r="AQ31" s="833"/>
      <c r="AR31" s="833"/>
      <c r="AS31" s="833"/>
      <c r="AT31" s="230" t="str">
        <f t="shared" ref="AT31:AT32" si="25">IF(Y31=AO31,"○","×")</f>
        <v>○</v>
      </c>
    </row>
    <row r="32" spans="1:46" s="229" customFormat="1" ht="18.75" customHeight="1">
      <c r="A32" s="820"/>
      <c r="B32" s="821"/>
      <c r="C32" s="821"/>
      <c r="D32" s="822"/>
      <c r="E32" s="845" t="s">
        <v>41</v>
      </c>
      <c r="F32" s="846"/>
      <c r="G32" s="846"/>
      <c r="H32" s="846"/>
      <c r="I32" s="846"/>
      <c r="J32" s="846"/>
      <c r="K32" s="846"/>
      <c r="L32" s="846"/>
      <c r="M32" s="846"/>
      <c r="N32" s="846"/>
      <c r="O32" s="846"/>
      <c r="P32" s="846"/>
      <c r="Q32" s="846"/>
      <c r="R32" s="846"/>
      <c r="S32" s="846"/>
      <c r="T32" s="846"/>
      <c r="U32" s="846"/>
      <c r="V32" s="846"/>
      <c r="W32" s="846"/>
      <c r="X32" s="847"/>
      <c r="Y32" s="848">
        <f>SUM(Y12:AB31)</f>
        <v>0</v>
      </c>
      <c r="Z32" s="849"/>
      <c r="AA32" s="849"/>
      <c r="AB32" s="850"/>
      <c r="AC32" s="848">
        <f>SUM(AC12:AF31)</f>
        <v>0</v>
      </c>
      <c r="AD32" s="849"/>
      <c r="AE32" s="849"/>
      <c r="AF32" s="850"/>
      <c r="AG32" s="848">
        <f>SUM(AG12:AJ31)</f>
        <v>0</v>
      </c>
      <c r="AH32" s="849"/>
      <c r="AI32" s="849"/>
      <c r="AJ32" s="850"/>
      <c r="AK32" s="848">
        <f>SUM(AK12:AN31)</f>
        <v>0</v>
      </c>
      <c r="AL32" s="849"/>
      <c r="AM32" s="849"/>
      <c r="AN32" s="850"/>
      <c r="AO32" s="832">
        <f t="shared" si="24"/>
        <v>0</v>
      </c>
      <c r="AP32" s="833"/>
      <c r="AQ32" s="833"/>
      <c r="AR32" s="833"/>
      <c r="AS32" s="833"/>
      <c r="AT32" s="230" t="str">
        <f t="shared" si="25"/>
        <v>○</v>
      </c>
    </row>
    <row r="33" spans="1:46" s="229" customFormat="1" ht="18.75" customHeight="1">
      <c r="A33" s="814"/>
      <c r="B33" s="815"/>
      <c r="C33" s="815"/>
      <c r="D33" s="816"/>
      <c r="E33" s="823" t="s">
        <v>183</v>
      </c>
      <c r="F33" s="824"/>
      <c r="G33" s="824"/>
      <c r="H33" s="824"/>
      <c r="I33" s="824"/>
      <c r="J33" s="824"/>
      <c r="K33" s="824"/>
      <c r="L33" s="824"/>
      <c r="M33" s="824"/>
      <c r="N33" s="824"/>
      <c r="O33" s="824"/>
      <c r="P33" s="824"/>
      <c r="Q33" s="824"/>
      <c r="R33" s="824"/>
      <c r="S33" s="824"/>
      <c r="T33" s="824"/>
      <c r="U33" s="824"/>
      <c r="V33" s="824"/>
      <c r="W33" s="824"/>
      <c r="X33" s="825"/>
      <c r="Y33" s="826"/>
      <c r="Z33" s="827"/>
      <c r="AA33" s="827"/>
      <c r="AB33" s="828"/>
      <c r="AC33" s="829"/>
      <c r="AD33" s="830"/>
      <c r="AE33" s="830"/>
      <c r="AF33" s="831"/>
      <c r="AG33" s="829"/>
      <c r="AH33" s="830"/>
      <c r="AI33" s="830"/>
      <c r="AJ33" s="831"/>
      <c r="AK33" s="829"/>
      <c r="AL33" s="830"/>
      <c r="AM33" s="830"/>
      <c r="AN33" s="831"/>
    </row>
    <row r="34" spans="1:46" s="229" customFormat="1" ht="18.75" customHeight="1">
      <c r="A34" s="817"/>
      <c r="B34" s="818"/>
      <c r="C34" s="818"/>
      <c r="D34" s="819"/>
      <c r="E34" s="231" t="s">
        <v>36</v>
      </c>
      <c r="F34" s="860"/>
      <c r="G34" s="860"/>
      <c r="H34" s="860"/>
      <c r="I34" s="843"/>
      <c r="J34" s="237" t="s">
        <v>37</v>
      </c>
      <c r="K34" s="237" t="s">
        <v>38</v>
      </c>
      <c r="L34" s="843"/>
      <c r="M34" s="843"/>
      <c r="N34" s="843"/>
      <c r="O34" s="844"/>
      <c r="P34" s="844"/>
      <c r="Q34" s="237" t="s">
        <v>38</v>
      </c>
      <c r="R34" s="843"/>
      <c r="S34" s="843"/>
      <c r="T34" s="237"/>
      <c r="U34" s="237" t="s">
        <v>38</v>
      </c>
      <c r="V34" s="843"/>
      <c r="W34" s="843"/>
      <c r="X34" s="228"/>
      <c r="Y34" s="811">
        <f>IF(F34="",0,F34)*IF(L34="",1,L34)*IF(R34="",1,R34)*IF(V34="",1,V34)</f>
        <v>0</v>
      </c>
      <c r="Z34" s="812"/>
      <c r="AA34" s="812"/>
      <c r="AB34" s="813"/>
      <c r="AC34" s="811"/>
      <c r="AD34" s="812"/>
      <c r="AE34" s="812"/>
      <c r="AF34" s="813"/>
      <c r="AG34" s="811"/>
      <c r="AH34" s="812"/>
      <c r="AI34" s="812"/>
      <c r="AJ34" s="813"/>
      <c r="AK34" s="811"/>
      <c r="AL34" s="812"/>
      <c r="AM34" s="812"/>
      <c r="AN34" s="813"/>
      <c r="AO34" s="832">
        <f t="shared" ref="AO34" si="26">SUM(AC34:AN34)</f>
        <v>0</v>
      </c>
      <c r="AP34" s="833"/>
      <c r="AQ34" s="833"/>
      <c r="AR34" s="833"/>
      <c r="AS34" s="833"/>
      <c r="AT34" s="230" t="str">
        <f t="shared" ref="AT34" si="27">IF(Y34=AO34,"○","×")</f>
        <v>○</v>
      </c>
    </row>
    <row r="35" spans="1:46" s="229" customFormat="1" ht="18.75" customHeight="1">
      <c r="A35" s="817"/>
      <c r="B35" s="818"/>
      <c r="C35" s="818"/>
      <c r="D35" s="819"/>
      <c r="E35" s="834" t="s">
        <v>183</v>
      </c>
      <c r="F35" s="835"/>
      <c r="G35" s="835"/>
      <c r="H35" s="835"/>
      <c r="I35" s="835"/>
      <c r="J35" s="835"/>
      <c r="K35" s="835"/>
      <c r="L35" s="835"/>
      <c r="M35" s="835"/>
      <c r="N35" s="835"/>
      <c r="O35" s="835"/>
      <c r="P35" s="835"/>
      <c r="Q35" s="835"/>
      <c r="R35" s="835"/>
      <c r="S35" s="835"/>
      <c r="T35" s="835"/>
      <c r="U35" s="835"/>
      <c r="V35" s="835"/>
      <c r="W35" s="835"/>
      <c r="X35" s="836"/>
      <c r="Y35" s="837"/>
      <c r="Z35" s="838"/>
      <c r="AA35" s="838"/>
      <c r="AB35" s="839"/>
      <c r="AC35" s="840"/>
      <c r="AD35" s="841"/>
      <c r="AE35" s="841"/>
      <c r="AF35" s="842"/>
      <c r="AG35" s="840"/>
      <c r="AH35" s="841"/>
      <c r="AI35" s="841"/>
      <c r="AJ35" s="842"/>
      <c r="AK35" s="840"/>
      <c r="AL35" s="841"/>
      <c r="AM35" s="841"/>
      <c r="AN35" s="842"/>
    </row>
    <row r="36" spans="1:46" s="229" customFormat="1" ht="18.75" customHeight="1">
      <c r="A36" s="817"/>
      <c r="B36" s="818"/>
      <c r="C36" s="818"/>
      <c r="D36" s="819"/>
      <c r="E36" s="227" t="s">
        <v>36</v>
      </c>
      <c r="F36" s="843"/>
      <c r="G36" s="843"/>
      <c r="H36" s="843"/>
      <c r="I36" s="843"/>
      <c r="J36" s="237" t="s">
        <v>37</v>
      </c>
      <c r="K36" s="237" t="s">
        <v>38</v>
      </c>
      <c r="L36" s="843"/>
      <c r="M36" s="843"/>
      <c r="N36" s="843"/>
      <c r="O36" s="844"/>
      <c r="P36" s="844"/>
      <c r="Q36" s="237" t="s">
        <v>38</v>
      </c>
      <c r="R36" s="843"/>
      <c r="S36" s="843"/>
      <c r="T36" s="237"/>
      <c r="U36" s="237" t="s">
        <v>38</v>
      </c>
      <c r="V36" s="843"/>
      <c r="W36" s="843"/>
      <c r="X36" s="228"/>
      <c r="Y36" s="811">
        <f t="shared" ref="Y36" si="28">IF(F36="",0,F36)*IF(L36="",1,L36)*IF(R36="",1,R36)*IF(V36="",1,V36)</f>
        <v>0</v>
      </c>
      <c r="Z36" s="812"/>
      <c r="AA36" s="812"/>
      <c r="AB36" s="813"/>
      <c r="AC36" s="811"/>
      <c r="AD36" s="812"/>
      <c r="AE36" s="812"/>
      <c r="AF36" s="813"/>
      <c r="AG36" s="811"/>
      <c r="AH36" s="812"/>
      <c r="AI36" s="812"/>
      <c r="AJ36" s="813"/>
      <c r="AK36" s="811"/>
      <c r="AL36" s="812"/>
      <c r="AM36" s="812"/>
      <c r="AN36" s="813"/>
      <c r="AO36" s="832">
        <f t="shared" ref="AO36" si="29">SUM(AC36:AN36)</f>
        <v>0</v>
      </c>
      <c r="AP36" s="833"/>
      <c r="AQ36" s="833"/>
      <c r="AR36" s="833"/>
      <c r="AS36" s="833"/>
      <c r="AT36" s="230" t="str">
        <f t="shared" ref="AT36" si="30">IF(Y36=AO36,"○","×")</f>
        <v>○</v>
      </c>
    </row>
    <row r="37" spans="1:46" s="229" customFormat="1" ht="18.75" customHeight="1">
      <c r="A37" s="817"/>
      <c r="B37" s="818"/>
      <c r="C37" s="818"/>
      <c r="D37" s="819"/>
      <c r="E37" s="1017" t="s">
        <v>183</v>
      </c>
      <c r="F37" s="1016"/>
      <c r="G37" s="1016"/>
      <c r="H37" s="1016"/>
      <c r="I37" s="1016"/>
      <c r="J37" s="835"/>
      <c r="K37" s="835"/>
      <c r="L37" s="835"/>
      <c r="M37" s="835"/>
      <c r="N37" s="835"/>
      <c r="O37" s="835"/>
      <c r="P37" s="835"/>
      <c r="Q37" s="835"/>
      <c r="R37" s="835"/>
      <c r="S37" s="835"/>
      <c r="T37" s="835"/>
      <c r="U37" s="835"/>
      <c r="V37" s="835"/>
      <c r="W37" s="835"/>
      <c r="X37" s="836"/>
      <c r="Y37" s="837"/>
      <c r="Z37" s="838"/>
      <c r="AA37" s="838"/>
      <c r="AB37" s="839"/>
      <c r="AC37" s="840"/>
      <c r="AD37" s="841"/>
      <c r="AE37" s="841"/>
      <c r="AF37" s="842"/>
      <c r="AG37" s="840"/>
      <c r="AH37" s="841"/>
      <c r="AI37" s="841"/>
      <c r="AJ37" s="842"/>
      <c r="AK37" s="840"/>
      <c r="AL37" s="841"/>
      <c r="AM37" s="841"/>
      <c r="AN37" s="842"/>
    </row>
    <row r="38" spans="1:46" s="229" customFormat="1" ht="18.75" customHeight="1">
      <c r="A38" s="817"/>
      <c r="B38" s="818"/>
      <c r="C38" s="818"/>
      <c r="D38" s="819"/>
      <c r="E38" s="231" t="s">
        <v>36</v>
      </c>
      <c r="F38" s="860"/>
      <c r="G38" s="860"/>
      <c r="H38" s="860"/>
      <c r="I38" s="843"/>
      <c r="J38" s="237" t="s">
        <v>37</v>
      </c>
      <c r="K38" s="237" t="s">
        <v>38</v>
      </c>
      <c r="L38" s="843"/>
      <c r="M38" s="843"/>
      <c r="N38" s="843"/>
      <c r="O38" s="844"/>
      <c r="P38" s="844"/>
      <c r="Q38" s="237" t="s">
        <v>38</v>
      </c>
      <c r="R38" s="843"/>
      <c r="S38" s="843"/>
      <c r="T38" s="237"/>
      <c r="U38" s="237" t="s">
        <v>38</v>
      </c>
      <c r="V38" s="843"/>
      <c r="W38" s="843"/>
      <c r="X38" s="228"/>
      <c r="Y38" s="811">
        <f t="shared" ref="Y38" si="31">IF(F38="",0,F38)*IF(L38="",1,L38)*IF(R38="",1,R38)*IF(V38="",1,V38)</f>
        <v>0</v>
      </c>
      <c r="Z38" s="812"/>
      <c r="AA38" s="812"/>
      <c r="AB38" s="813"/>
      <c r="AC38" s="811"/>
      <c r="AD38" s="812"/>
      <c r="AE38" s="812"/>
      <c r="AF38" s="813"/>
      <c r="AG38" s="811"/>
      <c r="AH38" s="812"/>
      <c r="AI38" s="812"/>
      <c r="AJ38" s="813"/>
      <c r="AK38" s="811"/>
      <c r="AL38" s="812"/>
      <c r="AM38" s="812"/>
      <c r="AN38" s="813"/>
      <c r="AO38" s="832">
        <f t="shared" ref="AO38" si="32">SUM(AC38:AN38)</f>
        <v>0</v>
      </c>
      <c r="AP38" s="833"/>
      <c r="AQ38" s="833"/>
      <c r="AR38" s="833"/>
      <c r="AS38" s="833"/>
      <c r="AT38" s="230" t="str">
        <f t="shared" ref="AT38" si="33">IF(Y38=AO38,"○","×")</f>
        <v>○</v>
      </c>
    </row>
    <row r="39" spans="1:46" s="229" customFormat="1" ht="18.75" customHeight="1">
      <c r="A39" s="817"/>
      <c r="B39" s="818"/>
      <c r="C39" s="818"/>
      <c r="D39" s="819"/>
      <c r="E39" s="834" t="s">
        <v>183</v>
      </c>
      <c r="F39" s="835"/>
      <c r="G39" s="835"/>
      <c r="H39" s="835"/>
      <c r="I39" s="835"/>
      <c r="J39" s="835"/>
      <c r="K39" s="835"/>
      <c r="L39" s="835"/>
      <c r="M39" s="835"/>
      <c r="N39" s="835"/>
      <c r="O39" s="835"/>
      <c r="P39" s="835"/>
      <c r="Q39" s="835"/>
      <c r="R39" s="835"/>
      <c r="S39" s="835"/>
      <c r="T39" s="835"/>
      <c r="U39" s="835"/>
      <c r="V39" s="835"/>
      <c r="W39" s="835"/>
      <c r="X39" s="836"/>
      <c r="Y39" s="837"/>
      <c r="Z39" s="838"/>
      <c r="AA39" s="838"/>
      <c r="AB39" s="839"/>
      <c r="AC39" s="840"/>
      <c r="AD39" s="841"/>
      <c r="AE39" s="841"/>
      <c r="AF39" s="842"/>
      <c r="AG39" s="840"/>
      <c r="AH39" s="841"/>
      <c r="AI39" s="841"/>
      <c r="AJ39" s="842"/>
      <c r="AK39" s="840"/>
      <c r="AL39" s="841"/>
      <c r="AM39" s="841"/>
      <c r="AN39" s="842"/>
    </row>
    <row r="40" spans="1:46" s="229" customFormat="1" ht="18.75" customHeight="1">
      <c r="A40" s="817"/>
      <c r="B40" s="818"/>
      <c r="C40" s="818"/>
      <c r="D40" s="819"/>
      <c r="E40" s="231" t="s">
        <v>36</v>
      </c>
      <c r="F40" s="860"/>
      <c r="G40" s="860"/>
      <c r="H40" s="860"/>
      <c r="I40" s="843"/>
      <c r="J40" s="237" t="s">
        <v>37</v>
      </c>
      <c r="K40" s="237" t="s">
        <v>38</v>
      </c>
      <c r="L40" s="843"/>
      <c r="M40" s="843"/>
      <c r="N40" s="843"/>
      <c r="O40" s="844"/>
      <c r="P40" s="844"/>
      <c r="Q40" s="237" t="s">
        <v>38</v>
      </c>
      <c r="R40" s="843"/>
      <c r="S40" s="843"/>
      <c r="T40" s="237"/>
      <c r="U40" s="237" t="s">
        <v>38</v>
      </c>
      <c r="V40" s="843"/>
      <c r="W40" s="843"/>
      <c r="X40" s="228"/>
      <c r="Y40" s="811">
        <f t="shared" ref="Y40" si="34">IF(F40="",0,F40)*IF(L40="",1,L40)*IF(R40="",1,R40)*IF(V40="",1,V40)</f>
        <v>0</v>
      </c>
      <c r="Z40" s="812"/>
      <c r="AA40" s="812"/>
      <c r="AB40" s="813"/>
      <c r="AC40" s="811"/>
      <c r="AD40" s="812"/>
      <c r="AE40" s="812"/>
      <c r="AF40" s="813"/>
      <c r="AG40" s="811"/>
      <c r="AH40" s="812"/>
      <c r="AI40" s="812"/>
      <c r="AJ40" s="813"/>
      <c r="AK40" s="811"/>
      <c r="AL40" s="812"/>
      <c r="AM40" s="812"/>
      <c r="AN40" s="813"/>
      <c r="AO40" s="832">
        <f t="shared" ref="AO40" si="35">SUM(AC40:AN40)</f>
        <v>0</v>
      </c>
      <c r="AP40" s="833"/>
      <c r="AQ40" s="833"/>
      <c r="AR40" s="833"/>
      <c r="AS40" s="833"/>
      <c r="AT40" s="230" t="str">
        <f t="shared" ref="AT40" si="36">IF(Y40=AO40,"○","×")</f>
        <v>○</v>
      </c>
    </row>
    <row r="41" spans="1:46" s="229" customFormat="1" ht="18.75" customHeight="1">
      <c r="A41" s="817"/>
      <c r="B41" s="818"/>
      <c r="C41" s="818"/>
      <c r="D41" s="819"/>
      <c r="E41" s="834" t="s">
        <v>183</v>
      </c>
      <c r="F41" s="835"/>
      <c r="G41" s="835"/>
      <c r="H41" s="835"/>
      <c r="I41" s="835"/>
      <c r="J41" s="835"/>
      <c r="K41" s="835"/>
      <c r="L41" s="835"/>
      <c r="M41" s="835"/>
      <c r="N41" s="835"/>
      <c r="O41" s="835"/>
      <c r="P41" s="835"/>
      <c r="Q41" s="835"/>
      <c r="R41" s="835"/>
      <c r="S41" s="835"/>
      <c r="T41" s="835"/>
      <c r="U41" s="835"/>
      <c r="V41" s="835"/>
      <c r="W41" s="835"/>
      <c r="X41" s="836"/>
      <c r="Y41" s="837"/>
      <c r="Z41" s="838"/>
      <c r="AA41" s="838"/>
      <c r="AB41" s="839"/>
      <c r="AC41" s="840"/>
      <c r="AD41" s="841"/>
      <c r="AE41" s="841"/>
      <c r="AF41" s="842"/>
      <c r="AG41" s="840"/>
      <c r="AH41" s="841"/>
      <c r="AI41" s="841"/>
      <c r="AJ41" s="842"/>
      <c r="AK41" s="840"/>
      <c r="AL41" s="841"/>
      <c r="AM41" s="841"/>
      <c r="AN41" s="842"/>
    </row>
    <row r="42" spans="1:46" s="229" customFormat="1" ht="18.75" customHeight="1">
      <c r="A42" s="817"/>
      <c r="B42" s="818"/>
      <c r="C42" s="818"/>
      <c r="D42" s="819"/>
      <c r="E42" s="231" t="s">
        <v>36</v>
      </c>
      <c r="F42" s="860"/>
      <c r="G42" s="860"/>
      <c r="H42" s="860"/>
      <c r="I42" s="860"/>
      <c r="J42" s="237" t="s">
        <v>37</v>
      </c>
      <c r="K42" s="237" t="s">
        <v>38</v>
      </c>
      <c r="L42" s="843"/>
      <c r="M42" s="843"/>
      <c r="N42" s="843"/>
      <c r="O42" s="844"/>
      <c r="P42" s="844"/>
      <c r="Q42" s="237" t="s">
        <v>38</v>
      </c>
      <c r="R42" s="843"/>
      <c r="S42" s="843"/>
      <c r="T42" s="237"/>
      <c r="U42" s="237" t="s">
        <v>38</v>
      </c>
      <c r="V42" s="843"/>
      <c r="W42" s="843"/>
      <c r="X42" s="228"/>
      <c r="Y42" s="811">
        <f t="shared" ref="Y42" si="37">IF(F42="",0,F42)*IF(L42="",1,L42)*IF(R42="",1,R42)*IF(V42="",1,V42)</f>
        <v>0</v>
      </c>
      <c r="Z42" s="812"/>
      <c r="AA42" s="812"/>
      <c r="AB42" s="813"/>
      <c r="AC42" s="811"/>
      <c r="AD42" s="812"/>
      <c r="AE42" s="812"/>
      <c r="AF42" s="813"/>
      <c r="AG42" s="811"/>
      <c r="AH42" s="812"/>
      <c r="AI42" s="812"/>
      <c r="AJ42" s="813"/>
      <c r="AK42" s="811"/>
      <c r="AL42" s="812"/>
      <c r="AM42" s="812"/>
      <c r="AN42" s="813"/>
      <c r="AO42" s="832">
        <f t="shared" ref="AO42" si="38">SUM(AC42:AN42)</f>
        <v>0</v>
      </c>
      <c r="AP42" s="833"/>
      <c r="AQ42" s="833"/>
      <c r="AR42" s="833"/>
      <c r="AS42" s="833"/>
      <c r="AT42" s="230" t="str">
        <f t="shared" ref="AT42" si="39">IF(Y42=AO42,"○","×")</f>
        <v>○</v>
      </c>
    </row>
    <row r="43" spans="1:46" s="229" customFormat="1" ht="18.75" customHeight="1">
      <c r="A43" s="817"/>
      <c r="B43" s="818"/>
      <c r="C43" s="818"/>
      <c r="D43" s="819"/>
      <c r="E43" s="834" t="s">
        <v>183</v>
      </c>
      <c r="F43" s="835"/>
      <c r="G43" s="835"/>
      <c r="H43" s="835"/>
      <c r="I43" s="835"/>
      <c r="J43" s="835"/>
      <c r="K43" s="835"/>
      <c r="L43" s="835"/>
      <c r="M43" s="835"/>
      <c r="N43" s="835"/>
      <c r="O43" s="835"/>
      <c r="P43" s="835"/>
      <c r="Q43" s="835"/>
      <c r="R43" s="835"/>
      <c r="S43" s="835"/>
      <c r="T43" s="835"/>
      <c r="U43" s="835"/>
      <c r="V43" s="835"/>
      <c r="W43" s="835"/>
      <c r="X43" s="836"/>
      <c r="Y43" s="837"/>
      <c r="Z43" s="838"/>
      <c r="AA43" s="838"/>
      <c r="AB43" s="839"/>
      <c r="AC43" s="840"/>
      <c r="AD43" s="841"/>
      <c r="AE43" s="841"/>
      <c r="AF43" s="842"/>
      <c r="AG43" s="840"/>
      <c r="AH43" s="841"/>
      <c r="AI43" s="841"/>
      <c r="AJ43" s="842"/>
      <c r="AK43" s="840"/>
      <c r="AL43" s="841"/>
      <c r="AM43" s="841"/>
      <c r="AN43" s="842"/>
    </row>
    <row r="44" spans="1:46" s="229" customFormat="1" ht="18.75" customHeight="1">
      <c r="A44" s="817"/>
      <c r="B44" s="818"/>
      <c r="C44" s="818"/>
      <c r="D44" s="819"/>
      <c r="E44" s="227" t="s">
        <v>36</v>
      </c>
      <c r="F44" s="843"/>
      <c r="G44" s="843"/>
      <c r="H44" s="843"/>
      <c r="I44" s="843"/>
      <c r="J44" s="237" t="s">
        <v>37</v>
      </c>
      <c r="K44" s="237" t="s">
        <v>38</v>
      </c>
      <c r="L44" s="843"/>
      <c r="M44" s="843"/>
      <c r="N44" s="843"/>
      <c r="O44" s="844"/>
      <c r="P44" s="844"/>
      <c r="Q44" s="237" t="s">
        <v>38</v>
      </c>
      <c r="R44" s="843"/>
      <c r="S44" s="843"/>
      <c r="T44" s="237"/>
      <c r="U44" s="237" t="s">
        <v>38</v>
      </c>
      <c r="V44" s="843"/>
      <c r="W44" s="843"/>
      <c r="X44" s="228"/>
      <c r="Y44" s="811">
        <f t="shared" ref="Y44" si="40">IF(F44="",0,F44)*IF(L44="",1,L44)*IF(R44="",1,R44)*IF(V44="",1,V44)</f>
        <v>0</v>
      </c>
      <c r="Z44" s="812"/>
      <c r="AA44" s="812"/>
      <c r="AB44" s="813"/>
      <c r="AC44" s="811"/>
      <c r="AD44" s="812"/>
      <c r="AE44" s="812"/>
      <c r="AF44" s="813"/>
      <c r="AG44" s="811"/>
      <c r="AH44" s="812"/>
      <c r="AI44" s="812"/>
      <c r="AJ44" s="813"/>
      <c r="AK44" s="811"/>
      <c r="AL44" s="812"/>
      <c r="AM44" s="812"/>
      <c r="AN44" s="813"/>
      <c r="AO44" s="832">
        <f t="shared" ref="AO44" si="41">SUM(AC44:AN44)</f>
        <v>0</v>
      </c>
      <c r="AP44" s="833"/>
      <c r="AQ44" s="833"/>
      <c r="AR44" s="833"/>
      <c r="AS44" s="833"/>
      <c r="AT44" s="230" t="str">
        <f t="shared" ref="AT44" si="42">IF(Y44=AO44,"○","×")</f>
        <v>○</v>
      </c>
    </row>
    <row r="45" spans="1:46" s="229" customFormat="1" ht="18.75" customHeight="1">
      <c r="A45" s="817"/>
      <c r="B45" s="818"/>
      <c r="C45" s="818"/>
      <c r="D45" s="819"/>
      <c r="E45" s="1017" t="s">
        <v>183</v>
      </c>
      <c r="F45" s="1016"/>
      <c r="G45" s="1016"/>
      <c r="H45" s="1016"/>
      <c r="I45" s="1016"/>
      <c r="J45" s="835"/>
      <c r="K45" s="835"/>
      <c r="L45" s="835"/>
      <c r="M45" s="835"/>
      <c r="N45" s="835"/>
      <c r="O45" s="835"/>
      <c r="P45" s="835"/>
      <c r="Q45" s="835"/>
      <c r="R45" s="835"/>
      <c r="S45" s="835"/>
      <c r="T45" s="835"/>
      <c r="U45" s="835"/>
      <c r="V45" s="835"/>
      <c r="W45" s="835"/>
      <c r="X45" s="836"/>
      <c r="Y45" s="837"/>
      <c r="Z45" s="838"/>
      <c r="AA45" s="838"/>
      <c r="AB45" s="839"/>
      <c r="AC45" s="840"/>
      <c r="AD45" s="841"/>
      <c r="AE45" s="841"/>
      <c r="AF45" s="842"/>
      <c r="AG45" s="840"/>
      <c r="AH45" s="841"/>
      <c r="AI45" s="841"/>
      <c r="AJ45" s="842"/>
      <c r="AK45" s="840"/>
      <c r="AL45" s="841"/>
      <c r="AM45" s="841"/>
      <c r="AN45" s="842"/>
    </row>
    <row r="46" spans="1:46" s="229" customFormat="1" ht="18.75" customHeight="1">
      <c r="A46" s="817"/>
      <c r="B46" s="818"/>
      <c r="C46" s="818"/>
      <c r="D46" s="819"/>
      <c r="E46" s="231" t="s">
        <v>36</v>
      </c>
      <c r="F46" s="860"/>
      <c r="G46" s="860"/>
      <c r="H46" s="860"/>
      <c r="I46" s="843"/>
      <c r="J46" s="237" t="s">
        <v>37</v>
      </c>
      <c r="K46" s="237" t="s">
        <v>38</v>
      </c>
      <c r="L46" s="843"/>
      <c r="M46" s="843"/>
      <c r="N46" s="843"/>
      <c r="O46" s="844"/>
      <c r="P46" s="844"/>
      <c r="Q46" s="237" t="s">
        <v>38</v>
      </c>
      <c r="R46" s="843"/>
      <c r="S46" s="843"/>
      <c r="T46" s="237"/>
      <c r="U46" s="237" t="s">
        <v>38</v>
      </c>
      <c r="V46" s="843"/>
      <c r="W46" s="843"/>
      <c r="X46" s="228"/>
      <c r="Y46" s="811">
        <f t="shared" ref="Y46" si="43">IF(F46="",0,F46)*IF(L46="",1,L46)*IF(R46="",1,R46)*IF(V46="",1,V46)</f>
        <v>0</v>
      </c>
      <c r="Z46" s="812"/>
      <c r="AA46" s="812"/>
      <c r="AB46" s="813"/>
      <c r="AC46" s="811"/>
      <c r="AD46" s="812"/>
      <c r="AE46" s="812"/>
      <c r="AF46" s="813"/>
      <c r="AG46" s="811"/>
      <c r="AH46" s="812"/>
      <c r="AI46" s="812"/>
      <c r="AJ46" s="813"/>
      <c r="AK46" s="811"/>
      <c r="AL46" s="812"/>
      <c r="AM46" s="812"/>
      <c r="AN46" s="813"/>
      <c r="AO46" s="832">
        <f t="shared" ref="AO46" si="44">SUM(AC46:AN46)</f>
        <v>0</v>
      </c>
      <c r="AP46" s="833"/>
      <c r="AQ46" s="833"/>
      <c r="AR46" s="833"/>
      <c r="AS46" s="833"/>
      <c r="AT46" s="230" t="str">
        <f t="shared" ref="AT46" si="45">IF(Y46=AO46,"○","×")</f>
        <v>○</v>
      </c>
    </row>
    <row r="47" spans="1:46" s="229" customFormat="1" ht="18.75" customHeight="1">
      <c r="A47" s="817"/>
      <c r="B47" s="818"/>
      <c r="C47" s="818"/>
      <c r="D47" s="819"/>
      <c r="E47" s="834" t="s">
        <v>183</v>
      </c>
      <c r="F47" s="835"/>
      <c r="G47" s="835"/>
      <c r="H47" s="835"/>
      <c r="I47" s="835"/>
      <c r="J47" s="835"/>
      <c r="K47" s="835"/>
      <c r="L47" s="835"/>
      <c r="M47" s="835"/>
      <c r="N47" s="835"/>
      <c r="O47" s="835"/>
      <c r="P47" s="835"/>
      <c r="Q47" s="835"/>
      <c r="R47" s="835"/>
      <c r="S47" s="835"/>
      <c r="T47" s="835"/>
      <c r="U47" s="835"/>
      <c r="V47" s="835"/>
      <c r="W47" s="835"/>
      <c r="X47" s="836"/>
      <c r="Y47" s="837"/>
      <c r="Z47" s="838"/>
      <c r="AA47" s="838"/>
      <c r="AB47" s="839"/>
      <c r="AC47" s="840"/>
      <c r="AD47" s="841"/>
      <c r="AE47" s="841"/>
      <c r="AF47" s="842"/>
      <c r="AG47" s="840"/>
      <c r="AH47" s="841"/>
      <c r="AI47" s="841"/>
      <c r="AJ47" s="842"/>
      <c r="AK47" s="840"/>
      <c r="AL47" s="841"/>
      <c r="AM47" s="841"/>
      <c r="AN47" s="842"/>
    </row>
    <row r="48" spans="1:46" s="229" customFormat="1" ht="18.75" customHeight="1">
      <c r="A48" s="817"/>
      <c r="B48" s="818"/>
      <c r="C48" s="818"/>
      <c r="D48" s="819"/>
      <c r="E48" s="231" t="s">
        <v>36</v>
      </c>
      <c r="F48" s="860"/>
      <c r="G48" s="860"/>
      <c r="H48" s="860"/>
      <c r="I48" s="843"/>
      <c r="J48" s="237" t="s">
        <v>37</v>
      </c>
      <c r="K48" s="237" t="s">
        <v>38</v>
      </c>
      <c r="L48" s="843"/>
      <c r="M48" s="843"/>
      <c r="N48" s="843"/>
      <c r="O48" s="844"/>
      <c r="P48" s="844"/>
      <c r="Q48" s="237" t="s">
        <v>38</v>
      </c>
      <c r="R48" s="843"/>
      <c r="S48" s="843"/>
      <c r="T48" s="237"/>
      <c r="U48" s="237" t="s">
        <v>38</v>
      </c>
      <c r="V48" s="843"/>
      <c r="W48" s="843"/>
      <c r="X48" s="228"/>
      <c r="Y48" s="811">
        <f t="shared" ref="Y48" si="46">IF(F48="",0,F48)*IF(L48="",1,L48)*IF(R48="",1,R48)*IF(V48="",1,V48)</f>
        <v>0</v>
      </c>
      <c r="Z48" s="812"/>
      <c r="AA48" s="812"/>
      <c r="AB48" s="813"/>
      <c r="AC48" s="811"/>
      <c r="AD48" s="812"/>
      <c r="AE48" s="812"/>
      <c r="AF48" s="813"/>
      <c r="AG48" s="811"/>
      <c r="AH48" s="812"/>
      <c r="AI48" s="812"/>
      <c r="AJ48" s="813"/>
      <c r="AK48" s="811"/>
      <c r="AL48" s="812"/>
      <c r="AM48" s="812"/>
      <c r="AN48" s="813"/>
      <c r="AO48" s="832">
        <f t="shared" ref="AO48" si="47">SUM(AC48:AN48)</f>
        <v>0</v>
      </c>
      <c r="AP48" s="833"/>
      <c r="AQ48" s="833"/>
      <c r="AR48" s="833"/>
      <c r="AS48" s="833"/>
      <c r="AT48" s="230" t="str">
        <f t="shared" ref="AT48" si="48">IF(Y48=AO48,"○","×")</f>
        <v>○</v>
      </c>
    </row>
    <row r="49" spans="1:46" s="229" customFormat="1" ht="18.75" customHeight="1">
      <c r="A49" s="817"/>
      <c r="B49" s="818"/>
      <c r="C49" s="818"/>
      <c r="D49" s="819"/>
      <c r="E49" s="834" t="s">
        <v>183</v>
      </c>
      <c r="F49" s="835"/>
      <c r="G49" s="835"/>
      <c r="H49" s="835"/>
      <c r="I49" s="835"/>
      <c r="J49" s="835"/>
      <c r="K49" s="835"/>
      <c r="L49" s="835"/>
      <c r="M49" s="835"/>
      <c r="N49" s="835"/>
      <c r="O49" s="835"/>
      <c r="P49" s="835"/>
      <c r="Q49" s="835"/>
      <c r="R49" s="835"/>
      <c r="S49" s="835"/>
      <c r="T49" s="835"/>
      <c r="U49" s="835"/>
      <c r="V49" s="835"/>
      <c r="W49" s="835"/>
      <c r="X49" s="836"/>
      <c r="Y49" s="837"/>
      <c r="Z49" s="838"/>
      <c r="AA49" s="838"/>
      <c r="AB49" s="839"/>
      <c r="AC49" s="840"/>
      <c r="AD49" s="841"/>
      <c r="AE49" s="841"/>
      <c r="AF49" s="842"/>
      <c r="AG49" s="840"/>
      <c r="AH49" s="841"/>
      <c r="AI49" s="841"/>
      <c r="AJ49" s="842"/>
      <c r="AK49" s="840"/>
      <c r="AL49" s="841"/>
      <c r="AM49" s="841"/>
      <c r="AN49" s="842"/>
    </row>
    <row r="50" spans="1:46" s="229" customFormat="1" ht="18.75" customHeight="1">
      <c r="A50" s="817"/>
      <c r="B50" s="818"/>
      <c r="C50" s="818"/>
      <c r="D50" s="819"/>
      <c r="E50" s="231" t="s">
        <v>36</v>
      </c>
      <c r="F50" s="860"/>
      <c r="G50" s="860"/>
      <c r="H50" s="860"/>
      <c r="I50" s="860"/>
      <c r="J50" s="237" t="s">
        <v>37</v>
      </c>
      <c r="K50" s="237" t="s">
        <v>38</v>
      </c>
      <c r="L50" s="843"/>
      <c r="M50" s="843"/>
      <c r="N50" s="843"/>
      <c r="O50" s="844"/>
      <c r="P50" s="844"/>
      <c r="Q50" s="237" t="s">
        <v>38</v>
      </c>
      <c r="R50" s="843"/>
      <c r="S50" s="843"/>
      <c r="T50" s="237"/>
      <c r="U50" s="237" t="s">
        <v>38</v>
      </c>
      <c r="V50" s="843"/>
      <c r="W50" s="843"/>
      <c r="X50" s="228"/>
      <c r="Y50" s="811">
        <f t="shared" ref="Y50" si="49">IF(F50="",0,F50)*IF(L50="",1,L50)*IF(R50="",1,R50)*IF(V50="",1,V50)</f>
        <v>0</v>
      </c>
      <c r="Z50" s="812"/>
      <c r="AA50" s="812"/>
      <c r="AB50" s="813"/>
      <c r="AC50" s="811"/>
      <c r="AD50" s="812"/>
      <c r="AE50" s="812"/>
      <c r="AF50" s="813"/>
      <c r="AG50" s="811"/>
      <c r="AH50" s="812"/>
      <c r="AI50" s="812"/>
      <c r="AJ50" s="813"/>
      <c r="AK50" s="811"/>
      <c r="AL50" s="812"/>
      <c r="AM50" s="812"/>
      <c r="AN50" s="813"/>
      <c r="AO50" s="832">
        <f t="shared" ref="AO50" si="50">SUM(AC50:AN50)</f>
        <v>0</v>
      </c>
      <c r="AP50" s="833"/>
      <c r="AQ50" s="833"/>
      <c r="AR50" s="833"/>
      <c r="AS50" s="833"/>
      <c r="AT50" s="230" t="str">
        <f t="shared" ref="AT50" si="51">IF(Y50=AO50,"○","×")</f>
        <v>○</v>
      </c>
    </row>
    <row r="51" spans="1:46" s="229" customFormat="1" ht="18.75" customHeight="1">
      <c r="A51" s="817"/>
      <c r="B51" s="818"/>
      <c r="C51" s="818"/>
      <c r="D51" s="819"/>
      <c r="E51" s="834" t="s">
        <v>183</v>
      </c>
      <c r="F51" s="835"/>
      <c r="G51" s="835"/>
      <c r="H51" s="835"/>
      <c r="I51" s="835"/>
      <c r="J51" s="835"/>
      <c r="K51" s="835"/>
      <c r="L51" s="835"/>
      <c r="M51" s="835"/>
      <c r="N51" s="835"/>
      <c r="O51" s="835"/>
      <c r="P51" s="835"/>
      <c r="Q51" s="835"/>
      <c r="R51" s="835"/>
      <c r="S51" s="835"/>
      <c r="T51" s="835"/>
      <c r="U51" s="835"/>
      <c r="V51" s="835"/>
      <c r="W51" s="835"/>
      <c r="X51" s="836"/>
      <c r="Y51" s="837"/>
      <c r="Z51" s="838"/>
      <c r="AA51" s="838"/>
      <c r="AB51" s="839"/>
      <c r="AC51" s="840"/>
      <c r="AD51" s="841"/>
      <c r="AE51" s="841"/>
      <c r="AF51" s="842"/>
      <c r="AG51" s="840"/>
      <c r="AH51" s="841"/>
      <c r="AI51" s="841"/>
      <c r="AJ51" s="842"/>
      <c r="AK51" s="840"/>
      <c r="AL51" s="841"/>
      <c r="AM51" s="841"/>
      <c r="AN51" s="842"/>
    </row>
    <row r="52" spans="1:46" s="229" customFormat="1" ht="18.75" customHeight="1">
      <c r="A52" s="817"/>
      <c r="B52" s="818"/>
      <c r="C52" s="818"/>
      <c r="D52" s="819"/>
      <c r="E52" s="231" t="s">
        <v>36</v>
      </c>
      <c r="F52" s="860"/>
      <c r="G52" s="860"/>
      <c r="H52" s="860"/>
      <c r="I52" s="860"/>
      <c r="J52" s="237" t="s">
        <v>37</v>
      </c>
      <c r="K52" s="237" t="s">
        <v>38</v>
      </c>
      <c r="L52" s="843"/>
      <c r="M52" s="843"/>
      <c r="N52" s="843"/>
      <c r="O52" s="844"/>
      <c r="P52" s="844"/>
      <c r="Q52" s="237" t="s">
        <v>38</v>
      </c>
      <c r="R52" s="843"/>
      <c r="S52" s="843"/>
      <c r="T52" s="237"/>
      <c r="U52" s="237" t="s">
        <v>38</v>
      </c>
      <c r="V52" s="843"/>
      <c r="W52" s="843"/>
      <c r="X52" s="228"/>
      <c r="Y52" s="811">
        <f>IF(F52="",0,F52)*IF(L52="",1,L52)*IF(R52="",1,R52)*IF(V52="",1,V52)</f>
        <v>0</v>
      </c>
      <c r="Z52" s="812"/>
      <c r="AA52" s="812"/>
      <c r="AB52" s="813"/>
      <c r="AC52" s="811"/>
      <c r="AD52" s="812"/>
      <c r="AE52" s="812"/>
      <c r="AF52" s="813"/>
      <c r="AG52" s="811"/>
      <c r="AH52" s="812"/>
      <c r="AI52" s="812"/>
      <c r="AJ52" s="813"/>
      <c r="AK52" s="811"/>
      <c r="AL52" s="812"/>
      <c r="AM52" s="812"/>
      <c r="AN52" s="813"/>
      <c r="AO52" s="832">
        <f t="shared" ref="AO52" si="52">SUM(AC52:AN52)</f>
        <v>0</v>
      </c>
      <c r="AP52" s="833"/>
      <c r="AQ52" s="833"/>
      <c r="AR52" s="833"/>
      <c r="AS52" s="833"/>
      <c r="AT52" s="230" t="str">
        <f t="shared" ref="AT52:AT54" si="53">IF(Y52=AO52,"○","×")</f>
        <v>○</v>
      </c>
    </row>
    <row r="53" spans="1:46" s="229" customFormat="1" ht="18.75" customHeight="1" thickBot="1">
      <c r="A53" s="820"/>
      <c r="B53" s="821"/>
      <c r="C53" s="821"/>
      <c r="D53" s="822"/>
      <c r="E53" s="845" t="s">
        <v>41</v>
      </c>
      <c r="F53" s="846"/>
      <c r="G53" s="846"/>
      <c r="H53" s="846"/>
      <c r="I53" s="846"/>
      <c r="J53" s="846"/>
      <c r="K53" s="846"/>
      <c r="L53" s="846"/>
      <c r="M53" s="846"/>
      <c r="N53" s="846"/>
      <c r="O53" s="846"/>
      <c r="P53" s="846"/>
      <c r="Q53" s="846"/>
      <c r="R53" s="846"/>
      <c r="S53" s="846"/>
      <c r="T53" s="846"/>
      <c r="U53" s="846"/>
      <c r="V53" s="846"/>
      <c r="W53" s="846"/>
      <c r="X53" s="847"/>
      <c r="Y53" s="848">
        <f>SUM(Y33:AB52)</f>
        <v>0</v>
      </c>
      <c r="Z53" s="849"/>
      <c r="AA53" s="849"/>
      <c r="AB53" s="850"/>
      <c r="AC53" s="848">
        <f>SUM(AC33:AF52)</f>
        <v>0</v>
      </c>
      <c r="AD53" s="849"/>
      <c r="AE53" s="849"/>
      <c r="AF53" s="850"/>
      <c r="AG53" s="848">
        <f>SUM(AG33:AJ52)</f>
        <v>0</v>
      </c>
      <c r="AH53" s="849"/>
      <c r="AI53" s="849"/>
      <c r="AJ53" s="850"/>
      <c r="AK53" s="848">
        <f>SUM(AK33:AN52)</f>
        <v>0</v>
      </c>
      <c r="AL53" s="849"/>
      <c r="AM53" s="849"/>
      <c r="AN53" s="850"/>
      <c r="AO53" s="832">
        <f t="shared" ref="AO53" si="54">SUM(AC53:AN53)</f>
        <v>0</v>
      </c>
      <c r="AP53" s="833"/>
      <c r="AQ53" s="833"/>
      <c r="AR53" s="833"/>
      <c r="AS53" s="833"/>
      <c r="AT53" s="230" t="str">
        <f t="shared" si="53"/>
        <v>○</v>
      </c>
    </row>
    <row r="54" spans="1:46" s="2" customFormat="1" ht="18.75" customHeight="1" thickTop="1">
      <c r="A54" s="851" t="s">
        <v>80</v>
      </c>
      <c r="B54" s="851"/>
      <c r="C54" s="851"/>
      <c r="D54" s="851"/>
      <c r="E54" s="851"/>
      <c r="F54" s="851"/>
      <c r="G54" s="851"/>
      <c r="H54" s="851"/>
      <c r="I54" s="851"/>
      <c r="J54" s="851"/>
      <c r="K54" s="851"/>
      <c r="L54" s="851"/>
      <c r="M54" s="851"/>
      <c r="N54" s="851"/>
      <c r="O54" s="851"/>
      <c r="P54" s="851"/>
      <c r="Q54" s="851"/>
      <c r="R54" s="851"/>
      <c r="S54" s="851"/>
      <c r="T54" s="851"/>
      <c r="U54" s="851"/>
      <c r="V54" s="851"/>
      <c r="W54" s="851"/>
      <c r="X54" s="851"/>
      <c r="Y54" s="852">
        <f>SUMIF($E$12:$E$53,"小　計",Y12:Y53)</f>
        <v>0</v>
      </c>
      <c r="Z54" s="853"/>
      <c r="AA54" s="853"/>
      <c r="AB54" s="854"/>
      <c r="AC54" s="855">
        <f>SUMIF($E$12:$E$53,"小　計",AC12:AC53)</f>
        <v>0</v>
      </c>
      <c r="AD54" s="856"/>
      <c r="AE54" s="856"/>
      <c r="AF54" s="857"/>
      <c r="AG54" s="855">
        <f>SUMIF($E$12:$E$53,"小　計",AG12:AG53)</f>
        <v>0</v>
      </c>
      <c r="AH54" s="856"/>
      <c r="AI54" s="856"/>
      <c r="AJ54" s="857"/>
      <c r="AK54" s="855">
        <f>SUMIF($E$12:$E$53,"小　計",AK12:AK53)</f>
        <v>0</v>
      </c>
      <c r="AL54" s="856"/>
      <c r="AM54" s="856"/>
      <c r="AN54" s="857"/>
      <c r="AO54" s="858">
        <f t="shared" ref="AO54" si="55">SUM(AC54:AN54)</f>
        <v>0</v>
      </c>
      <c r="AP54" s="859"/>
      <c r="AQ54" s="859"/>
      <c r="AR54" s="859"/>
      <c r="AS54" s="859"/>
      <c r="AT54" s="141" t="str">
        <f t="shared" si="53"/>
        <v>○</v>
      </c>
    </row>
    <row r="55" spans="1:46" s="2" customFormat="1" ht="18.75" customHeight="1">
      <c r="A55" s="95" t="s">
        <v>275</v>
      </c>
      <c r="B55" s="60"/>
      <c r="C55" s="60"/>
      <c r="D55" s="60"/>
      <c r="E55" s="224"/>
      <c r="F55" s="60"/>
      <c r="G55" s="60"/>
      <c r="H55" s="60"/>
      <c r="I55" s="60"/>
      <c r="J55" s="224"/>
      <c r="K55" s="224"/>
      <c r="L55" s="60"/>
      <c r="M55" s="60"/>
      <c r="N55" s="60"/>
      <c r="O55" s="60"/>
      <c r="P55" s="60"/>
      <c r="Q55" s="224"/>
      <c r="R55" s="60"/>
      <c r="S55" s="60"/>
      <c r="T55" s="224"/>
      <c r="U55" s="224"/>
      <c r="V55" s="60"/>
      <c r="W55" s="60"/>
      <c r="X55" s="224"/>
      <c r="Y55" s="810" t="str">
        <f>IF(AT54="×","※計算間違いがあります。","")</f>
        <v/>
      </c>
      <c r="Z55" s="810"/>
      <c r="AA55" s="810"/>
      <c r="AB55" s="810"/>
      <c r="AC55" s="810"/>
      <c r="AD55" s="810"/>
      <c r="AE55" s="810"/>
      <c r="AF55" s="810"/>
      <c r="AG55" s="810"/>
      <c r="AH55" s="810"/>
      <c r="AI55" s="810"/>
      <c r="AJ55" s="810"/>
      <c r="AK55" s="810"/>
      <c r="AL55" s="810"/>
      <c r="AM55" s="810"/>
      <c r="AN55" s="810"/>
      <c r="AO55" s="8"/>
      <c r="AP55" s="223"/>
    </row>
  </sheetData>
  <sheetProtection formatCells="0"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20"/>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'入力規則等（削除不可）'!$B$63:$B$73</xm:f>
          </x14:formula1>
          <xm:sqref>E12:H12 E14:H14 E16:H16 E18:H18 E20:H20 E22:H22 E24:H24 E26:H26 E28:H28 E30:H30 E33:H33 E35:H35 E37:H37 E39:H39 E41:H41 E43:H43 E45:H45 E47:H47 E49:H49 E51:H51</xm:sqref>
        </x14:dataValidation>
        <x14:dataValidation type="list" allowBlank="1" showInputMessage="1" showErrorMessage="1">
          <x14:formula1>
            <xm:f>'入力規則等（削除不可）'!$B$38</xm:f>
          </x14:formula1>
          <xm:sqref>D5:R5</xm:sqref>
        </x14:dataValidation>
        <x14:dataValidation type="list" allowBlank="1" showInputMessage="1" showErrorMessage="1">
          <x14:formula1>
            <xm:f>'N:\★広域文化観光・まちづくりグループ\201 地域文化財総合活用推進事業\01 地域文化遺産\令和３年度\01 文化庁枠\05 内示関係\00送付文書等データ\[02-2【記入用】（地域文化遺産、世界文化遺産）令和3年度申請書（様式2，3，現況写真添付台紙）.xlsx]入力規則等（削除不可）'!#REF!</xm:f>
          </x14:formula1>
          <xm:sqref>E28:H28 E12:H12 E18:H18 E16:H16 E14:H14 E20:H20 E26:H26 E24:H24 E22:H22 E30:H30 E49:H49 E33:H33 E39:H39 E37:H37 E35:H35 E41:H41 E47:H47 E45:H45 E43:H43 E51:H51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5"/>
  <sheetViews>
    <sheetView view="pageBreakPreview" topLeftCell="A5" zoomScale="60" zoomScaleNormal="100" workbookViewId="0">
      <selection activeCell="A12" sqref="A12:AN32"/>
    </sheetView>
  </sheetViews>
  <sheetFormatPr defaultRowHeight="13.5"/>
  <cols>
    <col min="1" max="47" width="2.875" style="189" customWidth="1"/>
    <col min="48" max="16384" width="9" style="189"/>
  </cols>
  <sheetData>
    <row r="1" spans="1:46" s="2" customFormat="1" ht="13.5" customHeight="1">
      <c r="P1" s="3"/>
      <c r="Q1" s="3"/>
      <c r="R1" s="3"/>
      <c r="S1" s="3"/>
      <c r="AO1" s="8"/>
      <c r="AP1" s="223"/>
    </row>
    <row r="2" spans="1:46" s="2" customFormat="1" ht="13.5" customHeight="1">
      <c r="P2" s="3"/>
      <c r="Q2" s="3"/>
      <c r="R2" s="3"/>
      <c r="S2" s="3"/>
      <c r="AO2" s="8"/>
      <c r="AP2" s="223"/>
    </row>
    <row r="3" spans="1:46" s="2" customFormat="1" ht="13.5" customHeight="1">
      <c r="A3" s="94" t="s">
        <v>30</v>
      </c>
      <c r="P3" s="3"/>
      <c r="Q3" s="3"/>
      <c r="R3" s="3"/>
      <c r="S3" s="3"/>
      <c r="AO3" s="8"/>
      <c r="AP3" s="223"/>
    </row>
    <row r="4" spans="1:46" s="2" customFormat="1" ht="13.5" customHeight="1">
      <c r="P4" s="3"/>
      <c r="Q4" s="3"/>
      <c r="R4" s="3"/>
      <c r="S4" s="3"/>
      <c r="AO4" s="8"/>
      <c r="AP4" s="223"/>
    </row>
    <row r="5" spans="1:46" s="2" customFormat="1" ht="18" customHeight="1">
      <c r="A5" s="7"/>
      <c r="B5" s="7"/>
      <c r="C5" s="96" t="s">
        <v>42</v>
      </c>
      <c r="D5" s="798" t="s">
        <v>296</v>
      </c>
      <c r="E5" s="798"/>
      <c r="F5" s="798"/>
      <c r="G5" s="798"/>
      <c r="H5" s="798"/>
      <c r="I5" s="798"/>
      <c r="J5" s="798"/>
      <c r="K5" s="798"/>
      <c r="L5" s="798"/>
      <c r="M5" s="798"/>
      <c r="N5" s="798"/>
      <c r="O5" s="798"/>
      <c r="P5" s="798"/>
      <c r="Q5" s="798"/>
      <c r="R5" s="798"/>
      <c r="S5" s="799"/>
      <c r="W5" s="8"/>
      <c r="X5" s="8"/>
      <c r="Y5" s="8"/>
      <c r="Z5" s="8"/>
      <c r="AA5" s="8"/>
      <c r="AB5" s="8"/>
      <c r="AC5" s="8"/>
      <c r="AO5" s="8"/>
      <c r="AP5" s="223"/>
    </row>
    <row r="6" spans="1:46" s="2" customFormat="1" ht="18" customHeight="1">
      <c r="A6" s="8"/>
      <c r="B6" s="73"/>
      <c r="C6" s="73"/>
      <c r="D6" s="96" t="s">
        <v>186</v>
      </c>
      <c r="E6" s="800" t="s">
        <v>295</v>
      </c>
      <c r="F6" s="800"/>
      <c r="G6" s="800"/>
      <c r="H6" s="800"/>
      <c r="I6" s="800"/>
      <c r="J6" s="800"/>
      <c r="K6" s="800"/>
      <c r="L6" s="800"/>
      <c r="M6" s="800"/>
      <c r="N6" s="800"/>
      <c r="O6" s="800"/>
      <c r="P6" s="800"/>
      <c r="Q6" s="800"/>
      <c r="R6" s="800"/>
      <c r="S6" s="799"/>
      <c r="W6" s="8"/>
      <c r="X6" s="8"/>
      <c r="Y6" s="8"/>
      <c r="Z6" s="8"/>
      <c r="AA6" s="8"/>
      <c r="AB6" s="8"/>
      <c r="AC6" s="8"/>
      <c r="AO6" s="8"/>
      <c r="AP6" s="223"/>
    </row>
    <row r="7" spans="1:46" s="2" customFormat="1" ht="18.75" customHeight="1">
      <c r="P7" s="3"/>
      <c r="Q7" s="3"/>
      <c r="R7" s="3"/>
      <c r="S7" s="3"/>
      <c r="AO7" s="8"/>
      <c r="AP7" s="223"/>
    </row>
    <row r="8" spans="1:46" s="2" customFormat="1" ht="18.75" customHeight="1">
      <c r="A8" s="709" t="s">
        <v>227</v>
      </c>
      <c r="B8" s="710"/>
      <c r="C8" s="710"/>
      <c r="D8" s="711"/>
      <c r="E8" s="709" t="s">
        <v>10</v>
      </c>
      <c r="F8" s="710"/>
      <c r="G8" s="710"/>
      <c r="H8" s="710"/>
      <c r="I8" s="710"/>
      <c r="J8" s="710"/>
      <c r="K8" s="710"/>
      <c r="L8" s="710"/>
      <c r="M8" s="710"/>
      <c r="N8" s="710"/>
      <c r="O8" s="710"/>
      <c r="P8" s="710"/>
      <c r="Q8" s="710"/>
      <c r="R8" s="710"/>
      <c r="S8" s="710"/>
      <c r="T8" s="710"/>
      <c r="U8" s="710"/>
      <c r="V8" s="710"/>
      <c r="W8" s="710"/>
      <c r="X8" s="711"/>
      <c r="Y8" s="801" t="s">
        <v>11</v>
      </c>
      <c r="Z8" s="802"/>
      <c r="AA8" s="802"/>
      <c r="AB8" s="803"/>
      <c r="AC8" s="801" t="s">
        <v>39</v>
      </c>
      <c r="AD8" s="802"/>
      <c r="AE8" s="802"/>
      <c r="AF8" s="802"/>
      <c r="AG8" s="802"/>
      <c r="AH8" s="802"/>
      <c r="AI8" s="802"/>
      <c r="AJ8" s="803"/>
      <c r="AK8" s="801" t="s">
        <v>40</v>
      </c>
      <c r="AL8" s="802"/>
      <c r="AM8" s="802"/>
      <c r="AN8" s="803"/>
    </row>
    <row r="9" spans="1:46" s="2" customFormat="1" ht="18.75" customHeight="1">
      <c r="A9" s="712"/>
      <c r="B9" s="704"/>
      <c r="C9" s="704"/>
      <c r="D9" s="705"/>
      <c r="E9" s="712"/>
      <c r="F9" s="704"/>
      <c r="G9" s="704"/>
      <c r="H9" s="704"/>
      <c r="I9" s="704"/>
      <c r="J9" s="704"/>
      <c r="K9" s="704"/>
      <c r="L9" s="704"/>
      <c r="M9" s="704"/>
      <c r="N9" s="704"/>
      <c r="O9" s="704"/>
      <c r="P9" s="704"/>
      <c r="Q9" s="704"/>
      <c r="R9" s="704"/>
      <c r="S9" s="704"/>
      <c r="T9" s="704"/>
      <c r="U9" s="704"/>
      <c r="V9" s="704"/>
      <c r="W9" s="704"/>
      <c r="X9" s="705"/>
      <c r="Y9" s="804"/>
      <c r="Z9" s="805"/>
      <c r="AA9" s="805"/>
      <c r="AB9" s="806"/>
      <c r="AC9" s="807"/>
      <c r="AD9" s="808"/>
      <c r="AE9" s="808"/>
      <c r="AF9" s="808"/>
      <c r="AG9" s="808"/>
      <c r="AH9" s="808"/>
      <c r="AI9" s="808"/>
      <c r="AJ9" s="809"/>
      <c r="AK9" s="807"/>
      <c r="AL9" s="808"/>
      <c r="AM9" s="808"/>
      <c r="AN9" s="809"/>
    </row>
    <row r="10" spans="1:46" s="2" customFormat="1" ht="13.5" customHeight="1">
      <c r="A10" s="712"/>
      <c r="B10" s="704"/>
      <c r="C10" s="704"/>
      <c r="D10" s="705"/>
      <c r="E10" s="712"/>
      <c r="F10" s="704"/>
      <c r="G10" s="704"/>
      <c r="H10" s="704"/>
      <c r="I10" s="704"/>
      <c r="J10" s="704"/>
      <c r="K10" s="704"/>
      <c r="L10" s="704"/>
      <c r="M10" s="704"/>
      <c r="N10" s="704"/>
      <c r="O10" s="704"/>
      <c r="P10" s="704"/>
      <c r="Q10" s="704"/>
      <c r="R10" s="704"/>
      <c r="S10" s="704"/>
      <c r="T10" s="704"/>
      <c r="U10" s="704"/>
      <c r="V10" s="704"/>
      <c r="W10" s="704"/>
      <c r="X10" s="705"/>
      <c r="Y10" s="804"/>
      <c r="Z10" s="805"/>
      <c r="AA10" s="805"/>
      <c r="AB10" s="806"/>
      <c r="AC10" s="801" t="s">
        <v>290</v>
      </c>
      <c r="AD10" s="802"/>
      <c r="AE10" s="802"/>
      <c r="AF10" s="803"/>
      <c r="AG10" s="801" t="s">
        <v>19</v>
      </c>
      <c r="AH10" s="802"/>
      <c r="AI10" s="802"/>
      <c r="AJ10" s="802"/>
      <c r="AK10" s="802"/>
      <c r="AL10" s="802"/>
      <c r="AM10" s="802"/>
      <c r="AN10" s="803"/>
      <c r="AO10" s="405" t="s">
        <v>216</v>
      </c>
      <c r="AP10" s="277"/>
      <c r="AQ10" s="277"/>
      <c r="AR10" s="277"/>
      <c r="AS10" s="277"/>
      <c r="AT10" s="277"/>
    </row>
    <row r="11" spans="1:46" s="2" customFormat="1">
      <c r="A11" s="738"/>
      <c r="B11" s="739"/>
      <c r="C11" s="739"/>
      <c r="D11" s="740"/>
      <c r="E11" s="738"/>
      <c r="F11" s="739"/>
      <c r="G11" s="739"/>
      <c r="H11" s="739"/>
      <c r="I11" s="739"/>
      <c r="J11" s="739"/>
      <c r="K11" s="739"/>
      <c r="L11" s="739"/>
      <c r="M11" s="739"/>
      <c r="N11" s="739"/>
      <c r="O11" s="739"/>
      <c r="P11" s="739"/>
      <c r="Q11" s="739"/>
      <c r="R11" s="739"/>
      <c r="S11" s="739"/>
      <c r="T11" s="739"/>
      <c r="U11" s="739"/>
      <c r="V11" s="739"/>
      <c r="W11" s="739"/>
      <c r="X11" s="740"/>
      <c r="Y11" s="807"/>
      <c r="Z11" s="808"/>
      <c r="AA11" s="808"/>
      <c r="AB11" s="809"/>
      <c r="AC11" s="807"/>
      <c r="AD11" s="808"/>
      <c r="AE11" s="808"/>
      <c r="AF11" s="809"/>
      <c r="AG11" s="807"/>
      <c r="AH11" s="808"/>
      <c r="AI11" s="808"/>
      <c r="AJ11" s="808"/>
      <c r="AK11" s="808"/>
      <c r="AL11" s="808"/>
      <c r="AM11" s="808"/>
      <c r="AN11" s="809"/>
      <c r="AO11" s="405"/>
      <c r="AP11" s="277"/>
      <c r="AQ11" s="277"/>
      <c r="AR11" s="277"/>
      <c r="AS11" s="277"/>
      <c r="AT11" s="277"/>
    </row>
    <row r="12" spans="1:46" s="229" customFormat="1" ht="13.5" customHeight="1">
      <c r="A12" s="814"/>
      <c r="B12" s="815"/>
      <c r="C12" s="815"/>
      <c r="D12" s="816"/>
      <c r="E12" s="823" t="s">
        <v>183</v>
      </c>
      <c r="F12" s="824"/>
      <c r="G12" s="824"/>
      <c r="H12" s="824"/>
      <c r="I12" s="824"/>
      <c r="J12" s="824"/>
      <c r="K12" s="824"/>
      <c r="L12" s="824"/>
      <c r="M12" s="824"/>
      <c r="N12" s="824"/>
      <c r="O12" s="824"/>
      <c r="P12" s="824"/>
      <c r="Q12" s="824"/>
      <c r="R12" s="824"/>
      <c r="S12" s="824"/>
      <c r="T12" s="824"/>
      <c r="U12" s="824"/>
      <c r="V12" s="824"/>
      <c r="W12" s="824"/>
      <c r="X12" s="825"/>
      <c r="Y12" s="826"/>
      <c r="Z12" s="827"/>
      <c r="AA12" s="827"/>
      <c r="AB12" s="828"/>
      <c r="AC12" s="829"/>
      <c r="AD12" s="830"/>
      <c r="AE12" s="830"/>
      <c r="AF12" s="831"/>
      <c r="AG12" s="829"/>
      <c r="AH12" s="830"/>
      <c r="AI12" s="830"/>
      <c r="AJ12" s="831"/>
      <c r="AK12" s="829"/>
      <c r="AL12" s="830"/>
      <c r="AM12" s="830"/>
      <c r="AN12" s="831"/>
    </row>
    <row r="13" spans="1:46" s="229" customFormat="1">
      <c r="A13" s="817"/>
      <c r="B13" s="818"/>
      <c r="C13" s="818"/>
      <c r="D13" s="819"/>
      <c r="E13" s="231" t="s">
        <v>36</v>
      </c>
      <c r="F13" s="860"/>
      <c r="G13" s="860"/>
      <c r="H13" s="860"/>
      <c r="I13" s="843"/>
      <c r="J13" s="237" t="s">
        <v>37</v>
      </c>
      <c r="K13" s="237" t="s">
        <v>38</v>
      </c>
      <c r="L13" s="843"/>
      <c r="M13" s="843"/>
      <c r="N13" s="843"/>
      <c r="O13" s="844"/>
      <c r="P13" s="844"/>
      <c r="Q13" s="237" t="s">
        <v>38</v>
      </c>
      <c r="R13" s="843"/>
      <c r="S13" s="843"/>
      <c r="T13" s="237"/>
      <c r="U13" s="237" t="s">
        <v>38</v>
      </c>
      <c r="V13" s="843"/>
      <c r="W13" s="843"/>
      <c r="X13" s="228"/>
      <c r="Y13" s="811">
        <f>IF(F13="",0,F13)*IF(L13="",1,L13)*IF(R13="",1,R13)*IF(V13="",1,V13)</f>
        <v>0</v>
      </c>
      <c r="Z13" s="812"/>
      <c r="AA13" s="812"/>
      <c r="AB13" s="813"/>
      <c r="AC13" s="811"/>
      <c r="AD13" s="812"/>
      <c r="AE13" s="812"/>
      <c r="AF13" s="813"/>
      <c r="AG13" s="811"/>
      <c r="AH13" s="812"/>
      <c r="AI13" s="812"/>
      <c r="AJ13" s="813"/>
      <c r="AK13" s="811"/>
      <c r="AL13" s="812"/>
      <c r="AM13" s="812"/>
      <c r="AN13" s="813"/>
      <c r="AO13" s="832">
        <f>SUM(AC13:AN13)</f>
        <v>0</v>
      </c>
      <c r="AP13" s="833"/>
      <c r="AQ13" s="833"/>
      <c r="AR13" s="833"/>
      <c r="AS13" s="833"/>
      <c r="AT13" s="230" t="str">
        <f>IF(Y13=AO13,"○","×")</f>
        <v>○</v>
      </c>
    </row>
    <row r="14" spans="1:46" s="229" customFormat="1" ht="18.75" customHeight="1">
      <c r="A14" s="817"/>
      <c r="B14" s="818"/>
      <c r="C14" s="818"/>
      <c r="D14" s="819"/>
      <c r="E14" s="834" t="s">
        <v>183</v>
      </c>
      <c r="F14" s="835"/>
      <c r="G14" s="835"/>
      <c r="H14" s="835"/>
      <c r="I14" s="835"/>
      <c r="J14" s="835"/>
      <c r="K14" s="835"/>
      <c r="L14" s="835"/>
      <c r="M14" s="835"/>
      <c r="N14" s="835"/>
      <c r="O14" s="835"/>
      <c r="P14" s="835"/>
      <c r="Q14" s="835"/>
      <c r="R14" s="835"/>
      <c r="S14" s="835"/>
      <c r="T14" s="835"/>
      <c r="U14" s="835"/>
      <c r="V14" s="835"/>
      <c r="W14" s="835"/>
      <c r="X14" s="836"/>
      <c r="Y14" s="837"/>
      <c r="Z14" s="838"/>
      <c r="AA14" s="838"/>
      <c r="AB14" s="839"/>
      <c r="AC14" s="840"/>
      <c r="AD14" s="841"/>
      <c r="AE14" s="841"/>
      <c r="AF14" s="842"/>
      <c r="AG14" s="840"/>
      <c r="AH14" s="841"/>
      <c r="AI14" s="841"/>
      <c r="AJ14" s="842"/>
      <c r="AK14" s="840"/>
      <c r="AL14" s="841"/>
      <c r="AM14" s="841"/>
      <c r="AN14" s="842"/>
    </row>
    <row r="15" spans="1:46" s="229" customFormat="1" ht="18.75" customHeight="1">
      <c r="A15" s="817"/>
      <c r="B15" s="818"/>
      <c r="C15" s="818"/>
      <c r="D15" s="819"/>
      <c r="E15" s="227" t="s">
        <v>36</v>
      </c>
      <c r="F15" s="843"/>
      <c r="G15" s="843"/>
      <c r="H15" s="843"/>
      <c r="I15" s="843"/>
      <c r="J15" s="237" t="s">
        <v>37</v>
      </c>
      <c r="K15" s="237" t="s">
        <v>38</v>
      </c>
      <c r="L15" s="843"/>
      <c r="M15" s="843"/>
      <c r="N15" s="843"/>
      <c r="O15" s="844"/>
      <c r="P15" s="844"/>
      <c r="Q15" s="237" t="s">
        <v>38</v>
      </c>
      <c r="R15" s="843"/>
      <c r="S15" s="843"/>
      <c r="T15" s="237"/>
      <c r="U15" s="237" t="s">
        <v>38</v>
      </c>
      <c r="V15" s="843"/>
      <c r="W15" s="843"/>
      <c r="X15" s="228"/>
      <c r="Y15" s="811">
        <f t="shared" ref="Y15" si="0">IF(F15="",0,F15)*IF(L15="",1,L15)*IF(R15="",1,R15)*IF(V15="",1,V15)</f>
        <v>0</v>
      </c>
      <c r="Z15" s="812"/>
      <c r="AA15" s="812"/>
      <c r="AB15" s="813"/>
      <c r="AC15" s="811"/>
      <c r="AD15" s="812"/>
      <c r="AE15" s="812"/>
      <c r="AF15" s="813"/>
      <c r="AG15" s="811"/>
      <c r="AH15" s="812"/>
      <c r="AI15" s="812"/>
      <c r="AJ15" s="813"/>
      <c r="AK15" s="811"/>
      <c r="AL15" s="812"/>
      <c r="AM15" s="812"/>
      <c r="AN15" s="813"/>
      <c r="AO15" s="832">
        <f t="shared" ref="AO15" si="1">SUM(AC15:AN15)</f>
        <v>0</v>
      </c>
      <c r="AP15" s="833"/>
      <c r="AQ15" s="833"/>
      <c r="AR15" s="833"/>
      <c r="AS15" s="833"/>
      <c r="AT15" s="230" t="str">
        <f t="shared" ref="AT15" si="2">IF(Y15=AO15,"○","×")</f>
        <v>○</v>
      </c>
    </row>
    <row r="16" spans="1:46" s="229" customFormat="1" ht="18.75" customHeight="1">
      <c r="A16" s="817"/>
      <c r="B16" s="818"/>
      <c r="C16" s="818"/>
      <c r="D16" s="819"/>
      <c r="E16" s="1017" t="s">
        <v>183</v>
      </c>
      <c r="F16" s="1016"/>
      <c r="G16" s="1016"/>
      <c r="H16" s="1016"/>
      <c r="I16" s="1016"/>
      <c r="J16" s="835"/>
      <c r="K16" s="835"/>
      <c r="L16" s="835"/>
      <c r="M16" s="835"/>
      <c r="N16" s="835"/>
      <c r="O16" s="835"/>
      <c r="P16" s="835"/>
      <c r="Q16" s="835"/>
      <c r="R16" s="835"/>
      <c r="S16" s="835"/>
      <c r="T16" s="835"/>
      <c r="U16" s="835"/>
      <c r="V16" s="835"/>
      <c r="W16" s="835"/>
      <c r="X16" s="836"/>
      <c r="Y16" s="837"/>
      <c r="Z16" s="838"/>
      <c r="AA16" s="838"/>
      <c r="AB16" s="839"/>
      <c r="AC16" s="840"/>
      <c r="AD16" s="841"/>
      <c r="AE16" s="841"/>
      <c r="AF16" s="842"/>
      <c r="AG16" s="840"/>
      <c r="AH16" s="841"/>
      <c r="AI16" s="841"/>
      <c r="AJ16" s="842"/>
      <c r="AK16" s="840"/>
      <c r="AL16" s="841"/>
      <c r="AM16" s="841"/>
      <c r="AN16" s="842"/>
    </row>
    <row r="17" spans="1:46" s="229" customFormat="1" ht="18.75" customHeight="1">
      <c r="A17" s="817"/>
      <c r="B17" s="818"/>
      <c r="C17" s="818"/>
      <c r="D17" s="819"/>
      <c r="E17" s="231" t="s">
        <v>36</v>
      </c>
      <c r="F17" s="860"/>
      <c r="G17" s="860"/>
      <c r="H17" s="860"/>
      <c r="I17" s="843"/>
      <c r="J17" s="237" t="s">
        <v>37</v>
      </c>
      <c r="K17" s="237" t="s">
        <v>38</v>
      </c>
      <c r="L17" s="843"/>
      <c r="M17" s="843"/>
      <c r="N17" s="843"/>
      <c r="O17" s="844"/>
      <c r="P17" s="844"/>
      <c r="Q17" s="237" t="s">
        <v>38</v>
      </c>
      <c r="R17" s="843"/>
      <c r="S17" s="843"/>
      <c r="T17" s="237"/>
      <c r="U17" s="237" t="s">
        <v>38</v>
      </c>
      <c r="V17" s="843"/>
      <c r="W17" s="843"/>
      <c r="X17" s="228"/>
      <c r="Y17" s="811">
        <f t="shared" ref="Y17" si="3">IF(F17="",0,F17)*IF(L17="",1,L17)*IF(R17="",1,R17)*IF(V17="",1,V17)</f>
        <v>0</v>
      </c>
      <c r="Z17" s="812"/>
      <c r="AA17" s="812"/>
      <c r="AB17" s="813"/>
      <c r="AC17" s="811"/>
      <c r="AD17" s="812"/>
      <c r="AE17" s="812"/>
      <c r="AF17" s="813"/>
      <c r="AG17" s="811"/>
      <c r="AH17" s="812"/>
      <c r="AI17" s="812"/>
      <c r="AJ17" s="813"/>
      <c r="AK17" s="811"/>
      <c r="AL17" s="812"/>
      <c r="AM17" s="812"/>
      <c r="AN17" s="813"/>
      <c r="AO17" s="832">
        <f t="shared" ref="AO17" si="4">SUM(AC17:AN17)</f>
        <v>0</v>
      </c>
      <c r="AP17" s="833"/>
      <c r="AQ17" s="833"/>
      <c r="AR17" s="833"/>
      <c r="AS17" s="833"/>
      <c r="AT17" s="230" t="str">
        <f t="shared" ref="AT17" si="5">IF(Y17=AO17,"○","×")</f>
        <v>○</v>
      </c>
    </row>
    <row r="18" spans="1:46" s="229" customFormat="1" ht="18.75" customHeight="1">
      <c r="A18" s="817"/>
      <c r="B18" s="818"/>
      <c r="C18" s="818"/>
      <c r="D18" s="819"/>
      <c r="E18" s="834" t="s">
        <v>183</v>
      </c>
      <c r="F18" s="835"/>
      <c r="G18" s="835"/>
      <c r="H18" s="835"/>
      <c r="I18" s="835"/>
      <c r="J18" s="835"/>
      <c r="K18" s="835"/>
      <c r="L18" s="835"/>
      <c r="M18" s="835"/>
      <c r="N18" s="835"/>
      <c r="O18" s="835"/>
      <c r="P18" s="835"/>
      <c r="Q18" s="835"/>
      <c r="R18" s="835"/>
      <c r="S18" s="835"/>
      <c r="T18" s="835"/>
      <c r="U18" s="835"/>
      <c r="V18" s="835"/>
      <c r="W18" s="835"/>
      <c r="X18" s="836"/>
      <c r="Y18" s="837"/>
      <c r="Z18" s="838"/>
      <c r="AA18" s="838"/>
      <c r="AB18" s="839"/>
      <c r="AC18" s="840"/>
      <c r="AD18" s="841"/>
      <c r="AE18" s="841"/>
      <c r="AF18" s="842"/>
      <c r="AG18" s="840"/>
      <c r="AH18" s="841"/>
      <c r="AI18" s="841"/>
      <c r="AJ18" s="842"/>
      <c r="AK18" s="840"/>
      <c r="AL18" s="841"/>
      <c r="AM18" s="841"/>
      <c r="AN18" s="842"/>
    </row>
    <row r="19" spans="1:46" s="229" customFormat="1" ht="18.75" customHeight="1">
      <c r="A19" s="817"/>
      <c r="B19" s="818"/>
      <c r="C19" s="818"/>
      <c r="D19" s="819"/>
      <c r="E19" s="231" t="s">
        <v>36</v>
      </c>
      <c r="F19" s="860"/>
      <c r="G19" s="860"/>
      <c r="H19" s="860"/>
      <c r="I19" s="843"/>
      <c r="J19" s="237" t="s">
        <v>37</v>
      </c>
      <c r="K19" s="237" t="s">
        <v>38</v>
      </c>
      <c r="L19" s="843"/>
      <c r="M19" s="843"/>
      <c r="N19" s="843"/>
      <c r="O19" s="844"/>
      <c r="P19" s="844"/>
      <c r="Q19" s="237" t="s">
        <v>38</v>
      </c>
      <c r="R19" s="843"/>
      <c r="S19" s="843"/>
      <c r="T19" s="237"/>
      <c r="U19" s="237" t="s">
        <v>38</v>
      </c>
      <c r="V19" s="843"/>
      <c r="W19" s="843"/>
      <c r="X19" s="228"/>
      <c r="Y19" s="811">
        <f t="shared" ref="Y19" si="6">IF(F19="",0,F19)*IF(L19="",1,L19)*IF(R19="",1,R19)*IF(V19="",1,V19)</f>
        <v>0</v>
      </c>
      <c r="Z19" s="812"/>
      <c r="AA19" s="812"/>
      <c r="AB19" s="813"/>
      <c r="AC19" s="811"/>
      <c r="AD19" s="812"/>
      <c r="AE19" s="812"/>
      <c r="AF19" s="813"/>
      <c r="AG19" s="811"/>
      <c r="AH19" s="812"/>
      <c r="AI19" s="812"/>
      <c r="AJ19" s="813"/>
      <c r="AK19" s="811"/>
      <c r="AL19" s="812"/>
      <c r="AM19" s="812"/>
      <c r="AN19" s="813"/>
      <c r="AO19" s="832">
        <f t="shared" ref="AO19" si="7">SUM(AC19:AN19)</f>
        <v>0</v>
      </c>
      <c r="AP19" s="833"/>
      <c r="AQ19" s="833"/>
      <c r="AR19" s="833"/>
      <c r="AS19" s="833"/>
      <c r="AT19" s="230" t="str">
        <f t="shared" ref="AT19" si="8">IF(Y19=AO19,"○","×")</f>
        <v>○</v>
      </c>
    </row>
    <row r="20" spans="1:46" s="229" customFormat="1" ht="18.75" customHeight="1">
      <c r="A20" s="817"/>
      <c r="B20" s="818"/>
      <c r="C20" s="818"/>
      <c r="D20" s="819"/>
      <c r="E20" s="834" t="s">
        <v>183</v>
      </c>
      <c r="F20" s="835"/>
      <c r="G20" s="835"/>
      <c r="H20" s="835"/>
      <c r="I20" s="835"/>
      <c r="J20" s="835"/>
      <c r="K20" s="835"/>
      <c r="L20" s="835"/>
      <c r="M20" s="835"/>
      <c r="N20" s="835"/>
      <c r="O20" s="835"/>
      <c r="P20" s="835"/>
      <c r="Q20" s="835"/>
      <c r="R20" s="835"/>
      <c r="S20" s="835"/>
      <c r="T20" s="835"/>
      <c r="U20" s="835"/>
      <c r="V20" s="835"/>
      <c r="W20" s="835"/>
      <c r="X20" s="836"/>
      <c r="Y20" s="837"/>
      <c r="Z20" s="838"/>
      <c r="AA20" s="838"/>
      <c r="AB20" s="839"/>
      <c r="AC20" s="840"/>
      <c r="AD20" s="841"/>
      <c r="AE20" s="841"/>
      <c r="AF20" s="842"/>
      <c r="AG20" s="840"/>
      <c r="AH20" s="841"/>
      <c r="AI20" s="841"/>
      <c r="AJ20" s="842"/>
      <c r="AK20" s="840"/>
      <c r="AL20" s="841"/>
      <c r="AM20" s="841"/>
      <c r="AN20" s="842"/>
    </row>
    <row r="21" spans="1:46" s="229" customFormat="1" ht="18.75" customHeight="1">
      <c r="A21" s="817"/>
      <c r="B21" s="818"/>
      <c r="C21" s="818"/>
      <c r="D21" s="819"/>
      <c r="E21" s="231" t="s">
        <v>36</v>
      </c>
      <c r="F21" s="860"/>
      <c r="G21" s="860"/>
      <c r="H21" s="860"/>
      <c r="I21" s="860"/>
      <c r="J21" s="237" t="s">
        <v>37</v>
      </c>
      <c r="K21" s="237" t="s">
        <v>38</v>
      </c>
      <c r="L21" s="843"/>
      <c r="M21" s="843"/>
      <c r="N21" s="843"/>
      <c r="O21" s="844"/>
      <c r="P21" s="844"/>
      <c r="Q21" s="237" t="s">
        <v>38</v>
      </c>
      <c r="R21" s="843"/>
      <c r="S21" s="843"/>
      <c r="T21" s="237"/>
      <c r="U21" s="237" t="s">
        <v>38</v>
      </c>
      <c r="V21" s="843"/>
      <c r="W21" s="843"/>
      <c r="X21" s="228"/>
      <c r="Y21" s="811">
        <f t="shared" ref="Y21" si="9">IF(F21="",0,F21)*IF(L21="",1,L21)*IF(R21="",1,R21)*IF(V21="",1,V21)</f>
        <v>0</v>
      </c>
      <c r="Z21" s="812"/>
      <c r="AA21" s="812"/>
      <c r="AB21" s="813"/>
      <c r="AC21" s="811"/>
      <c r="AD21" s="812"/>
      <c r="AE21" s="812"/>
      <c r="AF21" s="813"/>
      <c r="AG21" s="811"/>
      <c r="AH21" s="812"/>
      <c r="AI21" s="812"/>
      <c r="AJ21" s="813"/>
      <c r="AK21" s="811"/>
      <c r="AL21" s="812"/>
      <c r="AM21" s="812"/>
      <c r="AN21" s="813"/>
      <c r="AO21" s="832">
        <f t="shared" ref="AO21" si="10">SUM(AC21:AN21)</f>
        <v>0</v>
      </c>
      <c r="AP21" s="833"/>
      <c r="AQ21" s="833"/>
      <c r="AR21" s="833"/>
      <c r="AS21" s="833"/>
      <c r="AT21" s="230" t="str">
        <f t="shared" ref="AT21" si="11">IF(Y21=AO21,"○","×")</f>
        <v>○</v>
      </c>
    </row>
    <row r="22" spans="1:46" s="229" customFormat="1" ht="18.75" customHeight="1">
      <c r="A22" s="817"/>
      <c r="B22" s="818"/>
      <c r="C22" s="818"/>
      <c r="D22" s="819"/>
      <c r="E22" s="834" t="s">
        <v>183</v>
      </c>
      <c r="F22" s="835"/>
      <c r="G22" s="835"/>
      <c r="H22" s="835"/>
      <c r="I22" s="835"/>
      <c r="J22" s="835"/>
      <c r="K22" s="835"/>
      <c r="L22" s="835"/>
      <c r="M22" s="835"/>
      <c r="N22" s="835"/>
      <c r="O22" s="835"/>
      <c r="P22" s="835"/>
      <c r="Q22" s="835"/>
      <c r="R22" s="835"/>
      <c r="S22" s="835"/>
      <c r="T22" s="835"/>
      <c r="U22" s="835"/>
      <c r="V22" s="835"/>
      <c r="W22" s="835"/>
      <c r="X22" s="836"/>
      <c r="Y22" s="837"/>
      <c r="Z22" s="838"/>
      <c r="AA22" s="838"/>
      <c r="AB22" s="839"/>
      <c r="AC22" s="840"/>
      <c r="AD22" s="841"/>
      <c r="AE22" s="841"/>
      <c r="AF22" s="842"/>
      <c r="AG22" s="840"/>
      <c r="AH22" s="841"/>
      <c r="AI22" s="841"/>
      <c r="AJ22" s="842"/>
      <c r="AK22" s="840"/>
      <c r="AL22" s="841"/>
      <c r="AM22" s="841"/>
      <c r="AN22" s="842"/>
    </row>
    <row r="23" spans="1:46" s="229" customFormat="1" ht="18.75" customHeight="1">
      <c r="A23" s="817"/>
      <c r="B23" s="818"/>
      <c r="C23" s="818"/>
      <c r="D23" s="819"/>
      <c r="E23" s="227" t="s">
        <v>36</v>
      </c>
      <c r="F23" s="843"/>
      <c r="G23" s="843"/>
      <c r="H23" s="843"/>
      <c r="I23" s="843"/>
      <c r="J23" s="237" t="s">
        <v>37</v>
      </c>
      <c r="K23" s="237" t="s">
        <v>38</v>
      </c>
      <c r="L23" s="843"/>
      <c r="M23" s="843"/>
      <c r="N23" s="843"/>
      <c r="O23" s="844"/>
      <c r="P23" s="844"/>
      <c r="Q23" s="237" t="s">
        <v>38</v>
      </c>
      <c r="R23" s="843"/>
      <c r="S23" s="843"/>
      <c r="T23" s="237"/>
      <c r="U23" s="237" t="s">
        <v>38</v>
      </c>
      <c r="V23" s="843"/>
      <c r="W23" s="843"/>
      <c r="X23" s="228"/>
      <c r="Y23" s="811">
        <f t="shared" ref="Y23" si="12">IF(F23="",0,F23)*IF(L23="",1,L23)*IF(R23="",1,R23)*IF(V23="",1,V23)</f>
        <v>0</v>
      </c>
      <c r="Z23" s="812"/>
      <c r="AA23" s="812"/>
      <c r="AB23" s="813"/>
      <c r="AC23" s="811"/>
      <c r="AD23" s="812"/>
      <c r="AE23" s="812"/>
      <c r="AF23" s="813"/>
      <c r="AG23" s="811"/>
      <c r="AH23" s="812"/>
      <c r="AI23" s="812"/>
      <c r="AJ23" s="813"/>
      <c r="AK23" s="811"/>
      <c r="AL23" s="812"/>
      <c r="AM23" s="812"/>
      <c r="AN23" s="813"/>
      <c r="AO23" s="832">
        <f t="shared" ref="AO23" si="13">SUM(AC23:AN23)</f>
        <v>0</v>
      </c>
      <c r="AP23" s="833"/>
      <c r="AQ23" s="833"/>
      <c r="AR23" s="833"/>
      <c r="AS23" s="833"/>
      <c r="AT23" s="230" t="str">
        <f t="shared" ref="AT23" si="14">IF(Y23=AO23,"○","×")</f>
        <v>○</v>
      </c>
    </row>
    <row r="24" spans="1:46" s="229" customFormat="1" ht="18.75" customHeight="1">
      <c r="A24" s="817"/>
      <c r="B24" s="818"/>
      <c r="C24" s="818"/>
      <c r="D24" s="819"/>
      <c r="E24" s="1017" t="s">
        <v>183</v>
      </c>
      <c r="F24" s="1016"/>
      <c r="G24" s="1016"/>
      <c r="H24" s="1016"/>
      <c r="I24" s="1016"/>
      <c r="J24" s="835"/>
      <c r="K24" s="835"/>
      <c r="L24" s="835"/>
      <c r="M24" s="835"/>
      <c r="N24" s="835"/>
      <c r="O24" s="835"/>
      <c r="P24" s="835"/>
      <c r="Q24" s="835"/>
      <c r="R24" s="835"/>
      <c r="S24" s="835"/>
      <c r="T24" s="835"/>
      <c r="U24" s="835"/>
      <c r="V24" s="835"/>
      <c r="W24" s="835"/>
      <c r="X24" s="836"/>
      <c r="Y24" s="837"/>
      <c r="Z24" s="838"/>
      <c r="AA24" s="838"/>
      <c r="AB24" s="839"/>
      <c r="AC24" s="840"/>
      <c r="AD24" s="841"/>
      <c r="AE24" s="841"/>
      <c r="AF24" s="842"/>
      <c r="AG24" s="840"/>
      <c r="AH24" s="841"/>
      <c r="AI24" s="841"/>
      <c r="AJ24" s="842"/>
      <c r="AK24" s="840"/>
      <c r="AL24" s="841"/>
      <c r="AM24" s="841"/>
      <c r="AN24" s="842"/>
      <c r="AO24" s="832"/>
      <c r="AP24" s="833"/>
      <c r="AQ24" s="833"/>
      <c r="AR24" s="833"/>
      <c r="AS24" s="833"/>
      <c r="AT24" s="230"/>
    </row>
    <row r="25" spans="1:46" s="229" customFormat="1" ht="18.75" customHeight="1">
      <c r="A25" s="817"/>
      <c r="B25" s="818"/>
      <c r="C25" s="818"/>
      <c r="D25" s="819"/>
      <c r="E25" s="231" t="s">
        <v>36</v>
      </c>
      <c r="F25" s="860"/>
      <c r="G25" s="860"/>
      <c r="H25" s="860"/>
      <c r="I25" s="843"/>
      <c r="J25" s="237" t="s">
        <v>37</v>
      </c>
      <c r="K25" s="237" t="s">
        <v>38</v>
      </c>
      <c r="L25" s="843"/>
      <c r="M25" s="843"/>
      <c r="N25" s="843"/>
      <c r="O25" s="844"/>
      <c r="P25" s="844"/>
      <c r="Q25" s="237" t="s">
        <v>38</v>
      </c>
      <c r="R25" s="843"/>
      <c r="S25" s="843"/>
      <c r="T25" s="237"/>
      <c r="U25" s="237" t="s">
        <v>38</v>
      </c>
      <c r="V25" s="843"/>
      <c r="W25" s="843"/>
      <c r="X25" s="228"/>
      <c r="Y25" s="811">
        <f t="shared" ref="Y25" si="15">IF(F25="",0,F25)*IF(L25="",1,L25)*IF(R25="",1,R25)*IF(V25="",1,V25)</f>
        <v>0</v>
      </c>
      <c r="Z25" s="812"/>
      <c r="AA25" s="812"/>
      <c r="AB25" s="813"/>
      <c r="AC25" s="811"/>
      <c r="AD25" s="812"/>
      <c r="AE25" s="812"/>
      <c r="AF25" s="813"/>
      <c r="AG25" s="811"/>
      <c r="AH25" s="812"/>
      <c r="AI25" s="812"/>
      <c r="AJ25" s="813"/>
      <c r="AK25" s="811"/>
      <c r="AL25" s="812"/>
      <c r="AM25" s="812"/>
      <c r="AN25" s="813"/>
      <c r="AO25" s="832">
        <f t="shared" ref="AO25" si="16">SUM(AC25:AN25)</f>
        <v>0</v>
      </c>
      <c r="AP25" s="833"/>
      <c r="AQ25" s="833"/>
      <c r="AR25" s="833"/>
      <c r="AS25" s="833"/>
      <c r="AT25" s="230" t="str">
        <f t="shared" ref="AT25" si="17">IF(Y25=AO25,"○","×")</f>
        <v>○</v>
      </c>
    </row>
    <row r="26" spans="1:46" s="229" customFormat="1" ht="18.75" customHeight="1">
      <c r="A26" s="817"/>
      <c r="B26" s="818"/>
      <c r="C26" s="818"/>
      <c r="D26" s="819"/>
      <c r="E26" s="834" t="s">
        <v>183</v>
      </c>
      <c r="F26" s="835"/>
      <c r="G26" s="835"/>
      <c r="H26" s="835"/>
      <c r="I26" s="835"/>
      <c r="J26" s="835"/>
      <c r="K26" s="835"/>
      <c r="L26" s="835"/>
      <c r="M26" s="835"/>
      <c r="N26" s="835"/>
      <c r="O26" s="835"/>
      <c r="P26" s="835"/>
      <c r="Q26" s="835"/>
      <c r="R26" s="835"/>
      <c r="S26" s="835"/>
      <c r="T26" s="835"/>
      <c r="U26" s="835"/>
      <c r="V26" s="835"/>
      <c r="W26" s="835"/>
      <c r="X26" s="836"/>
      <c r="Y26" s="837"/>
      <c r="Z26" s="838"/>
      <c r="AA26" s="838"/>
      <c r="AB26" s="839"/>
      <c r="AC26" s="840"/>
      <c r="AD26" s="841"/>
      <c r="AE26" s="841"/>
      <c r="AF26" s="842"/>
      <c r="AG26" s="840"/>
      <c r="AH26" s="841"/>
      <c r="AI26" s="841"/>
      <c r="AJ26" s="842"/>
      <c r="AK26" s="840"/>
      <c r="AL26" s="841"/>
      <c r="AM26" s="841"/>
      <c r="AN26" s="842"/>
      <c r="AO26" s="832"/>
      <c r="AP26" s="833"/>
      <c r="AQ26" s="833"/>
      <c r="AR26" s="833"/>
      <c r="AS26" s="833"/>
      <c r="AT26" s="230"/>
    </row>
    <row r="27" spans="1:46" s="229" customFormat="1" ht="18.75" customHeight="1">
      <c r="A27" s="817"/>
      <c r="B27" s="818"/>
      <c r="C27" s="818"/>
      <c r="D27" s="819"/>
      <c r="E27" s="231" t="s">
        <v>36</v>
      </c>
      <c r="F27" s="860"/>
      <c r="G27" s="860"/>
      <c r="H27" s="860"/>
      <c r="I27" s="843"/>
      <c r="J27" s="237" t="s">
        <v>37</v>
      </c>
      <c r="K27" s="237" t="s">
        <v>38</v>
      </c>
      <c r="L27" s="843"/>
      <c r="M27" s="843"/>
      <c r="N27" s="843"/>
      <c r="O27" s="844"/>
      <c r="P27" s="844"/>
      <c r="Q27" s="237" t="s">
        <v>38</v>
      </c>
      <c r="R27" s="843"/>
      <c r="S27" s="843"/>
      <c r="T27" s="237"/>
      <c r="U27" s="237" t="s">
        <v>38</v>
      </c>
      <c r="V27" s="843"/>
      <c r="W27" s="843"/>
      <c r="X27" s="228"/>
      <c r="Y27" s="811">
        <f t="shared" ref="Y27" si="18">IF(F27="",0,F27)*IF(L27="",1,L27)*IF(R27="",1,R27)*IF(V27="",1,V27)</f>
        <v>0</v>
      </c>
      <c r="Z27" s="812"/>
      <c r="AA27" s="812"/>
      <c r="AB27" s="813"/>
      <c r="AC27" s="811"/>
      <c r="AD27" s="812"/>
      <c r="AE27" s="812"/>
      <c r="AF27" s="813"/>
      <c r="AG27" s="811"/>
      <c r="AH27" s="812"/>
      <c r="AI27" s="812"/>
      <c r="AJ27" s="813"/>
      <c r="AK27" s="811"/>
      <c r="AL27" s="812"/>
      <c r="AM27" s="812"/>
      <c r="AN27" s="813"/>
      <c r="AO27" s="832">
        <f t="shared" ref="AO27" si="19">SUM(AC27:AN27)</f>
        <v>0</v>
      </c>
      <c r="AP27" s="833"/>
      <c r="AQ27" s="833"/>
      <c r="AR27" s="833"/>
      <c r="AS27" s="833"/>
      <c r="AT27" s="230" t="str">
        <f t="shared" ref="AT27" si="20">IF(Y27=AO27,"○","×")</f>
        <v>○</v>
      </c>
    </row>
    <row r="28" spans="1:46" s="229" customFormat="1" ht="18.75" customHeight="1">
      <c r="A28" s="817"/>
      <c r="B28" s="818"/>
      <c r="C28" s="818"/>
      <c r="D28" s="819"/>
      <c r="E28" s="834" t="s">
        <v>183</v>
      </c>
      <c r="F28" s="835"/>
      <c r="G28" s="835"/>
      <c r="H28" s="835"/>
      <c r="I28" s="835"/>
      <c r="J28" s="835"/>
      <c r="K28" s="835"/>
      <c r="L28" s="835"/>
      <c r="M28" s="835"/>
      <c r="N28" s="835"/>
      <c r="O28" s="835"/>
      <c r="P28" s="835"/>
      <c r="Q28" s="835"/>
      <c r="R28" s="835"/>
      <c r="S28" s="835"/>
      <c r="T28" s="835"/>
      <c r="U28" s="835"/>
      <c r="V28" s="835"/>
      <c r="W28" s="835"/>
      <c r="X28" s="836"/>
      <c r="Y28" s="837"/>
      <c r="Z28" s="838"/>
      <c r="AA28" s="838"/>
      <c r="AB28" s="839"/>
      <c r="AC28" s="840"/>
      <c r="AD28" s="841"/>
      <c r="AE28" s="841"/>
      <c r="AF28" s="842"/>
      <c r="AG28" s="840"/>
      <c r="AH28" s="841"/>
      <c r="AI28" s="841"/>
      <c r="AJ28" s="842"/>
      <c r="AK28" s="840"/>
      <c r="AL28" s="841"/>
      <c r="AM28" s="841"/>
      <c r="AN28" s="842"/>
      <c r="AO28" s="832"/>
      <c r="AP28" s="833"/>
      <c r="AQ28" s="833"/>
      <c r="AR28" s="833"/>
      <c r="AS28" s="833"/>
      <c r="AT28" s="230"/>
    </row>
    <row r="29" spans="1:46" s="229" customFormat="1" ht="18.75" customHeight="1">
      <c r="A29" s="817"/>
      <c r="B29" s="818"/>
      <c r="C29" s="818"/>
      <c r="D29" s="819"/>
      <c r="E29" s="231" t="s">
        <v>36</v>
      </c>
      <c r="F29" s="860"/>
      <c r="G29" s="860"/>
      <c r="H29" s="860"/>
      <c r="I29" s="860"/>
      <c r="J29" s="237" t="s">
        <v>37</v>
      </c>
      <c r="K29" s="237" t="s">
        <v>38</v>
      </c>
      <c r="L29" s="843"/>
      <c r="M29" s="843"/>
      <c r="N29" s="843"/>
      <c r="O29" s="844"/>
      <c r="P29" s="844"/>
      <c r="Q29" s="237" t="s">
        <v>38</v>
      </c>
      <c r="R29" s="843"/>
      <c r="S29" s="843"/>
      <c r="T29" s="237"/>
      <c r="U29" s="237" t="s">
        <v>38</v>
      </c>
      <c r="V29" s="843"/>
      <c r="W29" s="843"/>
      <c r="X29" s="228"/>
      <c r="Y29" s="811">
        <f t="shared" ref="Y29" si="21">IF(F29="",0,F29)*IF(L29="",1,L29)*IF(R29="",1,R29)*IF(V29="",1,V29)</f>
        <v>0</v>
      </c>
      <c r="Z29" s="812"/>
      <c r="AA29" s="812"/>
      <c r="AB29" s="813"/>
      <c r="AC29" s="811"/>
      <c r="AD29" s="812"/>
      <c r="AE29" s="812"/>
      <c r="AF29" s="813"/>
      <c r="AG29" s="811"/>
      <c r="AH29" s="812"/>
      <c r="AI29" s="812"/>
      <c r="AJ29" s="813"/>
      <c r="AK29" s="811"/>
      <c r="AL29" s="812"/>
      <c r="AM29" s="812"/>
      <c r="AN29" s="813"/>
      <c r="AO29" s="832">
        <f t="shared" ref="AO29" si="22">SUM(AC29:AN29)</f>
        <v>0</v>
      </c>
      <c r="AP29" s="833"/>
      <c r="AQ29" s="833"/>
      <c r="AR29" s="833"/>
      <c r="AS29" s="833"/>
      <c r="AT29" s="230" t="str">
        <f t="shared" ref="AT29" si="23">IF(Y29=AO29,"○","×")</f>
        <v>○</v>
      </c>
    </row>
    <row r="30" spans="1:46" s="229" customFormat="1" ht="18.75" customHeight="1">
      <c r="A30" s="817"/>
      <c r="B30" s="818"/>
      <c r="C30" s="818"/>
      <c r="D30" s="819"/>
      <c r="E30" s="834" t="s">
        <v>183</v>
      </c>
      <c r="F30" s="835"/>
      <c r="G30" s="835"/>
      <c r="H30" s="835"/>
      <c r="I30" s="835"/>
      <c r="J30" s="835"/>
      <c r="K30" s="835"/>
      <c r="L30" s="835"/>
      <c r="M30" s="835"/>
      <c r="N30" s="835"/>
      <c r="O30" s="835"/>
      <c r="P30" s="835"/>
      <c r="Q30" s="835"/>
      <c r="R30" s="835"/>
      <c r="S30" s="835"/>
      <c r="T30" s="835"/>
      <c r="U30" s="835"/>
      <c r="V30" s="835"/>
      <c r="W30" s="835"/>
      <c r="X30" s="836"/>
      <c r="Y30" s="837"/>
      <c r="Z30" s="838"/>
      <c r="AA30" s="838"/>
      <c r="AB30" s="839"/>
      <c r="AC30" s="840"/>
      <c r="AD30" s="841"/>
      <c r="AE30" s="841"/>
      <c r="AF30" s="842"/>
      <c r="AG30" s="840"/>
      <c r="AH30" s="841"/>
      <c r="AI30" s="841"/>
      <c r="AJ30" s="842"/>
      <c r="AK30" s="840"/>
      <c r="AL30" s="841"/>
      <c r="AM30" s="841"/>
      <c r="AN30" s="842"/>
      <c r="AO30" s="832"/>
      <c r="AP30" s="833"/>
      <c r="AQ30" s="833"/>
      <c r="AR30" s="833"/>
      <c r="AS30" s="833"/>
      <c r="AT30" s="230"/>
    </row>
    <row r="31" spans="1:46" s="229" customFormat="1" ht="18.75" customHeight="1">
      <c r="A31" s="817"/>
      <c r="B31" s="818"/>
      <c r="C31" s="818"/>
      <c r="D31" s="819"/>
      <c r="E31" s="231" t="s">
        <v>36</v>
      </c>
      <c r="F31" s="860"/>
      <c r="G31" s="860"/>
      <c r="H31" s="860"/>
      <c r="I31" s="860"/>
      <c r="J31" s="237" t="s">
        <v>37</v>
      </c>
      <c r="K31" s="237" t="s">
        <v>38</v>
      </c>
      <c r="L31" s="843"/>
      <c r="M31" s="843"/>
      <c r="N31" s="843"/>
      <c r="O31" s="844"/>
      <c r="P31" s="844"/>
      <c r="Q31" s="237" t="s">
        <v>38</v>
      </c>
      <c r="R31" s="843"/>
      <c r="S31" s="843"/>
      <c r="T31" s="237"/>
      <c r="U31" s="237" t="s">
        <v>38</v>
      </c>
      <c r="V31" s="843"/>
      <c r="W31" s="843"/>
      <c r="X31" s="228"/>
      <c r="Y31" s="811">
        <f>IF(F31="",0,F31)*IF(L31="",1,L31)*IF(R31="",1,R31)*IF(V31="",1,V31)</f>
        <v>0</v>
      </c>
      <c r="Z31" s="812"/>
      <c r="AA31" s="812"/>
      <c r="AB31" s="813"/>
      <c r="AC31" s="811"/>
      <c r="AD31" s="812"/>
      <c r="AE31" s="812"/>
      <c r="AF31" s="813"/>
      <c r="AG31" s="811"/>
      <c r="AH31" s="812"/>
      <c r="AI31" s="812"/>
      <c r="AJ31" s="813"/>
      <c r="AK31" s="811"/>
      <c r="AL31" s="812"/>
      <c r="AM31" s="812"/>
      <c r="AN31" s="813"/>
      <c r="AO31" s="832">
        <f t="shared" ref="AO31:AO32" si="24">SUM(AC31:AN31)</f>
        <v>0</v>
      </c>
      <c r="AP31" s="833"/>
      <c r="AQ31" s="833"/>
      <c r="AR31" s="833"/>
      <c r="AS31" s="833"/>
      <c r="AT31" s="230" t="str">
        <f t="shared" ref="AT31:AT32" si="25">IF(Y31=AO31,"○","×")</f>
        <v>○</v>
      </c>
    </row>
    <row r="32" spans="1:46" s="229" customFormat="1" ht="18.75" customHeight="1">
      <c r="A32" s="820"/>
      <c r="B32" s="821"/>
      <c r="C32" s="821"/>
      <c r="D32" s="822"/>
      <c r="E32" s="845" t="s">
        <v>41</v>
      </c>
      <c r="F32" s="846"/>
      <c r="G32" s="846"/>
      <c r="H32" s="846"/>
      <c r="I32" s="846"/>
      <c r="J32" s="846"/>
      <c r="K32" s="846"/>
      <c r="L32" s="846"/>
      <c r="M32" s="846"/>
      <c r="N32" s="846"/>
      <c r="O32" s="846"/>
      <c r="P32" s="846"/>
      <c r="Q32" s="846"/>
      <c r="R32" s="846"/>
      <c r="S32" s="846"/>
      <c r="T32" s="846"/>
      <c r="U32" s="846"/>
      <c r="V32" s="846"/>
      <c r="W32" s="846"/>
      <c r="X32" s="847"/>
      <c r="Y32" s="848">
        <f>SUM(Y12:AB31)</f>
        <v>0</v>
      </c>
      <c r="Z32" s="849"/>
      <c r="AA32" s="849"/>
      <c r="AB32" s="850"/>
      <c r="AC32" s="848">
        <f>SUM(AC12:AF31)</f>
        <v>0</v>
      </c>
      <c r="AD32" s="849"/>
      <c r="AE32" s="849"/>
      <c r="AF32" s="850"/>
      <c r="AG32" s="848">
        <f>SUM(AG12:AJ31)</f>
        <v>0</v>
      </c>
      <c r="AH32" s="849"/>
      <c r="AI32" s="849"/>
      <c r="AJ32" s="850"/>
      <c r="AK32" s="848">
        <f>SUM(AK12:AN31)</f>
        <v>0</v>
      </c>
      <c r="AL32" s="849"/>
      <c r="AM32" s="849"/>
      <c r="AN32" s="850"/>
      <c r="AO32" s="832">
        <f t="shared" si="24"/>
        <v>0</v>
      </c>
      <c r="AP32" s="833"/>
      <c r="AQ32" s="833"/>
      <c r="AR32" s="833"/>
      <c r="AS32" s="833"/>
      <c r="AT32" s="230" t="str">
        <f t="shared" si="25"/>
        <v>○</v>
      </c>
    </row>
    <row r="33" spans="1:46" s="229" customFormat="1" ht="18.75" customHeight="1">
      <c r="A33" s="814"/>
      <c r="B33" s="815"/>
      <c r="C33" s="815"/>
      <c r="D33" s="816"/>
      <c r="E33" s="823" t="s">
        <v>183</v>
      </c>
      <c r="F33" s="824"/>
      <c r="G33" s="824"/>
      <c r="H33" s="824"/>
      <c r="I33" s="824"/>
      <c r="J33" s="824"/>
      <c r="K33" s="824"/>
      <c r="L33" s="824"/>
      <c r="M33" s="824"/>
      <c r="N33" s="824"/>
      <c r="O33" s="824"/>
      <c r="P33" s="824"/>
      <c r="Q33" s="824"/>
      <c r="R33" s="824"/>
      <c r="S33" s="824"/>
      <c r="T33" s="824"/>
      <c r="U33" s="824"/>
      <c r="V33" s="824"/>
      <c r="W33" s="824"/>
      <c r="X33" s="825"/>
      <c r="Y33" s="826"/>
      <c r="Z33" s="827"/>
      <c r="AA33" s="827"/>
      <c r="AB33" s="828"/>
      <c r="AC33" s="829"/>
      <c r="AD33" s="830"/>
      <c r="AE33" s="830"/>
      <c r="AF33" s="831"/>
      <c r="AG33" s="829"/>
      <c r="AH33" s="830"/>
      <c r="AI33" s="830"/>
      <c r="AJ33" s="831"/>
      <c r="AK33" s="829"/>
      <c r="AL33" s="830"/>
      <c r="AM33" s="830"/>
      <c r="AN33" s="831"/>
    </row>
    <row r="34" spans="1:46" s="229" customFormat="1" ht="18.75" customHeight="1">
      <c r="A34" s="817"/>
      <c r="B34" s="818"/>
      <c r="C34" s="818"/>
      <c r="D34" s="819"/>
      <c r="E34" s="231" t="s">
        <v>36</v>
      </c>
      <c r="F34" s="860"/>
      <c r="G34" s="860"/>
      <c r="H34" s="860"/>
      <c r="I34" s="843"/>
      <c r="J34" s="237" t="s">
        <v>37</v>
      </c>
      <c r="K34" s="237" t="s">
        <v>38</v>
      </c>
      <c r="L34" s="843"/>
      <c r="M34" s="843"/>
      <c r="N34" s="843"/>
      <c r="O34" s="844"/>
      <c r="P34" s="844"/>
      <c r="Q34" s="237" t="s">
        <v>38</v>
      </c>
      <c r="R34" s="843"/>
      <c r="S34" s="843"/>
      <c r="T34" s="237"/>
      <c r="U34" s="237" t="s">
        <v>38</v>
      </c>
      <c r="V34" s="843"/>
      <c r="W34" s="843"/>
      <c r="X34" s="228"/>
      <c r="Y34" s="811">
        <f>IF(F34="",0,F34)*IF(L34="",1,L34)*IF(R34="",1,R34)*IF(V34="",1,V34)</f>
        <v>0</v>
      </c>
      <c r="Z34" s="812"/>
      <c r="AA34" s="812"/>
      <c r="AB34" s="813"/>
      <c r="AC34" s="811"/>
      <c r="AD34" s="812"/>
      <c r="AE34" s="812"/>
      <c r="AF34" s="813"/>
      <c r="AG34" s="811"/>
      <c r="AH34" s="812"/>
      <c r="AI34" s="812"/>
      <c r="AJ34" s="813"/>
      <c r="AK34" s="811"/>
      <c r="AL34" s="812"/>
      <c r="AM34" s="812"/>
      <c r="AN34" s="813"/>
      <c r="AO34" s="832">
        <f t="shared" ref="AO34" si="26">SUM(AC34:AN34)</f>
        <v>0</v>
      </c>
      <c r="AP34" s="833"/>
      <c r="AQ34" s="833"/>
      <c r="AR34" s="833"/>
      <c r="AS34" s="833"/>
      <c r="AT34" s="230" t="str">
        <f t="shared" ref="AT34" si="27">IF(Y34=AO34,"○","×")</f>
        <v>○</v>
      </c>
    </row>
    <row r="35" spans="1:46" s="229" customFormat="1" ht="18.75" customHeight="1">
      <c r="A35" s="817"/>
      <c r="B35" s="818"/>
      <c r="C35" s="818"/>
      <c r="D35" s="819"/>
      <c r="E35" s="834" t="s">
        <v>183</v>
      </c>
      <c r="F35" s="835"/>
      <c r="G35" s="835"/>
      <c r="H35" s="835"/>
      <c r="I35" s="835"/>
      <c r="J35" s="835"/>
      <c r="K35" s="835"/>
      <c r="L35" s="835"/>
      <c r="M35" s="835"/>
      <c r="N35" s="835"/>
      <c r="O35" s="835"/>
      <c r="P35" s="835"/>
      <c r="Q35" s="835"/>
      <c r="R35" s="835"/>
      <c r="S35" s="835"/>
      <c r="T35" s="835"/>
      <c r="U35" s="835"/>
      <c r="V35" s="835"/>
      <c r="W35" s="835"/>
      <c r="X35" s="836"/>
      <c r="Y35" s="837"/>
      <c r="Z35" s="838"/>
      <c r="AA35" s="838"/>
      <c r="AB35" s="839"/>
      <c r="AC35" s="840"/>
      <c r="AD35" s="841"/>
      <c r="AE35" s="841"/>
      <c r="AF35" s="842"/>
      <c r="AG35" s="840"/>
      <c r="AH35" s="841"/>
      <c r="AI35" s="841"/>
      <c r="AJ35" s="842"/>
      <c r="AK35" s="840"/>
      <c r="AL35" s="841"/>
      <c r="AM35" s="841"/>
      <c r="AN35" s="842"/>
    </row>
    <row r="36" spans="1:46" s="229" customFormat="1" ht="18.75" customHeight="1">
      <c r="A36" s="817"/>
      <c r="B36" s="818"/>
      <c r="C36" s="818"/>
      <c r="D36" s="819"/>
      <c r="E36" s="227" t="s">
        <v>36</v>
      </c>
      <c r="F36" s="843"/>
      <c r="G36" s="843"/>
      <c r="H36" s="843"/>
      <c r="I36" s="843"/>
      <c r="J36" s="237" t="s">
        <v>37</v>
      </c>
      <c r="K36" s="237" t="s">
        <v>38</v>
      </c>
      <c r="L36" s="843"/>
      <c r="M36" s="843"/>
      <c r="N36" s="843"/>
      <c r="O36" s="844"/>
      <c r="P36" s="844"/>
      <c r="Q36" s="237" t="s">
        <v>38</v>
      </c>
      <c r="R36" s="843"/>
      <c r="S36" s="843"/>
      <c r="T36" s="237"/>
      <c r="U36" s="237" t="s">
        <v>38</v>
      </c>
      <c r="V36" s="843"/>
      <c r="W36" s="843"/>
      <c r="X36" s="228"/>
      <c r="Y36" s="811">
        <f t="shared" ref="Y36" si="28">IF(F36="",0,F36)*IF(L36="",1,L36)*IF(R36="",1,R36)*IF(V36="",1,V36)</f>
        <v>0</v>
      </c>
      <c r="Z36" s="812"/>
      <c r="AA36" s="812"/>
      <c r="AB36" s="813"/>
      <c r="AC36" s="811"/>
      <c r="AD36" s="812"/>
      <c r="AE36" s="812"/>
      <c r="AF36" s="813"/>
      <c r="AG36" s="811"/>
      <c r="AH36" s="812"/>
      <c r="AI36" s="812"/>
      <c r="AJ36" s="813"/>
      <c r="AK36" s="811"/>
      <c r="AL36" s="812"/>
      <c r="AM36" s="812"/>
      <c r="AN36" s="813"/>
      <c r="AO36" s="832">
        <f t="shared" ref="AO36" si="29">SUM(AC36:AN36)</f>
        <v>0</v>
      </c>
      <c r="AP36" s="833"/>
      <c r="AQ36" s="833"/>
      <c r="AR36" s="833"/>
      <c r="AS36" s="833"/>
      <c r="AT36" s="230" t="str">
        <f t="shared" ref="AT36" si="30">IF(Y36=AO36,"○","×")</f>
        <v>○</v>
      </c>
    </row>
    <row r="37" spans="1:46" s="229" customFormat="1" ht="18.75" customHeight="1">
      <c r="A37" s="817"/>
      <c r="B37" s="818"/>
      <c r="C37" s="818"/>
      <c r="D37" s="819"/>
      <c r="E37" s="1017" t="s">
        <v>183</v>
      </c>
      <c r="F37" s="1016"/>
      <c r="G37" s="1016"/>
      <c r="H37" s="1016"/>
      <c r="I37" s="1016"/>
      <c r="J37" s="835"/>
      <c r="K37" s="835"/>
      <c r="L37" s="835"/>
      <c r="M37" s="835"/>
      <c r="N37" s="835"/>
      <c r="O37" s="835"/>
      <c r="P37" s="835"/>
      <c r="Q37" s="835"/>
      <c r="R37" s="835"/>
      <c r="S37" s="835"/>
      <c r="T37" s="835"/>
      <c r="U37" s="835"/>
      <c r="V37" s="835"/>
      <c r="W37" s="835"/>
      <c r="X37" s="836"/>
      <c r="Y37" s="837"/>
      <c r="Z37" s="838"/>
      <c r="AA37" s="838"/>
      <c r="AB37" s="839"/>
      <c r="AC37" s="840"/>
      <c r="AD37" s="841"/>
      <c r="AE37" s="841"/>
      <c r="AF37" s="842"/>
      <c r="AG37" s="840"/>
      <c r="AH37" s="841"/>
      <c r="AI37" s="841"/>
      <c r="AJ37" s="842"/>
      <c r="AK37" s="840"/>
      <c r="AL37" s="841"/>
      <c r="AM37" s="841"/>
      <c r="AN37" s="842"/>
    </row>
    <row r="38" spans="1:46" s="229" customFormat="1" ht="18.75" customHeight="1">
      <c r="A38" s="817"/>
      <c r="B38" s="818"/>
      <c r="C38" s="818"/>
      <c r="D38" s="819"/>
      <c r="E38" s="231" t="s">
        <v>36</v>
      </c>
      <c r="F38" s="860"/>
      <c r="G38" s="860"/>
      <c r="H38" s="860"/>
      <c r="I38" s="843"/>
      <c r="J38" s="237" t="s">
        <v>37</v>
      </c>
      <c r="K38" s="237" t="s">
        <v>38</v>
      </c>
      <c r="L38" s="843"/>
      <c r="M38" s="843"/>
      <c r="N38" s="843"/>
      <c r="O38" s="844"/>
      <c r="P38" s="844"/>
      <c r="Q38" s="237" t="s">
        <v>38</v>
      </c>
      <c r="R38" s="843"/>
      <c r="S38" s="843"/>
      <c r="T38" s="237"/>
      <c r="U38" s="237" t="s">
        <v>38</v>
      </c>
      <c r="V38" s="843"/>
      <c r="W38" s="843"/>
      <c r="X38" s="228"/>
      <c r="Y38" s="811">
        <f t="shared" ref="Y38" si="31">IF(F38="",0,F38)*IF(L38="",1,L38)*IF(R38="",1,R38)*IF(V38="",1,V38)</f>
        <v>0</v>
      </c>
      <c r="Z38" s="812"/>
      <c r="AA38" s="812"/>
      <c r="AB38" s="813"/>
      <c r="AC38" s="811"/>
      <c r="AD38" s="812"/>
      <c r="AE38" s="812"/>
      <c r="AF38" s="813"/>
      <c r="AG38" s="811"/>
      <c r="AH38" s="812"/>
      <c r="AI38" s="812"/>
      <c r="AJ38" s="813"/>
      <c r="AK38" s="811"/>
      <c r="AL38" s="812"/>
      <c r="AM38" s="812"/>
      <c r="AN38" s="813"/>
      <c r="AO38" s="832">
        <f t="shared" ref="AO38" si="32">SUM(AC38:AN38)</f>
        <v>0</v>
      </c>
      <c r="AP38" s="833"/>
      <c r="AQ38" s="833"/>
      <c r="AR38" s="833"/>
      <c r="AS38" s="833"/>
      <c r="AT38" s="230" t="str">
        <f t="shared" ref="AT38" si="33">IF(Y38=AO38,"○","×")</f>
        <v>○</v>
      </c>
    </row>
    <row r="39" spans="1:46" s="229" customFormat="1" ht="18.75" customHeight="1">
      <c r="A39" s="817"/>
      <c r="B39" s="818"/>
      <c r="C39" s="818"/>
      <c r="D39" s="819"/>
      <c r="E39" s="834" t="s">
        <v>183</v>
      </c>
      <c r="F39" s="835"/>
      <c r="G39" s="835"/>
      <c r="H39" s="835"/>
      <c r="I39" s="835"/>
      <c r="J39" s="835"/>
      <c r="K39" s="835"/>
      <c r="L39" s="835"/>
      <c r="M39" s="835"/>
      <c r="N39" s="835"/>
      <c r="O39" s="835"/>
      <c r="P39" s="835"/>
      <c r="Q39" s="835"/>
      <c r="R39" s="835"/>
      <c r="S39" s="835"/>
      <c r="T39" s="835"/>
      <c r="U39" s="835"/>
      <c r="V39" s="835"/>
      <c r="W39" s="835"/>
      <c r="X39" s="836"/>
      <c r="Y39" s="837"/>
      <c r="Z39" s="838"/>
      <c r="AA39" s="838"/>
      <c r="AB39" s="839"/>
      <c r="AC39" s="840"/>
      <c r="AD39" s="841"/>
      <c r="AE39" s="841"/>
      <c r="AF39" s="842"/>
      <c r="AG39" s="840"/>
      <c r="AH39" s="841"/>
      <c r="AI39" s="841"/>
      <c r="AJ39" s="842"/>
      <c r="AK39" s="840"/>
      <c r="AL39" s="841"/>
      <c r="AM39" s="841"/>
      <c r="AN39" s="842"/>
    </row>
    <row r="40" spans="1:46" s="229" customFormat="1" ht="18.75" customHeight="1">
      <c r="A40" s="817"/>
      <c r="B40" s="818"/>
      <c r="C40" s="818"/>
      <c r="D40" s="819"/>
      <c r="E40" s="231" t="s">
        <v>36</v>
      </c>
      <c r="F40" s="860"/>
      <c r="G40" s="860"/>
      <c r="H40" s="860"/>
      <c r="I40" s="843"/>
      <c r="J40" s="237" t="s">
        <v>37</v>
      </c>
      <c r="K40" s="237" t="s">
        <v>38</v>
      </c>
      <c r="L40" s="843"/>
      <c r="M40" s="843"/>
      <c r="N40" s="843"/>
      <c r="O40" s="844"/>
      <c r="P40" s="844"/>
      <c r="Q40" s="237" t="s">
        <v>38</v>
      </c>
      <c r="R40" s="843"/>
      <c r="S40" s="843"/>
      <c r="T40" s="237"/>
      <c r="U40" s="237" t="s">
        <v>38</v>
      </c>
      <c r="V40" s="843"/>
      <c r="W40" s="843"/>
      <c r="X40" s="228"/>
      <c r="Y40" s="811">
        <f t="shared" ref="Y40" si="34">IF(F40="",0,F40)*IF(L40="",1,L40)*IF(R40="",1,R40)*IF(V40="",1,V40)</f>
        <v>0</v>
      </c>
      <c r="Z40" s="812"/>
      <c r="AA40" s="812"/>
      <c r="AB40" s="813"/>
      <c r="AC40" s="811"/>
      <c r="AD40" s="812"/>
      <c r="AE40" s="812"/>
      <c r="AF40" s="813"/>
      <c r="AG40" s="811"/>
      <c r="AH40" s="812"/>
      <c r="AI40" s="812"/>
      <c r="AJ40" s="813"/>
      <c r="AK40" s="811"/>
      <c r="AL40" s="812"/>
      <c r="AM40" s="812"/>
      <c r="AN40" s="813"/>
      <c r="AO40" s="832">
        <f t="shared" ref="AO40" si="35">SUM(AC40:AN40)</f>
        <v>0</v>
      </c>
      <c r="AP40" s="833"/>
      <c r="AQ40" s="833"/>
      <c r="AR40" s="833"/>
      <c r="AS40" s="833"/>
      <c r="AT40" s="230" t="str">
        <f t="shared" ref="AT40" si="36">IF(Y40=AO40,"○","×")</f>
        <v>○</v>
      </c>
    </row>
    <row r="41" spans="1:46" s="229" customFormat="1" ht="18.75" customHeight="1">
      <c r="A41" s="817"/>
      <c r="B41" s="818"/>
      <c r="C41" s="818"/>
      <c r="D41" s="819"/>
      <c r="E41" s="834" t="s">
        <v>183</v>
      </c>
      <c r="F41" s="835"/>
      <c r="G41" s="835"/>
      <c r="H41" s="835"/>
      <c r="I41" s="835"/>
      <c r="J41" s="835"/>
      <c r="K41" s="835"/>
      <c r="L41" s="835"/>
      <c r="M41" s="835"/>
      <c r="N41" s="835"/>
      <c r="O41" s="835"/>
      <c r="P41" s="835"/>
      <c r="Q41" s="835"/>
      <c r="R41" s="835"/>
      <c r="S41" s="835"/>
      <c r="T41" s="835"/>
      <c r="U41" s="835"/>
      <c r="V41" s="835"/>
      <c r="W41" s="835"/>
      <c r="X41" s="836"/>
      <c r="Y41" s="837"/>
      <c r="Z41" s="838"/>
      <c r="AA41" s="838"/>
      <c r="AB41" s="839"/>
      <c r="AC41" s="840"/>
      <c r="AD41" s="841"/>
      <c r="AE41" s="841"/>
      <c r="AF41" s="842"/>
      <c r="AG41" s="840"/>
      <c r="AH41" s="841"/>
      <c r="AI41" s="841"/>
      <c r="AJ41" s="842"/>
      <c r="AK41" s="840"/>
      <c r="AL41" s="841"/>
      <c r="AM41" s="841"/>
      <c r="AN41" s="842"/>
    </row>
    <row r="42" spans="1:46" s="229" customFormat="1" ht="18.75" customHeight="1">
      <c r="A42" s="817"/>
      <c r="B42" s="818"/>
      <c r="C42" s="818"/>
      <c r="D42" s="819"/>
      <c r="E42" s="231" t="s">
        <v>36</v>
      </c>
      <c r="F42" s="860"/>
      <c r="G42" s="860"/>
      <c r="H42" s="860"/>
      <c r="I42" s="860"/>
      <c r="J42" s="237" t="s">
        <v>37</v>
      </c>
      <c r="K42" s="237" t="s">
        <v>38</v>
      </c>
      <c r="L42" s="843"/>
      <c r="M42" s="843"/>
      <c r="N42" s="843"/>
      <c r="O42" s="844"/>
      <c r="P42" s="844"/>
      <c r="Q42" s="237" t="s">
        <v>38</v>
      </c>
      <c r="R42" s="843"/>
      <c r="S42" s="843"/>
      <c r="T42" s="237"/>
      <c r="U42" s="237" t="s">
        <v>38</v>
      </c>
      <c r="V42" s="843"/>
      <c r="W42" s="843"/>
      <c r="X42" s="228"/>
      <c r="Y42" s="811">
        <f t="shared" ref="Y42" si="37">IF(F42="",0,F42)*IF(L42="",1,L42)*IF(R42="",1,R42)*IF(V42="",1,V42)</f>
        <v>0</v>
      </c>
      <c r="Z42" s="812"/>
      <c r="AA42" s="812"/>
      <c r="AB42" s="813"/>
      <c r="AC42" s="811"/>
      <c r="AD42" s="812"/>
      <c r="AE42" s="812"/>
      <c r="AF42" s="813"/>
      <c r="AG42" s="811"/>
      <c r="AH42" s="812"/>
      <c r="AI42" s="812"/>
      <c r="AJ42" s="813"/>
      <c r="AK42" s="811"/>
      <c r="AL42" s="812"/>
      <c r="AM42" s="812"/>
      <c r="AN42" s="813"/>
      <c r="AO42" s="832">
        <f t="shared" ref="AO42" si="38">SUM(AC42:AN42)</f>
        <v>0</v>
      </c>
      <c r="AP42" s="833"/>
      <c r="AQ42" s="833"/>
      <c r="AR42" s="833"/>
      <c r="AS42" s="833"/>
      <c r="AT42" s="230" t="str">
        <f t="shared" ref="AT42" si="39">IF(Y42=AO42,"○","×")</f>
        <v>○</v>
      </c>
    </row>
    <row r="43" spans="1:46" s="229" customFormat="1" ht="18.75" customHeight="1">
      <c r="A43" s="817"/>
      <c r="B43" s="818"/>
      <c r="C43" s="818"/>
      <c r="D43" s="819"/>
      <c r="E43" s="834" t="s">
        <v>183</v>
      </c>
      <c r="F43" s="835"/>
      <c r="G43" s="835"/>
      <c r="H43" s="835"/>
      <c r="I43" s="835"/>
      <c r="J43" s="835"/>
      <c r="K43" s="835"/>
      <c r="L43" s="835"/>
      <c r="M43" s="835"/>
      <c r="N43" s="835"/>
      <c r="O43" s="835"/>
      <c r="P43" s="835"/>
      <c r="Q43" s="835"/>
      <c r="R43" s="835"/>
      <c r="S43" s="835"/>
      <c r="T43" s="835"/>
      <c r="U43" s="835"/>
      <c r="V43" s="835"/>
      <c r="W43" s="835"/>
      <c r="X43" s="836"/>
      <c r="Y43" s="837"/>
      <c r="Z43" s="838"/>
      <c r="AA43" s="838"/>
      <c r="AB43" s="839"/>
      <c r="AC43" s="840"/>
      <c r="AD43" s="841"/>
      <c r="AE43" s="841"/>
      <c r="AF43" s="842"/>
      <c r="AG43" s="840"/>
      <c r="AH43" s="841"/>
      <c r="AI43" s="841"/>
      <c r="AJ43" s="842"/>
      <c r="AK43" s="840"/>
      <c r="AL43" s="841"/>
      <c r="AM43" s="841"/>
      <c r="AN43" s="842"/>
    </row>
    <row r="44" spans="1:46" s="229" customFormat="1" ht="18.75" customHeight="1">
      <c r="A44" s="817"/>
      <c r="B44" s="818"/>
      <c r="C44" s="818"/>
      <c r="D44" s="819"/>
      <c r="E44" s="227" t="s">
        <v>36</v>
      </c>
      <c r="F44" s="843"/>
      <c r="G44" s="843"/>
      <c r="H44" s="843"/>
      <c r="I44" s="843"/>
      <c r="J44" s="237" t="s">
        <v>37</v>
      </c>
      <c r="K44" s="237" t="s">
        <v>38</v>
      </c>
      <c r="L44" s="843"/>
      <c r="M44" s="843"/>
      <c r="N44" s="843"/>
      <c r="O44" s="844"/>
      <c r="P44" s="844"/>
      <c r="Q44" s="237" t="s">
        <v>38</v>
      </c>
      <c r="R44" s="843"/>
      <c r="S44" s="843"/>
      <c r="T44" s="237"/>
      <c r="U44" s="237" t="s">
        <v>38</v>
      </c>
      <c r="V44" s="843"/>
      <c r="W44" s="843"/>
      <c r="X44" s="228"/>
      <c r="Y44" s="811">
        <f t="shared" ref="Y44" si="40">IF(F44="",0,F44)*IF(L44="",1,L44)*IF(R44="",1,R44)*IF(V44="",1,V44)</f>
        <v>0</v>
      </c>
      <c r="Z44" s="812"/>
      <c r="AA44" s="812"/>
      <c r="AB44" s="813"/>
      <c r="AC44" s="811"/>
      <c r="AD44" s="812"/>
      <c r="AE44" s="812"/>
      <c r="AF44" s="813"/>
      <c r="AG44" s="811"/>
      <c r="AH44" s="812"/>
      <c r="AI44" s="812"/>
      <c r="AJ44" s="813"/>
      <c r="AK44" s="811"/>
      <c r="AL44" s="812"/>
      <c r="AM44" s="812"/>
      <c r="AN44" s="813"/>
      <c r="AO44" s="832">
        <f t="shared" ref="AO44" si="41">SUM(AC44:AN44)</f>
        <v>0</v>
      </c>
      <c r="AP44" s="833"/>
      <c r="AQ44" s="833"/>
      <c r="AR44" s="833"/>
      <c r="AS44" s="833"/>
      <c r="AT44" s="230" t="str">
        <f t="shared" ref="AT44" si="42">IF(Y44=AO44,"○","×")</f>
        <v>○</v>
      </c>
    </row>
    <row r="45" spans="1:46" s="229" customFormat="1" ht="18.75" customHeight="1">
      <c r="A45" s="817"/>
      <c r="B45" s="818"/>
      <c r="C45" s="818"/>
      <c r="D45" s="819"/>
      <c r="E45" s="1017" t="s">
        <v>183</v>
      </c>
      <c r="F45" s="1016"/>
      <c r="G45" s="1016"/>
      <c r="H45" s="1016"/>
      <c r="I45" s="1016"/>
      <c r="J45" s="835"/>
      <c r="K45" s="835"/>
      <c r="L45" s="835"/>
      <c r="M45" s="835"/>
      <c r="N45" s="835"/>
      <c r="O45" s="835"/>
      <c r="P45" s="835"/>
      <c r="Q45" s="835"/>
      <c r="R45" s="835"/>
      <c r="S45" s="835"/>
      <c r="T45" s="835"/>
      <c r="U45" s="835"/>
      <c r="V45" s="835"/>
      <c r="W45" s="835"/>
      <c r="X45" s="836"/>
      <c r="Y45" s="837"/>
      <c r="Z45" s="838"/>
      <c r="AA45" s="838"/>
      <c r="AB45" s="839"/>
      <c r="AC45" s="840"/>
      <c r="AD45" s="841"/>
      <c r="AE45" s="841"/>
      <c r="AF45" s="842"/>
      <c r="AG45" s="840"/>
      <c r="AH45" s="841"/>
      <c r="AI45" s="841"/>
      <c r="AJ45" s="842"/>
      <c r="AK45" s="840"/>
      <c r="AL45" s="841"/>
      <c r="AM45" s="841"/>
      <c r="AN45" s="842"/>
    </row>
    <row r="46" spans="1:46" s="229" customFormat="1" ht="18.75" customHeight="1">
      <c r="A46" s="817"/>
      <c r="B46" s="818"/>
      <c r="C46" s="818"/>
      <c r="D46" s="819"/>
      <c r="E46" s="231" t="s">
        <v>36</v>
      </c>
      <c r="F46" s="860"/>
      <c r="G46" s="860"/>
      <c r="H46" s="860"/>
      <c r="I46" s="843"/>
      <c r="J46" s="237" t="s">
        <v>37</v>
      </c>
      <c r="K46" s="237" t="s">
        <v>38</v>
      </c>
      <c r="L46" s="843"/>
      <c r="M46" s="843"/>
      <c r="N46" s="843"/>
      <c r="O46" s="844"/>
      <c r="P46" s="844"/>
      <c r="Q46" s="237" t="s">
        <v>38</v>
      </c>
      <c r="R46" s="843"/>
      <c r="S46" s="843"/>
      <c r="T46" s="237"/>
      <c r="U46" s="237" t="s">
        <v>38</v>
      </c>
      <c r="V46" s="843"/>
      <c r="W46" s="843"/>
      <c r="X46" s="228"/>
      <c r="Y46" s="811">
        <f t="shared" ref="Y46" si="43">IF(F46="",0,F46)*IF(L46="",1,L46)*IF(R46="",1,R46)*IF(V46="",1,V46)</f>
        <v>0</v>
      </c>
      <c r="Z46" s="812"/>
      <c r="AA46" s="812"/>
      <c r="AB46" s="813"/>
      <c r="AC46" s="811"/>
      <c r="AD46" s="812"/>
      <c r="AE46" s="812"/>
      <c r="AF46" s="813"/>
      <c r="AG46" s="811"/>
      <c r="AH46" s="812"/>
      <c r="AI46" s="812"/>
      <c r="AJ46" s="813"/>
      <c r="AK46" s="811"/>
      <c r="AL46" s="812"/>
      <c r="AM46" s="812"/>
      <c r="AN46" s="813"/>
      <c r="AO46" s="832">
        <f t="shared" ref="AO46" si="44">SUM(AC46:AN46)</f>
        <v>0</v>
      </c>
      <c r="AP46" s="833"/>
      <c r="AQ46" s="833"/>
      <c r="AR46" s="833"/>
      <c r="AS46" s="833"/>
      <c r="AT46" s="230" t="str">
        <f t="shared" ref="AT46" si="45">IF(Y46=AO46,"○","×")</f>
        <v>○</v>
      </c>
    </row>
    <row r="47" spans="1:46" s="229" customFormat="1" ht="18.75" customHeight="1">
      <c r="A47" s="817"/>
      <c r="B47" s="818"/>
      <c r="C47" s="818"/>
      <c r="D47" s="819"/>
      <c r="E47" s="834" t="s">
        <v>183</v>
      </c>
      <c r="F47" s="835"/>
      <c r="G47" s="835"/>
      <c r="H47" s="835"/>
      <c r="I47" s="835"/>
      <c r="J47" s="835"/>
      <c r="K47" s="835"/>
      <c r="L47" s="835"/>
      <c r="M47" s="835"/>
      <c r="N47" s="835"/>
      <c r="O47" s="835"/>
      <c r="P47" s="835"/>
      <c r="Q47" s="835"/>
      <c r="R47" s="835"/>
      <c r="S47" s="835"/>
      <c r="T47" s="835"/>
      <c r="U47" s="835"/>
      <c r="V47" s="835"/>
      <c r="W47" s="835"/>
      <c r="X47" s="836"/>
      <c r="Y47" s="837"/>
      <c r="Z47" s="838"/>
      <c r="AA47" s="838"/>
      <c r="AB47" s="839"/>
      <c r="AC47" s="840"/>
      <c r="AD47" s="841"/>
      <c r="AE47" s="841"/>
      <c r="AF47" s="842"/>
      <c r="AG47" s="840"/>
      <c r="AH47" s="841"/>
      <c r="AI47" s="841"/>
      <c r="AJ47" s="842"/>
      <c r="AK47" s="840"/>
      <c r="AL47" s="841"/>
      <c r="AM47" s="841"/>
      <c r="AN47" s="842"/>
    </row>
    <row r="48" spans="1:46" s="229" customFormat="1" ht="18.75" customHeight="1">
      <c r="A48" s="817"/>
      <c r="B48" s="818"/>
      <c r="C48" s="818"/>
      <c r="D48" s="819"/>
      <c r="E48" s="231" t="s">
        <v>36</v>
      </c>
      <c r="F48" s="860"/>
      <c r="G48" s="860"/>
      <c r="H48" s="860"/>
      <c r="I48" s="843"/>
      <c r="J48" s="237" t="s">
        <v>37</v>
      </c>
      <c r="K48" s="237" t="s">
        <v>38</v>
      </c>
      <c r="L48" s="843"/>
      <c r="M48" s="843"/>
      <c r="N48" s="843"/>
      <c r="O48" s="844"/>
      <c r="P48" s="844"/>
      <c r="Q48" s="237" t="s">
        <v>38</v>
      </c>
      <c r="R48" s="843"/>
      <c r="S48" s="843"/>
      <c r="T48" s="237"/>
      <c r="U48" s="237" t="s">
        <v>38</v>
      </c>
      <c r="V48" s="843"/>
      <c r="W48" s="843"/>
      <c r="X48" s="228"/>
      <c r="Y48" s="811">
        <f t="shared" ref="Y48" si="46">IF(F48="",0,F48)*IF(L48="",1,L48)*IF(R48="",1,R48)*IF(V48="",1,V48)</f>
        <v>0</v>
      </c>
      <c r="Z48" s="812"/>
      <c r="AA48" s="812"/>
      <c r="AB48" s="813"/>
      <c r="AC48" s="811"/>
      <c r="AD48" s="812"/>
      <c r="AE48" s="812"/>
      <c r="AF48" s="813"/>
      <c r="AG48" s="811"/>
      <c r="AH48" s="812"/>
      <c r="AI48" s="812"/>
      <c r="AJ48" s="813"/>
      <c r="AK48" s="811"/>
      <c r="AL48" s="812"/>
      <c r="AM48" s="812"/>
      <c r="AN48" s="813"/>
      <c r="AO48" s="832">
        <f t="shared" ref="AO48" si="47">SUM(AC48:AN48)</f>
        <v>0</v>
      </c>
      <c r="AP48" s="833"/>
      <c r="AQ48" s="833"/>
      <c r="AR48" s="833"/>
      <c r="AS48" s="833"/>
      <c r="AT48" s="230" t="str">
        <f t="shared" ref="AT48" si="48">IF(Y48=AO48,"○","×")</f>
        <v>○</v>
      </c>
    </row>
    <row r="49" spans="1:46" s="229" customFormat="1" ht="18.75" customHeight="1">
      <c r="A49" s="817"/>
      <c r="B49" s="818"/>
      <c r="C49" s="818"/>
      <c r="D49" s="819"/>
      <c r="E49" s="834" t="s">
        <v>183</v>
      </c>
      <c r="F49" s="835"/>
      <c r="G49" s="835"/>
      <c r="H49" s="835"/>
      <c r="I49" s="835"/>
      <c r="J49" s="835"/>
      <c r="K49" s="835"/>
      <c r="L49" s="835"/>
      <c r="M49" s="835"/>
      <c r="N49" s="835"/>
      <c r="O49" s="835"/>
      <c r="P49" s="835"/>
      <c r="Q49" s="835"/>
      <c r="R49" s="835"/>
      <c r="S49" s="835"/>
      <c r="T49" s="835"/>
      <c r="U49" s="835"/>
      <c r="V49" s="835"/>
      <c r="W49" s="835"/>
      <c r="X49" s="836"/>
      <c r="Y49" s="837"/>
      <c r="Z49" s="838"/>
      <c r="AA49" s="838"/>
      <c r="AB49" s="839"/>
      <c r="AC49" s="840"/>
      <c r="AD49" s="841"/>
      <c r="AE49" s="841"/>
      <c r="AF49" s="842"/>
      <c r="AG49" s="840"/>
      <c r="AH49" s="841"/>
      <c r="AI49" s="841"/>
      <c r="AJ49" s="842"/>
      <c r="AK49" s="840"/>
      <c r="AL49" s="841"/>
      <c r="AM49" s="841"/>
      <c r="AN49" s="842"/>
    </row>
    <row r="50" spans="1:46" s="229" customFormat="1" ht="18.75" customHeight="1">
      <c r="A50" s="817"/>
      <c r="B50" s="818"/>
      <c r="C50" s="818"/>
      <c r="D50" s="819"/>
      <c r="E50" s="231" t="s">
        <v>36</v>
      </c>
      <c r="F50" s="860"/>
      <c r="G50" s="860"/>
      <c r="H50" s="860"/>
      <c r="I50" s="860"/>
      <c r="J50" s="237" t="s">
        <v>37</v>
      </c>
      <c r="K50" s="237" t="s">
        <v>38</v>
      </c>
      <c r="L50" s="843"/>
      <c r="M50" s="843"/>
      <c r="N50" s="843"/>
      <c r="O50" s="844"/>
      <c r="P50" s="844"/>
      <c r="Q50" s="237" t="s">
        <v>38</v>
      </c>
      <c r="R50" s="843"/>
      <c r="S50" s="843"/>
      <c r="T50" s="237"/>
      <c r="U50" s="237" t="s">
        <v>38</v>
      </c>
      <c r="V50" s="843"/>
      <c r="W50" s="843"/>
      <c r="X50" s="228"/>
      <c r="Y50" s="811">
        <f t="shared" ref="Y50" si="49">IF(F50="",0,F50)*IF(L50="",1,L50)*IF(R50="",1,R50)*IF(V50="",1,V50)</f>
        <v>0</v>
      </c>
      <c r="Z50" s="812"/>
      <c r="AA50" s="812"/>
      <c r="AB50" s="813"/>
      <c r="AC50" s="811"/>
      <c r="AD50" s="812"/>
      <c r="AE50" s="812"/>
      <c r="AF50" s="813"/>
      <c r="AG50" s="811"/>
      <c r="AH50" s="812"/>
      <c r="AI50" s="812"/>
      <c r="AJ50" s="813"/>
      <c r="AK50" s="811"/>
      <c r="AL50" s="812"/>
      <c r="AM50" s="812"/>
      <c r="AN50" s="813"/>
      <c r="AO50" s="832">
        <f t="shared" ref="AO50" si="50">SUM(AC50:AN50)</f>
        <v>0</v>
      </c>
      <c r="AP50" s="833"/>
      <c r="AQ50" s="833"/>
      <c r="AR50" s="833"/>
      <c r="AS50" s="833"/>
      <c r="AT50" s="230" t="str">
        <f t="shared" ref="AT50" si="51">IF(Y50=AO50,"○","×")</f>
        <v>○</v>
      </c>
    </row>
    <row r="51" spans="1:46" s="229" customFormat="1" ht="18.75" customHeight="1">
      <c r="A51" s="817"/>
      <c r="B51" s="818"/>
      <c r="C51" s="818"/>
      <c r="D51" s="819"/>
      <c r="E51" s="834" t="s">
        <v>183</v>
      </c>
      <c r="F51" s="835"/>
      <c r="G51" s="835"/>
      <c r="H51" s="835"/>
      <c r="I51" s="835"/>
      <c r="J51" s="835"/>
      <c r="K51" s="835"/>
      <c r="L51" s="835"/>
      <c r="M51" s="835"/>
      <c r="N51" s="835"/>
      <c r="O51" s="835"/>
      <c r="P51" s="835"/>
      <c r="Q51" s="835"/>
      <c r="R51" s="835"/>
      <c r="S51" s="835"/>
      <c r="T51" s="835"/>
      <c r="U51" s="835"/>
      <c r="V51" s="835"/>
      <c r="W51" s="835"/>
      <c r="X51" s="836"/>
      <c r="Y51" s="837"/>
      <c r="Z51" s="838"/>
      <c r="AA51" s="838"/>
      <c r="AB51" s="839"/>
      <c r="AC51" s="840"/>
      <c r="AD51" s="841"/>
      <c r="AE51" s="841"/>
      <c r="AF51" s="842"/>
      <c r="AG51" s="840"/>
      <c r="AH51" s="841"/>
      <c r="AI51" s="841"/>
      <c r="AJ51" s="842"/>
      <c r="AK51" s="840"/>
      <c r="AL51" s="841"/>
      <c r="AM51" s="841"/>
      <c r="AN51" s="842"/>
    </row>
    <row r="52" spans="1:46" s="229" customFormat="1" ht="18.75" customHeight="1">
      <c r="A52" s="817"/>
      <c r="B52" s="818"/>
      <c r="C52" s="818"/>
      <c r="D52" s="819"/>
      <c r="E52" s="231" t="s">
        <v>36</v>
      </c>
      <c r="F52" s="860"/>
      <c r="G52" s="860"/>
      <c r="H52" s="860"/>
      <c r="I52" s="860"/>
      <c r="J52" s="237" t="s">
        <v>37</v>
      </c>
      <c r="K52" s="237" t="s">
        <v>38</v>
      </c>
      <c r="L52" s="843"/>
      <c r="M52" s="843"/>
      <c r="N52" s="843"/>
      <c r="O52" s="844"/>
      <c r="P52" s="844"/>
      <c r="Q52" s="237" t="s">
        <v>38</v>
      </c>
      <c r="R52" s="843"/>
      <c r="S52" s="843"/>
      <c r="T52" s="237"/>
      <c r="U52" s="237" t="s">
        <v>38</v>
      </c>
      <c r="V52" s="843"/>
      <c r="W52" s="843"/>
      <c r="X52" s="228"/>
      <c r="Y52" s="811">
        <f>IF(F52="",0,F52)*IF(L52="",1,L52)*IF(R52="",1,R52)*IF(V52="",1,V52)</f>
        <v>0</v>
      </c>
      <c r="Z52" s="812"/>
      <c r="AA52" s="812"/>
      <c r="AB52" s="813"/>
      <c r="AC52" s="811"/>
      <c r="AD52" s="812"/>
      <c r="AE52" s="812"/>
      <c r="AF52" s="813"/>
      <c r="AG52" s="811"/>
      <c r="AH52" s="812"/>
      <c r="AI52" s="812"/>
      <c r="AJ52" s="813"/>
      <c r="AK52" s="811"/>
      <c r="AL52" s="812"/>
      <c r="AM52" s="812"/>
      <c r="AN52" s="813"/>
      <c r="AO52" s="832">
        <f t="shared" ref="AO52" si="52">SUM(AC52:AN52)</f>
        <v>0</v>
      </c>
      <c r="AP52" s="833"/>
      <c r="AQ52" s="833"/>
      <c r="AR52" s="833"/>
      <c r="AS52" s="833"/>
      <c r="AT52" s="230" t="str">
        <f t="shared" ref="AT52:AT54" si="53">IF(Y52=AO52,"○","×")</f>
        <v>○</v>
      </c>
    </row>
    <row r="53" spans="1:46" s="229" customFormat="1" ht="18.75" customHeight="1" thickBot="1">
      <c r="A53" s="820"/>
      <c r="B53" s="821"/>
      <c r="C53" s="821"/>
      <c r="D53" s="822"/>
      <c r="E53" s="845" t="s">
        <v>41</v>
      </c>
      <c r="F53" s="846"/>
      <c r="G53" s="846"/>
      <c r="H53" s="846"/>
      <c r="I53" s="846"/>
      <c r="J53" s="846"/>
      <c r="K53" s="846"/>
      <c r="L53" s="846"/>
      <c r="M53" s="846"/>
      <c r="N53" s="846"/>
      <c r="O53" s="846"/>
      <c r="P53" s="846"/>
      <c r="Q53" s="846"/>
      <c r="R53" s="846"/>
      <c r="S53" s="846"/>
      <c r="T53" s="846"/>
      <c r="U53" s="846"/>
      <c r="V53" s="846"/>
      <c r="W53" s="846"/>
      <c r="X53" s="847"/>
      <c r="Y53" s="848">
        <f>SUM(Y33:AB52)</f>
        <v>0</v>
      </c>
      <c r="Z53" s="849"/>
      <c r="AA53" s="849"/>
      <c r="AB53" s="850"/>
      <c r="AC53" s="848">
        <f>SUM(AC33:AF52)</f>
        <v>0</v>
      </c>
      <c r="AD53" s="849"/>
      <c r="AE53" s="849"/>
      <c r="AF53" s="850"/>
      <c r="AG53" s="848">
        <f>SUM(AG33:AJ52)</f>
        <v>0</v>
      </c>
      <c r="AH53" s="849"/>
      <c r="AI53" s="849"/>
      <c r="AJ53" s="850"/>
      <c r="AK53" s="848">
        <f>SUM(AK33:AN52)</f>
        <v>0</v>
      </c>
      <c r="AL53" s="849"/>
      <c r="AM53" s="849"/>
      <c r="AN53" s="850"/>
      <c r="AO53" s="832">
        <f t="shared" ref="AO53" si="54">SUM(AC53:AN53)</f>
        <v>0</v>
      </c>
      <c r="AP53" s="833"/>
      <c r="AQ53" s="833"/>
      <c r="AR53" s="833"/>
      <c r="AS53" s="833"/>
      <c r="AT53" s="230" t="str">
        <f t="shared" si="53"/>
        <v>○</v>
      </c>
    </row>
    <row r="54" spans="1:46" s="2" customFormat="1" ht="18.75" customHeight="1" thickTop="1">
      <c r="A54" s="851" t="s">
        <v>80</v>
      </c>
      <c r="B54" s="851"/>
      <c r="C54" s="851"/>
      <c r="D54" s="851"/>
      <c r="E54" s="851"/>
      <c r="F54" s="851"/>
      <c r="G54" s="851"/>
      <c r="H54" s="851"/>
      <c r="I54" s="851"/>
      <c r="J54" s="851"/>
      <c r="K54" s="851"/>
      <c r="L54" s="851"/>
      <c r="M54" s="851"/>
      <c r="N54" s="851"/>
      <c r="O54" s="851"/>
      <c r="P54" s="851"/>
      <c r="Q54" s="851"/>
      <c r="R54" s="851"/>
      <c r="S54" s="851"/>
      <c r="T54" s="851"/>
      <c r="U54" s="851"/>
      <c r="V54" s="851"/>
      <c r="W54" s="851"/>
      <c r="X54" s="851"/>
      <c r="Y54" s="852">
        <f>SUMIF($E$12:$E$53,"小　計",Y12:Y53)</f>
        <v>0</v>
      </c>
      <c r="Z54" s="853"/>
      <c r="AA54" s="853"/>
      <c r="AB54" s="854"/>
      <c r="AC54" s="855">
        <f>SUMIF($E$12:$E$53,"小　計",AC12:AC53)</f>
        <v>0</v>
      </c>
      <c r="AD54" s="856"/>
      <c r="AE54" s="856"/>
      <c r="AF54" s="857"/>
      <c r="AG54" s="855">
        <f>SUMIF($E$12:$E$53,"小　計",AG12:AG53)</f>
        <v>0</v>
      </c>
      <c r="AH54" s="856"/>
      <c r="AI54" s="856"/>
      <c r="AJ54" s="857"/>
      <c r="AK54" s="855">
        <f>SUMIF($E$12:$E$53,"小　計",AK12:AK53)</f>
        <v>0</v>
      </c>
      <c r="AL54" s="856"/>
      <c r="AM54" s="856"/>
      <c r="AN54" s="857"/>
      <c r="AO54" s="858">
        <f t="shared" ref="AO54" si="55">SUM(AC54:AN54)</f>
        <v>0</v>
      </c>
      <c r="AP54" s="859"/>
      <c r="AQ54" s="859"/>
      <c r="AR54" s="859"/>
      <c r="AS54" s="859"/>
      <c r="AT54" s="141" t="str">
        <f t="shared" si="53"/>
        <v>○</v>
      </c>
    </row>
    <row r="55" spans="1:46" s="2" customFormat="1" ht="18.75" customHeight="1">
      <c r="A55" s="95" t="s">
        <v>275</v>
      </c>
      <c r="B55" s="60"/>
      <c r="C55" s="60"/>
      <c r="D55" s="60"/>
      <c r="E55" s="224"/>
      <c r="F55" s="60"/>
      <c r="G55" s="60"/>
      <c r="H55" s="60"/>
      <c r="I55" s="60"/>
      <c r="J55" s="224"/>
      <c r="K55" s="224"/>
      <c r="L55" s="60"/>
      <c r="M55" s="60"/>
      <c r="N55" s="60"/>
      <c r="O55" s="60"/>
      <c r="P55" s="60"/>
      <c r="Q55" s="224"/>
      <c r="R55" s="60"/>
      <c r="S55" s="60"/>
      <c r="T55" s="224"/>
      <c r="U55" s="224"/>
      <c r="V55" s="60"/>
      <c r="W55" s="60"/>
      <c r="X55" s="224"/>
      <c r="Y55" s="810" t="str">
        <f>IF(AT54="×","※計算間違いがあります。","")</f>
        <v/>
      </c>
      <c r="Z55" s="810"/>
      <c r="AA55" s="810"/>
      <c r="AB55" s="810"/>
      <c r="AC55" s="810"/>
      <c r="AD55" s="810"/>
      <c r="AE55" s="810"/>
      <c r="AF55" s="810"/>
      <c r="AG55" s="810"/>
      <c r="AH55" s="810"/>
      <c r="AI55" s="810"/>
      <c r="AJ55" s="810"/>
      <c r="AK55" s="810"/>
      <c r="AL55" s="810"/>
      <c r="AM55" s="810"/>
      <c r="AN55" s="810"/>
      <c r="AO55" s="8"/>
      <c r="AP55" s="223"/>
    </row>
  </sheetData>
  <sheetProtection formatCells="0" insertRows="0" deleteRows="0" selectLockedCells="1"/>
  <mergeCells count="356">
    <mergeCell ref="A54:X54"/>
    <mergeCell ref="Y54:AB54"/>
    <mergeCell ref="AC54:AF54"/>
    <mergeCell ref="AG54:AJ54"/>
    <mergeCell ref="AK54:AN54"/>
    <mergeCell ref="AO54:AS54"/>
    <mergeCell ref="AC52:AF52"/>
    <mergeCell ref="AG52:AJ52"/>
    <mergeCell ref="AK52:AN52"/>
    <mergeCell ref="AO52:AS52"/>
    <mergeCell ref="E53:X53"/>
    <mergeCell ref="Y53:AB53"/>
    <mergeCell ref="AC53:AF53"/>
    <mergeCell ref="AG53:AJ53"/>
    <mergeCell ref="AK53:AN53"/>
    <mergeCell ref="AO53:AS53"/>
    <mergeCell ref="F52:I52"/>
    <mergeCell ref="L52:N52"/>
    <mergeCell ref="O52:P52"/>
    <mergeCell ref="R52:S52"/>
    <mergeCell ref="V52:W52"/>
    <mergeCell ref="Y52:AB52"/>
    <mergeCell ref="A33:D53"/>
    <mergeCell ref="AC50:AF50"/>
    <mergeCell ref="AG50:AJ50"/>
    <mergeCell ref="AK50:AN50"/>
    <mergeCell ref="AO50:AS50"/>
    <mergeCell ref="E51:H51"/>
    <mergeCell ref="I51:X51"/>
    <mergeCell ref="Y51:AB51"/>
    <mergeCell ref="AC51:AF51"/>
    <mergeCell ref="AG51:AJ51"/>
    <mergeCell ref="AK51:AN51"/>
    <mergeCell ref="F50:I50"/>
    <mergeCell ref="L50:N50"/>
    <mergeCell ref="O50:P50"/>
    <mergeCell ref="R50:S50"/>
    <mergeCell ref="V50:W50"/>
    <mergeCell ref="Y50:AB50"/>
    <mergeCell ref="AC48:AF48"/>
    <mergeCell ref="AG48:AJ48"/>
    <mergeCell ref="AK48:AN48"/>
    <mergeCell ref="AO48:AS48"/>
    <mergeCell ref="E49:H49"/>
    <mergeCell ref="I49:X49"/>
    <mergeCell ref="Y49:AB49"/>
    <mergeCell ref="AC49:AF49"/>
    <mergeCell ref="AG49:AJ49"/>
    <mergeCell ref="AK49:AN49"/>
    <mergeCell ref="F48:I48"/>
    <mergeCell ref="L48:N48"/>
    <mergeCell ref="O48:P48"/>
    <mergeCell ref="R48:S48"/>
    <mergeCell ref="V48:W48"/>
    <mergeCell ref="Y48:AB48"/>
    <mergeCell ref="AC46:AF46"/>
    <mergeCell ref="AG46:AJ46"/>
    <mergeCell ref="AK46:AN46"/>
    <mergeCell ref="AO46:AS46"/>
    <mergeCell ref="E47:H47"/>
    <mergeCell ref="I47:X47"/>
    <mergeCell ref="Y47:AB47"/>
    <mergeCell ref="AC47:AF47"/>
    <mergeCell ref="AG47:AJ47"/>
    <mergeCell ref="AK47:AN47"/>
    <mergeCell ref="F46:I46"/>
    <mergeCell ref="L46:N46"/>
    <mergeCell ref="O46:P46"/>
    <mergeCell ref="R46:S46"/>
    <mergeCell ref="V46:W46"/>
    <mergeCell ref="Y46:AB46"/>
    <mergeCell ref="AC44:AF44"/>
    <mergeCell ref="AG44:AJ44"/>
    <mergeCell ref="AK44:AN44"/>
    <mergeCell ref="AO44:AS44"/>
    <mergeCell ref="E45:H45"/>
    <mergeCell ref="I45:X45"/>
    <mergeCell ref="Y45:AB45"/>
    <mergeCell ref="AC45:AF45"/>
    <mergeCell ref="AG45:AJ45"/>
    <mergeCell ref="AK45:AN45"/>
    <mergeCell ref="F44:I44"/>
    <mergeCell ref="L44:N44"/>
    <mergeCell ref="O44:P44"/>
    <mergeCell ref="R44:S44"/>
    <mergeCell ref="V44:W44"/>
    <mergeCell ref="Y44:AB44"/>
    <mergeCell ref="AC42:AF42"/>
    <mergeCell ref="AG42:AJ42"/>
    <mergeCell ref="AK42:AN42"/>
    <mergeCell ref="AO42:AS42"/>
    <mergeCell ref="E43:H43"/>
    <mergeCell ref="I43:X43"/>
    <mergeCell ref="Y43:AB43"/>
    <mergeCell ref="AC43:AF43"/>
    <mergeCell ref="AG43:AJ43"/>
    <mergeCell ref="AK43:AN43"/>
    <mergeCell ref="F42:I42"/>
    <mergeCell ref="L42:N42"/>
    <mergeCell ref="O42:P42"/>
    <mergeCell ref="R42:S42"/>
    <mergeCell ref="V42:W42"/>
    <mergeCell ref="Y42:AB42"/>
    <mergeCell ref="AC40:AF40"/>
    <mergeCell ref="AG40:AJ40"/>
    <mergeCell ref="AK40:AN40"/>
    <mergeCell ref="AO40:AS40"/>
    <mergeCell ref="E41:H41"/>
    <mergeCell ref="I41:X41"/>
    <mergeCell ref="Y41:AB41"/>
    <mergeCell ref="AC41:AF41"/>
    <mergeCell ref="AG41:AJ41"/>
    <mergeCell ref="AK41:AN41"/>
    <mergeCell ref="F40:I40"/>
    <mergeCell ref="L40:N40"/>
    <mergeCell ref="O40:P40"/>
    <mergeCell ref="R40:S40"/>
    <mergeCell ref="V40:W40"/>
    <mergeCell ref="Y40:AB40"/>
    <mergeCell ref="AC38:AF38"/>
    <mergeCell ref="AG38:AJ38"/>
    <mergeCell ref="AK38:AN38"/>
    <mergeCell ref="AO38:AS38"/>
    <mergeCell ref="E39:H39"/>
    <mergeCell ref="I39:X39"/>
    <mergeCell ref="Y39:AB39"/>
    <mergeCell ref="AC39:AF39"/>
    <mergeCell ref="AG39:AJ39"/>
    <mergeCell ref="AK39:AN39"/>
    <mergeCell ref="F38:I38"/>
    <mergeCell ref="L38:N38"/>
    <mergeCell ref="O38:P38"/>
    <mergeCell ref="R38:S38"/>
    <mergeCell ref="V38:W38"/>
    <mergeCell ref="Y38:AB38"/>
    <mergeCell ref="E37:H37"/>
    <mergeCell ref="I37:X37"/>
    <mergeCell ref="Y37:AB37"/>
    <mergeCell ref="AC37:AF37"/>
    <mergeCell ref="AG37:AJ37"/>
    <mergeCell ref="AK37:AN37"/>
    <mergeCell ref="V36:W36"/>
    <mergeCell ref="Y36:AB36"/>
    <mergeCell ref="AC36:AF36"/>
    <mergeCell ref="AG36:AJ36"/>
    <mergeCell ref="AK36:AN36"/>
    <mergeCell ref="L36:N36"/>
    <mergeCell ref="O36:P36"/>
    <mergeCell ref="R36:S36"/>
    <mergeCell ref="AO36:AS36"/>
    <mergeCell ref="AO34:AS34"/>
    <mergeCell ref="E35:H35"/>
    <mergeCell ref="I35:X35"/>
    <mergeCell ref="Y35:AB35"/>
    <mergeCell ref="AC35:AF35"/>
    <mergeCell ref="AG35:AJ35"/>
    <mergeCell ref="AK35:AN35"/>
    <mergeCell ref="AK33:AN33"/>
    <mergeCell ref="F34:I34"/>
    <mergeCell ref="L34:N34"/>
    <mergeCell ref="O34:P34"/>
    <mergeCell ref="R34:S34"/>
    <mergeCell ref="V34:W34"/>
    <mergeCell ref="Y34:AB34"/>
    <mergeCell ref="AC34:AF34"/>
    <mergeCell ref="AG34:AJ34"/>
    <mergeCell ref="AK34:AN34"/>
    <mergeCell ref="E33:H33"/>
    <mergeCell ref="I33:X33"/>
    <mergeCell ref="Y33:AB33"/>
    <mergeCell ref="AC33:AF33"/>
    <mergeCell ref="AG33:AJ33"/>
    <mergeCell ref="F36:I36"/>
    <mergeCell ref="AC31:AF31"/>
    <mergeCell ref="AG31:AJ31"/>
    <mergeCell ref="AK31:AN31"/>
    <mergeCell ref="AO31:AS31"/>
    <mergeCell ref="E32:X32"/>
    <mergeCell ref="Y32:AB32"/>
    <mergeCell ref="AC32:AF32"/>
    <mergeCell ref="AG32:AJ32"/>
    <mergeCell ref="AK32:AN32"/>
    <mergeCell ref="AO32:AS32"/>
    <mergeCell ref="F31:I31"/>
    <mergeCell ref="L31:N31"/>
    <mergeCell ref="O31:P31"/>
    <mergeCell ref="R31:S31"/>
    <mergeCell ref="V31:W31"/>
    <mergeCell ref="Y31:AB31"/>
    <mergeCell ref="AO29:AS29"/>
    <mergeCell ref="E30:H30"/>
    <mergeCell ref="I30:X30"/>
    <mergeCell ref="Y30:AB30"/>
    <mergeCell ref="AC30:AF30"/>
    <mergeCell ref="AG30:AJ30"/>
    <mergeCell ref="AK30:AN30"/>
    <mergeCell ref="AO30:AS30"/>
    <mergeCell ref="AO28:AS28"/>
    <mergeCell ref="F29:I29"/>
    <mergeCell ref="L29:N29"/>
    <mergeCell ref="O29:P29"/>
    <mergeCell ref="R29:S29"/>
    <mergeCell ref="V29:W29"/>
    <mergeCell ref="Y29:AB29"/>
    <mergeCell ref="AC29:AF29"/>
    <mergeCell ref="AG29:AJ29"/>
    <mergeCell ref="AK29:AN29"/>
    <mergeCell ref="AC27:AF27"/>
    <mergeCell ref="AG27:AJ27"/>
    <mergeCell ref="AK27:AN27"/>
    <mergeCell ref="AO27:AS27"/>
    <mergeCell ref="E28:H28"/>
    <mergeCell ref="I28:X28"/>
    <mergeCell ref="Y28:AB28"/>
    <mergeCell ref="AC28:AF28"/>
    <mergeCell ref="AG28:AJ28"/>
    <mergeCell ref="AK28:AN28"/>
    <mergeCell ref="F27:I27"/>
    <mergeCell ref="L27:N27"/>
    <mergeCell ref="O27:P27"/>
    <mergeCell ref="R27:S27"/>
    <mergeCell ref="V27:W27"/>
    <mergeCell ref="Y27:AB27"/>
    <mergeCell ref="AO25:AS25"/>
    <mergeCell ref="E26:H26"/>
    <mergeCell ref="I26:X26"/>
    <mergeCell ref="Y26:AB26"/>
    <mergeCell ref="AC26:AF26"/>
    <mergeCell ref="AG26:AJ26"/>
    <mergeCell ref="AK26:AN26"/>
    <mergeCell ref="AO26:AS26"/>
    <mergeCell ref="AO24:AS24"/>
    <mergeCell ref="F25:I25"/>
    <mergeCell ref="L25:N25"/>
    <mergeCell ref="O25:P25"/>
    <mergeCell ref="R25:S25"/>
    <mergeCell ref="V25:W25"/>
    <mergeCell ref="Y25:AB25"/>
    <mergeCell ref="AC25:AF25"/>
    <mergeCell ref="AG25:AJ25"/>
    <mergeCell ref="AK25:AN25"/>
    <mergeCell ref="AG23:AJ23"/>
    <mergeCell ref="AK23:AN23"/>
    <mergeCell ref="AO23:AS23"/>
    <mergeCell ref="E24:H24"/>
    <mergeCell ref="I24:X24"/>
    <mergeCell ref="Y24:AB24"/>
    <mergeCell ref="AC24:AF24"/>
    <mergeCell ref="AG24:AJ24"/>
    <mergeCell ref="AK24:AN24"/>
    <mergeCell ref="F23:I23"/>
    <mergeCell ref="L23:N23"/>
    <mergeCell ref="O23:P23"/>
    <mergeCell ref="R23:S23"/>
    <mergeCell ref="V23:W23"/>
    <mergeCell ref="Y23:AB23"/>
    <mergeCell ref="AO21:AS21"/>
    <mergeCell ref="E22:H22"/>
    <mergeCell ref="I22:X22"/>
    <mergeCell ref="Y22:AB22"/>
    <mergeCell ref="AC22:AF22"/>
    <mergeCell ref="AG22:AJ22"/>
    <mergeCell ref="AK22:AN22"/>
    <mergeCell ref="F21:I21"/>
    <mergeCell ref="L21:N21"/>
    <mergeCell ref="O21:P21"/>
    <mergeCell ref="R21:S21"/>
    <mergeCell ref="V21:W21"/>
    <mergeCell ref="Y21:AB21"/>
    <mergeCell ref="AO19:AS19"/>
    <mergeCell ref="E20:H20"/>
    <mergeCell ref="I20:X20"/>
    <mergeCell ref="Y20:AB20"/>
    <mergeCell ref="AC20:AF20"/>
    <mergeCell ref="AG20:AJ20"/>
    <mergeCell ref="AK20:AN20"/>
    <mergeCell ref="F19:I19"/>
    <mergeCell ref="L19:N19"/>
    <mergeCell ref="O19:P19"/>
    <mergeCell ref="R19:S19"/>
    <mergeCell ref="V19:W19"/>
    <mergeCell ref="Y19:AB19"/>
    <mergeCell ref="AO17:AS17"/>
    <mergeCell ref="E18:H18"/>
    <mergeCell ref="I18:X18"/>
    <mergeCell ref="Y18:AB18"/>
    <mergeCell ref="AC18:AF18"/>
    <mergeCell ref="AG18:AJ18"/>
    <mergeCell ref="AK18:AN18"/>
    <mergeCell ref="F17:I17"/>
    <mergeCell ref="L17:N17"/>
    <mergeCell ref="O17:P17"/>
    <mergeCell ref="R17:S17"/>
    <mergeCell ref="V17:W17"/>
    <mergeCell ref="Y17:AB17"/>
    <mergeCell ref="AO15:AS15"/>
    <mergeCell ref="E16:H16"/>
    <mergeCell ref="I16:X16"/>
    <mergeCell ref="Y16:AB16"/>
    <mergeCell ref="AC16:AF16"/>
    <mergeCell ref="AG16:AJ16"/>
    <mergeCell ref="AK16:AN16"/>
    <mergeCell ref="F15:I15"/>
    <mergeCell ref="L15:N15"/>
    <mergeCell ref="O15:P15"/>
    <mergeCell ref="R15:S15"/>
    <mergeCell ref="V15:W15"/>
    <mergeCell ref="Y15:AB15"/>
    <mergeCell ref="AO10:AT11"/>
    <mergeCell ref="A12:D32"/>
    <mergeCell ref="E12:H12"/>
    <mergeCell ref="I12:X12"/>
    <mergeCell ref="Y12:AB12"/>
    <mergeCell ref="AC12:AF12"/>
    <mergeCell ref="AK13:AN13"/>
    <mergeCell ref="AO13:AS13"/>
    <mergeCell ref="E14:H14"/>
    <mergeCell ref="I14:X14"/>
    <mergeCell ref="Y14:AB14"/>
    <mergeCell ref="AC14:AF14"/>
    <mergeCell ref="AG14:AJ14"/>
    <mergeCell ref="AK14:AN14"/>
    <mergeCell ref="AG12:AJ12"/>
    <mergeCell ref="AK12:AN12"/>
    <mergeCell ref="F13:I13"/>
    <mergeCell ref="L13:N13"/>
    <mergeCell ref="O13:P13"/>
    <mergeCell ref="R13:S13"/>
    <mergeCell ref="V13:W13"/>
    <mergeCell ref="Y13:AB13"/>
    <mergeCell ref="AC13:AF13"/>
    <mergeCell ref="AG13:AJ13"/>
    <mergeCell ref="D5:R5"/>
    <mergeCell ref="S5:S6"/>
    <mergeCell ref="E6:R6"/>
    <mergeCell ref="A8:D11"/>
    <mergeCell ref="E8:X11"/>
    <mergeCell ref="Y8:AB11"/>
    <mergeCell ref="Y55:AN55"/>
    <mergeCell ref="AC8:AJ9"/>
    <mergeCell ref="AK8:AN9"/>
    <mergeCell ref="AC10:AF11"/>
    <mergeCell ref="AG10:AN11"/>
    <mergeCell ref="AC15:AF15"/>
    <mergeCell ref="AG15:AJ15"/>
    <mergeCell ref="AK15:AN15"/>
    <mergeCell ref="AC17:AF17"/>
    <mergeCell ref="AG17:AJ17"/>
    <mergeCell ref="AK17:AN17"/>
    <mergeCell ref="AC19:AF19"/>
    <mergeCell ref="AG19:AJ19"/>
    <mergeCell ref="AK19:AN19"/>
    <mergeCell ref="AC21:AF21"/>
    <mergeCell ref="AG21:AJ21"/>
    <mergeCell ref="AK21:AN21"/>
    <mergeCell ref="AC23:AF23"/>
  </mergeCells>
  <phoneticPr fontId="20"/>
  <dataValidations count="1">
    <dataValidation type="list" allowBlank="1" showInputMessage="1" showErrorMessage="1" sqref="E6:R6">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83" fitToHeight="0"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'入力規則等（削除不可）'!$B$63:$B$73</xm:f>
          </x14:formula1>
          <xm:sqref>E12:H12 E14:H14 E16:H16 E18:H18 E20:H20 E22:H22 E24:H24 E26:H26 E28:H28 E30:H30 E33:H33 E35:H35 E37:H37 E39:H39 E41:H41 E43:H43 E45:H45 E47:H47 E49:H49 E51:H51</xm:sqref>
        </x14:dataValidation>
        <x14:dataValidation type="list" allowBlank="1" showInputMessage="1" showErrorMessage="1">
          <x14:formula1>
            <xm:f>'入力規則等（削除不可）'!$B$38</xm:f>
          </x14:formula1>
          <xm:sqref>D5:R5</xm:sqref>
        </x14:dataValidation>
        <x14:dataValidation type="list" allowBlank="1" showInputMessage="1" showErrorMessage="1">
          <x14:formula1>
            <xm:f>'N:\★広域文化観光・まちづくりグループ\201 地域文化財総合活用推進事業\01 地域文化遺産\令和３年度\01 文化庁枠\05 内示関係\00送付文書等データ\[02-2【記入用】（地域文化遺産、世界文化遺産）令和3年度申請書（様式2，3，現況写真添付台紙）.xlsx]入力規則等（削除不可）'!#REF!</xm:f>
          </x14:formula1>
          <xm:sqref>E28:H28 E12:H12 E18:H18 E16:H16 E14:H14 E20:H20 E26:H26 E24:H24 E22:H22 E30:H30 E49:H49 E33:H33 E39:H39 E37:H37 E35:H35 E41:H41 E47:H47 E45:H45 E43:H43 E51:H51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27</vt:i4>
      </vt:variant>
    </vt:vector>
  </HeadingPairs>
  <TitlesOfParts>
    <vt:vector size="42" baseType="lpstr">
      <vt:lpstr>入力規則等（削除不可）</vt:lpstr>
      <vt:lpstr>（様式2）</vt:lpstr>
      <vt:lpstr>（様式2-1） (記録・後継・用具)</vt:lpstr>
      <vt:lpstr>（様式2-2）</vt:lpstr>
      <vt:lpstr>（様式2-3）</vt:lpstr>
      <vt:lpstr>（様式2-4） (記録作成)</vt:lpstr>
      <vt:lpstr>（様式2-4） (後継者養成)</vt:lpstr>
      <vt:lpstr>（様式2-4） (用具等整備（修理）)</vt:lpstr>
      <vt:lpstr>（様式2-4） (用具等整備（新調）)</vt:lpstr>
      <vt:lpstr>（様式2-4） (その他経費(事務経費))</vt:lpstr>
      <vt:lpstr>(様式2-5）</vt:lpstr>
      <vt:lpstr>(様式2-6）</vt:lpstr>
      <vt:lpstr>（様式3）</vt:lpstr>
      <vt:lpstr>（写真添付台紙）修理・新調用</vt:lpstr>
      <vt:lpstr>（見積書添付例）</vt:lpstr>
      <vt:lpstr>'（見積書添付例）'!Print_Area</vt:lpstr>
      <vt:lpstr>'（写真添付台紙）修理・新調用'!Print_Area</vt:lpstr>
      <vt:lpstr>'（様式2）'!Print_Area</vt:lpstr>
      <vt:lpstr>'（様式2-1） (記録・後継・用具)'!Print_Area</vt:lpstr>
      <vt:lpstr>'（様式2-2）'!Print_Area</vt:lpstr>
      <vt:lpstr>'（様式2-3）'!Print_Area</vt:lpstr>
      <vt:lpstr>'（様式2-4） (その他経費(事務経費))'!Print_Area</vt:lpstr>
      <vt:lpstr>'（様式2-4） (記録作成)'!Print_Area</vt:lpstr>
      <vt:lpstr>'（様式2-4） (後継者養成)'!Print_Area</vt:lpstr>
      <vt:lpstr>'（様式2-4） (用具等整備（修理）)'!Print_Area</vt:lpstr>
      <vt:lpstr>'（様式2-4） (用具等整備（新調）)'!Print_Area</vt:lpstr>
      <vt:lpstr>'(様式2-5）'!Print_Area</vt:lpstr>
      <vt:lpstr>'(様式2-6）'!Print_Area</vt:lpstr>
      <vt:lpstr>'（様式3）'!Print_Area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2021-03-29T11:46:08Z</dcterms:modified>
</cp:coreProperties>
</file>