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showInkAnnotation="0" updateLinks="never" codeName="ThisWorkbook" defaultThemeVersion="124226"/>
  <xr:revisionPtr revIDLastSave="17" documentId="13_ncr:1_{3B8D2843-FD20-4A02-9D99-531983318986}" xr6:coauthVersionLast="47" xr6:coauthVersionMax="47" xr10:uidLastSave="{2C796737-52F7-467F-96D8-6A385C35A45E}"/>
  <bookViews>
    <workbookView xWindow="-108" yWindow="-108" windowWidth="23256" windowHeight="12576" tabRatio="960" firstSheet="13" activeTab="1" xr2:uid="{00000000-000D-0000-FFFF-FFFF00000000}"/>
  </bookViews>
  <sheets>
    <sheet name="入力規則等（削除不可）" sheetId="16" r:id="rId1"/>
    <sheet name="（様式2）" sheetId="5" r:id="rId2"/>
    <sheet name="（様式2-1）" sheetId="19" r:id="rId3"/>
    <sheet name="（様式2-1） (2)" sheetId="41" r:id="rId4"/>
    <sheet name="（様式2-2）" sheetId="18" r:id="rId5"/>
    <sheet name="（様式2-3）" sheetId="14" r:id="rId6"/>
    <sheet name="（様式2-4） (人材育成)" sheetId="44" r:id="rId7"/>
    <sheet name="（様式2-4） (普及啓発)" sheetId="48" r:id="rId8"/>
    <sheet name="（様式2-4） (調査研究)" sheetId="50" r:id="rId9"/>
    <sheet name="（様式2-4） (その他経費(事務経費))" sheetId="56" r:id="rId10"/>
    <sheet name="(様式2-5）" sheetId="12" r:id="rId11"/>
    <sheet name="(様式2-6）" sheetId="47" r:id="rId12"/>
    <sheet name="（様式3）" sheetId="15" r:id="rId13"/>
    <sheet name="（見積書添付例）" sheetId="20" r:id="rId14"/>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'（様式2-2）'!#REF!</definedName>
    <definedName name="_xlnm.Print_Area" localSheetId="13">'（見積書添付例）'!$A$1:$N$47</definedName>
    <definedName name="_xlnm.Print_Area" localSheetId="2">'（様式2-1）'!$A$1:$AP$61</definedName>
    <definedName name="_xlnm.Print_Area" localSheetId="3">'（様式2-1） (2)'!$A$1:$AP$20</definedName>
    <definedName name="_xlnm.Print_Area" localSheetId="4">'（様式2-2）'!$A$1:$AN$72</definedName>
    <definedName name="_xlnm.Print_Area" localSheetId="5">'（様式2-3）'!$A$1:$AM$57</definedName>
    <definedName name="_xlnm.Print_Area" localSheetId="9">'（様式2-4） (その他経費(事務経費))'!$A$1:$AN$55</definedName>
    <definedName name="_xlnm.Print_Area" localSheetId="6">'（様式2-4） (人材育成)'!$A$1:$AN$55</definedName>
    <definedName name="_xlnm.Print_Area" localSheetId="8">'（様式2-4） (調査研究)'!$A$1:$AN$55</definedName>
    <definedName name="_xlnm.Print_Area" localSheetId="7">'（様式2-4） (普及啓発)'!$A$1:$AN$55</definedName>
    <definedName name="_xlnm.Print_Area" localSheetId="10">'(様式2-5）'!$A$1:$Y$51</definedName>
    <definedName name="_xlnm.Print_Area" localSheetId="11">'(様式2-6）'!$A$1:$Y$37</definedName>
    <definedName name="_xlnm.Print_Area" localSheetId="12">'（様式3）'!$A$1:$Z$62</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14" l="1" a="1"/>
  <c r="AB20" i="14"/>
  <c r="V58" i="15"/>
  <c r="V42" i="15"/>
  <c r="V26" i="15"/>
  <c r="X55" i="14"/>
  <c r="X53" i="14"/>
  <c r="X51" i="14"/>
  <c r="X41" i="14"/>
  <c r="Q41" i="14"/>
  <c r="J41" i="14" s="1"/>
  <c r="J43" i="14" s="1"/>
  <c r="Y52" i="48"/>
  <c r="Y52" i="44"/>
  <c r="I59" i="14" l="1"/>
  <c r="H59" i="14"/>
  <c r="G59" i="14"/>
  <c r="E59" i="14"/>
  <c r="E60" i="14"/>
  <c r="G60" i="14"/>
  <c r="H60" i="14"/>
  <c r="I60" i="14"/>
  <c r="I58" i="14"/>
  <c r="H58" i="14"/>
  <c r="AK53" i="56"/>
  <c r="AG53" i="56"/>
  <c r="AC53" i="56"/>
  <c r="AO53" i="56" s="1"/>
  <c r="AO52" i="56"/>
  <c r="Y52" i="56"/>
  <c r="AO50" i="56"/>
  <c r="Y50" i="56"/>
  <c r="AT50" i="56" s="1"/>
  <c r="AO48" i="56"/>
  <c r="Y48" i="56"/>
  <c r="AO46" i="56"/>
  <c r="Y46" i="56"/>
  <c r="AO44" i="56"/>
  <c r="Y44" i="56"/>
  <c r="AT44" i="56" s="1"/>
  <c r="AT42" i="56"/>
  <c r="AO42" i="56"/>
  <c r="Y42" i="56"/>
  <c r="AO40" i="56"/>
  <c r="Y40" i="56"/>
  <c r="AT40" i="56" s="1"/>
  <c r="AO38" i="56"/>
  <c r="Y38" i="56"/>
  <c r="AO36" i="56"/>
  <c r="Y36" i="56"/>
  <c r="AT36" i="56" s="1"/>
  <c r="AT34" i="56"/>
  <c r="AO34" i="56"/>
  <c r="Y34" i="56"/>
  <c r="AO32" i="56"/>
  <c r="AK32" i="56"/>
  <c r="AK54" i="56" s="1"/>
  <c r="J60" i="14" s="1"/>
  <c r="AF41" i="14" s="1"/>
  <c r="AG32" i="56"/>
  <c r="AG54" i="56" s="1"/>
  <c r="J59" i="14" s="1"/>
  <c r="AC32" i="56"/>
  <c r="AO31" i="56"/>
  <c r="Y31" i="56"/>
  <c r="AO29" i="56"/>
  <c r="Y29" i="56"/>
  <c r="AT29" i="56" s="1"/>
  <c r="AO27" i="56"/>
  <c r="Y27" i="56"/>
  <c r="AO25" i="56"/>
  <c r="Y25" i="56"/>
  <c r="AT25" i="56" s="1"/>
  <c r="AO23" i="56"/>
  <c r="Y23" i="56"/>
  <c r="AO21" i="56"/>
  <c r="Y21" i="56"/>
  <c r="AT21" i="56" s="1"/>
  <c r="AO19" i="56"/>
  <c r="Y19" i="56"/>
  <c r="AT19" i="56" s="1"/>
  <c r="AO17" i="56"/>
  <c r="Y17" i="56"/>
  <c r="AO15" i="56"/>
  <c r="Y15" i="56"/>
  <c r="AT15" i="56" s="1"/>
  <c r="AT13" i="56"/>
  <c r="AO13" i="56"/>
  <c r="Y13" i="56"/>
  <c r="G58" i="14"/>
  <c r="F60" i="14"/>
  <c r="F59" i="14"/>
  <c r="E58" i="14"/>
  <c r="AK53" i="50"/>
  <c r="AG53" i="50"/>
  <c r="AG54" i="50" s="1"/>
  <c r="D59" i="14" s="1"/>
  <c r="X39" i="14" s="1"/>
  <c r="AC53" i="50"/>
  <c r="AO53" i="50" s="1"/>
  <c r="AO52" i="50"/>
  <c r="Y52" i="50"/>
  <c r="AT52" i="50" s="1"/>
  <c r="AO50" i="50"/>
  <c r="AT50" i="50" s="1"/>
  <c r="Y50" i="50"/>
  <c r="AO48" i="50"/>
  <c r="Y48" i="50"/>
  <c r="AT48" i="50" s="1"/>
  <c r="AO46" i="50"/>
  <c r="Y46" i="50"/>
  <c r="AO44" i="50"/>
  <c r="Y44" i="50"/>
  <c r="AT44" i="50" s="1"/>
  <c r="AO42" i="50"/>
  <c r="Y42" i="50"/>
  <c r="AO40" i="50"/>
  <c r="Y40" i="50"/>
  <c r="AO38" i="50"/>
  <c r="Y38" i="50"/>
  <c r="AT38" i="50" s="1"/>
  <c r="AT36" i="50"/>
  <c r="AO36" i="50"/>
  <c r="Y36" i="50"/>
  <c r="AO34" i="50"/>
  <c r="Y34" i="50"/>
  <c r="AK32" i="50"/>
  <c r="AK54" i="50" s="1"/>
  <c r="D60" i="14" s="1"/>
  <c r="AF39" i="14" s="1"/>
  <c r="AG32" i="50"/>
  <c r="AC32" i="50"/>
  <c r="AC54" i="50" s="1"/>
  <c r="D58" i="14" s="1"/>
  <c r="Q39" i="14" s="1"/>
  <c r="AT31" i="50"/>
  <c r="AO31" i="50"/>
  <c r="Y31" i="50"/>
  <c r="AO29" i="50"/>
  <c r="Y29" i="50"/>
  <c r="AO27" i="50"/>
  <c r="Y27" i="50"/>
  <c r="AO25" i="50"/>
  <c r="Y25" i="50"/>
  <c r="AT25" i="50" s="1"/>
  <c r="AO23" i="50"/>
  <c r="Y23" i="50"/>
  <c r="AT23" i="50" s="1"/>
  <c r="AO21" i="50"/>
  <c r="AT21" i="50" s="1"/>
  <c r="Y21" i="50"/>
  <c r="AO19" i="50"/>
  <c r="Y19" i="50"/>
  <c r="AT19" i="50" s="1"/>
  <c r="AO17" i="50"/>
  <c r="Y17" i="50"/>
  <c r="AO15" i="50"/>
  <c r="Y15" i="50"/>
  <c r="AT15" i="50" s="1"/>
  <c r="AO13" i="50"/>
  <c r="AT13" i="50" s="1"/>
  <c r="Y13" i="50"/>
  <c r="C60" i="14"/>
  <c r="C59" i="14"/>
  <c r="C58" i="14"/>
  <c r="AK53" i="48"/>
  <c r="AG53" i="48"/>
  <c r="AC53" i="48"/>
  <c r="AO52" i="48"/>
  <c r="AO50" i="48"/>
  <c r="Y50" i="48"/>
  <c r="AO48" i="48"/>
  <c r="Y48" i="48"/>
  <c r="AO46" i="48"/>
  <c r="Y46" i="48"/>
  <c r="AT46" i="48" s="1"/>
  <c r="AO44" i="48"/>
  <c r="Y44" i="48"/>
  <c r="AO42" i="48"/>
  <c r="Y42" i="48"/>
  <c r="AO40" i="48"/>
  <c r="Y40" i="48"/>
  <c r="AO38" i="48"/>
  <c r="Y38" i="48"/>
  <c r="AO36" i="48"/>
  <c r="Y36" i="48"/>
  <c r="AO34" i="48"/>
  <c r="Y34" i="48"/>
  <c r="AK32" i="48"/>
  <c r="AK54" i="48" s="1"/>
  <c r="B60" i="14" s="1"/>
  <c r="AF37" i="14" s="1"/>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Y13"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K54" i="44" s="1"/>
  <c r="A60" i="14" s="1"/>
  <c r="AF35" i="14" s="1"/>
  <c r="AT29" i="50" l="1"/>
  <c r="AT34" i="50"/>
  <c r="AC54" i="56"/>
  <c r="AT48" i="56"/>
  <c r="AT36" i="48"/>
  <c r="AT40" i="48"/>
  <c r="AT44" i="48"/>
  <c r="AT27" i="50"/>
  <c r="AT42" i="50"/>
  <c r="AT46" i="50"/>
  <c r="AT23" i="56"/>
  <c r="AT27" i="56"/>
  <c r="Y53" i="56"/>
  <c r="AT53" i="56" s="1"/>
  <c r="AT52" i="56"/>
  <c r="AT17" i="50"/>
  <c r="AT40" i="50"/>
  <c r="AT17" i="56"/>
  <c r="AT31" i="56"/>
  <c r="AT46" i="56"/>
  <c r="AT25" i="48"/>
  <c r="AG54" i="48"/>
  <c r="B59" i="14" s="1"/>
  <c r="X37" i="14" s="1"/>
  <c r="F58" i="14"/>
  <c r="AT31" i="44"/>
  <c r="AT48" i="44"/>
  <c r="AT36" i="44"/>
  <c r="Y32" i="56"/>
  <c r="AT38" i="56"/>
  <c r="AO54" i="50"/>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AO54" i="56" l="1"/>
  <c r="J58" i="14"/>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AS41" i="14" l="1"/>
  <c r="AF43" i="14"/>
  <c r="J39" i="14" l="1"/>
  <c r="AS39" i="14" s="1"/>
  <c r="H22" i="20" l="1"/>
  <c r="U33" i="5" l="1"/>
  <c r="J14" i="14"/>
  <c r="AN39" i="14"/>
  <c r="AN41" i="14"/>
  <c r="H27" i="20"/>
  <c r="H29" i="20" s="1"/>
  <c r="J23" i="14" l="1"/>
  <c r="H31" i="20"/>
  <c r="E19" i="20" s="1"/>
  <c r="AN35" i="14" l="1"/>
  <c r="J35" i="14"/>
  <c r="AS35" i="14" s="1"/>
  <c r="Q43" i="14" l="1"/>
  <c r="J33" i="14"/>
  <c r="AS33" i="14" s="1"/>
  <c r="AO24" i="14" l="1"/>
  <c r="U32" i="5"/>
  <c r="U34" i="5" s="1"/>
  <c r="X43" i="5" s="1"/>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theme="1"/>
            <rFont val="ＭＳ Ｐゴシック"/>
            <family val="3"/>
            <charset val="128"/>
            <scheme val="minor"/>
          </rPr>
          <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B6F7BD6F-8F78-4EF3-893F-6EE01442BBB5}">
      <text>
        <r>
          <rPr>
            <sz val="9"/>
            <color indexed="81"/>
            <rFont val="MS P ゴシック"/>
            <family val="3"/>
            <charset val="128"/>
          </rPr>
          <t>令和6年度の事業が実際に完了する日としてください。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11"/>
            <color indexed="81"/>
            <rFont val="ＭＳ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4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39"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事業計画策定時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 ref="E14" authorId="0" shapeId="0" xr:uid="{00000000-0006-0000-0900-000003000000}">
      <text>
        <r>
          <rPr>
            <sz val="11"/>
            <color indexed="81"/>
            <rFont val="ＭＳ ゴシック"/>
            <family val="3"/>
            <charset val="128"/>
          </rPr>
          <t>費目をリストから選択し、右側に何に対する経費かを記載してください。</t>
        </r>
      </text>
    </comment>
    <comment ref="E16" authorId="0" shapeId="0" xr:uid="{00000000-0006-0000-0900-000004000000}">
      <text>
        <r>
          <rPr>
            <sz val="11"/>
            <color indexed="81"/>
            <rFont val="ＭＳ ゴシック"/>
            <family val="3"/>
            <charset val="128"/>
          </rPr>
          <t>費目をリストから選択し、右側に何に対する経費かを記載してください。</t>
        </r>
      </text>
    </comment>
    <comment ref="E18" authorId="0" shapeId="0" xr:uid="{00000000-0006-0000-0900-000005000000}">
      <text>
        <r>
          <rPr>
            <sz val="11"/>
            <color indexed="81"/>
            <rFont val="ＭＳ ゴシック"/>
            <family val="3"/>
            <charset val="128"/>
          </rPr>
          <t>費目をリストから選択し、右側に何に対する経費かを記載してください。</t>
        </r>
      </text>
    </comment>
    <comment ref="E20" authorId="0" shapeId="0" xr:uid="{00000000-0006-0000-0900-000006000000}">
      <text>
        <r>
          <rPr>
            <sz val="11"/>
            <color indexed="81"/>
            <rFont val="ＭＳ ゴシック"/>
            <family val="3"/>
            <charset val="128"/>
          </rPr>
          <t>費目をリストから選択し、右側に何に対する経費かを記載してください。</t>
        </r>
      </text>
    </comment>
    <comment ref="E22" authorId="0" shapeId="0" xr:uid="{00000000-0006-0000-0900-000007000000}">
      <text>
        <r>
          <rPr>
            <sz val="11"/>
            <color indexed="81"/>
            <rFont val="ＭＳ ゴシック"/>
            <family val="3"/>
            <charset val="128"/>
          </rPr>
          <t>費目をリストから選択し、右側に何に対する経費かを記載してください。</t>
        </r>
      </text>
    </comment>
    <comment ref="E24" authorId="0" shapeId="0" xr:uid="{00000000-0006-0000-0900-000008000000}">
      <text>
        <r>
          <rPr>
            <sz val="11"/>
            <color indexed="81"/>
            <rFont val="ＭＳ ゴシック"/>
            <family val="3"/>
            <charset val="128"/>
          </rPr>
          <t>費目をリストから選択し、右側に何に対する経費かを記載してください。</t>
        </r>
      </text>
    </comment>
    <comment ref="E26" authorId="0" shapeId="0" xr:uid="{00000000-0006-0000-0900-000009000000}">
      <text>
        <r>
          <rPr>
            <sz val="11"/>
            <color indexed="81"/>
            <rFont val="ＭＳ ゴシック"/>
            <family val="3"/>
            <charset val="128"/>
          </rPr>
          <t>費目をリストから選択し、右側に何に対する経費かを記載してください。</t>
        </r>
      </text>
    </comment>
    <comment ref="E28" authorId="0" shapeId="0" xr:uid="{00000000-0006-0000-0900-00000A000000}">
      <text>
        <r>
          <rPr>
            <sz val="11"/>
            <color indexed="81"/>
            <rFont val="ＭＳ ゴシック"/>
            <family val="3"/>
            <charset val="128"/>
          </rPr>
          <t>費目をリストから選択し、右側に何に対する経費かを記載してください。</t>
        </r>
      </text>
    </comment>
    <comment ref="E30" authorId="0" shapeId="0" xr:uid="{00000000-0006-0000-0900-00000B000000}">
      <text>
        <r>
          <rPr>
            <sz val="11"/>
            <color indexed="81"/>
            <rFont val="ＭＳ ゴシック"/>
            <family val="3"/>
            <charset val="128"/>
          </rPr>
          <t>費目をリストから選択し、右側に何に対する経費かを記載してください。</t>
        </r>
      </text>
    </comment>
    <comment ref="E33" authorId="0" shapeId="0" xr:uid="{00000000-0006-0000-09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 ref="E14" authorId="0" shapeId="0" xr:uid="{00000000-0006-0000-0A00-000003000000}">
      <text>
        <r>
          <rPr>
            <sz val="11"/>
            <color indexed="81"/>
            <rFont val="ＭＳ ゴシック"/>
            <family val="3"/>
            <charset val="128"/>
          </rPr>
          <t>費目をリストから選択し、右側に何に対する経費かを記載してください。</t>
        </r>
      </text>
    </comment>
    <comment ref="E16" authorId="0" shapeId="0" xr:uid="{00000000-0006-0000-0A00-000004000000}">
      <text>
        <r>
          <rPr>
            <sz val="11"/>
            <color indexed="81"/>
            <rFont val="ＭＳ ゴシック"/>
            <family val="3"/>
            <charset val="128"/>
          </rPr>
          <t>費目をリストから選択し、右側に何に対する経費かを記載してください。</t>
        </r>
      </text>
    </comment>
    <comment ref="E18" authorId="0" shapeId="0" xr:uid="{00000000-0006-0000-0A00-000005000000}">
      <text>
        <r>
          <rPr>
            <sz val="11"/>
            <color indexed="81"/>
            <rFont val="ＭＳ ゴシック"/>
            <family val="3"/>
            <charset val="128"/>
          </rPr>
          <t>費目をリストから選択し、右側に何に対する経費かを記載してください。</t>
        </r>
      </text>
    </comment>
    <comment ref="E20" authorId="0" shapeId="0" xr:uid="{00000000-0006-0000-0A00-000006000000}">
      <text>
        <r>
          <rPr>
            <sz val="11"/>
            <color indexed="81"/>
            <rFont val="ＭＳ ゴシック"/>
            <family val="3"/>
            <charset val="128"/>
          </rPr>
          <t>費目をリストから選択し、右側に何に対する経費かを記載してください。</t>
        </r>
      </text>
    </comment>
    <comment ref="E22" authorId="0" shapeId="0" xr:uid="{00000000-0006-0000-0A00-000007000000}">
      <text>
        <r>
          <rPr>
            <sz val="11"/>
            <color indexed="81"/>
            <rFont val="ＭＳ ゴシック"/>
            <family val="3"/>
            <charset val="128"/>
          </rPr>
          <t>費目をリストから選択し、右側に何に対する経費かを記載してください。</t>
        </r>
      </text>
    </comment>
    <comment ref="E24" authorId="0" shapeId="0" xr:uid="{00000000-0006-0000-0A00-000008000000}">
      <text>
        <r>
          <rPr>
            <sz val="11"/>
            <color indexed="81"/>
            <rFont val="ＭＳ ゴシック"/>
            <family val="3"/>
            <charset val="128"/>
          </rPr>
          <t>費目をリストから選択し、右側に何に対する経費かを記載してください。</t>
        </r>
      </text>
    </comment>
    <comment ref="E26" authorId="0" shapeId="0" xr:uid="{00000000-0006-0000-0A00-000009000000}">
      <text>
        <r>
          <rPr>
            <sz val="11"/>
            <color indexed="81"/>
            <rFont val="ＭＳ ゴシック"/>
            <family val="3"/>
            <charset val="128"/>
          </rPr>
          <t>費目をリストから選択し、右側に何に対する経費かを記載してください。</t>
        </r>
      </text>
    </comment>
    <comment ref="E28" authorId="0" shapeId="0" xr:uid="{00000000-0006-0000-0A00-00000A000000}">
      <text>
        <r>
          <rPr>
            <sz val="11"/>
            <color indexed="81"/>
            <rFont val="ＭＳ ゴシック"/>
            <family val="3"/>
            <charset val="128"/>
          </rPr>
          <t>費目をリストから選択し、右側に何に対する経費かを記載してください。</t>
        </r>
      </text>
    </comment>
    <comment ref="E30" authorId="0" shapeId="0" xr:uid="{00000000-0006-0000-0A00-00000B000000}">
      <text>
        <r>
          <rPr>
            <sz val="11"/>
            <color indexed="81"/>
            <rFont val="ＭＳ ゴシック"/>
            <family val="3"/>
            <charset val="128"/>
          </rPr>
          <t>費目をリストから選択し、右側に何に対する経費かを記載してください。</t>
        </r>
      </text>
    </comment>
    <comment ref="E33" authorId="0" shapeId="0" xr:uid="{00000000-0006-0000-0A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<sst xmlns="http://schemas.openxmlformats.org/spreadsheetml/2006/main" count="1004" uniqueCount="265">
  <si>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</si>
  <si>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</si>
  <si>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</si>
  <si>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</si>
  <si>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</si>
  <si>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</si>
  <si>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</si>
  <si>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</si>
  <si>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目標区分4</t>
    <rPh sb="0" eb="2">
      <t>モクヒョウ</t>
    </rPh>
    <rPh sb="2" eb="4">
      <t>クブン</t>
    </rPh>
    <phoneticPr fontId="15"/>
  </si>
  <si>
    <t>その他</t>
    <rPh sb="2" eb="3">
      <t>タ</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</si>
  <si>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</si>
  <si>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</si>
  <si>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</si>
  <si>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</si>
  <si>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祭礼行事への参加住民数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</si>
  <si>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</si>
  <si>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</si>
  <si>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</si>
  <si>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</si>
  <si>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人材育成</t>
    <phoneticPr fontId="15"/>
  </si>
  <si>
    <t>普及啓発</t>
    <phoneticPr fontId="15"/>
  </si>
  <si>
    <t>情報発信</t>
    <phoneticPr fontId="15"/>
  </si>
  <si>
    <t>（リストから選択してください。）</t>
    <rPh sb="6" eb="8">
      <t>センタク</t>
    </rPh>
    <phoneticPr fontId="16"/>
  </si>
  <si>
    <t>・ホームページ閲覧数（ＰＶ数）</t>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</si>
  <si>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</si>
  <si>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・ＳＮＳ上の情報発信の「いいね」の数</t>
    <rPh sb="4" eb="5">
      <t>ジョウ</t>
    </rPh>
    <rPh sb="6" eb="8">
      <t>ジョウホウ</t>
    </rPh>
    <rPh sb="8" eb="10">
      <t>ハッシン</t>
    </rPh>
    <rPh sb="17" eb="18">
      <t>カズ</t>
    </rPh>
    <phoneticPr fontId="16"/>
  </si>
  <si>
    <t>・保存会会員数の変化（維持）</t>
    <rPh sb="1" eb="3">
      <t>ホゾン</t>
    </rPh>
    <rPh sb="3" eb="4">
      <t>カイ</t>
    </rPh>
    <rPh sb="4" eb="7">
      <t>カイインスウ</t>
    </rPh>
    <rPh sb="8" eb="10">
      <t>ヘンカ</t>
    </rPh>
    <rPh sb="11" eb="13">
      <t>イジ</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</si>
  <si>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</si>
  <si>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</si>
  <si>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・フェスティバル出演団体の保存会会員数</t>
    <rPh sb="8" eb="10">
      <t>シュツエン</t>
    </rPh>
    <rPh sb="10" eb="12">
      <t>ダンタイ</t>
    </rPh>
    <rPh sb="13" eb="15">
      <t>ホゾン</t>
    </rPh>
    <rPh sb="15" eb="16">
      <t>カイ</t>
    </rPh>
    <rPh sb="16" eb="19">
      <t>カイインスウ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</si>
  <si>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</si>
  <si>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</si>
  <si>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</si>
  <si>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</si>
  <si>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</si>
  <si>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</si>
  <si>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</si>
  <si>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</si>
  <si>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・コンテンツダウンロード数（掲載ＨＰやYouTubeでの再生回数等）</t>
    <rPh sb="12" eb="13">
      <t>スウ</t>
    </rPh>
    <rPh sb="14" eb="16">
      <t>ケイサイ</t>
    </rPh>
    <rPh sb="28" eb="30">
      <t>サイセイ</t>
    </rPh>
    <rPh sb="30" eb="32">
      <t>カイスウ</t>
    </rPh>
    <rPh sb="32" eb="33">
      <t>トウ</t>
    </rPh>
    <phoneticPr fontId="16"/>
  </si>
  <si>
    <t>・その他</t>
    <rPh sb="3" eb="4">
      <t>タ</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</si>
  <si>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</si>
  <si>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</si>
  <si>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</si>
  <si>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（区分）</t>
    <rPh sb="1" eb="3">
      <t>クブン</t>
    </rPh>
    <phoneticPr fontId="15"/>
  </si>
  <si>
    <t>（選択してください）</t>
    <rPh sb="1" eb="3">
      <t>センタク</t>
    </rPh>
    <phoneticPr fontId="15"/>
  </si>
  <si>
    <t>世界文化遺産</t>
    <rPh sb="0" eb="2">
      <t>セカイ</t>
    </rPh>
    <rPh sb="2" eb="4">
      <t>ブンカ</t>
    </rPh>
    <rPh sb="4" eb="6">
      <t>イサン</t>
    </rPh>
    <phoneticPr fontId="15"/>
  </si>
  <si>
    <t>（項）</t>
    <rPh sb="1" eb="2">
      <t>コウ</t>
    </rPh>
    <phoneticPr fontId="15"/>
  </si>
  <si>
    <t>人材育成事業</t>
  </si>
  <si>
    <t>普及啓発事業</t>
    <phoneticPr fontId="15"/>
  </si>
  <si>
    <t>調査研究事業</t>
  </si>
  <si>
    <t>人材育成事業</t>
    <phoneticPr fontId="15"/>
  </si>
  <si>
    <t>調査研究事業</t>
    <phoneticPr fontId="15"/>
  </si>
  <si>
    <t>その他経費（事務経費）</t>
    <rPh sb="2" eb="3">
      <t>タ</t>
    </rPh>
    <rPh sb="3" eb="5">
      <t>ケイヒ</t>
    </rPh>
    <rPh sb="6" eb="8">
      <t>ジム</t>
    </rPh>
    <rPh sb="8" eb="10">
      <t>ケイヒ</t>
    </rPh>
    <phoneticPr fontId="15"/>
  </si>
  <si>
    <t>（費目）</t>
    <rPh sb="1" eb="3">
      <t>ヒモク</t>
    </rPh>
    <phoneticPr fontId="15"/>
  </si>
  <si>
    <t>（選択）</t>
    <rPh sb="1" eb="3">
      <t>センタク</t>
    </rPh>
    <phoneticPr fontId="15"/>
  </si>
  <si>
    <t>【賃金】</t>
    <rPh sb="1" eb="3">
      <t>チンギン</t>
    </rPh>
    <phoneticPr fontId="15"/>
  </si>
  <si>
    <t>【共済費】</t>
    <rPh sb="1" eb="3">
      <t>キョウサイ</t>
    </rPh>
    <rPh sb="3" eb="4">
      <t>ヒ</t>
    </rPh>
    <phoneticPr fontId="15"/>
  </si>
  <si>
    <t>【報償費】</t>
    <rPh sb="1" eb="3">
      <t>ホウショウ</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</si>
  <si>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</si>
  <si>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</si>
  <si>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</si>
  <si>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</si>
  <si>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【請負費】</t>
    <rPh sb="1" eb="3">
      <t>ウケオイ</t>
    </rPh>
    <rPh sb="3" eb="4">
      <t>ヒ</t>
    </rPh>
    <phoneticPr fontId="15"/>
  </si>
  <si>
    <t>【原材料費】</t>
    <rPh sb="1" eb="4">
      <t>ゲンザイリョウ</t>
    </rPh>
    <rPh sb="4" eb="5">
      <t>ヒ</t>
    </rPh>
    <phoneticPr fontId="15"/>
  </si>
  <si>
    <t>【需用費】</t>
    <rPh sb="1" eb="4">
      <t>ジュヨウヒ</t>
    </rPh>
    <phoneticPr fontId="15"/>
  </si>
  <si>
    <t>第　　　　号</t>
    <rPh sb="0" eb="1">
      <t>ダイ</t>
    </rPh>
    <rPh sb="5" eb="6">
      <t>ゴウ</t>
    </rPh>
    <phoneticPr fontId="15"/>
  </si>
  <si>
    <t>令和</t>
    <rPh sb="0" eb="2">
      <t>レイワ</t>
    </rPh>
    <phoneticPr fontId="15"/>
  </si>
  <si>
    <t>年</t>
    <rPh sb="0" eb="1">
      <t>ネン</t>
    </rPh>
    <phoneticPr fontId="16"/>
  </si>
  <si>
    <t>月</t>
    <rPh sb="0" eb="1">
      <t>ゲツ</t>
    </rPh>
    <phoneticPr fontId="15"/>
  </si>
  <si>
    <t>日</t>
    <rPh sb="0" eb="1">
      <t>ニチ</t>
    </rPh>
    <phoneticPr fontId="15"/>
  </si>
  <si>
    <t>文化庁長官　殿</t>
    <rPh sb="0" eb="3">
      <t>ブンカチョウ</t>
    </rPh>
    <rPh sb="3" eb="5">
      <t>チョウカン</t>
    </rPh>
    <rPh sb="6" eb="7">
      <t>ドノ</t>
    </rPh>
    <phoneticPr fontId="16"/>
  </si>
  <si>
    <t>団　体　名</t>
    <rPh sb="0" eb="1">
      <t>ダン</t>
    </rPh>
    <rPh sb="2" eb="3">
      <t>カラダ</t>
    </rPh>
    <rPh sb="4" eb="5">
      <t>メイ</t>
    </rPh>
    <phoneticPr fontId="16"/>
  </si>
  <si>
    <t>住　　　所</t>
    <rPh sb="0" eb="1">
      <t>ジュウ</t>
    </rPh>
    <rPh sb="4" eb="5">
      <t>ショ</t>
    </rPh>
    <phoneticPr fontId="16"/>
  </si>
  <si>
    <t>〒</t>
    <phoneticPr fontId="16"/>
  </si>
  <si>
    <t>代表者職名</t>
    <rPh sb="0" eb="3">
      <t>ダイヒョウシャ</t>
    </rPh>
    <rPh sb="3" eb="5">
      <t>ショクメイ</t>
    </rPh>
    <phoneticPr fontId="16"/>
  </si>
  <si>
    <t>代表者氏名</t>
    <rPh sb="0" eb="3">
      <t>ダイヒョウシャ</t>
    </rPh>
    <rPh sb="3" eb="5">
      <t>シメイ</t>
    </rPh>
    <phoneticPr fontId="16"/>
  </si>
  <si>
    <t>令和７年度文化芸術振興費補助金（地域文化財総合活用推進事業）交付要望書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6"/>
  </si>
  <si>
    <t>　令和７年度文化芸術振興費補助金（地域文化財総合活用推進事業）について，補助金の交付を受けたいので，関係書類を添えて下記のとおり申請します。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6"/>
  </si>
  <si>
    <t>事業区分</t>
    <rPh sb="0" eb="2">
      <t>ジギョウ</t>
    </rPh>
    <rPh sb="2" eb="4">
      <t>クブン</t>
    </rPh>
    <phoneticPr fontId="16"/>
  </si>
  <si>
    <t>事業の名称</t>
    <rPh sb="0" eb="2">
      <t>ジギョウ</t>
    </rPh>
    <rPh sb="3" eb="5">
      <t>メイショウ</t>
    </rPh>
    <phoneticPr fontId="16"/>
  </si>
  <si>
    <t>補助対象経費の配分</t>
    <rPh sb="0" eb="2">
      <t>ホジョ</t>
    </rPh>
    <rPh sb="2" eb="4">
      <t>タイショウ</t>
    </rPh>
    <rPh sb="4" eb="6">
      <t>ケイヒ</t>
    </rPh>
    <rPh sb="7" eb="9">
      <t>ハイブン</t>
    </rPh>
    <phoneticPr fontId="16"/>
  </si>
  <si>
    <t>主たる事業費</t>
    <rPh sb="0" eb="1">
      <t>シュ</t>
    </rPh>
    <rPh sb="3" eb="6">
      <t>ジギョウヒ</t>
    </rPh>
    <phoneticPr fontId="15"/>
  </si>
  <si>
    <t>円</t>
    <rPh sb="0" eb="1">
      <t>エン</t>
    </rPh>
    <phoneticPr fontId="16"/>
  </si>
  <si>
    <t>その他の経費</t>
    <rPh sb="2" eb="3">
      <t>タ</t>
    </rPh>
    <rPh sb="4" eb="6">
      <t>ケイヒ</t>
    </rPh>
    <phoneticPr fontId="15"/>
  </si>
  <si>
    <t>合　　　　計</t>
    <rPh sb="0" eb="1">
      <t>ア</t>
    </rPh>
    <rPh sb="5" eb="6">
      <t>ケイ</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</si>
  <si>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</si>
  <si>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</si>
  <si>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令和７</t>
    <rPh sb="0" eb="2">
      <t>レイワ</t>
    </rPh>
    <phoneticPr fontId="16"/>
  </si>
  <si>
    <t>月</t>
    <rPh sb="0" eb="1">
      <t>ツキ</t>
    </rPh>
    <phoneticPr fontId="15"/>
  </si>
  <si>
    <t>日</t>
    <rPh sb="0" eb="1">
      <t>ヒ</t>
    </rPh>
    <phoneticPr fontId="16"/>
  </si>
  <si>
    <t>完　　了</t>
    <rPh sb="0" eb="1">
      <t>カン</t>
    </rPh>
    <rPh sb="3" eb="4">
      <t>リョウ</t>
    </rPh>
    <phoneticPr fontId="16"/>
  </si>
  <si>
    <t>令和８</t>
    <rPh sb="0" eb="2">
      <t>レイワ</t>
    </rPh>
    <phoneticPr fontId="16"/>
  </si>
  <si>
    <t>補助金の交付要望額</t>
    <rPh sb="0" eb="3">
      <t>ホジョキン</t>
    </rPh>
    <rPh sb="4" eb="6">
      <t>コウフ</t>
    </rPh>
    <rPh sb="6" eb="8">
      <t>ヨウボウ</t>
    </rPh>
    <rPh sb="8" eb="9">
      <t>ガク</t>
    </rPh>
    <phoneticPr fontId="16"/>
  </si>
  <si>
    <t>（補助対象経費</t>
    <rPh sb="1" eb="3">
      <t>ホジョ</t>
    </rPh>
    <rPh sb="3" eb="5">
      <t>タイショウ</t>
    </rPh>
    <rPh sb="5" eb="7">
      <t>ケイヒ</t>
    </rPh>
    <phoneticPr fontId="15"/>
  </si>
  <si>
    <t>の定額）</t>
    <phoneticPr fontId="15"/>
  </si>
  <si>
    <t>その他参考となるべき事項</t>
    <rPh sb="2" eb="3">
      <t>タ</t>
    </rPh>
    <rPh sb="3" eb="5">
      <t>サンコウ</t>
    </rPh>
    <rPh sb="10" eb="12">
      <t>ジコウ</t>
    </rPh>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</si>
  <si>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</si>
  <si>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t>所属</t>
    <rPh sb="0" eb="2">
      <t>ショゾク</t>
    </rPh>
    <phoneticPr fontId="18"/>
  </si>
  <si>
    <t>（ふりがな）</t>
    <phoneticPr fontId="18"/>
  </si>
  <si>
    <t>氏名</t>
    <rPh sb="0" eb="2">
      <t>シメイ</t>
    </rPh>
    <phoneticPr fontId="18"/>
  </si>
  <si>
    <t>電話番号</t>
    <rPh sb="0" eb="2">
      <t>デンワ</t>
    </rPh>
    <rPh sb="2" eb="4">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</si>
  <si>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</si>
  <si>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書類等の郵送先</t>
    <rPh sb="0" eb="2">
      <t>ショルイ</t>
    </rPh>
    <rPh sb="2" eb="3">
      <t>トウ</t>
    </rPh>
    <rPh sb="4" eb="6">
      <t>ユウソウ</t>
    </rPh>
    <rPh sb="6" eb="7">
      <t>サキ</t>
    </rPh>
    <phoneticPr fontId="18"/>
  </si>
  <si>
    <t>その他（日中連絡先）</t>
    <rPh sb="2" eb="3">
      <t>タ</t>
    </rPh>
    <rPh sb="4" eb="6">
      <t>ニッチュウ</t>
    </rPh>
    <rPh sb="6" eb="9">
      <t>レンラクサキ</t>
    </rPh>
    <phoneticPr fontId="18"/>
  </si>
  <si>
    <t>＜令和７年度事業計画書＞</t>
    <rPh sb="1" eb="3">
      <t>レイワ</t>
    </rPh>
    <rPh sb="4" eb="6">
      <t>ネンド</t>
    </rPh>
    <phoneticPr fontId="15"/>
  </si>
  <si>
    <t>　事業の名称</t>
    <rPh sb="1" eb="3">
      <t>ジギョウ</t>
    </rPh>
    <rPh sb="4" eb="6">
      <t>メイショウ</t>
    </rPh>
    <phoneticPr fontId="16"/>
  </si>
  <si>
    <t>（本補助事業の名称を記載）</t>
  </si>
  <si>
    <t>　事業の趣旨</t>
    <rPh sb="1" eb="3">
      <t>ジギョウ</t>
    </rPh>
    <rPh sb="4" eb="6">
      <t>シュシ</t>
    </rPh>
    <phoneticPr fontId="16"/>
  </si>
  <si>
    <t>　各事業の内容（具体的に記入すること）</t>
    <rPh sb="1" eb="2">
      <t>カク</t>
    </rPh>
    <rPh sb="2" eb="4">
      <t>ジギョウ</t>
    </rPh>
    <phoneticPr fontId="16"/>
  </si>
  <si>
    <t>　事業区分</t>
    <rPh sb="1" eb="3">
      <t>ジギョウ</t>
    </rPh>
    <rPh sb="3" eb="5">
      <t>クブン</t>
    </rPh>
    <phoneticPr fontId="16"/>
  </si>
  <si>
    <t>人材育成</t>
    <rPh sb="0" eb="2">
      <t>ジンザイ</t>
    </rPh>
    <rPh sb="2" eb="4">
      <t>イクセイ</t>
    </rPh>
    <phoneticPr fontId="16"/>
  </si>
  <si>
    <t>事業名</t>
    <rPh sb="0" eb="2">
      <t>ジギョウ</t>
    </rPh>
    <rPh sb="2" eb="3">
      <t>メイ</t>
    </rPh>
    <phoneticPr fontId="16"/>
  </si>
  <si>
    <t>　実施団体</t>
    <rPh sb="1" eb="3">
      <t>ジッシ</t>
    </rPh>
    <rPh sb="3" eb="5">
      <t>ダンタイ</t>
    </rPh>
    <phoneticPr fontId="15"/>
  </si>
  <si>
    <t>　事業期間</t>
    <rPh sb="1" eb="3">
      <t>ジギョウ</t>
    </rPh>
    <rPh sb="3" eb="5">
      <t>キカン</t>
    </rPh>
    <phoneticPr fontId="15"/>
  </si>
  <si>
    <t>年度</t>
    <rPh sb="0" eb="2">
      <t>ネンド</t>
    </rPh>
    <phoneticPr fontId="15"/>
  </si>
  <si>
    <t>～</t>
    <phoneticPr fontId="15"/>
  </si>
  <si>
    <t>　対象となる文化財</t>
    <rPh sb="1" eb="3">
      <t>タイショウ</t>
    </rPh>
    <rPh sb="6" eb="9">
      <t>ブンカザイ</t>
    </rPh>
    <phoneticPr fontId="16"/>
  </si>
  <si>
    <t>　令和７年度事業の内容</t>
    <rPh sb="1" eb="3">
      <t>レイワ</t>
    </rPh>
    <rPh sb="4" eb="6">
      <t>ネンド</t>
    </rPh>
    <rPh sb="6" eb="8">
      <t>ジギョウ</t>
    </rPh>
    <rPh sb="9" eb="11">
      <t>ナイヨウ</t>
    </rPh>
    <phoneticPr fontId="15"/>
  </si>
  <si>
    <t>　対象者</t>
    <rPh sb="1" eb="4">
      <t>タイショウシャ</t>
    </rPh>
    <phoneticPr fontId="16"/>
  </si>
  <si>
    <t>　対象人数</t>
    <rPh sb="1" eb="3">
      <t>タイショウ</t>
    </rPh>
    <rPh sb="3" eb="5">
      <t>ニンズウ</t>
    </rPh>
    <phoneticPr fontId="16"/>
  </si>
  <si>
    <t>人</t>
    <rPh sb="0" eb="1">
      <t>ニン</t>
    </rPh>
    <phoneticPr fontId="16"/>
  </si>
  <si>
    <t>　活動見込</t>
    <rPh sb="1" eb="3">
      <t>カツドウ</t>
    </rPh>
    <rPh sb="3" eb="5">
      <t>ミコ</t>
    </rPh>
    <phoneticPr fontId="16"/>
  </si>
  <si>
    <t>　評価指標区分</t>
    <rPh sb="1" eb="3">
      <t>ヒョウカ</t>
    </rPh>
    <rPh sb="3" eb="5">
      <t>シヒョウ</t>
    </rPh>
    <rPh sb="5" eb="7">
      <t>クブン</t>
    </rPh>
    <phoneticPr fontId="15"/>
  </si>
  <si>
    <t>（具体的な指標は次のとおり）</t>
    <rPh sb="1" eb="4">
      <t>グタイテキ</t>
    </rPh>
    <rPh sb="5" eb="7">
      <t>シヒョウ</t>
    </rPh>
    <rPh sb="8" eb="9">
      <t>ツギ</t>
    </rPh>
    <phoneticPr fontId="15"/>
  </si>
  <si>
    <t>　具体的な指標</t>
    <rPh sb="1" eb="4">
      <t>グタイテキ</t>
    </rPh>
    <rPh sb="5" eb="7">
      <t>シヒョウ</t>
    </rPh>
    <phoneticPr fontId="15"/>
  </si>
  <si>
    <t>　目標値</t>
    <rPh sb="1" eb="3">
      <t>モクヒョウ</t>
    </rPh>
    <rPh sb="3" eb="4">
      <t>チ</t>
    </rPh>
    <phoneticPr fontId="15"/>
  </si>
  <si>
    <t>（現状値）</t>
    <rPh sb="1" eb="3">
      <t>ゲンジョウ</t>
    </rPh>
    <rPh sb="3" eb="4">
      <t>チ</t>
    </rPh>
    <phoneticPr fontId="15"/>
  </si>
  <si>
    <t>人</t>
    <rPh sb="0" eb="1">
      <t>ニン</t>
    </rPh>
    <phoneticPr fontId="15"/>
  </si>
  <si>
    <t>⇒</t>
    <phoneticPr fontId="15"/>
  </si>
  <si>
    <t>（目標値）</t>
    <rPh sb="1" eb="3">
      <t>モクヒョウ</t>
    </rPh>
    <rPh sb="3" eb="4">
      <t>チ</t>
    </rPh>
    <phoneticPr fontId="15"/>
  </si>
  <si>
    <t>普及啓発</t>
    <rPh sb="0" eb="2">
      <t>フキュウ</t>
    </rPh>
    <rPh sb="2" eb="4">
      <t>ケイハツ</t>
    </rPh>
    <phoneticPr fontId="16"/>
  </si>
  <si>
    <t>　日時</t>
    <rPh sb="1" eb="3">
      <t>ニチジ</t>
    </rPh>
    <phoneticPr fontId="16"/>
  </si>
  <si>
    <t>　場所</t>
    <rPh sb="1" eb="3">
      <t>バショ</t>
    </rPh>
    <phoneticPr fontId="16"/>
  </si>
  <si>
    <t>　定員</t>
    <rPh sb="1" eb="3">
      <t>テイイン</t>
    </rPh>
    <phoneticPr fontId="16"/>
  </si>
  <si>
    <t>　出演者･講師等</t>
    <rPh sb="1" eb="4">
      <t>シュツエンシャ</t>
    </rPh>
    <rPh sb="5" eb="7">
      <t>コウシ</t>
    </rPh>
    <rPh sb="7" eb="8">
      <t>トウ</t>
    </rPh>
    <phoneticPr fontId="16"/>
  </si>
  <si>
    <t>　終了後活動見込</t>
    <rPh sb="1" eb="4">
      <t>シュウリョウゴ</t>
    </rPh>
    <rPh sb="4" eb="6">
      <t>カツドウ</t>
    </rPh>
    <rPh sb="6" eb="8">
      <t>ミコ</t>
    </rPh>
    <phoneticPr fontId="16"/>
  </si>
  <si>
    <t>調査研究</t>
    <rPh sb="0" eb="2">
      <t>チョウサ</t>
    </rPh>
    <rPh sb="2" eb="4">
      <t>ケンキュウ</t>
    </rPh>
    <phoneticPr fontId="16"/>
  </si>
  <si>
    <t>　令和６年度の調査研究内容</t>
    <rPh sb="1" eb="3">
      <t>レイワ</t>
    </rPh>
    <rPh sb="4" eb="6">
      <t>ネンド</t>
    </rPh>
    <rPh sb="7" eb="9">
      <t>チョウサ</t>
    </rPh>
    <rPh sb="9" eb="11">
      <t>ケンキュウ</t>
    </rPh>
    <rPh sb="11" eb="13">
      <t>ナイヨウ</t>
    </rPh>
    <phoneticPr fontId="15"/>
  </si>
  <si>
    <t>　主な調査員</t>
    <rPh sb="1" eb="2">
      <t>オモ</t>
    </rPh>
    <rPh sb="3" eb="6">
      <t>チョウサイン</t>
    </rPh>
    <phoneticPr fontId="16"/>
  </si>
  <si>
    <t>　成果物</t>
    <rPh sb="1" eb="4">
      <t>セイカブツ</t>
    </rPh>
    <phoneticPr fontId="16"/>
  </si>
  <si>
    <t>作成数</t>
    <rPh sb="0" eb="2">
      <t>サクセイ</t>
    </rPh>
    <rPh sb="2" eb="3">
      <t>スウ</t>
    </rPh>
    <phoneticPr fontId="16"/>
  </si>
  <si>
    <t>部</t>
    <rPh sb="0" eb="1">
      <t>ブ</t>
    </rPh>
    <phoneticPr fontId="16"/>
  </si>
  <si>
    <t>　活用方法</t>
    <rPh sb="1" eb="3">
      <t>カツヨウ</t>
    </rPh>
    <rPh sb="3" eb="5">
      <t>ホウホウ</t>
    </rPh>
    <phoneticPr fontId="16"/>
  </si>
  <si>
    <t>＜令和７年度までの事業の効果等＞</t>
    <rPh sb="1" eb="3">
      <t>レイワ</t>
    </rPh>
    <rPh sb="4" eb="6">
      <t>ネンド</t>
    </rPh>
    <rPh sb="9" eb="11">
      <t>ジギョウ</t>
    </rPh>
    <rPh sb="12" eb="14">
      <t>コウカ</t>
    </rPh>
    <rPh sb="14" eb="15">
      <t>トウ</t>
    </rPh>
    <phoneticPr fontId="15"/>
  </si>
  <si>
    <t>令和２年度地域文化財総合活用推進事業</t>
    <rPh sb="0" eb="2">
      <t>レイワ</t>
    </rPh>
    <rPh sb="3" eb="5">
      <t>ネンド</t>
    </rPh>
    <rPh sb="4" eb="5">
      <t>ド</t>
    </rPh>
    <rPh sb="5" eb="7">
      <t>チイキ</t>
    </rPh>
    <rPh sb="7" eb="10">
      <t>ブンカザイ</t>
    </rPh>
    <rPh sb="10" eb="12">
      <t>ソウゴウ</t>
    </rPh>
    <rPh sb="12" eb="14">
      <t>カツヨウ</t>
    </rPh>
    <rPh sb="14" eb="16">
      <t>スイシン</t>
    </rPh>
    <rPh sb="16" eb="18">
      <t>ジギョウ</t>
    </rPh>
    <phoneticPr fontId="15"/>
  </si>
  <si>
    <t>-</t>
    <phoneticPr fontId="15"/>
  </si>
  <si>
    <t>千円</t>
    <phoneticPr fontId="15"/>
  </si>
  <si>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</si>
  <si>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</si>
  <si>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</si>
  <si>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令和６年度地域文化財総合活用推進事業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5"/>
  </si>
  <si>
    <t>過去の事業の内容（実施内容について，具体的に記入すること）</t>
    <rPh sb="0" eb="2">
      <t>カコ</t>
    </rPh>
    <rPh sb="3" eb="5">
      <t>ジギョウ</t>
    </rPh>
    <rPh sb="9" eb="11">
      <t>ジッシ</t>
    </rPh>
    <rPh sb="11" eb="13">
      <t>ナイヨウ</t>
    </rPh>
    <phoneticPr fontId="16"/>
  </si>
  <si>
    <t>令和</t>
    <rPh sb="0" eb="2">
      <t>レイワ</t>
    </rPh>
    <phoneticPr fontId="16"/>
  </si>
  <si>
    <t>年度</t>
    <phoneticPr fontId="16"/>
  </si>
  <si>
    <t>令和６年度までの事業実施により得られた効果や実施以後の状況（人数，理解度，活用状況，人材育成などの指標の基づき，定量的・定性的な効果を具体的に記入すること）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6"/>
  </si>
  <si>
    <t>※ 適宜行を追加・削除してご使用ください。</t>
    <rPh sb="2" eb="4">
      <t>テキギ</t>
    </rPh>
    <rPh sb="4" eb="5">
      <t>ギョウ</t>
    </rPh>
    <rPh sb="6" eb="8">
      <t>ツイカ</t>
    </rPh>
    <rPh sb="9" eb="11">
      <t>サクジョ</t>
    </rPh>
    <rPh sb="14" eb="16">
      <t>シヨウ</t>
    </rPh>
    <phoneticPr fontId="15"/>
  </si>
  <si>
    <t>＜収支予算書</t>
    <phoneticPr fontId="15"/>
  </si>
  <si>
    <t>＞</t>
    <phoneticPr fontId="15"/>
  </si>
  <si>
    <t>▼収入の部</t>
    <rPh sb="1" eb="3">
      <t>シュウニュウ</t>
    </rPh>
    <rPh sb="4" eb="5">
      <t>ブ</t>
    </rPh>
    <phoneticPr fontId="16"/>
  </si>
  <si>
    <t>区分</t>
    <rPh sb="0" eb="2">
      <t>クブン</t>
    </rPh>
    <phoneticPr fontId="16"/>
  </si>
  <si>
    <t>金額
（予定を含む。）</t>
    <rPh sb="0" eb="2">
      <t>キンガク</t>
    </rPh>
    <rPh sb="4" eb="6">
      <t>ヨテイ</t>
    </rPh>
    <rPh sb="7" eb="8">
      <t>フク</t>
    </rPh>
    <phoneticPr fontId="16"/>
  </si>
  <si>
    <t>内訳</t>
    <rPh sb="0" eb="2">
      <t>ウチワケ</t>
    </rPh>
    <phoneticPr fontId="15"/>
  </si>
  <si>
    <t>収入の部</t>
    <rPh sb="0" eb="2">
      <t>シュウニュウ</t>
    </rPh>
    <rPh sb="3" eb="4">
      <t>ブ</t>
    </rPh>
    <phoneticPr fontId="16"/>
  </si>
  <si>
    <t>本事業以外の
補助金・助成金</t>
    <rPh sb="0" eb="1">
      <t>ホン</t>
    </rPh>
    <rPh sb="1" eb="3">
      <t>ジギョウ</t>
    </rPh>
    <rPh sb="3" eb="5">
      <t>イガイ</t>
    </rPh>
    <rPh sb="7" eb="10">
      <t>ホジョキン</t>
    </rPh>
    <rPh sb="11" eb="14">
      <t>ジョセイキン</t>
    </rPh>
    <phoneticPr fontId="16"/>
  </si>
  <si>
    <t>その他収入</t>
    <rPh sb="2" eb="3">
      <t>タ</t>
    </rPh>
    <rPh sb="3" eb="5">
      <t>シュウニュウ</t>
    </rPh>
    <phoneticPr fontId="15"/>
  </si>
  <si>
    <t xml:space="preserve">      小計（Ａ）</t>
    <phoneticPr fontId="16"/>
  </si>
  <si>
    <t>自己負担金（Ｂ）</t>
    <phoneticPr fontId="16"/>
  </si>
  <si>
    <t>本事業による補助金の
交付要望額（Ｃ）</t>
    <rPh sb="0" eb="1">
      <t>ホン</t>
    </rPh>
    <rPh sb="1" eb="3">
      <t>ジギョウ</t>
    </rPh>
    <rPh sb="11" eb="13">
      <t>コウフ</t>
    </rPh>
    <rPh sb="13" eb="15">
      <t>ヨウボウ</t>
    </rPh>
    <rPh sb="15" eb="16">
      <t>ガク</t>
    </rPh>
    <phoneticPr fontId="16"/>
  </si>
  <si>
    <t>①収入合計
（Ａ）＋（Ｂ）＋（Ｃ）</t>
    <phoneticPr fontId="16"/>
  </si>
  <si>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</si>
  <si>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総事業費</t>
    <rPh sb="0" eb="1">
      <t>ソウ</t>
    </rPh>
    <rPh sb="1" eb="4">
      <t>ジギョウヒ</t>
    </rPh>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</si>
  <si>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</si>
  <si>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</si>
  <si>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交付要望額</t>
    <rPh sb="0" eb="2">
      <t>コウフ</t>
    </rPh>
    <rPh sb="2" eb="4">
      <t>ヨウボウ</t>
    </rPh>
    <rPh sb="4" eb="5">
      <t>ガク</t>
    </rPh>
    <phoneticPr fontId="15"/>
  </si>
  <si>
    <t>自己負担額等</t>
    <rPh sb="0" eb="2">
      <t>ジコ</t>
    </rPh>
    <rPh sb="2" eb="5">
      <t>フタンガク</t>
    </rPh>
    <rPh sb="5" eb="6">
      <t>トウ</t>
    </rPh>
    <phoneticPr fontId="16"/>
  </si>
  <si>
    <t>確認用</t>
    <rPh sb="0" eb="2">
      <t>カクニン</t>
    </rPh>
    <rPh sb="2" eb="3">
      <t>ヨウ</t>
    </rPh>
    <phoneticPr fontId="15"/>
  </si>
  <si>
    <t>支出の部</t>
    <rPh sb="0" eb="2">
      <t>シシュツ</t>
    </rPh>
    <rPh sb="3" eb="4">
      <t>ブ</t>
    </rPh>
    <phoneticPr fontId="16"/>
  </si>
  <si>
    <t>主たる経費</t>
    <rPh sb="0" eb="1">
      <t>シュ</t>
    </rPh>
    <rPh sb="3" eb="5">
      <t>ケイヒ</t>
    </rPh>
    <phoneticPr fontId="15"/>
  </si>
  <si>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</si>
  <si>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</si>
  <si>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</si>
  <si>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②支出の合計</t>
    <rPh sb="1" eb="3">
      <t>シシュツ</t>
    </rPh>
    <rPh sb="4" eb="6">
      <t>ゴウケイ</t>
    </rPh>
    <phoneticPr fontId="1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</si>
  <si>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</si>
  <si>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</si>
  <si>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主たる事業費</t>
    <rPh sb="0" eb="1">
      <t>シュ</t>
    </rPh>
    <rPh sb="3" eb="6">
      <t>ジギョウヒ</t>
    </rPh>
    <phoneticPr fontId="16"/>
  </si>
  <si>
    <t>その他の経費</t>
    <rPh sb="2" eb="3">
      <t>タ</t>
    </rPh>
    <rPh sb="4" eb="6">
      <t>ケイヒ</t>
    </rPh>
    <phoneticPr fontId="16"/>
  </si>
  <si>
    <t>合計</t>
    <rPh sb="0" eb="2">
      <t>ゴウケイ</t>
    </rPh>
    <phoneticPr fontId="16"/>
  </si>
  <si>
    <t>＜支出内訳明細＞</t>
    <rPh sb="1" eb="3">
      <t>シシュツ</t>
    </rPh>
    <rPh sb="3" eb="5">
      <t>ウチワケ</t>
    </rPh>
    <rPh sb="5" eb="7">
      <t>メイサイ</t>
    </rPh>
    <phoneticPr fontId="15"/>
  </si>
  <si>
    <t>人材育成事業</t>
    <rPh sb="0" eb="2">
      <t>ジンザイ</t>
    </rPh>
    <rPh sb="2" eb="4">
      <t>イクセイ</t>
    </rPh>
    <rPh sb="4" eb="6">
      <t>ジギョウ</t>
    </rPh>
    <phoneticPr fontId="15"/>
  </si>
  <si>
    <t>事業名</t>
    <rPh sb="0" eb="2">
      <t>ジギョウ</t>
    </rPh>
    <rPh sb="2" eb="3">
      <t>メイ</t>
    </rPh>
    <phoneticPr fontId="15"/>
  </si>
  <si>
    <t>経費内訳</t>
    <rPh sb="0" eb="2">
      <t>ケイヒ</t>
    </rPh>
    <rPh sb="2" eb="4">
      <t>ウチワケ</t>
    </rPh>
    <phoneticPr fontId="15"/>
  </si>
  <si>
    <t>自己負担額等</t>
    <rPh sb="0" eb="2">
      <t>ジコ</t>
    </rPh>
    <rPh sb="2" eb="5">
      <t>フタンガク</t>
    </rPh>
    <rPh sb="5" eb="6">
      <t>トウ</t>
    </rPh>
    <phoneticPr fontId="15"/>
  </si>
  <si>
    <t>@</t>
    <phoneticPr fontId="15"/>
  </si>
  <si>
    <t>円</t>
    <rPh sb="0" eb="1">
      <t>エン</t>
    </rPh>
    <phoneticPr fontId="15"/>
  </si>
  <si>
    <t>×</t>
    <phoneticPr fontId="15"/>
  </si>
  <si>
    <t>小　計</t>
    <rPh sb="0" eb="1">
      <t>ショウ</t>
    </rPh>
    <rPh sb="2" eb="3">
      <t>ケイ</t>
    </rPh>
    <phoneticPr fontId="15"/>
  </si>
  <si>
    <t>合　計</t>
    <rPh sb="0" eb="1">
      <t>ア</t>
    </rPh>
    <rPh sb="2" eb="3">
      <t>ケイ</t>
    </rPh>
    <phoneticPr fontId="15"/>
  </si>
  <si>
    <t>※ 適宜行を再表示・追加・削除してご使用ください。</t>
    <rPh sb="2" eb="4">
      <t>テキギ</t>
    </rPh>
    <rPh sb="4" eb="5">
      <t>ギョウ</t>
    </rPh>
    <rPh sb="6" eb="9">
      <t>サイヒョウジ</t>
    </rPh>
    <rPh sb="10" eb="12">
      <t>ツイカ</t>
    </rPh>
    <rPh sb="13" eb="15">
      <t>サクジョ</t>
    </rPh>
    <rPh sb="18" eb="20">
      <t>シヨウ</t>
    </rPh>
    <phoneticPr fontId="16"/>
  </si>
  <si>
    <t>普及啓発事業</t>
    <rPh sb="0" eb="2">
      <t>フキュウ</t>
    </rPh>
    <rPh sb="2" eb="4">
      <t>ケイハツ</t>
    </rPh>
    <rPh sb="4" eb="6">
      <t>ジギョウ</t>
    </rPh>
    <phoneticPr fontId="15"/>
  </si>
  <si>
    <t>調査研究事業</t>
    <rPh sb="0" eb="2">
      <t>チョウサ</t>
    </rPh>
    <rPh sb="2" eb="4">
      <t>ケンキュウ</t>
    </rPh>
    <rPh sb="4" eb="6">
      <t>ジギョウ</t>
    </rPh>
    <phoneticPr fontId="15"/>
  </si>
  <si>
    <t>＜補助対象事業に係る文化財の概要＞</t>
    <rPh sb="1" eb="3">
      <t>ホジョ</t>
    </rPh>
    <rPh sb="3" eb="5">
      <t>タイショウ</t>
    </rPh>
    <rPh sb="5" eb="7">
      <t>ジギョウ</t>
    </rPh>
    <rPh sb="8" eb="9">
      <t>カカ</t>
    </rPh>
    <rPh sb="10" eb="13">
      <t>ブンカザイ</t>
    </rPh>
    <rPh sb="14" eb="16">
      <t>ガイヨウ</t>
    </rPh>
    <phoneticPr fontId="15"/>
  </si>
  <si>
    <t>文化財の名称</t>
    <rPh sb="0" eb="3">
      <t>ブンカザイ</t>
    </rPh>
    <rPh sb="4" eb="6">
      <t>メイショウ</t>
    </rPh>
    <phoneticPr fontId="15"/>
  </si>
  <si>
    <t>指定の有無</t>
    <rPh sb="0" eb="2">
      <t>シテイ</t>
    </rPh>
    <rPh sb="3" eb="5">
      <t>ウム</t>
    </rPh>
    <phoneticPr fontId="15"/>
  </si>
  <si>
    <t>有</t>
    <rPh sb="0" eb="1">
      <t>ア</t>
    </rPh>
    <phoneticPr fontId="15"/>
  </si>
  <si>
    <t>（</t>
    <phoneticPr fontId="15"/>
  </si>
  <si>
    <t>○○市</t>
    <rPh sb="2" eb="3">
      <t>シ</t>
    </rPh>
    <phoneticPr fontId="15"/>
  </si>
  <si>
    <t>指定</t>
    <rPh sb="0" eb="2">
      <t>シテイ</t>
    </rPh>
    <phoneticPr fontId="15"/>
  </si>
  <si>
    <t>文化財）</t>
    <rPh sb="0" eb="3">
      <t>ブンカザイ</t>
    </rPh>
    <phoneticPr fontId="15"/>
  </si>
  <si>
    <t>無</t>
    <rPh sb="0" eb="1">
      <t>ナ</t>
    </rPh>
    <phoneticPr fontId="15"/>
  </si>
  <si>
    <t>文化財の概要
（歴史や由来など）</t>
    <rPh sb="0" eb="3">
      <t>ブンカザイ</t>
    </rPh>
    <rPh sb="4" eb="6">
      <t>ガイヨウ</t>
    </rPh>
    <rPh sb="8" eb="10">
      <t>レキシ</t>
    </rPh>
    <rPh sb="11" eb="13">
      <t>ユライ</t>
    </rPh>
    <phoneticPr fontId="15"/>
  </si>
  <si>
    <t>・・・・</t>
    <phoneticPr fontId="15"/>
  </si>
  <si>
    <t>有</t>
    <rPh sb="0" eb="1">
      <t>アリ</t>
    </rPh>
    <phoneticPr fontId="15"/>
  </si>
  <si>
    <t>無</t>
    <rPh sb="0" eb="1">
      <t>ナシ</t>
    </rPh>
    <phoneticPr fontId="15"/>
  </si>
  <si>
    <t>※本事業で対象とする文化財ごとに作成すること</t>
    <rPh sb="1" eb="2">
      <t>ホン</t>
    </rPh>
    <rPh sb="2" eb="4">
      <t>ジギョウ</t>
    </rPh>
    <rPh sb="5" eb="7">
      <t>タイショウ</t>
    </rPh>
    <rPh sb="10" eb="13">
      <t>ブンカザイ</t>
    </rPh>
    <rPh sb="16" eb="18">
      <t>サクセイ</t>
    </rPh>
    <phoneticPr fontId="1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</si>
  <si>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5"/>
  </si>
  <si>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5"/>
  </si>
  <si>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</si>
  <si>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</si>
  <si>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いいんちょう　○○　○○</t>
    <phoneticPr fontId="15"/>
  </si>
  <si>
    <t>委員長　○○　○○</t>
    <rPh sb="0" eb="3">
      <t>イインチョウ</t>
    </rPh>
    <phoneticPr fontId="15"/>
  </si>
  <si>
    <t>所在地</t>
    <rPh sb="0" eb="3">
      <t>ショザイチ</t>
    </rPh>
    <phoneticPr fontId="15"/>
  </si>
  <si>
    <t>〒</t>
    <phoneticPr fontId="15"/>
  </si>
  <si>
    <t>電話番号</t>
    <rPh sb="0" eb="2">
      <t>デンワ</t>
    </rPh>
    <rPh sb="2" eb="4">
      <t>バンゴウ</t>
    </rPh>
    <phoneticPr fontId="15"/>
  </si>
  <si>
    <t>団体設立年月</t>
    <rPh sb="0" eb="2">
      <t>ダンタイ</t>
    </rPh>
    <rPh sb="2" eb="4">
      <t>セツリツ</t>
    </rPh>
    <rPh sb="4" eb="5">
      <t>ネン</t>
    </rPh>
    <rPh sb="5" eb="6">
      <t>ツキ</t>
    </rPh>
    <phoneticPr fontId="15"/>
  </si>
  <si>
    <t>年</t>
    <rPh sb="0" eb="1">
      <t>ネン</t>
    </rPh>
    <phoneticPr fontId="15"/>
  </si>
  <si>
    <t>月</t>
    <rPh sb="0" eb="1">
      <t>ガツ</t>
    </rPh>
    <phoneticPr fontId="15"/>
  </si>
  <si>
    <t>役職員</t>
    <rPh sb="0" eb="3">
      <t>ヤクショクイン</t>
    </rPh>
    <phoneticPr fontId="15"/>
  </si>
  <si>
    <t>関連団体</t>
    <rPh sb="0" eb="2">
      <t>カンレン</t>
    </rPh>
    <rPh sb="2" eb="4">
      <t>ダンタイ</t>
    </rPh>
    <phoneticPr fontId="15"/>
  </si>
  <si>
    <t>設置目的</t>
    <rPh sb="0" eb="2">
      <t>セッチ</t>
    </rPh>
    <rPh sb="2" eb="4">
      <t>モクテキ</t>
    </rPh>
    <phoneticPr fontId="15"/>
  </si>
  <si>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</si>
  <si>
    <t>出演者及び講師等一覧表</t>
    <rPh sb="0" eb="3">
      <t>シュツエンシャ</t>
    </rPh>
    <phoneticPr fontId="15"/>
  </si>
  <si>
    <t>事業名：</t>
    <rPh sb="0" eb="2">
      <t>ジギョウ</t>
    </rPh>
    <rPh sb="2" eb="3">
      <t>メイ</t>
    </rPh>
    <phoneticPr fontId="15"/>
  </si>
  <si>
    <t>出演者及び講師等氏名</t>
    <rPh sb="0" eb="3">
      <t>シュツエンシャ</t>
    </rPh>
    <rPh sb="3" eb="4">
      <t>オヨ</t>
    </rPh>
    <rPh sb="5" eb="7">
      <t>コウシ</t>
    </rPh>
    <rPh sb="7" eb="8">
      <t>ナド</t>
    </rPh>
    <rPh sb="8" eb="10">
      <t>シメイ</t>
    </rPh>
    <phoneticPr fontId="15"/>
  </si>
  <si>
    <t>所     属</t>
    <rPh sb="0" eb="1">
      <t>ショ</t>
    </rPh>
    <rPh sb="6" eb="7">
      <t>ゾク</t>
    </rPh>
    <phoneticPr fontId="15"/>
  </si>
  <si>
    <t>出演料等</t>
    <rPh sb="0" eb="3">
      <t>シュツエンリョウ</t>
    </rPh>
    <rPh sb="3" eb="4">
      <t>ナド</t>
    </rPh>
    <phoneticPr fontId="15"/>
  </si>
  <si>
    <t>合　計</t>
    <rPh sb="0" eb="1">
      <t>ゴウ</t>
    </rPh>
    <rPh sb="2" eb="3">
      <t>ケイ</t>
    </rPh>
    <phoneticPr fontId="15"/>
  </si>
  <si>
    <t>文化財の名称</t>
    <phoneticPr fontId="15"/>
  </si>
  <si>
    <t>合　計</t>
    <rPh sb="0" eb="1">
      <t>アイ</t>
    </rPh>
    <rPh sb="2" eb="3">
      <t>ケイ</t>
    </rPh>
    <phoneticPr fontId="15"/>
  </si>
  <si>
    <t>出演者氏名</t>
    <rPh sb="0" eb="3">
      <t>シュツエンシャ</t>
    </rPh>
    <rPh sb="3" eb="5">
      <t>シメイ</t>
    </rPh>
    <phoneticPr fontId="15"/>
  </si>
  <si>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5"/>
  </si>
  <si>
    <t>※　適宜行を追加・削除してください。</t>
    <rPh sb="2" eb="4">
      <t>テキギ</t>
    </rPh>
    <rPh sb="4" eb="5">
      <t>ギョウ</t>
    </rPh>
    <rPh sb="6" eb="8">
      <t>ツイカ</t>
    </rPh>
    <rPh sb="9" eb="11">
      <t>サクジョ</t>
    </rPh>
    <phoneticPr fontId="15"/>
  </si>
  <si>
    <t>見積番号③-2</t>
    <rPh sb="0" eb="2">
      <t>ミツ</t>
    </rPh>
    <rPh sb="2" eb="4">
      <t>バンゴウ</t>
    </rPh>
    <phoneticPr fontId="15"/>
  </si>
  <si>
    <t>令和○年○月○日</t>
    <rPh sb="0" eb="2">
      <t>レイワ</t>
    </rPh>
    <rPh sb="3" eb="4">
      <t>ネン</t>
    </rPh>
    <rPh sb="5" eb="6">
      <t>ガツ</t>
    </rPh>
    <rPh sb="7" eb="8">
      <t>ニチ</t>
    </rPh>
    <phoneticPr fontId="16"/>
  </si>
  <si>
    <t>見積番号③-１</t>
    <rPh sb="0" eb="2">
      <t>ミツ</t>
    </rPh>
    <rPh sb="2" eb="4">
      <t>バンゴウ</t>
    </rPh>
    <phoneticPr fontId="15"/>
  </si>
  <si>
    <t>見　積　書</t>
    <rPh sb="0" eb="1">
      <t>ミ</t>
    </rPh>
    <rPh sb="2" eb="3">
      <t>セキ</t>
    </rPh>
    <rPh sb="4" eb="5">
      <t>ショ</t>
    </rPh>
    <phoneticPr fontId="16"/>
  </si>
  <si>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6"/>
  </si>
  <si>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6"/>
  </si>
  <si>
    <t>(株)○○○○○○</t>
    <rPh sb="0" eb="3">
      <t>カブ</t>
    </rPh>
    <phoneticPr fontId="16"/>
  </si>
  <si>
    <t>代表取締役　○○　○○　印</t>
    <rPh sb="0" eb="2">
      <t>ダイヒョウ</t>
    </rPh>
    <rPh sb="2" eb="5">
      <t>トリシマリヤク</t>
    </rPh>
    <rPh sb="12" eb="13">
      <t>イン</t>
    </rPh>
    <phoneticPr fontId="16"/>
  </si>
  <si>
    <t>金　</t>
    <rPh sb="0" eb="1">
      <t>キン</t>
    </rPh>
    <phoneticPr fontId="16"/>
  </si>
  <si>
    <t>事項</t>
    <rPh sb="0" eb="2">
      <t>ジコウ</t>
    </rPh>
    <phoneticPr fontId="16"/>
  </si>
  <si>
    <t>単価</t>
    <rPh sb="0" eb="2">
      <t>タンカ</t>
    </rPh>
    <phoneticPr fontId="15"/>
  </si>
  <si>
    <t>数量</t>
    <rPh sb="0" eb="2">
      <t>スウリョウ</t>
    </rPh>
    <phoneticPr fontId="15"/>
  </si>
  <si>
    <t>金額</t>
    <rPh sb="0" eb="2">
      <t>キンガク</t>
    </rPh>
    <phoneticPr fontId="16"/>
  </si>
  <si>
    <t>備考</t>
    <rPh sb="0" eb="2">
      <t>ビコウ</t>
    </rPh>
    <phoneticPr fontId="16"/>
  </si>
  <si>
    <t>照明・音響技術者</t>
    <rPh sb="0" eb="2">
      <t>ショウメイ</t>
    </rPh>
    <rPh sb="3" eb="5">
      <t>オンキョウ</t>
    </rPh>
    <rPh sb="5" eb="8">
      <t>ギジュツシャ</t>
    </rPh>
    <phoneticPr fontId="16"/>
  </si>
  <si>
    <t>@9,400×10人×2回</t>
    <rPh sb="9" eb="10">
      <t>ニン</t>
    </rPh>
    <rPh sb="12" eb="13">
      <t>カイ</t>
    </rPh>
    <phoneticPr fontId="16"/>
  </si>
  <si>
    <t>機材借料</t>
    <rPh sb="0" eb="2">
      <t>キザイ</t>
    </rPh>
    <rPh sb="2" eb="4">
      <t>シャクリョウ</t>
    </rPh>
    <phoneticPr fontId="16"/>
  </si>
  <si>
    <t>一式</t>
    <rPh sb="0" eb="2">
      <t>イッシキ</t>
    </rPh>
    <phoneticPr fontId="15"/>
  </si>
  <si>
    <t>機材一覧別紙のとおり</t>
    <rPh sb="0" eb="2">
      <t>キザイ</t>
    </rPh>
    <rPh sb="2" eb="4">
      <t>イチラン</t>
    </rPh>
    <rPh sb="4" eb="6">
      <t>ベッシ</t>
    </rPh>
    <phoneticPr fontId="16"/>
  </si>
  <si>
    <t>機材運搬料</t>
    <rPh sb="0" eb="2">
      <t>キザイ</t>
    </rPh>
    <rPh sb="2" eb="5">
      <t>ウンパンリョウ</t>
    </rPh>
    <phoneticPr fontId="16"/>
  </si>
  <si>
    <t>値引き</t>
    <rPh sb="0" eb="2">
      <t>ネビ</t>
    </rPh>
    <phoneticPr fontId="16"/>
  </si>
  <si>
    <t>小　　計</t>
    <rPh sb="0" eb="1">
      <t>コ</t>
    </rPh>
    <rPh sb="3" eb="4">
      <t>ケイ</t>
    </rPh>
    <phoneticPr fontId="16"/>
  </si>
  <si>
    <t>消費税</t>
    <rPh sb="0" eb="3">
      <t>ショウヒゼイ</t>
    </rPh>
    <phoneticPr fontId="16"/>
  </si>
  <si>
    <t>合　　計</t>
    <rPh sb="0" eb="1">
      <t>ゴウ</t>
    </rPh>
    <rPh sb="3" eb="4">
      <t>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</si>
</sst>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top/>
      <bottom style="thick">
        <color rgb="FF000000"/>
      </bottom>
      <diagonal/>
    </border>
    <border>
      <left/>
      <right style="thin">
        <color indexed="64"/>
      </right>
      <top/>
      <bottom style="thick">
        <color rgb="FF000000"/>
      </bottom>
      <diagonal/>
    </border>
  </borders>
  <cellStyleXfs count="18">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21" fillId="0" borderId="0" xfId="2" applyFont="1" applyAlignment="1">
      <alignment horizontal="left" vertical="center"/>
    </xf>
    <xf numFmtId="0" fontId="20" fillId="0" borderId="0" xfId="3" applyFont="1">
      <alignment vertical="center"/>
    </xf>
    <xf numFmtId="38" fontId="20" fillId="0" borderId="0" xfId="5" applyFont="1" applyFill="1" applyAlignment="1">
      <alignment horizontal="right" vertical="center"/>
    </xf>
    <xf numFmtId="0" fontId="20" fillId="0" borderId="14" xfId="3" applyFont="1" applyBorder="1">
      <alignment vertical="center"/>
    </xf>
    <xf numFmtId="0" fontId="20" fillId="0" borderId="15" xfId="3" applyFont="1" applyBorder="1">
      <alignment vertical="center"/>
    </xf>
    <xf numFmtId="0" fontId="20" fillId="0" borderId="8" xfId="3" applyFont="1" applyBorder="1">
      <alignment vertical="center"/>
    </xf>
    <xf numFmtId="38" fontId="20" fillId="0" borderId="8" xfId="5" applyFont="1" applyFill="1" applyBorder="1" applyAlignment="1">
      <alignment horizontal="right" vertical="center"/>
    </xf>
    <xf numFmtId="0" fontId="20" fillId="0" borderId="9" xfId="3" applyFont="1" applyBorder="1">
      <alignment vertical="center"/>
    </xf>
    <xf numFmtId="0" fontId="24" fillId="0" borderId="0" xfId="0" applyFont="1">
      <alignment vertical="center"/>
    </xf>
    <xf numFmtId="0" fontId="20" fillId="0" borderId="10" xfId="3" applyFont="1" applyBorder="1" applyAlignment="1">
      <alignment vertical="center" wrapText="1"/>
    </xf>
    <xf numFmtId="0" fontId="20" fillId="0" borderId="8" xfId="3" applyFont="1" applyBorder="1" applyAlignment="1">
      <alignment vertical="center" wrapText="1"/>
    </xf>
    <xf numFmtId="38" fontId="23" fillId="0" borderId="0" xfId="5" applyFont="1" applyFill="1" applyBorder="1" applyAlignment="1">
      <alignment horizontal="right" vertical="center"/>
    </xf>
    <xf numFmtId="0" fontId="20" fillId="0" borderId="0" xfId="3" applyFont="1" applyAlignment="1">
      <alignment horizontal="distributed" vertical="center"/>
    </xf>
    <xf numFmtId="0" fontId="23" fillId="0" borderId="0" xfId="3" applyFont="1" applyAlignment="1">
      <alignment horizontal="left" vertical="center"/>
    </xf>
    <xf numFmtId="0" fontId="19" fillId="0" borderId="8" xfId="0" applyFont="1" applyBorder="1">
      <alignment vertical="center"/>
    </xf>
    <xf numFmtId="0" fontId="19" fillId="0" borderId="12" xfId="0" applyFont="1" applyBorder="1">
      <alignment vertical="center"/>
    </xf>
    <xf numFmtId="0" fontId="23" fillId="0" borderId="0" xfId="0" applyFont="1">
      <alignment vertical="center"/>
    </xf>
    <xf numFmtId="177" fontId="23" fillId="0" borderId="0" xfId="0" applyNumberFormat="1" applyFont="1">
      <alignment vertical="center"/>
    </xf>
    <xf numFmtId="0" fontId="23" fillId="0" borderId="0" xfId="3" applyFont="1">
      <alignment vertical="center"/>
    </xf>
    <xf numFmtId="38" fontId="20" fillId="0" borderId="0" xfId="5" applyFont="1" applyFill="1" applyAlignment="1">
      <alignment horizontal="left" vertical="center"/>
    </xf>
    <xf numFmtId="0" fontId="19" fillId="0" borderId="0" xfId="0" applyFont="1">
      <alignment vertical="center"/>
    </xf>
    <xf numFmtId="0" fontId="23" fillId="2" borderId="30" xfId="0" applyFont="1" applyFill="1" applyBorder="1">
      <alignment vertical="center"/>
    </xf>
    <xf numFmtId="0" fontId="23" fillId="2" borderId="31" xfId="0" applyFont="1" applyFill="1" applyBorder="1">
      <alignment vertical="center"/>
    </xf>
    <xf numFmtId="0" fontId="23" fillId="2" borderId="12" xfId="0" applyFont="1" applyFill="1" applyBorder="1">
      <alignment vertical="center"/>
    </xf>
    <xf numFmtId="0" fontId="23" fillId="2" borderId="0" xfId="0" applyFont="1" applyFill="1">
      <alignment vertical="center"/>
    </xf>
    <xf numFmtId="0" fontId="23" fillId="2" borderId="10" xfId="0" applyFont="1" applyFill="1" applyBorder="1">
      <alignment vertical="center"/>
    </xf>
    <xf numFmtId="0" fontId="23" fillId="2" borderId="8" xfId="0" applyFont="1" applyFill="1" applyBorder="1">
      <alignment vertical="center"/>
    </xf>
    <xf numFmtId="0" fontId="20" fillId="0" borderId="0" xfId="11" applyFont="1">
      <alignment vertical="center"/>
    </xf>
    <xf numFmtId="0" fontId="25" fillId="0" borderId="0" xfId="11" applyFont="1">
      <alignment vertical="center"/>
    </xf>
    <xf numFmtId="0" fontId="20" fillId="0" borderId="8" xfId="11" applyFont="1" applyBorder="1">
      <alignment vertical="center"/>
    </xf>
    <xf numFmtId="0" fontId="23" fillId="0" borderId="12" xfId="11" applyFont="1" applyBorder="1">
      <alignment vertical="center"/>
    </xf>
    <xf numFmtId="0" fontId="23" fillId="0" borderId="6" xfId="11" applyFont="1" applyBorder="1">
      <alignment vertical="center"/>
    </xf>
    <xf numFmtId="0" fontId="23" fillId="0" borderId="1" xfId="11" applyFont="1" applyBorder="1">
      <alignment vertical="center"/>
    </xf>
    <xf numFmtId="0" fontId="23" fillId="0" borderId="5" xfId="11" applyFont="1" applyBorder="1">
      <alignment vertical="center"/>
    </xf>
    <xf numFmtId="0" fontId="23" fillId="0" borderId="11" xfId="11" applyFont="1" applyBorder="1">
      <alignment vertical="center"/>
    </xf>
    <xf numFmtId="0" fontId="23" fillId="0" borderId="10" xfId="11" applyFont="1" applyBorder="1" applyAlignment="1">
      <alignment vertical="center" wrapText="1"/>
    </xf>
    <xf numFmtId="0" fontId="20" fillId="0" borderId="12" xfId="11" applyFont="1" applyBorder="1" applyAlignment="1">
      <alignment vertical="center" wrapText="1"/>
    </xf>
    <xf numFmtId="0" fontId="23" fillId="0" borderId="10" xfId="11" applyFont="1" applyBorder="1">
      <alignment vertical="center"/>
    </xf>
    <xf numFmtId="0" fontId="20" fillId="0" borderId="8" xfId="3" applyFont="1" applyBorder="1" applyAlignment="1">
      <alignment horizontal="left" vertical="center"/>
    </xf>
    <xf numFmtId="38" fontId="23" fillId="0" borderId="0" xfId="3" applyNumberFormat="1" applyFont="1" applyAlignment="1">
      <alignment horizontal="right" vertical="center"/>
    </xf>
    <xf numFmtId="0" fontId="20" fillId="0" borderId="0" xfId="3" applyFont="1" applyAlignment="1">
      <alignment horizontal="center" vertical="center" wrapText="1"/>
    </xf>
    <xf numFmtId="0" fontId="23" fillId="0" borderId="0" xfId="3" applyFont="1" applyAlignment="1">
      <alignment vertical="center" wrapText="1"/>
    </xf>
    <xf numFmtId="0" fontId="23" fillId="0" borderId="0" xfId="9" applyFont="1">
      <alignment vertical="center"/>
    </xf>
    <xf numFmtId="38" fontId="23" fillId="0" borderId="51" xfId="5" applyFont="1" applyFill="1" applyBorder="1" applyAlignment="1">
      <alignment vertical="center"/>
    </xf>
    <xf numFmtId="0" fontId="23" fillId="0" borderId="48" xfId="11" applyFont="1" applyBorder="1">
      <alignment vertical="center"/>
    </xf>
    <xf numFmtId="0" fontId="23" fillId="0" borderId="1" xfId="11" applyFont="1" applyBorder="1" applyAlignment="1">
      <alignment horizontal="left" vertical="center" wrapText="1"/>
    </xf>
    <xf numFmtId="177" fontId="23" fillId="0" borderId="0" xfId="5" applyNumberFormat="1" applyFont="1" applyFill="1" applyBorder="1" applyAlignment="1">
      <alignment horizontal="right" vertical="center"/>
    </xf>
    <xf numFmtId="0" fontId="22" fillId="0" borderId="51" xfId="3" applyFont="1" applyBorder="1" applyAlignment="1">
      <alignment horizontal="left" vertical="center" shrinkToFit="1"/>
    </xf>
    <xf numFmtId="0" fontId="22" fillId="0" borderId="51" xfId="3" applyFont="1" applyBorder="1" applyAlignment="1">
      <alignment vertical="center" shrinkToFit="1"/>
    </xf>
    <xf numFmtId="0" fontId="20" fillId="0" borderId="51" xfId="3" applyFont="1" applyBorder="1">
      <alignment vertical="center"/>
    </xf>
    <xf numFmtId="38" fontId="23" fillId="0" borderId="51" xfId="5" applyFont="1" applyFill="1" applyBorder="1" applyAlignment="1">
      <alignment horizontal="left" vertical="center"/>
    </xf>
    <xf numFmtId="0" fontId="23" fillId="0" borderId="51" xfId="3" applyFont="1" applyBorder="1" applyAlignment="1">
      <alignment horizontal="right" vertical="center"/>
    </xf>
    <xf numFmtId="0" fontId="23" fillId="0" borderId="51" xfId="3" applyFont="1" applyBorder="1" applyAlignment="1">
      <alignment horizontal="left" vertical="center"/>
    </xf>
    <xf numFmtId="38" fontId="23" fillId="0" borderId="51" xfId="3" applyNumberFormat="1" applyFont="1" applyBorder="1" applyAlignment="1">
      <alignment horizontal="right" vertical="center"/>
    </xf>
    <xf numFmtId="0" fontId="20" fillId="0" borderId="3" xfId="3" applyFont="1" applyBorder="1">
      <alignment vertical="center"/>
    </xf>
    <xf numFmtId="0" fontId="19" fillId="0" borderId="0" xfId="9" applyFont="1" applyAlignment="1">
      <alignment vertical="center" wrapText="1"/>
    </xf>
    <xf numFmtId="0" fontId="19" fillId="0" borderId="0" xfId="9" applyFont="1">
      <alignment vertical="center"/>
    </xf>
    <xf numFmtId="0" fontId="23" fillId="0" borderId="51" xfId="11" applyFont="1" applyBorder="1">
      <alignment vertical="center"/>
    </xf>
    <xf numFmtId="0" fontId="25" fillId="0" borderId="1" xfId="3" applyFont="1" applyBorder="1">
      <alignment vertical="center"/>
    </xf>
    <xf numFmtId="0" fontId="20" fillId="0" borderId="12" xfId="11" applyFont="1" applyBorder="1">
      <alignment vertical="center"/>
    </xf>
    <xf numFmtId="0" fontId="23" fillId="0" borderId="12" xfId="11" applyFont="1" applyBorder="1" applyAlignment="1">
      <alignment horizontal="left" vertical="center"/>
    </xf>
    <xf numFmtId="0" fontId="20" fillId="0" borderId="0" xfId="2" applyFont="1">
      <alignment vertical="center"/>
    </xf>
    <xf numFmtId="0" fontId="4" fillId="0" borderId="0" xfId="13">
      <alignment vertical="center"/>
    </xf>
    <xf numFmtId="0" fontId="4" fillId="4" borderId="0" xfId="13" applyFill="1">
      <alignment vertical="center"/>
    </xf>
    <xf numFmtId="0" fontId="27" fillId="4" borderId="0" xfId="13" applyFont="1" applyFill="1">
      <alignment vertical="center"/>
    </xf>
    <xf numFmtId="0" fontId="30" fillId="4" borderId="0" xfId="13" applyFont="1" applyFill="1">
      <alignment vertical="center"/>
    </xf>
    <xf numFmtId="0" fontId="33" fillId="0" borderId="4" xfId="0" applyFont="1" applyBorder="1">
      <alignment vertical="center"/>
    </xf>
    <xf numFmtId="0" fontId="33" fillId="0" borderId="7" xfId="0" applyFont="1" applyBorder="1">
      <alignment vertical="center"/>
    </xf>
    <xf numFmtId="0" fontId="33" fillId="0" borderId="3" xfId="0" applyFont="1" applyBorder="1">
      <alignment vertical="center"/>
    </xf>
    <xf numFmtId="0" fontId="33" fillId="0" borderId="4" xfId="0" applyFont="1" applyBorder="1" applyAlignment="1">
      <alignment vertical="center" wrapText="1"/>
    </xf>
    <xf numFmtId="0" fontId="33" fillId="0" borderId="7" xfId="0" applyFont="1" applyBorder="1" applyAlignment="1">
      <alignment vertical="center" wrapText="1"/>
    </xf>
    <xf numFmtId="0" fontId="20" fillId="0" borderId="11" xfId="2" applyFont="1" applyBorder="1">
      <alignment vertical="center"/>
    </xf>
    <xf numFmtId="0" fontId="22" fillId="0" borderId="0" xfId="3" applyFont="1">
      <alignment vertical="center"/>
    </xf>
    <xf numFmtId="0" fontId="22" fillId="0" borderId="0" xfId="11" applyFont="1">
      <alignment vertical="center"/>
    </xf>
    <xf numFmtId="0" fontId="22" fillId="0" borderId="8" xfId="3" applyFont="1" applyBorder="1" applyAlignment="1">
      <alignment horizontal="right" vertical="center"/>
    </xf>
    <xf numFmtId="0" fontId="4" fillId="0" borderId="0" xfId="15">
      <alignment vertical="center"/>
    </xf>
    <xf numFmtId="0" fontId="39" fillId="0" borderId="0" xfId="15" applyFont="1" applyAlignment="1">
      <alignment horizontal="center" vertical="center"/>
    </xf>
    <xf numFmtId="0" fontId="4" fillId="0" borderId="6" xfId="15" applyBorder="1">
      <alignment vertical="center"/>
    </xf>
    <xf numFmtId="0" fontId="4"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4"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4"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 fillId="0" borderId="12" xfId="15" applyBorder="1">
      <alignment vertical="center"/>
    </xf>
    <xf numFmtId="0" fontId="41" fillId="0" borderId="0" xfId="15" applyFont="1">
      <alignment vertical="center"/>
    </xf>
    <xf numFmtId="0" fontId="4" fillId="0" borderId="12" xfId="15" applyBorder="1" applyAlignment="1">
      <alignment horizontal="left" vertical="center" wrapText="1"/>
    </xf>
    <xf numFmtId="0" fontId="4" fillId="0" borderId="11" xfId="15" applyBorder="1" applyAlignment="1">
      <alignment horizontal="left" vertical="center" wrapText="1"/>
    </xf>
    <xf numFmtId="0" fontId="4" fillId="0" borderId="12" xfId="15" applyBorder="1" applyAlignment="1">
      <alignment horizontal="left" vertical="center"/>
    </xf>
    <xf numFmtId="0" fontId="4" fillId="0" borderId="11" xfId="15" applyBorder="1" applyAlignment="1">
      <alignment horizontal="left" vertical="center"/>
    </xf>
    <xf numFmtId="0" fontId="42" fillId="0" borderId="12" xfId="15" applyFont="1" applyBorder="1">
      <alignment vertical="center"/>
    </xf>
    <xf numFmtId="0" fontId="40" fillId="0" borderId="53" xfId="15" applyFont="1" applyBorder="1" applyAlignment="1">
      <alignment horizontal="right" vertical="center"/>
    </xf>
    <xf numFmtId="0" fontId="42" fillId="0" borderId="53" xfId="15" applyFont="1" applyBorder="1">
      <alignment vertical="center"/>
    </xf>
    <xf numFmtId="0" fontId="42" fillId="0" borderId="11" xfId="15" applyFont="1" applyBorder="1">
      <alignment vertical="center"/>
    </xf>
    <xf numFmtId="0" fontId="19" fillId="0" borderId="12" xfId="15" applyFont="1" applyBorder="1" applyAlignment="1">
      <alignment horizontal="center" vertical="center"/>
    </xf>
    <xf numFmtId="0" fontId="19" fillId="0" borderId="7" xfId="15" applyFont="1" applyBorder="1" applyAlignment="1">
      <alignment horizontal="center" vertical="center"/>
    </xf>
    <xf numFmtId="0" fontId="19" fillId="0" borderId="11" xfId="15" applyFont="1" applyBorder="1" applyAlignment="1">
      <alignment horizontal="center" vertical="center"/>
    </xf>
    <xf numFmtId="49" fontId="19" fillId="0" borderId="12" xfId="15" applyNumberFormat="1" applyFont="1" applyBorder="1" applyAlignment="1">
      <alignment horizontal="center" vertical="center"/>
    </xf>
    <xf numFmtId="179" fontId="19" fillId="0" borderId="7" xfId="15" applyNumberFormat="1" applyFont="1" applyBorder="1" applyAlignment="1">
      <alignment horizontal="right" vertical="center"/>
    </xf>
    <xf numFmtId="49" fontId="19" fillId="0" borderId="11" xfId="15" applyNumberFormat="1" applyFont="1" applyBorder="1" applyAlignment="1">
      <alignment horizontal="center" vertical="center"/>
    </xf>
    <xf numFmtId="179" fontId="19" fillId="0" borderId="7" xfId="15" applyNumberFormat="1" applyFont="1" applyBorder="1" applyAlignment="1">
      <alignment horizontal="left" vertical="center"/>
    </xf>
    <xf numFmtId="49" fontId="4" fillId="0" borderId="12" xfId="15" applyNumberFormat="1" applyBorder="1" applyAlignment="1">
      <alignment horizontal="center" vertical="center"/>
    </xf>
    <xf numFmtId="179" fontId="4" fillId="0" borderId="7" xfId="15" applyNumberFormat="1" applyBorder="1" applyAlignment="1">
      <alignment horizontal="left" vertical="center"/>
    </xf>
    <xf numFmtId="49" fontId="4" fillId="0" borderId="11" xfId="15" applyNumberFormat="1" applyBorder="1" applyAlignment="1">
      <alignment horizontal="center" vertical="center"/>
    </xf>
    <xf numFmtId="0" fontId="4" fillId="0" borderId="8" xfId="15" applyBorder="1">
      <alignment vertical="center"/>
    </xf>
    <xf numFmtId="0" fontId="4" fillId="0" borderId="9" xfId="15" applyBorder="1">
      <alignment vertical="center"/>
    </xf>
    <xf numFmtId="0" fontId="4" fillId="0" borderId="10" xfId="15" applyBorder="1">
      <alignment vertical="center"/>
    </xf>
    <xf numFmtId="0" fontId="39" fillId="0" borderId="8" xfId="15" applyFont="1" applyBorder="1" applyAlignment="1">
      <alignment horizontal="center" vertical="center"/>
    </xf>
    <xf numFmtId="38" fontId="23" fillId="0" borderId="0" xfId="5" applyFont="1" applyFill="1" applyBorder="1" applyAlignment="1">
      <alignment vertical="center"/>
    </xf>
    <xf numFmtId="0" fontId="20" fillId="0" borderId="1" xfId="11" applyFont="1" applyBorder="1">
      <alignment vertical="center"/>
    </xf>
    <xf numFmtId="0" fontId="20" fillId="0" borderId="51" xfId="11" applyFont="1" applyBorder="1">
      <alignment vertical="center"/>
    </xf>
    <xf numFmtId="0" fontId="23" fillId="0" borderId="73" xfId="11" applyFont="1" applyBorder="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6" fillId="0" borderId="0" xfId="3" applyFont="1" applyAlignment="1">
      <alignment horizontal="right" vertical="center"/>
    </xf>
    <xf numFmtId="0" fontId="36" fillId="0" borderId="0" xfId="3" applyFont="1" applyAlignment="1">
      <alignment horizontal="left" vertical="center" wrapText="1"/>
    </xf>
    <xf numFmtId="0" fontId="26"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6" fillId="0" borderId="0" xfId="3" applyNumberFormat="1" applyFont="1">
      <alignment vertical="center"/>
    </xf>
    <xf numFmtId="0" fontId="24" fillId="0" borderId="0" xfId="3" applyFont="1">
      <alignment vertical="center"/>
    </xf>
    <xf numFmtId="0" fontId="20" fillId="0" borderId="1" xfId="3" applyFont="1" applyBorder="1">
      <alignment vertical="center"/>
    </xf>
    <xf numFmtId="0" fontId="19" fillId="0" borderId="0" xfId="3" applyFont="1" applyAlignment="1">
      <alignment horizontal="right" vertical="center"/>
    </xf>
    <xf numFmtId="0" fontId="19" fillId="0" borderId="0" xfId="3" applyFont="1">
      <alignment vertical="center"/>
    </xf>
    <xf numFmtId="38" fontId="23" fillId="0" borderId="0" xfId="3" applyNumberFormat="1" applyFont="1">
      <alignment vertical="center"/>
    </xf>
    <xf numFmtId="0" fontId="41" fillId="0" borderId="0" xfId="12" applyFont="1">
      <alignment vertical="center"/>
    </xf>
    <xf numFmtId="0" fontId="41" fillId="0" borderId="0" xfId="9" applyFont="1">
      <alignment vertical="center"/>
    </xf>
    <xf numFmtId="0" fontId="32" fillId="0" borderId="4" xfId="9" applyFont="1" applyBorder="1">
      <alignment vertical="center"/>
    </xf>
    <xf numFmtId="0" fontId="32" fillId="0" borderId="3" xfId="9" applyFont="1" applyBorder="1">
      <alignment vertical="center"/>
    </xf>
    <xf numFmtId="0" fontId="32"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3" fillId="0" borderId="1" xfId="9" applyFont="1" applyBorder="1">
      <alignment vertical="center"/>
    </xf>
    <xf numFmtId="0" fontId="23" fillId="0" borderId="5" xfId="9" applyFont="1" applyBorder="1">
      <alignment vertical="center"/>
    </xf>
    <xf numFmtId="0" fontId="41" fillId="0" borderId="0" xfId="9" applyFont="1" applyAlignment="1">
      <alignment vertical="top"/>
    </xf>
    <xf numFmtId="0" fontId="22" fillId="0" borderId="0" xfId="9" applyFont="1">
      <alignment vertical="center"/>
    </xf>
    <xf numFmtId="0" fontId="23" fillId="0" borderId="8" xfId="9" applyFont="1" applyBorder="1">
      <alignment vertical="center"/>
    </xf>
    <xf numFmtId="0" fontId="23" fillId="0" borderId="9" xfId="9" applyFont="1" applyBorder="1">
      <alignment vertical="center"/>
    </xf>
    <xf numFmtId="0" fontId="19" fillId="0" borderId="0" xfId="12" applyFont="1">
      <alignment vertical="center"/>
    </xf>
    <xf numFmtId="0" fontId="15" fillId="0" borderId="0" xfId="9" applyFont="1">
      <alignment vertical="center"/>
    </xf>
    <xf numFmtId="0" fontId="19" fillId="0" borderId="0" xfId="9" applyFont="1" applyAlignment="1">
      <alignment vertical="center" shrinkToFit="1"/>
    </xf>
    <xf numFmtId="0" fontId="19" fillId="0" borderId="0" xfId="9" applyFont="1" applyAlignment="1">
      <alignment vertical="top"/>
    </xf>
    <xf numFmtId="0" fontId="44" fillId="0" borderId="0" xfId="9" applyFont="1">
      <alignment vertical="center"/>
    </xf>
    <xf numFmtId="38" fontId="20" fillId="0" borderId="0" xfId="5" applyFont="1" applyFill="1" applyBorder="1" applyAlignment="1">
      <alignment horizontal="right" vertical="center"/>
    </xf>
    <xf numFmtId="38" fontId="41" fillId="0" borderId="0" xfId="12" applyNumberFormat="1" applyFont="1">
      <alignment vertical="center"/>
    </xf>
    <xf numFmtId="0" fontId="32" fillId="0" borderId="74" xfId="3" applyFont="1" applyBorder="1" applyAlignment="1" applyProtection="1">
      <alignment horizontal="left" vertical="center" shrinkToFit="1"/>
      <protection locked="0"/>
    </xf>
    <xf numFmtId="0" fontId="32" fillId="0" borderId="76" xfId="3" applyFont="1" applyBorder="1" applyAlignment="1" applyProtection="1">
      <alignment horizontal="left" vertical="center" shrinkToFit="1"/>
      <protection locked="0"/>
    </xf>
    <xf numFmtId="0" fontId="20" fillId="0" borderId="0" xfId="3" applyFont="1" applyProtection="1">
      <alignment vertical="center"/>
      <protection locked="0"/>
    </xf>
    <xf numFmtId="38" fontId="23" fillId="0" borderId="0" xfId="5" applyFont="1" applyFill="1" applyBorder="1" applyAlignment="1" applyProtection="1">
      <alignment vertical="center"/>
      <protection locked="0"/>
    </xf>
    <xf numFmtId="38" fontId="20" fillId="0" borderId="0" xfId="5" applyFont="1" applyFill="1" applyAlignment="1" applyProtection="1">
      <alignment horizontal="right" vertical="center"/>
    </xf>
    <xf numFmtId="38" fontId="23" fillId="0" borderId="0" xfId="5" applyFont="1" applyFill="1" applyBorder="1" applyAlignment="1" applyProtection="1">
      <alignment vertical="center"/>
    </xf>
    <xf numFmtId="0" fontId="32" fillId="0" borderId="12" xfId="3" applyFont="1" applyBorder="1" applyAlignment="1" applyProtection="1">
      <alignment horizontal="left" vertical="center" shrinkToFit="1"/>
      <protection locked="0"/>
    </xf>
    <xf numFmtId="0" fontId="32" fillId="0" borderId="0" xfId="3" applyFont="1" applyAlignment="1">
      <alignment horizontal="right" vertical="center"/>
    </xf>
    <xf numFmtId="0" fontId="32" fillId="0" borderId="0" xfId="3" applyFont="1" applyAlignment="1">
      <alignment vertical="center" wrapText="1"/>
    </xf>
    <xf numFmtId="0" fontId="24" fillId="0" borderId="0" xfId="3" applyFont="1" applyAlignment="1">
      <alignment vertical="center" shrinkToFit="1"/>
    </xf>
    <xf numFmtId="178" fontId="24" fillId="0" borderId="0" xfId="3" applyNumberFormat="1" applyFont="1">
      <alignment vertical="center"/>
    </xf>
    <xf numFmtId="0" fontId="47" fillId="0" borderId="0" xfId="3" applyFont="1">
      <alignment vertical="center"/>
    </xf>
    <xf numFmtId="181" fontId="32" fillId="0" borderId="0" xfId="3" applyNumberFormat="1" applyFont="1">
      <alignment vertical="center"/>
    </xf>
    <xf numFmtId="38" fontId="32" fillId="0" borderId="0" xfId="5" applyFont="1" applyFill="1" applyBorder="1" applyAlignment="1">
      <alignment vertical="center"/>
    </xf>
    <xf numFmtId="0" fontId="22" fillId="0" borderId="2" xfId="9" applyFont="1" applyBorder="1" applyAlignment="1">
      <alignment horizontal="right" vertical="center"/>
    </xf>
    <xf numFmtId="0" fontId="1" fillId="0" borderId="0" xfId="13" applyFont="1">
      <alignment vertical="center"/>
    </xf>
    <xf numFmtId="0" fontId="36" fillId="0" borderId="0" xfId="3" applyFont="1">
      <alignment vertical="center"/>
    </xf>
    <xf numFmtId="0" fontId="23" fillId="0" borderId="0" xfId="11" applyFo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left" vertical="center" wrapText="1"/>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0" fillId="0" borderId="0" xfId="3" applyFont="1" applyAlignment="1">
      <alignment horizontal="right" vertical="center"/>
    </xf>
    <xf numFmtId="38" fontId="23" fillId="0" borderId="0" xfId="5" applyFont="1" applyFill="1" applyBorder="1" applyAlignment="1">
      <alignment horizontal="center" vertical="center"/>
    </xf>
    <xf numFmtId="0" fontId="22" fillId="0" borderId="0" xfId="3" applyFont="1" applyAlignment="1">
      <alignment horizontal="left" vertical="center" shrinkToFit="1"/>
    </xf>
    <xf numFmtId="0" fontId="23" fillId="0" borderId="0" xfId="3" applyFont="1" applyAlignment="1">
      <alignment horizontal="left" vertical="center" wrapText="1"/>
    </xf>
    <xf numFmtId="0" fontId="20" fillId="0" borderId="8" xfId="3" applyFont="1" applyBorder="1" applyAlignment="1">
      <alignment horizontal="left" vertical="center" wrapText="1"/>
    </xf>
    <xf numFmtId="0" fontId="32" fillId="0" borderId="75" xfId="3" applyFont="1" applyBorder="1" applyAlignment="1" applyProtection="1">
      <alignment horizontal="left" vertical="center" shrinkToFit="1"/>
      <protection locked="0"/>
    </xf>
    <xf numFmtId="0" fontId="22" fillId="0" borderId="8" xfId="9" applyFont="1" applyBorder="1" applyAlignment="1">
      <alignment horizontal="center" vertical="center"/>
    </xf>
    <xf numFmtId="0" fontId="46" fillId="0" borderId="7" xfId="9" applyFont="1" applyBorder="1" applyAlignment="1">
      <alignment horizontal="left" vertical="center" shrinkToFit="1"/>
    </xf>
    <xf numFmtId="0" fontId="22" fillId="0" borderId="7" xfId="9" applyFont="1" applyBorder="1" applyAlignment="1">
      <alignment horizontal="center" vertical="center" shrinkToFit="1"/>
    </xf>
    <xf numFmtId="0" fontId="4" fillId="0" borderId="0" xfId="15" applyAlignment="1">
      <alignment horizontal="left" vertical="center"/>
    </xf>
    <xf numFmtId="0" fontId="1" fillId="0" borderId="0" xfId="15" applyFont="1" applyAlignment="1">
      <alignment horizontal="right" vertical="top"/>
    </xf>
    <xf numFmtId="0" fontId="20" fillId="2" borderId="7" xfId="3" applyFont="1" applyFill="1" applyBorder="1" applyAlignment="1">
      <alignment horizontal="center" vertical="center"/>
    </xf>
    <xf numFmtId="0" fontId="37" fillId="0" borderId="6" xfId="3" applyFont="1" applyBorder="1" applyAlignment="1">
      <alignment horizontal="left" vertical="center"/>
    </xf>
    <xf numFmtId="0" fontId="37" fillId="0" borderId="1" xfId="3" applyFont="1" applyBorder="1" applyAlignment="1">
      <alignment horizontal="left" vertical="center"/>
    </xf>
    <xf numFmtId="0" fontId="37" fillId="0" borderId="5" xfId="3" applyFont="1" applyBorder="1" applyAlignment="1">
      <alignment horizontal="left" vertical="center"/>
    </xf>
    <xf numFmtId="0" fontId="37" fillId="0" borderId="12" xfId="3" applyFont="1" applyBorder="1" applyAlignment="1">
      <alignment horizontal="left" vertical="center"/>
    </xf>
    <xf numFmtId="0" fontId="37" fillId="0" borderId="0" xfId="3" applyFont="1" applyAlignment="1">
      <alignment horizontal="left" vertical="center"/>
    </xf>
    <xf numFmtId="0" fontId="37" fillId="0" borderId="11" xfId="3" applyFont="1" applyBorder="1" applyAlignment="1">
      <alignment horizontal="left" vertical="center"/>
    </xf>
    <xf numFmtId="0" fontId="37" fillId="0" borderId="10" xfId="3" applyFont="1" applyBorder="1" applyAlignment="1">
      <alignment horizontal="left" vertical="center"/>
    </xf>
    <xf numFmtId="0" fontId="37" fillId="0" borderId="8" xfId="3" applyFont="1" applyBorder="1" applyAlignment="1">
      <alignment horizontal="left" vertical="center"/>
    </xf>
    <xf numFmtId="0" fontId="37" fillId="0" borderId="9" xfId="3" applyFont="1" applyBorder="1" applyAlignment="1">
      <alignment horizontal="left" vertical="center"/>
    </xf>
    <xf numFmtId="0" fontId="24" fillId="0" borderId="0" xfId="3" applyFont="1" applyAlignment="1" applyProtection="1">
      <alignment horizontal="left" vertical="center" shrinkToFit="1"/>
      <protection locked="0"/>
    </xf>
    <xf numFmtId="38" fontId="37" fillId="0" borderId="0" xfId="3" applyNumberFormat="1" applyFont="1" applyAlignment="1">
      <alignment horizontal="right" vertical="center"/>
    </xf>
    <xf numFmtId="0" fontId="37" fillId="0" borderId="0" xfId="3" applyFont="1" applyAlignment="1">
      <alignment horizontal="right" vertical="center"/>
    </xf>
    <xf numFmtId="0" fontId="20" fillId="0" borderId="0" xfId="3" applyFont="1" applyAlignment="1">
      <alignment horizontal="center" vertical="center"/>
    </xf>
    <xf numFmtId="0" fontId="20" fillId="0" borderId="0" xfId="3" applyFont="1" applyAlignment="1">
      <alignment horizontal="left" vertical="center" wrapText="1"/>
    </xf>
    <xf numFmtId="0" fontId="36" fillId="0" borderId="0" xfId="3" applyFont="1" applyAlignment="1">
      <alignment vertical="center"/>
    </xf>
    <xf numFmtId="0" fontId="36" fillId="0" borderId="0" xfId="3" applyFont="1" applyAlignment="1">
      <alignment horizontal="center" vertical="center"/>
    </xf>
    <xf numFmtId="0" fontId="24" fillId="0" borderId="0" xfId="3" applyFont="1" applyAlignment="1" applyProtection="1">
      <alignment horizontal="center" vertical="center"/>
      <protection locked="0"/>
    </xf>
    <xf numFmtId="0" fontId="37" fillId="0" borderId="0" xfId="3" applyFont="1" applyAlignment="1" applyProtection="1">
      <alignment horizontal="center" vertical="center"/>
      <protection locked="0"/>
    </xf>
    <xf numFmtId="0" fontId="24" fillId="0" borderId="4"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38" fontId="24" fillId="0" borderId="0" xfId="3" applyNumberFormat="1" applyFont="1" applyAlignment="1">
      <alignment vertical="center"/>
    </xf>
    <xf numFmtId="0" fontId="46" fillId="0" borderId="16" xfId="0" applyFont="1" applyBorder="1" applyAlignment="1" applyProtection="1">
      <alignment horizontal="left" vertical="center"/>
      <protection locked="0"/>
    </xf>
    <xf numFmtId="0" fontId="46" fillId="0" borderId="17" xfId="0" applyFont="1" applyBorder="1" applyAlignment="1" applyProtection="1">
      <alignment horizontal="left" vertical="center"/>
      <protection locked="0"/>
    </xf>
    <xf numFmtId="0" fontId="46" fillId="0" borderId="18" xfId="0" applyFont="1" applyBorder="1" applyAlignment="1" applyProtection="1">
      <alignment horizontal="left" vertical="center"/>
      <protection locked="0"/>
    </xf>
    <xf numFmtId="0" fontId="37" fillId="0" borderId="6" xfId="3" applyFont="1" applyBorder="1" applyAlignment="1" applyProtection="1">
      <alignment horizontal="left" vertical="center" wrapText="1"/>
      <protection locked="0"/>
    </xf>
    <xf numFmtId="0" fontId="37" fillId="0" borderId="1" xfId="3" applyFont="1" applyBorder="1" applyAlignment="1" applyProtection="1">
      <alignment horizontal="left" vertical="center" wrapText="1"/>
      <protection locked="0"/>
    </xf>
    <xf numFmtId="0" fontId="37" fillId="0" borderId="5" xfId="3" applyFont="1" applyBorder="1" applyAlignment="1" applyProtection="1">
      <alignment horizontal="left" vertical="center" wrapText="1"/>
      <protection locked="0"/>
    </xf>
    <xf numFmtId="0" fontId="37" fillId="0" borderId="12" xfId="3" applyFont="1" applyBorder="1" applyAlignment="1" applyProtection="1">
      <alignment horizontal="left" vertical="center" wrapText="1"/>
      <protection locked="0"/>
    </xf>
    <xf numFmtId="0" fontId="37" fillId="0" borderId="0" xfId="3" applyFont="1" applyAlignment="1" applyProtection="1">
      <alignment horizontal="left" vertical="center" wrapText="1"/>
      <protection locked="0"/>
    </xf>
    <xf numFmtId="0" fontId="37" fillId="0" borderId="11" xfId="3" applyFont="1" applyBorder="1" applyAlignment="1" applyProtection="1">
      <alignment horizontal="left" vertical="center" wrapText="1"/>
      <protection locked="0"/>
    </xf>
    <xf numFmtId="0" fontId="37" fillId="0" borderId="10" xfId="3" applyFont="1" applyBorder="1" applyAlignment="1" applyProtection="1">
      <alignment horizontal="left" vertical="center" wrapText="1"/>
      <protection locked="0"/>
    </xf>
    <xf numFmtId="0" fontId="37" fillId="0" borderId="8" xfId="3" applyFont="1" applyBorder="1" applyAlignment="1" applyProtection="1">
      <alignment horizontal="left" vertical="center" wrapText="1"/>
      <protection locked="0"/>
    </xf>
    <xf numFmtId="0" fontId="37" fillId="0" borderId="9" xfId="3" applyFont="1" applyBorder="1" applyAlignment="1" applyProtection="1">
      <alignment horizontal="left" vertical="center" wrapText="1"/>
      <protection locked="0"/>
    </xf>
    <xf numFmtId="0" fontId="36" fillId="0" borderId="0" xfId="3" applyFont="1" applyAlignment="1">
      <alignment horizontal="left" vertical="center"/>
    </xf>
    <xf numFmtId="0" fontId="20" fillId="0" borderId="0" xfId="3" applyFont="1" applyAlignment="1" applyProtection="1">
      <alignment horizontal="distributed" vertical="center"/>
      <protection locked="0"/>
    </xf>
    <xf numFmtId="0" fontId="20" fillId="0" borderId="0" xfId="3" applyFont="1" applyAlignment="1" applyProtection="1">
      <alignment horizontal="left" vertical="center"/>
      <protection locked="0"/>
    </xf>
    <xf numFmtId="0" fontId="20" fillId="0" borderId="15" xfId="3" applyFont="1" applyBorder="1" applyAlignment="1">
      <alignment horizontal="left" vertical="center"/>
    </xf>
    <xf numFmtId="0" fontId="20" fillId="0" borderId="0" xfId="3" applyFont="1" applyAlignment="1">
      <alignment horizontal="left" vertical="center"/>
    </xf>
    <xf numFmtId="0" fontId="20" fillId="0" borderId="0" xfId="3" applyFont="1" applyAlignment="1" applyProtection="1">
      <alignment horizontal="center" vertical="center"/>
      <protection locked="0"/>
    </xf>
    <xf numFmtId="0" fontId="20" fillId="2" borderId="7" xfId="0" applyFont="1" applyFill="1" applyBorder="1" applyAlignment="1">
      <alignment horizontal="center" vertical="center"/>
    </xf>
    <xf numFmtId="0" fontId="24" fillId="0" borderId="0" xfId="3" applyFont="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Border="1" applyAlignment="1" applyProtection="1">
      <alignment horizontal="left" vertical="center" wrapText="1"/>
      <protection locked="0"/>
    </xf>
    <xf numFmtId="0" fontId="20" fillId="0" borderId="1" xfId="3" applyFont="1" applyBorder="1" applyAlignment="1" applyProtection="1">
      <alignment horizontal="left" vertical="center" wrapText="1"/>
      <protection locked="0"/>
    </xf>
    <xf numFmtId="0" fontId="20" fillId="0" borderId="5" xfId="3" applyFont="1" applyBorder="1" applyAlignment="1" applyProtection="1">
      <alignment horizontal="left" vertical="center" wrapText="1"/>
      <protection locked="0"/>
    </xf>
    <xf numFmtId="0" fontId="20" fillId="0" borderId="12" xfId="3" applyFont="1" applyBorder="1" applyAlignment="1" applyProtection="1">
      <alignment horizontal="left" vertical="center" wrapText="1"/>
      <protection locked="0"/>
    </xf>
    <xf numFmtId="0" fontId="20" fillId="0" borderId="0" xfId="3" applyFont="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8"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4" fillId="0" borderId="19"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2" xfId="3" applyFont="1" applyFill="1" applyBorder="1" applyAlignment="1">
      <alignment horizontal="left" vertical="center"/>
    </xf>
    <xf numFmtId="0" fontId="22" fillId="3" borderId="0" xfId="3" applyFont="1" applyFill="1" applyAlignment="1">
      <alignment horizontal="left" vertical="center"/>
    </xf>
    <xf numFmtId="0" fontId="22" fillId="3" borderId="11"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12" xfId="3" applyFont="1" applyBorder="1" applyAlignment="1">
      <alignment horizontal="left" vertical="center" wrapText="1"/>
    </xf>
    <xf numFmtId="0" fontId="32" fillId="0" borderId="0" xfId="3" applyFont="1" applyAlignment="1">
      <alignment horizontal="left" vertical="center" wrapText="1"/>
    </xf>
    <xf numFmtId="0" fontId="32" fillId="0" borderId="11"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2" fillId="0" borderId="1" xfId="2" applyFont="1" applyBorder="1" applyAlignment="1">
      <alignment horizontal="center" vertical="center"/>
    </xf>
    <xf numFmtId="0" fontId="22" fillId="0" borderId="0" xfId="2" applyFont="1" applyAlignment="1">
      <alignment horizontal="center" vertical="center"/>
    </xf>
    <xf numFmtId="38" fontId="32" fillId="0" borderId="1" xfId="5" applyFont="1" applyFill="1" applyBorder="1" applyAlignment="1">
      <alignment horizontal="center" vertical="center"/>
    </xf>
    <xf numFmtId="38" fontId="32" fillId="0" borderId="0" xfId="5" applyFont="1" applyFill="1" applyBorder="1" applyAlignment="1">
      <alignment horizontal="center" vertical="center"/>
    </xf>
    <xf numFmtId="0" fontId="22" fillId="3" borderId="6"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10"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32" fillId="0" borderId="1" xfId="2" applyFont="1" applyBorder="1" applyAlignment="1">
      <alignment horizontal="center" vertical="center" wrapText="1"/>
    </xf>
    <xf numFmtId="0" fontId="32" fillId="0" borderId="8"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9" xfId="2" applyFont="1" applyBorder="1" applyAlignment="1">
      <alignment horizontal="center" vertical="center" wrapText="1"/>
    </xf>
    <xf numFmtId="0" fontId="32" fillId="0" borderId="26" xfId="2" applyFont="1" applyBorder="1" applyAlignment="1">
      <alignment horizontal="left" vertical="center" wrapTex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83" xfId="2" applyFont="1" applyBorder="1" applyAlignment="1">
      <alignment horizontal="left" vertical="center" wrapText="1"/>
    </xf>
    <xf numFmtId="0" fontId="32" fillId="0" borderId="84" xfId="2" applyFont="1" applyBorder="1" applyAlignment="1">
      <alignment horizontal="left" vertical="center" wrapText="1"/>
    </xf>
    <xf numFmtId="0" fontId="32" fillId="0" borderId="85" xfId="2" applyFont="1" applyBorder="1" applyAlignment="1">
      <alignment horizontal="left" vertical="center" wrapText="1"/>
    </xf>
    <xf numFmtId="0" fontId="32" fillId="0" borderId="86" xfId="2" applyFont="1" applyBorder="1" applyAlignment="1">
      <alignment horizontal="left" vertical="center" wrapText="1"/>
    </xf>
    <xf numFmtId="0" fontId="32" fillId="0" borderId="87" xfId="2" applyFont="1" applyBorder="1" applyAlignment="1">
      <alignment horizontal="left" vertical="center" wrapText="1"/>
    </xf>
    <xf numFmtId="0" fontId="32" fillId="0" borderId="88" xfId="2" applyFont="1" applyBorder="1" applyAlignment="1">
      <alignment horizontal="left" vertical="center" wrapText="1"/>
    </xf>
    <xf numFmtId="0" fontId="22" fillId="3" borderId="12" xfId="2" applyFont="1" applyFill="1" applyBorder="1" applyAlignment="1">
      <alignment horizontal="left" vertical="center"/>
    </xf>
    <xf numFmtId="0" fontId="22" fillId="3" borderId="0" xfId="2" applyFont="1" applyFill="1" applyAlignment="1">
      <alignment horizontal="left" vertical="center"/>
    </xf>
    <xf numFmtId="0" fontId="22" fillId="3" borderId="11" xfId="2" applyFont="1" applyFill="1" applyBorder="1" applyAlignment="1">
      <alignment horizontal="left" vertical="center"/>
    </xf>
    <xf numFmtId="38" fontId="32" fillId="0" borderId="12" xfId="5" applyFont="1" applyFill="1" applyBorder="1" applyAlignment="1">
      <alignment horizontal="right" vertical="center" wrapText="1"/>
    </xf>
    <xf numFmtId="38" fontId="32" fillId="0" borderId="0" xfId="5" applyFont="1" applyFill="1" applyBorder="1" applyAlignment="1">
      <alignment horizontal="right" vertical="center" wrapText="1"/>
    </xf>
    <xf numFmtId="38" fontId="32" fillId="0" borderId="10" xfId="5" applyFont="1" applyFill="1" applyBorder="1" applyAlignment="1">
      <alignment horizontal="right" vertical="center" wrapText="1"/>
    </xf>
    <xf numFmtId="38" fontId="32" fillId="0" borderId="8" xfId="5" applyFont="1" applyFill="1" applyBorder="1" applyAlignment="1">
      <alignment horizontal="right" vertical="center" wrapText="1"/>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32" fillId="0" borderId="6" xfId="3" applyFont="1" applyBorder="1" applyAlignment="1">
      <alignment horizontal="right" vertical="center" wrapText="1"/>
    </xf>
    <xf numFmtId="0" fontId="32" fillId="0" borderId="1" xfId="3" applyFont="1" applyBorder="1" applyAlignment="1">
      <alignment horizontal="right" vertical="center" wrapText="1"/>
    </xf>
    <xf numFmtId="0" fontId="32" fillId="0" borderId="10" xfId="3" applyFont="1" applyBorder="1" applyAlignment="1">
      <alignment horizontal="right" vertical="center" wrapText="1"/>
    </xf>
    <xf numFmtId="0" fontId="32" fillId="0" borderId="8" xfId="3" applyFont="1" applyBorder="1" applyAlignment="1">
      <alignment horizontal="right"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2" xfId="3" applyFont="1" applyBorder="1" applyAlignment="1">
      <alignment horizontal="center" vertical="center" wrapText="1"/>
    </xf>
    <xf numFmtId="0" fontId="32" fillId="0" borderId="1" xfId="2" applyFont="1" applyBorder="1" applyAlignment="1">
      <alignment horizontal="center" vertical="center"/>
    </xf>
    <xf numFmtId="0" fontId="32" fillId="0" borderId="5" xfId="2" applyFont="1" applyBorder="1" applyAlignment="1">
      <alignment horizontal="center" vertical="center"/>
    </xf>
    <xf numFmtId="0" fontId="32" fillId="0" borderId="0" xfId="2" applyFont="1" applyAlignment="1">
      <alignment horizontal="center" vertical="center"/>
    </xf>
    <xf numFmtId="0" fontId="22" fillId="0" borderId="6" xfId="2" applyFont="1" applyBorder="1" applyAlignment="1">
      <alignment horizontal="center" vertical="center"/>
    </xf>
    <xf numFmtId="0" fontId="22" fillId="0" borderId="12" xfId="2" applyFont="1" applyBorder="1" applyAlignment="1">
      <alignment horizontal="center" vertical="center"/>
    </xf>
    <xf numFmtId="0" fontId="22" fillId="0" borderId="6" xfId="2" applyFont="1" applyBorder="1" applyAlignment="1">
      <alignment horizontal="left" vertical="center"/>
    </xf>
    <xf numFmtId="0" fontId="22" fillId="0" borderId="1" xfId="2" applyFont="1" applyBorder="1" applyAlignment="1">
      <alignment horizontal="left" vertical="center"/>
    </xf>
    <xf numFmtId="0" fontId="22" fillId="0" borderId="5" xfId="2" applyFont="1" applyBorder="1" applyAlignment="1">
      <alignment horizontal="left" vertical="center"/>
    </xf>
    <xf numFmtId="0" fontId="22" fillId="0" borderId="10" xfId="2" applyFont="1" applyBorder="1" applyAlignment="1">
      <alignment horizontal="lef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0" fillId="0" borderId="0" xfId="3" applyFont="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0" borderId="6" xfId="2" applyFont="1" applyBorder="1" applyAlignment="1">
      <alignment horizontal="center" vertical="center" wrapText="1"/>
    </xf>
    <xf numFmtId="0" fontId="22" fillId="0" borderId="10" xfId="2" applyFont="1" applyBorder="1" applyAlignment="1">
      <alignment horizontal="center" vertical="center" wrapText="1"/>
    </xf>
    <xf numFmtId="0" fontId="22" fillId="2" borderId="12" xfId="3" applyFont="1" applyFill="1" applyBorder="1" applyAlignment="1">
      <alignment horizontal="left" vertical="center"/>
    </xf>
    <xf numFmtId="0" fontId="22" fillId="2" borderId="0" xfId="3" applyFont="1" applyFill="1" applyAlignment="1">
      <alignment horizontal="left" vertical="center"/>
    </xf>
    <xf numFmtId="0" fontId="22" fillId="2" borderId="11" xfId="3" applyFont="1" applyFill="1" applyBorder="1" applyAlignment="1">
      <alignment horizontal="lef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11" xfId="3" applyFont="1" applyFill="1" applyBorder="1" applyAlignment="1">
      <alignment horizontal="left" vertical="center" wrapText="1"/>
    </xf>
    <xf numFmtId="0" fontId="20" fillId="0" borderId="12" xfId="3" applyFont="1" applyBorder="1" applyAlignment="1">
      <alignment horizontal="center" vertical="center"/>
    </xf>
    <xf numFmtId="0" fontId="20" fillId="0" borderId="10" xfId="3" applyFont="1" applyBorder="1" applyAlignment="1">
      <alignment horizontal="center" vertical="center"/>
    </xf>
    <xf numFmtId="0" fontId="20" fillId="0" borderId="8" xfId="3" applyFont="1" applyBorder="1" applyAlignment="1">
      <alignment horizontal="center" vertical="center"/>
    </xf>
    <xf numFmtId="0" fontId="20" fillId="3" borderId="12" xfId="3" applyFont="1" applyFill="1" applyBorder="1" applyAlignment="1">
      <alignment horizontal="center" vertical="center" shrinkToFit="1"/>
    </xf>
    <xf numFmtId="0" fontId="20" fillId="3" borderId="0" xfId="3" applyFont="1" applyFill="1" applyAlignment="1">
      <alignment horizontal="center" vertical="center" shrinkToFit="1"/>
    </xf>
    <xf numFmtId="0" fontId="20" fillId="3" borderId="11"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2" fillId="3" borderId="92" xfId="3" applyFont="1" applyFill="1" applyBorder="1" applyAlignment="1">
      <alignment horizontal="left" vertical="center"/>
    </xf>
    <xf numFmtId="0" fontId="22" fillId="3" borderId="93" xfId="3" applyFont="1" applyFill="1" applyBorder="1" applyAlignment="1">
      <alignment horizontal="left" vertical="center"/>
    </xf>
    <xf numFmtId="0" fontId="22" fillId="3" borderId="94" xfId="3" applyFont="1" applyFill="1" applyBorder="1" applyAlignment="1">
      <alignment horizontal="left" vertical="center"/>
    </xf>
    <xf numFmtId="0" fontId="20" fillId="0" borderId="92" xfId="3" applyFont="1" applyBorder="1" applyAlignment="1">
      <alignment horizontal="center" vertical="center"/>
    </xf>
    <xf numFmtId="0" fontId="20" fillId="0" borderId="93" xfId="3" applyFont="1" applyBorder="1" applyAlignment="1">
      <alignment horizontal="center" vertical="center"/>
    </xf>
    <xf numFmtId="0" fontId="20" fillId="3" borderId="92" xfId="3" applyFont="1" applyFill="1" applyBorder="1" applyAlignment="1">
      <alignment horizontal="center" vertical="center" shrinkToFit="1"/>
    </xf>
    <xf numFmtId="0" fontId="20" fillId="3" borderId="93" xfId="3" applyFont="1" applyFill="1" applyBorder="1" applyAlignment="1">
      <alignment horizontal="center" vertical="center" shrinkToFit="1"/>
    </xf>
    <xf numFmtId="0" fontId="20" fillId="3" borderId="94" xfId="3" applyFont="1" applyFill="1" applyBorder="1" applyAlignment="1">
      <alignment horizontal="center" vertical="center" shrinkToFit="1"/>
    </xf>
    <xf numFmtId="0" fontId="32" fillId="0" borderId="92" xfId="3" applyFont="1" applyBorder="1" applyAlignment="1">
      <alignment horizontal="left" vertical="center" wrapText="1"/>
    </xf>
    <xf numFmtId="0" fontId="32" fillId="0" borderId="93" xfId="3" applyFont="1" applyBorder="1" applyAlignment="1">
      <alignment horizontal="left" vertical="center" wrapText="1"/>
    </xf>
    <xf numFmtId="0" fontId="32" fillId="0" borderId="94" xfId="3" applyFont="1" applyBorder="1" applyAlignment="1">
      <alignment horizontal="left" vertical="center" wrapText="1"/>
    </xf>
    <xf numFmtId="0" fontId="22" fillId="3" borderId="95" xfId="2" applyFont="1" applyFill="1" applyBorder="1" applyAlignment="1">
      <alignment horizontal="left" vertical="center"/>
    </xf>
    <xf numFmtId="0" fontId="22" fillId="3" borderId="96" xfId="2" applyFont="1" applyFill="1" applyBorder="1" applyAlignment="1">
      <alignment horizontal="left" vertical="center"/>
    </xf>
    <xf numFmtId="0" fontId="22" fillId="3" borderId="97" xfId="2" applyFont="1" applyFill="1" applyBorder="1" applyAlignment="1">
      <alignment horizontal="left" vertical="center"/>
    </xf>
    <xf numFmtId="0" fontId="22" fillId="0" borderId="95" xfId="2" applyFont="1" applyBorder="1" applyAlignment="1">
      <alignment horizontal="center" vertical="center"/>
    </xf>
    <xf numFmtId="0" fontId="22" fillId="0" borderId="96" xfId="2" applyFont="1" applyBorder="1" applyAlignment="1">
      <alignment horizontal="center" vertical="center"/>
    </xf>
    <xf numFmtId="38" fontId="32" fillId="0" borderId="96" xfId="5" applyFont="1" applyFill="1" applyBorder="1" applyAlignment="1">
      <alignment horizontal="center" vertical="center"/>
    </xf>
    <xf numFmtId="0" fontId="32" fillId="0" borderId="96" xfId="2" applyFont="1" applyBorder="1" applyAlignment="1">
      <alignment horizontal="center" vertical="center"/>
    </xf>
    <xf numFmtId="0" fontId="32" fillId="0" borderId="97" xfId="2" applyFont="1" applyBorder="1" applyAlignment="1">
      <alignment horizontal="center" vertical="center"/>
    </xf>
    <xf numFmtId="0" fontId="20" fillId="0" borderId="94" xfId="3" applyFont="1" applyBorder="1" applyAlignment="1">
      <alignment horizontal="center" vertical="center"/>
    </xf>
    <xf numFmtId="0" fontId="20" fillId="0" borderId="9" xfId="3" applyFont="1" applyBorder="1" applyAlignment="1">
      <alignment horizontal="center" vertical="center"/>
    </xf>
    <xf numFmtId="0" fontId="22" fillId="3" borderId="95" xfId="3" applyFont="1" applyFill="1" applyBorder="1" applyAlignment="1">
      <alignment horizontal="left" vertical="center"/>
    </xf>
    <xf numFmtId="0" fontId="22" fillId="3" borderId="96" xfId="3" applyFont="1" applyFill="1" applyBorder="1" applyAlignment="1">
      <alignment horizontal="left" vertical="center"/>
    </xf>
    <xf numFmtId="0" fontId="22" fillId="3" borderId="97" xfId="3" applyFont="1" applyFill="1" applyBorder="1" applyAlignment="1">
      <alignment horizontal="left" vertical="center"/>
    </xf>
    <xf numFmtId="0" fontId="32" fillId="0" borderId="95" xfId="3" applyFont="1" applyBorder="1" applyAlignment="1">
      <alignment horizontal="left" vertical="center" wrapText="1"/>
    </xf>
    <xf numFmtId="0" fontId="32" fillId="0" borderId="96" xfId="3" applyFont="1" applyBorder="1" applyAlignment="1">
      <alignment horizontal="left" vertical="center" wrapText="1"/>
    </xf>
    <xf numFmtId="0" fontId="32" fillId="0" borderId="97" xfId="3" applyFont="1" applyBorder="1" applyAlignment="1">
      <alignment horizontal="left" vertical="center" wrapText="1"/>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32" fillId="0" borderId="1"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wrapText="1"/>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176" fontId="23" fillId="0" borderId="4" xfId="11" applyNumberFormat="1" applyFont="1" applyBorder="1" applyAlignment="1">
      <alignment horizontal="right" vertical="center"/>
    </xf>
    <xf numFmtId="176" fontId="23" fillId="0" borderId="3" xfId="11" applyNumberFormat="1" applyFont="1" applyBorder="1" applyAlignment="1">
      <alignment horizontal="right" vertical="center"/>
    </xf>
    <xf numFmtId="0" fontId="23" fillId="0" borderId="3" xfId="11" applyFont="1" applyBorder="1" applyAlignment="1">
      <alignment horizontal="center" vertical="center"/>
    </xf>
    <xf numFmtId="0" fontId="23" fillId="0" borderId="2" xfId="11" applyFont="1" applyBorder="1" applyAlignment="1">
      <alignment horizontal="center" vertical="center"/>
    </xf>
    <xf numFmtId="0" fontId="23" fillId="0" borderId="6" xfId="11" applyFont="1" applyBorder="1" applyAlignment="1">
      <alignment horizontal="left" vertical="center"/>
    </xf>
    <xf numFmtId="0" fontId="23" fillId="0" borderId="1" xfId="11" applyFont="1" applyBorder="1" applyAlignment="1">
      <alignment horizontal="left" vertical="center"/>
    </xf>
    <xf numFmtId="0" fontId="23" fillId="0" borderId="5" xfId="11" applyFont="1" applyBorder="1" applyAlignment="1">
      <alignment horizontal="left" vertical="center"/>
    </xf>
    <xf numFmtId="0" fontId="23" fillId="0" borderId="10" xfId="11" applyFont="1" applyBorder="1" applyAlignment="1">
      <alignment horizontal="left" vertical="center"/>
    </xf>
    <xf numFmtId="0" fontId="23" fillId="0" borderId="8" xfId="11" applyFont="1" applyBorder="1" applyAlignment="1">
      <alignment horizontal="left" vertical="center"/>
    </xf>
    <xf numFmtId="0" fontId="23" fillId="0" borderId="9" xfId="11" applyFont="1" applyBorder="1" applyAlignment="1">
      <alignment horizontal="left" vertical="center"/>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20" fillId="2" borderId="6" xfId="11" applyFont="1" applyFill="1" applyBorder="1" applyAlignment="1">
      <alignment horizontal="left" vertical="center"/>
    </xf>
    <xf numFmtId="0" fontId="20" fillId="2" borderId="1" xfId="11" applyFont="1" applyFill="1" applyBorder="1" applyAlignment="1">
      <alignment horizontal="left" vertical="center"/>
    </xf>
    <xf numFmtId="0" fontId="20" fillId="2" borderId="5" xfId="11" applyFont="1" applyFill="1" applyBorder="1" applyAlignment="1">
      <alignment horizontal="left" vertical="center"/>
    </xf>
    <xf numFmtId="0" fontId="20" fillId="2" borderId="10" xfId="11" applyFont="1" applyFill="1" applyBorder="1" applyAlignment="1">
      <alignment horizontal="left" vertical="center"/>
    </xf>
    <xf numFmtId="0" fontId="20" fillId="2" borderId="8" xfId="11" applyFont="1" applyFill="1" applyBorder="1" applyAlignment="1">
      <alignment horizontal="left" vertical="center"/>
    </xf>
    <xf numFmtId="0" fontId="20" fillId="2" borderId="9" xfId="11" applyFont="1" applyFill="1" applyBorder="1" applyAlignment="1">
      <alignment horizontal="left" vertical="center"/>
    </xf>
    <xf numFmtId="0" fontId="23" fillId="0" borderId="7" xfId="11" applyFont="1" applyBorder="1" applyAlignment="1">
      <alignment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20" fillId="2" borderId="6" xfId="11" applyFont="1" applyFill="1" applyBorder="1" applyAlignment="1">
      <alignment vertical="center" wrapText="1"/>
    </xf>
    <xf numFmtId="0" fontId="20" fillId="2" borderId="1" xfId="11" applyFont="1" applyFill="1" applyBorder="1" applyAlignment="1">
      <alignment vertical="center" wrapText="1"/>
    </xf>
    <xf numFmtId="0" fontId="20" fillId="2" borderId="5" xfId="11" applyFont="1" applyFill="1" applyBorder="1" applyAlignment="1">
      <alignment vertical="center" wrapText="1"/>
    </xf>
    <xf numFmtId="0" fontId="20" fillId="2" borderId="10" xfId="11" applyFont="1" applyFill="1" applyBorder="1" applyAlignment="1">
      <alignment vertical="center" wrapText="1"/>
    </xf>
    <xf numFmtId="0" fontId="20" fillId="2" borderId="8" xfId="11" applyFont="1" applyFill="1" applyBorder="1" applyAlignment="1">
      <alignment vertical="center" wrapText="1"/>
    </xf>
    <xf numFmtId="0" fontId="20" fillId="2" borderId="9" xfId="11" applyFont="1" applyFill="1" applyBorder="1" applyAlignment="1">
      <alignment vertical="center" wrapText="1"/>
    </xf>
    <xf numFmtId="0" fontId="20" fillId="2" borderId="6" xfId="11" applyFont="1" applyFill="1" applyBorder="1" applyAlignment="1">
      <alignment vertical="center"/>
    </xf>
    <xf numFmtId="0" fontId="20" fillId="2" borderId="1" xfId="11" applyFont="1" applyFill="1" applyBorder="1" applyAlignment="1">
      <alignment vertical="center"/>
    </xf>
    <xf numFmtId="0" fontId="20" fillId="2" borderId="5" xfId="11" applyFont="1" applyFill="1" applyBorder="1" applyAlignment="1">
      <alignment vertical="center"/>
    </xf>
    <xf numFmtId="0" fontId="20" fillId="2" borderId="10" xfId="11" applyFont="1" applyFill="1" applyBorder="1" applyAlignment="1">
      <alignment vertical="center"/>
    </xf>
    <xf numFmtId="0" fontId="20" fillId="2" borderId="8" xfId="11" applyFont="1" applyFill="1" applyBorder="1" applyAlignment="1">
      <alignment vertical="center"/>
    </xf>
    <xf numFmtId="0" fontId="20" fillId="2" borderId="9" xfId="11" applyFont="1" applyFill="1" applyBorder="1" applyAlignment="1">
      <alignment vertical="center"/>
    </xf>
    <xf numFmtId="0" fontId="20" fillId="0" borderId="6" xfId="11" applyFont="1" applyBorder="1" applyAlignment="1">
      <alignment horizontal="left" vertical="center"/>
    </xf>
    <xf numFmtId="0" fontId="20" fillId="0" borderId="1" xfId="11" applyFont="1" applyBorder="1" applyAlignment="1">
      <alignment horizontal="left" vertical="center"/>
    </xf>
    <xf numFmtId="0" fontId="24" fillId="0" borderId="1" xfId="11" applyFont="1" applyBorder="1" applyAlignment="1">
      <alignment horizontal="center" vertical="center"/>
    </xf>
    <xf numFmtId="0" fontId="20" fillId="0" borderId="50" xfId="11" applyFont="1" applyBorder="1" applyAlignment="1">
      <alignment horizontal="left" vertical="center"/>
    </xf>
    <xf numFmtId="0" fontId="20" fillId="0" borderId="51" xfId="11" applyFont="1" applyBorder="1" applyAlignment="1">
      <alignment horizontal="left" vertical="center"/>
    </xf>
    <xf numFmtId="0" fontId="24" fillId="0" borderId="51" xfId="11" applyFont="1" applyBorder="1" applyAlignment="1">
      <alignment horizontal="center" vertical="center"/>
    </xf>
    <xf numFmtId="0" fontId="20" fillId="0" borderId="12" xfId="11" applyFont="1" applyBorder="1" applyAlignment="1">
      <alignment horizontal="left" vertical="center"/>
    </xf>
    <xf numFmtId="0" fontId="20" fillId="0" borderId="0" xfId="11" applyFont="1" applyAlignment="1">
      <alignment horizontal="left" vertical="center"/>
    </xf>
    <xf numFmtId="0" fontId="24" fillId="0" borderId="0" xfId="11" applyFont="1" applyAlignment="1">
      <alignment horizontal="center" vertical="center"/>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1" fillId="0" borderId="0" xfId="11" applyFont="1" applyAlignment="1">
      <alignment horizontal="left" vertical="center" wrapText="1"/>
    </xf>
    <xf numFmtId="0" fontId="31" fillId="0" borderId="11" xfId="11" applyFont="1" applyBorder="1" applyAlignment="1">
      <alignment horizontal="left" vertical="center" wrapText="1"/>
    </xf>
    <xf numFmtId="0" fontId="31" fillId="0" borderId="49" xfId="11" applyFont="1" applyBorder="1" applyAlignment="1">
      <alignment horizontal="left" vertical="center" wrapText="1"/>
    </xf>
    <xf numFmtId="0" fontId="31" fillId="0" borderId="72" xfId="11" applyFont="1" applyBorder="1" applyAlignment="1">
      <alignment horizontal="left" vertical="center" wrapText="1"/>
    </xf>
    <xf numFmtId="0" fontId="20" fillId="2" borderId="12" xfId="11" applyFont="1" applyFill="1" applyBorder="1" applyAlignment="1">
      <alignment horizontal="left" vertical="center"/>
    </xf>
    <xf numFmtId="0" fontId="20" fillId="2" borderId="0" xfId="11" applyFont="1" applyFill="1" applyAlignment="1">
      <alignment horizontal="left" vertical="center"/>
    </xf>
    <xf numFmtId="0" fontId="20" fillId="2" borderId="11" xfId="11" applyFont="1" applyFill="1" applyBorder="1" applyAlignment="1">
      <alignment horizontal="left" vertical="center"/>
    </xf>
    <xf numFmtId="0" fontId="23" fillId="0" borderId="0" xfId="11" applyFont="1" applyAlignment="1">
      <alignment horizontal="left" vertical="center"/>
    </xf>
    <xf numFmtId="177" fontId="24" fillId="0" borderId="29"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20" fillId="2" borderId="25" xfId="3" applyFont="1" applyFill="1" applyBorder="1" applyAlignment="1">
      <alignment horizontal="center" vertical="center"/>
    </xf>
    <xf numFmtId="0" fontId="32" fillId="0" borderId="30" xfId="3" applyFont="1" applyBorder="1" applyAlignment="1">
      <alignment horizontal="center" vertical="center" shrinkToFit="1"/>
    </xf>
    <xf numFmtId="0" fontId="32" fillId="0" borderId="31" xfId="3" applyFont="1" applyBorder="1" applyAlignment="1">
      <alignment horizontal="center" vertical="center" shrinkToFit="1"/>
    </xf>
    <xf numFmtId="0" fontId="32" fillId="0" borderId="32"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177" fontId="24" fillId="0" borderId="23" xfId="5" applyNumberFormat="1" applyFont="1" applyFill="1" applyBorder="1" applyAlignment="1">
      <alignment horizontal="right" vertical="center"/>
    </xf>
    <xf numFmtId="177" fontId="20" fillId="0" borderId="12" xfId="3" applyNumberFormat="1" applyFont="1" applyBorder="1" applyAlignment="1">
      <alignment horizontal="right" vertical="center"/>
    </xf>
    <xf numFmtId="0" fontId="20" fillId="0" borderId="12" xfId="3" applyFont="1" applyBorder="1" applyAlignment="1">
      <alignment horizontal="right" vertical="center"/>
    </xf>
    <xf numFmtId="0" fontId="20" fillId="0" borderId="64" xfId="3" applyFont="1" applyBorder="1" applyAlignment="1" applyProtection="1">
      <alignment horizontal="left" vertical="center" wrapText="1"/>
      <protection locked="0"/>
    </xf>
    <xf numFmtId="0" fontId="20" fillId="0" borderId="65" xfId="3" applyFont="1" applyBorder="1" applyAlignment="1" applyProtection="1">
      <alignment horizontal="left" vertical="center" wrapText="1"/>
      <protection locked="0"/>
    </xf>
    <xf numFmtId="0" fontId="20" fillId="0" borderId="66" xfId="3" applyFont="1" applyBorder="1" applyAlignment="1" applyProtection="1">
      <alignment horizontal="left" vertical="center" wrapText="1"/>
      <protection locked="0"/>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0" xfId="3" applyFont="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0" fillId="0" borderId="6" xfId="3" applyFont="1" applyBorder="1" applyAlignment="1">
      <alignment horizontal="left" vertical="center" wrapText="1"/>
    </xf>
    <xf numFmtId="0" fontId="20" fillId="0" borderId="1" xfId="3" applyFont="1" applyBorder="1" applyAlignment="1">
      <alignment horizontal="left" vertical="center" wrapText="1"/>
    </xf>
    <xf numFmtId="0" fontId="20" fillId="0" borderId="5" xfId="3" applyFont="1" applyBorder="1" applyAlignment="1">
      <alignment horizontal="left" vertical="center" wrapText="1"/>
    </xf>
    <xf numFmtId="0" fontId="20" fillId="0" borderId="12" xfId="3" applyFont="1" applyBorder="1" applyAlignment="1">
      <alignment horizontal="left" vertical="center" wrapText="1"/>
    </xf>
    <xf numFmtId="0" fontId="20" fillId="0" borderId="11" xfId="3" applyFont="1" applyBorder="1" applyAlignment="1">
      <alignment horizontal="left" vertical="center" wrapText="1"/>
    </xf>
    <xf numFmtId="0" fontId="20" fillId="0" borderId="10" xfId="3" applyFont="1" applyBorder="1" applyAlignment="1">
      <alignment horizontal="left" vertical="center" wrapText="1"/>
    </xf>
    <xf numFmtId="0" fontId="20" fillId="0" borderId="8" xfId="3" applyFont="1" applyBorder="1" applyAlignment="1">
      <alignment horizontal="left" vertical="center" wrapText="1"/>
    </xf>
    <xf numFmtId="0" fontId="20" fillId="0" borderId="9" xfId="3" applyFont="1" applyBorder="1" applyAlignment="1">
      <alignment horizontal="left" vertical="center" wrapText="1"/>
    </xf>
    <xf numFmtId="0" fontId="23" fillId="0" borderId="6" xfId="3" applyFont="1" applyBorder="1" applyAlignment="1" applyProtection="1">
      <alignment horizontal="left" vertical="center" wrapText="1"/>
      <protection locked="0"/>
    </xf>
    <xf numFmtId="0" fontId="23" fillId="0" borderId="1" xfId="3" applyFont="1" applyBorder="1" applyAlignment="1" applyProtection="1">
      <alignment horizontal="left" vertical="center" wrapText="1"/>
      <protection locked="0"/>
    </xf>
    <xf numFmtId="0" fontId="23" fillId="0" borderId="5" xfId="3" applyFont="1" applyBorder="1" applyAlignment="1" applyProtection="1">
      <alignment horizontal="left" vertical="center" wrapText="1"/>
      <protection locked="0"/>
    </xf>
    <xf numFmtId="0" fontId="23" fillId="0" borderId="12" xfId="3" applyFont="1" applyBorder="1" applyAlignment="1" applyProtection="1">
      <alignment horizontal="left" vertical="center" wrapText="1"/>
      <protection locked="0"/>
    </xf>
    <xf numFmtId="0" fontId="23" fillId="0" borderId="0" xfId="3" applyFont="1" applyAlignment="1" applyProtection="1">
      <alignment horizontal="left" vertical="center" wrapText="1"/>
      <protection locked="0"/>
    </xf>
    <xf numFmtId="0" fontId="23" fillId="0" borderId="11" xfId="3" applyFont="1" applyBorder="1" applyAlignment="1" applyProtection="1">
      <alignment horizontal="left" vertical="center" wrapText="1"/>
      <protection locked="0"/>
    </xf>
    <xf numFmtId="0" fontId="23" fillId="0" borderId="10" xfId="3" applyFont="1" applyBorder="1" applyAlignment="1" applyProtection="1">
      <alignment horizontal="left" vertical="center" wrapText="1"/>
      <protection locked="0"/>
    </xf>
    <xf numFmtId="0" fontId="23" fillId="0" borderId="8" xfId="3" applyFont="1" applyBorder="1" applyAlignment="1" applyProtection="1">
      <alignment horizontal="left" vertical="center" wrapText="1"/>
      <protection locked="0"/>
    </xf>
    <xf numFmtId="0" fontId="23" fillId="0" borderId="9" xfId="3" applyFont="1" applyBorder="1" applyAlignment="1" applyProtection="1">
      <alignment horizontal="left" vertical="center" wrapText="1"/>
      <protection locked="0"/>
    </xf>
    <xf numFmtId="0" fontId="20" fillId="0" borderId="0" xfId="3" applyFont="1" applyBorder="1" applyAlignment="1" applyProtection="1">
      <alignment horizontal="left" vertical="center" wrapText="1"/>
      <protection locked="0"/>
    </xf>
    <xf numFmtId="0" fontId="23" fillId="0" borderId="26" xfId="3" applyFont="1" applyBorder="1" applyAlignment="1" applyProtection="1">
      <alignment horizontal="left" vertical="center" wrapText="1"/>
      <protection locked="0"/>
    </xf>
    <xf numFmtId="0" fontId="23" fillId="0" borderId="27" xfId="3" applyFont="1" applyBorder="1" applyAlignment="1" applyProtection="1">
      <alignment horizontal="left" vertical="center" wrapText="1"/>
      <protection locked="0"/>
    </xf>
    <xf numFmtId="0" fontId="23" fillId="0" borderId="28" xfId="3" applyFont="1" applyBorder="1" applyAlignment="1" applyProtection="1">
      <alignment horizontal="left" vertical="center" wrapText="1"/>
      <protection locked="0"/>
    </xf>
    <xf numFmtId="0" fontId="20" fillId="0" borderId="103" xfId="3" applyFont="1" applyBorder="1" applyAlignment="1" applyProtection="1">
      <alignment horizontal="left" vertical="center" wrapText="1"/>
      <protection locked="0"/>
    </xf>
    <xf numFmtId="0" fontId="20" fillId="0" borderId="104" xfId="3" applyFont="1" applyBorder="1" applyAlignment="1" applyProtection="1">
      <alignment horizontal="left" vertical="center" wrapText="1"/>
      <protection locked="0"/>
    </xf>
    <xf numFmtId="0" fontId="20" fillId="0" borderId="105" xfId="3" applyFont="1" applyBorder="1" applyAlignment="1" applyProtection="1">
      <alignment horizontal="left" vertical="center" wrapText="1"/>
      <protection locked="0"/>
    </xf>
    <xf numFmtId="0" fontId="20" fillId="0" borderId="26" xfId="3" applyFont="1" applyBorder="1" applyAlignment="1" applyProtection="1">
      <alignment horizontal="left" vertical="center" wrapText="1"/>
      <protection locked="0"/>
    </xf>
    <xf numFmtId="0" fontId="20" fillId="0" borderId="27" xfId="3" applyFont="1" applyBorder="1" applyAlignment="1" applyProtection="1">
      <alignment horizontal="left" vertical="center" wrapText="1"/>
      <protection locked="0"/>
    </xf>
    <xf numFmtId="0" fontId="20" fillId="0" borderId="28" xfId="3" applyFont="1" applyBorder="1" applyAlignment="1" applyProtection="1">
      <alignment horizontal="left" vertical="center" wrapText="1"/>
      <protection locked="0"/>
    </xf>
    <xf numFmtId="38" fontId="23" fillId="0" borderId="0" xfId="5" applyFont="1" applyFill="1" applyBorder="1" applyAlignment="1">
      <alignment horizontal="center" vertical="center"/>
    </xf>
    <xf numFmtId="0" fontId="20" fillId="0" borderId="0" xfId="3" applyFont="1" applyAlignment="1" applyProtection="1">
      <alignment horizontal="center" vertical="center" wrapText="1"/>
      <protection locked="0"/>
    </xf>
    <xf numFmtId="177" fontId="24" fillId="0" borderId="44"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0" fontId="22" fillId="0" borderId="56" xfId="3" applyFont="1" applyBorder="1" applyAlignment="1">
      <alignment vertical="center" wrapText="1"/>
    </xf>
    <xf numFmtId="0" fontId="22" fillId="0" borderId="57" xfId="3" applyFont="1" applyBorder="1" applyAlignment="1">
      <alignment vertical="center" wrapText="1"/>
    </xf>
    <xf numFmtId="177" fontId="24" fillId="0" borderId="56"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58"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0" fontId="23" fillId="0" borderId="64" xfId="3" applyFont="1" applyBorder="1" applyAlignment="1" applyProtection="1">
      <alignment horizontal="left" vertical="center" wrapText="1"/>
      <protection locked="0"/>
    </xf>
    <xf numFmtId="0" fontId="23" fillId="0" borderId="65" xfId="3" applyFont="1" applyBorder="1" applyAlignment="1" applyProtection="1">
      <alignment horizontal="left" vertical="center" wrapText="1"/>
      <protection locked="0"/>
    </xf>
    <xf numFmtId="0" fontId="23" fillId="0" borderId="66" xfId="3" applyFont="1" applyBorder="1" applyAlignment="1" applyProtection="1">
      <alignment horizontal="left" vertical="center" wrapText="1"/>
      <protection locked="0"/>
    </xf>
    <xf numFmtId="0" fontId="23" fillId="0" borderId="30" xfId="3" applyFont="1" applyBorder="1" applyAlignment="1" applyProtection="1">
      <alignment horizontal="left" vertical="center" wrapText="1"/>
      <protection locked="0"/>
    </xf>
    <xf numFmtId="0" fontId="23" fillId="0" borderId="31" xfId="3" applyFont="1" applyBorder="1" applyAlignment="1" applyProtection="1">
      <alignment horizontal="left" vertical="center" wrapText="1"/>
      <protection locked="0"/>
    </xf>
    <xf numFmtId="0" fontId="23" fillId="0" borderId="32" xfId="3" applyFont="1" applyBorder="1" applyAlignment="1" applyProtection="1">
      <alignment horizontal="left" vertical="center" wrapText="1"/>
      <protection locked="0"/>
    </xf>
    <xf numFmtId="0" fontId="23" fillId="0" borderId="61" xfId="3" applyFont="1" applyBorder="1" applyAlignment="1" applyProtection="1">
      <alignment horizontal="left" vertical="center" wrapText="1"/>
      <protection locked="0"/>
    </xf>
    <xf numFmtId="0" fontId="23" fillId="0" borderId="62" xfId="3" applyFont="1" applyBorder="1" applyAlignment="1" applyProtection="1">
      <alignment horizontal="left" vertical="center" wrapText="1"/>
      <protection locked="0"/>
    </xf>
    <xf numFmtId="0" fontId="23" fillId="0" borderId="63" xfId="3" applyFont="1" applyBorder="1" applyAlignment="1" applyProtection="1">
      <alignment horizontal="left" vertical="center" wrapText="1"/>
      <protection locked="0"/>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Alignment="1">
      <alignment horizontal="center" vertical="center"/>
    </xf>
    <xf numFmtId="0" fontId="22" fillId="2" borderId="11" xfId="3" applyFont="1" applyFill="1" applyBorder="1" applyAlignment="1">
      <alignment horizontal="center" vertical="center"/>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5" xfId="3" applyFont="1" applyBorder="1" applyAlignment="1">
      <alignment vertical="center" wrapText="1"/>
    </xf>
    <xf numFmtId="0" fontId="22" fillId="0" borderId="12" xfId="3" applyFont="1" applyBorder="1" applyAlignment="1">
      <alignment vertical="center" wrapText="1"/>
    </xf>
    <xf numFmtId="0" fontId="22" fillId="0" borderId="0" xfId="3" applyFont="1" applyAlignment="1">
      <alignment vertical="center" wrapText="1"/>
    </xf>
    <xf numFmtId="0" fontId="22" fillId="0" borderId="11" xfId="3" applyFont="1" applyBorder="1" applyAlignment="1">
      <alignment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0" fillId="0" borderId="30" xfId="3" applyFont="1" applyBorder="1" applyAlignment="1" applyProtection="1">
      <alignment horizontal="left" vertical="center" wrapText="1"/>
      <protection locked="0"/>
    </xf>
    <xf numFmtId="0" fontId="20" fillId="0" borderId="31" xfId="3" applyFont="1" applyBorder="1" applyAlignment="1" applyProtection="1">
      <alignment horizontal="left" vertical="center" wrapText="1"/>
      <protection locked="0"/>
    </xf>
    <xf numFmtId="0" fontId="20" fillId="0" borderId="32" xfId="3" applyFont="1" applyBorder="1" applyAlignment="1" applyProtection="1">
      <alignment horizontal="left" vertical="center" wrapText="1"/>
      <protection locked="0"/>
    </xf>
    <xf numFmtId="0" fontId="20" fillId="0" borderId="61" xfId="3" applyFont="1" applyBorder="1" applyAlignment="1" applyProtection="1">
      <alignment horizontal="left" vertical="center" wrapText="1"/>
      <protection locked="0"/>
    </xf>
    <xf numFmtId="0" fontId="20" fillId="0" borderId="62" xfId="3" applyFont="1" applyBorder="1" applyAlignment="1" applyProtection="1">
      <alignment horizontal="left" vertical="center" wrapText="1"/>
      <protection locked="0"/>
    </xf>
    <xf numFmtId="0" fontId="20" fillId="0" borderId="63" xfId="3" applyFont="1" applyBorder="1" applyAlignment="1" applyProtection="1">
      <alignment horizontal="left" vertical="center" wrapText="1"/>
      <protection locked="0"/>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13" xfId="5" applyNumberFormat="1" applyFont="1" applyFill="1" applyBorder="1" applyAlignment="1">
      <alignment horizontal="right" vertical="center"/>
    </xf>
    <xf numFmtId="177" fontId="24" fillId="0" borderId="69" xfId="5" applyNumberFormat="1" applyFont="1" applyFill="1" applyBorder="1" applyAlignment="1" applyProtection="1">
      <alignment horizontal="right" vertical="center"/>
      <protection locked="0"/>
    </xf>
    <xf numFmtId="177" fontId="24" fillId="0" borderId="70" xfId="5" applyNumberFormat="1" applyFont="1" applyFill="1" applyBorder="1" applyAlignment="1" applyProtection="1">
      <alignment horizontal="right" vertical="center"/>
      <protection locked="0"/>
    </xf>
    <xf numFmtId="177" fontId="24" fillId="0" borderId="71" xfId="5" applyNumberFormat="1" applyFont="1" applyFill="1" applyBorder="1" applyAlignment="1" applyProtection="1">
      <alignment horizontal="right" vertical="center"/>
      <protection locked="0"/>
    </xf>
    <xf numFmtId="177" fontId="24" fillId="0" borderId="56" xfId="5" applyNumberFormat="1" applyFont="1" applyFill="1" applyBorder="1" applyAlignment="1" applyProtection="1">
      <alignment horizontal="right" vertical="center"/>
      <protection locked="0"/>
    </xf>
    <xf numFmtId="177" fontId="24" fillId="0" borderId="57" xfId="5" applyNumberFormat="1" applyFont="1" applyFill="1" applyBorder="1" applyAlignment="1" applyProtection="1">
      <alignment horizontal="right" vertical="center"/>
      <protection locked="0"/>
    </xf>
    <xf numFmtId="177" fontId="24" fillId="0" borderId="60" xfId="5" applyNumberFormat="1" applyFont="1" applyFill="1" applyBorder="1" applyAlignment="1" applyProtection="1">
      <alignment horizontal="right" vertical="center"/>
      <protection locked="0"/>
    </xf>
    <xf numFmtId="177" fontId="24" fillId="0" borderId="4" xfId="5" applyNumberFormat="1" applyFont="1" applyFill="1" applyBorder="1" applyAlignment="1" applyProtection="1">
      <alignment horizontal="right" vertical="center"/>
      <protection locked="0"/>
    </xf>
    <xf numFmtId="177" fontId="24" fillId="0" borderId="3" xfId="5" applyNumberFormat="1" applyFont="1" applyFill="1" applyBorder="1" applyAlignment="1" applyProtection="1">
      <alignment horizontal="right" vertical="center"/>
      <protection locked="0"/>
    </xf>
    <xf numFmtId="177" fontId="24" fillId="0" borderId="2" xfId="5" applyNumberFormat="1" applyFont="1" applyFill="1" applyBorder="1" applyAlignment="1" applyProtection="1">
      <alignment horizontal="right" vertical="center"/>
      <protection locked="0"/>
    </xf>
    <xf numFmtId="177" fontId="24" fillId="0" borderId="33" xfId="5" applyNumberFormat="1" applyFont="1" applyFill="1" applyBorder="1" applyAlignment="1" applyProtection="1">
      <alignment horizontal="right" vertical="center"/>
      <protection locked="0"/>
    </xf>
    <xf numFmtId="177" fontId="24" fillId="0" borderId="34" xfId="5" applyNumberFormat="1" applyFont="1" applyFill="1" applyBorder="1" applyAlignment="1" applyProtection="1">
      <alignment horizontal="right" vertical="center"/>
      <protection locked="0"/>
    </xf>
    <xf numFmtId="177" fontId="24" fillId="0" borderId="35" xfId="5" applyNumberFormat="1" applyFont="1" applyFill="1" applyBorder="1" applyAlignment="1" applyProtection="1">
      <alignment horizontal="right" vertical="center"/>
      <protection locked="0"/>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40" xfId="3" applyFont="1" applyFill="1" applyBorder="1" applyAlignment="1">
      <alignment horizontal="center" vertical="center"/>
    </xf>
    <xf numFmtId="0" fontId="32" fillId="0" borderId="4" xfId="3" applyFont="1" applyBorder="1" applyAlignment="1">
      <alignment horizontal="center" vertical="center" shrinkToFit="1"/>
    </xf>
    <xf numFmtId="0" fontId="32" fillId="0" borderId="3" xfId="3" applyFont="1" applyBorder="1" applyAlignment="1">
      <alignment horizontal="center" vertical="center" shrinkToFit="1"/>
    </xf>
    <xf numFmtId="0" fontId="32" fillId="0" borderId="2" xfId="3" applyFont="1" applyBorder="1" applyAlignment="1">
      <alignment horizontal="center" vertical="center" shrinkToFit="1"/>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47" xfId="3" applyFont="1" applyFill="1" applyBorder="1" applyAlignment="1">
      <alignment horizontal="center" vertical="center"/>
    </xf>
    <xf numFmtId="0" fontId="22" fillId="0" borderId="24" xfId="3" applyFont="1" applyBorder="1" applyAlignment="1">
      <alignment horizontal="center" vertical="center" textRotation="255"/>
    </xf>
    <xf numFmtId="0" fontId="20" fillId="2" borderId="24" xfId="3" applyFont="1" applyFill="1" applyBorder="1" applyAlignment="1">
      <alignment horizontal="center" vertical="center" textRotation="255" wrapText="1"/>
    </xf>
    <xf numFmtId="0" fontId="22" fillId="0" borderId="6" xfId="3" applyFont="1" applyBorder="1" applyAlignment="1">
      <alignment horizontal="left" vertical="center" shrinkToFit="1"/>
    </xf>
    <xf numFmtId="0" fontId="22" fillId="0" borderId="1" xfId="3" applyFont="1" applyBorder="1" applyAlignment="1">
      <alignment horizontal="left" vertical="center" shrinkToFit="1"/>
    </xf>
    <xf numFmtId="0" fontId="22" fillId="0" borderId="12" xfId="3" applyFont="1" applyBorder="1" applyAlignment="1">
      <alignment horizontal="left" vertical="center" shrinkToFit="1"/>
    </xf>
    <xf numFmtId="0" fontId="22" fillId="0" borderId="0" xfId="3" applyFont="1" applyAlignment="1">
      <alignment horizontal="left" vertical="center" shrinkToFit="1"/>
    </xf>
    <xf numFmtId="0" fontId="22" fillId="0" borderId="64" xfId="3" applyFont="1" applyBorder="1" applyAlignment="1">
      <alignment vertical="center" wrapText="1"/>
    </xf>
    <xf numFmtId="0" fontId="22" fillId="0" borderId="65" xfId="3" applyFont="1" applyBorder="1" applyAlignment="1">
      <alignment vertical="center" wrapText="1"/>
    </xf>
    <xf numFmtId="177" fontId="24" fillId="0" borderId="67"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98" xfId="5" applyNumberFormat="1" applyFont="1" applyFill="1" applyBorder="1" applyAlignment="1">
      <alignment horizontal="right"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9" xfId="5" applyNumberFormat="1" applyFont="1" applyFill="1" applyBorder="1" applyAlignment="1">
      <alignment horizontal="right" vertical="center"/>
    </xf>
    <xf numFmtId="0" fontId="22" fillId="0" borderId="54" xfId="3" applyFont="1" applyBorder="1" applyAlignment="1">
      <alignment vertical="center" wrapText="1"/>
    </xf>
    <xf numFmtId="0" fontId="22" fillId="0" borderId="55" xfId="3" applyFont="1" applyBorder="1" applyAlignment="1">
      <alignment vertical="center" wrapText="1"/>
    </xf>
    <xf numFmtId="177" fontId="24" fillId="0" borderId="68"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4" xfId="3" applyFont="1" applyFill="1" applyBorder="1" applyAlignment="1">
      <alignment horizontal="center" vertical="center"/>
    </xf>
    <xf numFmtId="0" fontId="22" fillId="2" borderId="65" xfId="3" applyFont="1" applyFill="1" applyBorder="1" applyAlignment="1">
      <alignment horizontal="center" vertical="center"/>
    </xf>
    <xf numFmtId="0" fontId="22" fillId="2" borderId="66" xfId="3" applyFont="1" applyFill="1" applyBorder="1" applyAlignment="1">
      <alignment horizontal="center" vertical="center"/>
    </xf>
    <xf numFmtId="177" fontId="24" fillId="0" borderId="19" xfId="5" applyNumberFormat="1" applyFont="1" applyFill="1" applyBorder="1" applyAlignment="1" applyProtection="1">
      <alignment horizontal="right" vertical="center"/>
      <protection locked="0"/>
    </xf>
    <xf numFmtId="177" fontId="24" fillId="0" borderId="20" xfId="5" applyNumberFormat="1" applyFont="1" applyFill="1" applyBorder="1" applyAlignment="1" applyProtection="1">
      <alignment horizontal="right" vertical="center"/>
      <protection locked="0"/>
    </xf>
    <xf numFmtId="177" fontId="24" fillId="0" borderId="21" xfId="5" applyNumberFormat="1" applyFont="1" applyFill="1" applyBorder="1" applyAlignment="1" applyProtection="1">
      <alignment horizontal="right" vertical="center"/>
      <protection locked="0"/>
    </xf>
    <xf numFmtId="177" fontId="24" fillId="0" borderId="6"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10" xfId="5" applyNumberFormat="1" applyFont="1" applyFill="1" applyBorder="1" applyAlignment="1">
      <alignment horizontal="right" vertical="center"/>
    </xf>
    <xf numFmtId="177" fontId="24" fillId="0" borderId="64"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9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100"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2" borderId="46" xfId="5" applyNumberFormat="1" applyFont="1" applyFill="1" applyBorder="1" applyAlignment="1">
      <alignment horizontal="right" vertical="center"/>
    </xf>
    <xf numFmtId="177" fontId="24" fillId="2" borderId="42" xfId="5" applyNumberFormat="1" applyFont="1" applyFill="1" applyBorder="1" applyAlignment="1">
      <alignment horizontal="right" vertical="center"/>
    </xf>
    <xf numFmtId="0" fontId="32" fillId="2" borderId="6" xfId="3" applyFont="1" applyFill="1" applyBorder="1" applyAlignment="1">
      <alignment horizontal="center" vertical="center" shrinkToFit="1"/>
    </xf>
    <xf numFmtId="0" fontId="32" fillId="2" borderId="1" xfId="3" applyFont="1" applyFill="1" applyBorder="1" applyAlignment="1">
      <alignment horizontal="center" vertical="center" shrinkToFit="1"/>
    </xf>
    <xf numFmtId="0" fontId="32" fillId="2" borderId="5" xfId="3" applyFont="1" applyFill="1" applyBorder="1" applyAlignment="1">
      <alignment horizontal="center" vertical="center" shrinkToFit="1"/>
    </xf>
    <xf numFmtId="0" fontId="32" fillId="2" borderId="10" xfId="3" applyFont="1" applyFill="1" applyBorder="1" applyAlignment="1">
      <alignment horizontal="center" vertical="center" shrinkToFit="1"/>
    </xf>
    <xf numFmtId="0" fontId="32" fillId="2" borderId="8" xfId="3" applyFont="1" applyFill="1" applyBorder="1" applyAlignment="1">
      <alignment horizontal="center" vertical="center" shrinkToFit="1"/>
    </xf>
    <xf numFmtId="0" fontId="32" fillId="2" borderId="9" xfId="3" applyFont="1" applyFill="1" applyBorder="1" applyAlignment="1">
      <alignment horizontal="center" vertical="center" shrinkToFit="1"/>
    </xf>
    <xf numFmtId="177" fontId="24" fillId="2" borderId="52" xfId="5" applyNumberFormat="1" applyFont="1" applyFill="1" applyBorder="1" applyAlignment="1">
      <alignment horizontal="right" vertical="center"/>
    </xf>
    <xf numFmtId="177" fontId="24" fillId="2" borderId="101" xfId="5" applyNumberFormat="1" applyFont="1" applyFill="1" applyBorder="1" applyAlignment="1">
      <alignment horizontal="right" vertical="center"/>
    </xf>
    <xf numFmtId="177" fontId="24" fillId="2" borderId="53" xfId="5" applyNumberFormat="1" applyFont="1" applyFill="1" applyBorder="1" applyAlignment="1">
      <alignment horizontal="right" vertical="center"/>
    </xf>
    <xf numFmtId="177" fontId="24" fillId="2" borderId="102" xfId="5" applyNumberFormat="1" applyFont="1" applyFill="1" applyBorder="1" applyAlignment="1">
      <alignment horizontal="right" vertical="center"/>
    </xf>
    <xf numFmtId="0" fontId="48" fillId="0" borderId="1" xfId="3" applyFont="1" applyBorder="1" applyAlignment="1">
      <alignment horizontal="left" vertical="center"/>
    </xf>
    <xf numFmtId="0" fontId="48" fillId="0" borderId="0" xfId="3" applyFont="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32" fillId="0" borderId="6" xfId="3" applyFont="1" applyBorder="1" applyAlignment="1">
      <alignment horizontal="center" vertical="center" shrinkToFit="1"/>
    </xf>
    <xf numFmtId="0" fontId="32" fillId="0" borderId="1" xfId="3" applyFont="1" applyBorder="1" applyAlignment="1">
      <alignment horizontal="center" vertical="center" shrinkToFit="1"/>
    </xf>
    <xf numFmtId="0" fontId="32" fillId="0" borderId="5" xfId="3" applyFont="1" applyBorder="1" applyAlignment="1">
      <alignment horizontal="center" vertical="center" shrinkToFit="1"/>
    </xf>
    <xf numFmtId="177" fontId="24" fillId="0" borderId="60" xfId="5" applyNumberFormat="1" applyFont="1" applyFill="1" applyBorder="1" applyAlignment="1">
      <alignment horizontal="right" vertical="center"/>
    </xf>
    <xf numFmtId="177" fontId="24" fillId="0" borderId="26"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176" fontId="32" fillId="0" borderId="77" xfId="3" applyNumberFormat="1" applyFont="1" applyBorder="1" applyAlignment="1" applyProtection="1">
      <alignment vertical="center"/>
      <protection locked="0"/>
    </xf>
    <xf numFmtId="176" fontId="32" fillId="0" borderId="78" xfId="3" applyNumberFormat="1" applyFont="1" applyBorder="1" applyAlignment="1" applyProtection="1">
      <alignment vertical="center"/>
      <protection locked="0"/>
    </xf>
    <xf numFmtId="176" fontId="32" fillId="0" borderId="79" xfId="3" applyNumberFormat="1" applyFont="1" applyBorder="1" applyAlignment="1" applyProtection="1">
      <alignment vertical="center"/>
      <protection locked="0"/>
    </xf>
    <xf numFmtId="0" fontId="32" fillId="0" borderId="8" xfId="3" applyFont="1" applyBorder="1" applyAlignment="1" applyProtection="1">
      <alignment horizontal="left" vertical="center"/>
      <protection locked="0"/>
    </xf>
    <xf numFmtId="38" fontId="20" fillId="0" borderId="0" xfId="5" applyFont="1" applyFill="1" applyAlignment="1" applyProtection="1">
      <alignment horizontal="center" vertical="center"/>
    </xf>
    <xf numFmtId="0" fontId="32" fillId="0" borderId="3" xfId="3" applyFont="1" applyBorder="1" applyAlignment="1">
      <alignment horizontal="lef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32" fillId="0" borderId="74" xfId="3" applyNumberFormat="1" applyFont="1" applyBorder="1" applyAlignment="1" applyProtection="1">
      <alignment horizontal="right" vertical="center" wrapText="1"/>
      <protection locked="0"/>
    </xf>
    <xf numFmtId="176" fontId="32" fillId="0" borderId="75" xfId="3" applyNumberFormat="1" applyFont="1" applyBorder="1" applyAlignment="1" applyProtection="1">
      <alignment horizontal="right" vertical="center" wrapText="1"/>
      <protection locked="0"/>
    </xf>
    <xf numFmtId="176" fontId="32" fillId="0" borderId="76" xfId="3" applyNumberFormat="1" applyFont="1" applyBorder="1" applyAlignment="1" applyProtection="1">
      <alignment horizontal="right" vertical="center" wrapText="1"/>
      <protection locked="0"/>
    </xf>
    <xf numFmtId="0" fontId="32" fillId="0" borderId="6" xfId="3" applyFont="1" applyBorder="1" applyAlignment="1" applyProtection="1">
      <alignment horizontal="left" vertical="center" wrapText="1"/>
      <protection locked="0"/>
    </xf>
    <xf numFmtId="0" fontId="32" fillId="0" borderId="1" xfId="3" applyFont="1" applyBorder="1" applyAlignment="1" applyProtection="1">
      <alignment horizontal="left" vertical="center" wrapText="1"/>
      <protection locked="0"/>
    </xf>
    <xf numFmtId="0" fontId="32" fillId="0" borderId="5" xfId="3" applyFont="1" applyBorder="1" applyAlignment="1" applyProtection="1">
      <alignment horizontal="left" vertical="center" wrapText="1"/>
      <protection locked="0"/>
    </xf>
    <xf numFmtId="0" fontId="32" fillId="0" borderId="12" xfId="3" applyFont="1" applyBorder="1" applyAlignment="1" applyProtection="1">
      <alignment horizontal="left" vertical="center" wrapText="1"/>
      <protection locked="0"/>
    </xf>
    <xf numFmtId="0" fontId="32" fillId="0" borderId="0" xfId="3" applyFont="1" applyAlignment="1" applyProtection="1">
      <alignment horizontal="left" vertical="center" wrapText="1"/>
      <protection locked="0"/>
    </xf>
    <xf numFmtId="0" fontId="32" fillId="0" borderId="11" xfId="3" applyFont="1" applyBorder="1" applyAlignment="1" applyProtection="1">
      <alignment horizontal="left" vertical="center" wrapText="1"/>
      <protection locked="0"/>
    </xf>
    <xf numFmtId="0" fontId="32" fillId="0" borderId="10" xfId="3" applyFont="1" applyBorder="1" applyAlignment="1" applyProtection="1">
      <alignment horizontal="left" vertical="center" wrapText="1"/>
      <protection locked="0"/>
    </xf>
    <xf numFmtId="0" fontId="32" fillId="0" borderId="8" xfId="3" applyFont="1" applyBorder="1" applyAlignment="1" applyProtection="1">
      <alignment horizontal="left" vertical="center" wrapText="1"/>
      <protection locked="0"/>
    </xf>
    <xf numFmtId="0" fontId="32" fillId="0" borderId="9" xfId="3" applyFont="1" applyBorder="1" applyAlignment="1" applyProtection="1">
      <alignment horizontal="left" vertical="center" wrapText="1"/>
      <protection locked="0"/>
    </xf>
    <xf numFmtId="0" fontId="32" fillId="0" borderId="6" xfId="3" applyFont="1" applyBorder="1" applyAlignment="1" applyProtection="1">
      <alignment horizontal="left" vertical="center" shrinkToFit="1"/>
      <protection locked="0"/>
    </xf>
    <xf numFmtId="0" fontId="32" fillId="0" borderId="1" xfId="3" applyFont="1" applyBorder="1" applyAlignment="1" applyProtection="1">
      <alignment horizontal="left" vertical="center" shrinkToFit="1"/>
      <protection locked="0"/>
    </xf>
    <xf numFmtId="0" fontId="32" fillId="0" borderId="5" xfId="3" applyFont="1" applyBorder="1" applyAlignment="1" applyProtection="1">
      <alignment horizontal="left" vertical="center" shrinkToFit="1"/>
      <protection locked="0"/>
    </xf>
    <xf numFmtId="176" fontId="32" fillId="0" borderId="6" xfId="3" applyNumberFormat="1" applyFont="1" applyBorder="1" applyAlignment="1" applyProtection="1">
      <alignment vertical="center" wrapText="1"/>
      <protection locked="0"/>
    </xf>
    <xf numFmtId="176" fontId="32" fillId="0" borderId="1" xfId="3" applyNumberFormat="1" applyFont="1" applyBorder="1" applyAlignment="1" applyProtection="1">
      <alignment vertical="center" wrapText="1"/>
      <protection locked="0"/>
    </xf>
    <xf numFmtId="176" fontId="32" fillId="0" borderId="5" xfId="3" applyNumberFormat="1" applyFont="1" applyBorder="1" applyAlignment="1" applyProtection="1">
      <alignment vertical="center" wrapText="1"/>
      <protection locked="0"/>
    </xf>
    <xf numFmtId="176" fontId="32" fillId="0" borderId="6" xfId="3" applyNumberFormat="1" applyFont="1" applyBorder="1" applyAlignment="1" applyProtection="1">
      <alignment vertical="center"/>
      <protection locked="0"/>
    </xf>
    <xf numFmtId="176" fontId="32" fillId="0" borderId="1" xfId="3" applyNumberFormat="1" applyFont="1" applyBorder="1" applyAlignment="1" applyProtection="1">
      <alignment vertical="center"/>
      <protection locked="0"/>
    </xf>
    <xf numFmtId="176" fontId="32" fillId="0" borderId="5" xfId="3" applyNumberFormat="1" applyFont="1" applyBorder="1" applyAlignment="1" applyProtection="1">
      <alignment vertical="center"/>
      <protection locked="0"/>
    </xf>
    <xf numFmtId="38" fontId="32" fillId="0" borderId="75" xfId="5" applyFont="1" applyFill="1" applyBorder="1" applyAlignment="1" applyProtection="1">
      <alignment horizontal="right" vertical="center" shrinkToFit="1"/>
      <protection locked="0"/>
    </xf>
    <xf numFmtId="0" fontId="32" fillId="0" borderId="75" xfId="3" applyFont="1" applyBorder="1" applyAlignment="1" applyProtection="1">
      <alignment horizontal="left" vertical="center" shrinkToFit="1"/>
      <protection locked="0"/>
    </xf>
    <xf numFmtId="176" fontId="20" fillId="0" borderId="12" xfId="3" applyNumberFormat="1" applyFont="1" applyBorder="1" applyAlignment="1" applyProtection="1">
      <alignment horizontal="right" vertical="center"/>
      <protection locked="0"/>
    </xf>
    <xf numFmtId="176" fontId="20" fillId="0" borderId="0" xfId="3" applyNumberFormat="1" applyFont="1" applyAlignment="1" applyProtection="1">
      <alignment horizontal="right" vertical="center"/>
      <protection locked="0"/>
    </xf>
    <xf numFmtId="0" fontId="32" fillId="0" borderId="77" xfId="3" applyFont="1" applyBorder="1" applyAlignment="1" applyProtection="1">
      <alignment horizontal="left" vertical="center" shrinkToFit="1"/>
      <protection locked="0"/>
    </xf>
    <xf numFmtId="0" fontId="32" fillId="0" borderId="78" xfId="3" applyFont="1" applyBorder="1" applyAlignment="1" applyProtection="1">
      <alignment horizontal="left" vertical="center" shrinkToFit="1"/>
      <protection locked="0"/>
    </xf>
    <xf numFmtId="0" fontId="32" fillId="0" borderId="79" xfId="3" applyFont="1" applyBorder="1" applyAlignment="1" applyProtection="1">
      <alignment horizontal="left" vertical="center" shrinkToFit="1"/>
      <protection locked="0"/>
    </xf>
    <xf numFmtId="176" fontId="32" fillId="0" borderId="77" xfId="3" applyNumberFormat="1" applyFont="1" applyBorder="1" applyAlignment="1" applyProtection="1">
      <alignment horizontal="right" vertical="center" wrapText="1"/>
      <protection locked="0"/>
    </xf>
    <xf numFmtId="176" fontId="32" fillId="0" borderId="78" xfId="3" applyNumberFormat="1" applyFont="1" applyBorder="1" applyAlignment="1" applyProtection="1">
      <alignment horizontal="right" vertical="center" wrapText="1"/>
      <protection locked="0"/>
    </xf>
    <xf numFmtId="176" fontId="32" fillId="0" borderId="79" xfId="3" applyNumberFormat="1" applyFont="1" applyBorder="1" applyAlignment="1" applyProtection="1">
      <alignment horizontal="right" vertical="center" wrapText="1"/>
      <protection locked="0"/>
    </xf>
    <xf numFmtId="40" fontId="32" fillId="0" borderId="75" xfId="5" applyNumberFormat="1" applyFont="1" applyFill="1" applyBorder="1" applyAlignment="1" applyProtection="1">
      <alignment horizontal="right" vertical="center" shrinkToFit="1"/>
      <protection locked="0"/>
    </xf>
    <xf numFmtId="0" fontId="22" fillId="3" borderId="80" xfId="3" applyFont="1" applyFill="1" applyBorder="1" applyAlignment="1" applyProtection="1">
      <alignment horizontal="right" vertical="center" shrinkToFit="1"/>
      <protection locked="0"/>
    </xf>
    <xf numFmtId="0" fontId="22" fillId="3" borderId="81" xfId="3" applyFont="1" applyFill="1" applyBorder="1" applyAlignment="1" applyProtection="1">
      <alignment horizontal="right" vertical="center" shrinkToFit="1"/>
      <protection locked="0"/>
    </xf>
    <xf numFmtId="0" fontId="22" fillId="3" borderId="82" xfId="3" applyFont="1" applyFill="1" applyBorder="1" applyAlignment="1" applyProtection="1">
      <alignment horizontal="right" vertical="center" shrinkToFit="1"/>
      <protection locked="0"/>
    </xf>
    <xf numFmtId="176" fontId="32" fillId="3" borderId="80" xfId="3" applyNumberFormat="1" applyFont="1" applyFill="1" applyBorder="1" applyAlignment="1" applyProtection="1">
      <alignment horizontal="right" vertical="center" wrapText="1"/>
      <protection locked="0"/>
    </xf>
    <xf numFmtId="176" fontId="32" fillId="3" borderId="81" xfId="3" applyNumberFormat="1" applyFont="1" applyFill="1" applyBorder="1" applyAlignment="1" applyProtection="1">
      <alignment horizontal="right" vertical="center" wrapText="1"/>
      <protection locked="0"/>
    </xf>
    <xf numFmtId="176" fontId="32" fillId="3" borderId="82" xfId="3" applyNumberFormat="1" applyFont="1" applyFill="1" applyBorder="1" applyAlignment="1" applyProtection="1">
      <alignment horizontal="right" vertical="center" wrapText="1"/>
      <protection locked="0"/>
    </xf>
    <xf numFmtId="0" fontId="32" fillId="0" borderId="26" xfId="3" applyFont="1" applyBorder="1" applyAlignment="1" applyProtection="1">
      <alignment horizontal="left" vertical="center" wrapText="1"/>
      <protection locked="0"/>
    </xf>
    <xf numFmtId="0" fontId="32" fillId="0" borderId="27" xfId="3" applyFont="1" applyBorder="1" applyAlignment="1" applyProtection="1">
      <alignment horizontal="left" vertical="center" wrapText="1"/>
      <protection locked="0"/>
    </xf>
    <xf numFmtId="0" fontId="32" fillId="0" borderId="28" xfId="3" applyFont="1" applyBorder="1" applyAlignment="1" applyProtection="1">
      <alignment horizontal="left" vertical="center" wrapText="1"/>
      <protection locked="0"/>
    </xf>
    <xf numFmtId="176" fontId="32" fillId="0" borderId="77" xfId="3" applyNumberFormat="1" applyFont="1" applyBorder="1" applyAlignment="1" applyProtection="1">
      <alignment vertical="center" wrapText="1"/>
      <protection locked="0"/>
    </xf>
    <xf numFmtId="176" fontId="32" fillId="0" borderId="78" xfId="3" applyNumberFormat="1" applyFont="1" applyBorder="1" applyAlignment="1" applyProtection="1">
      <alignment vertical="center" wrapText="1"/>
      <protection locked="0"/>
    </xf>
    <xf numFmtId="176" fontId="32" fillId="0" borderId="79" xfId="3" applyNumberFormat="1" applyFont="1" applyBorder="1" applyAlignment="1" applyProtection="1">
      <alignment vertical="center" wrapText="1"/>
      <protection locked="0"/>
    </xf>
    <xf numFmtId="176" fontId="49" fillId="0" borderId="1" xfId="3" applyNumberFormat="1" applyFont="1" applyBorder="1" applyAlignment="1">
      <alignment horizontal="left" vertical="center" wrapText="1"/>
    </xf>
    <xf numFmtId="0" fontId="22" fillId="3" borderId="89" xfId="3" applyFont="1" applyFill="1" applyBorder="1" applyAlignment="1" applyProtection="1">
      <alignment horizontal="right" vertical="center" shrinkToFit="1"/>
      <protection locked="0"/>
    </xf>
    <xf numFmtId="0" fontId="22" fillId="3" borderId="90" xfId="3" applyFont="1" applyFill="1" applyBorder="1" applyAlignment="1" applyProtection="1">
      <alignment horizontal="right" vertical="center" shrinkToFit="1"/>
      <protection locked="0"/>
    </xf>
    <xf numFmtId="0" fontId="22" fillId="3" borderId="91" xfId="3" applyFont="1" applyFill="1" applyBorder="1" applyAlignment="1" applyProtection="1">
      <alignment horizontal="right" vertical="center" shrinkToFit="1"/>
      <protection locked="0"/>
    </xf>
    <xf numFmtId="176" fontId="32" fillId="3" borderId="89" xfId="3" applyNumberFormat="1" applyFont="1" applyFill="1" applyBorder="1" applyAlignment="1" applyProtection="1">
      <alignment horizontal="right" vertical="center" wrapText="1"/>
      <protection locked="0"/>
    </xf>
    <xf numFmtId="176" fontId="32" fillId="3" borderId="90" xfId="3" applyNumberFormat="1" applyFont="1" applyFill="1" applyBorder="1" applyAlignment="1" applyProtection="1">
      <alignment horizontal="right" vertical="center" wrapText="1"/>
      <protection locked="0"/>
    </xf>
    <xf numFmtId="176" fontId="32" fillId="3" borderId="91" xfId="3" applyNumberFormat="1" applyFont="1" applyFill="1" applyBorder="1" applyAlignment="1" applyProtection="1">
      <alignment horizontal="right" vertical="center" wrapText="1"/>
      <protection locked="0"/>
    </xf>
    <xf numFmtId="0" fontId="22" fillId="2" borderId="86" xfId="3" applyFont="1" applyFill="1" applyBorder="1" applyAlignment="1">
      <alignment horizontal="right" vertical="center" wrapText="1"/>
    </xf>
    <xf numFmtId="0" fontId="22" fillId="2" borderId="87" xfId="3" applyFont="1" applyFill="1" applyBorder="1" applyAlignment="1">
      <alignment horizontal="right" vertical="center" wrapText="1"/>
    </xf>
    <xf numFmtId="0" fontId="22" fillId="2" borderId="88" xfId="3" applyFont="1" applyFill="1" applyBorder="1" applyAlignment="1">
      <alignment horizontal="right" vertical="center" wrapText="1"/>
    </xf>
    <xf numFmtId="38" fontId="32" fillId="2" borderId="86" xfId="5" applyFont="1" applyFill="1" applyBorder="1" applyAlignment="1" applyProtection="1">
      <alignment horizontal="right" vertical="center" wrapText="1"/>
    </xf>
    <xf numFmtId="38" fontId="32" fillId="2" borderId="87" xfId="5" applyFont="1" applyFill="1" applyBorder="1" applyAlignment="1" applyProtection="1">
      <alignment horizontal="right" vertical="center" wrapText="1"/>
    </xf>
    <xf numFmtId="38" fontId="32" fillId="2" borderId="88" xfId="5" applyFont="1" applyFill="1" applyBorder="1" applyAlignment="1" applyProtection="1">
      <alignment horizontal="right" vertical="center" wrapText="1"/>
    </xf>
    <xf numFmtId="38" fontId="32" fillId="2" borderId="86" xfId="5" applyFont="1" applyFill="1" applyBorder="1" applyAlignment="1" applyProtection="1">
      <alignment horizontal="right" vertical="center"/>
    </xf>
    <xf numFmtId="38" fontId="32" fillId="2" borderId="87" xfId="5" applyFont="1" applyFill="1" applyBorder="1" applyAlignment="1" applyProtection="1">
      <alignment horizontal="right" vertical="center"/>
    </xf>
    <xf numFmtId="38" fontId="32" fillId="2" borderId="88" xfId="5" applyFont="1" applyFill="1" applyBorder="1" applyAlignment="1" applyProtection="1">
      <alignment horizontal="right" vertical="center"/>
    </xf>
    <xf numFmtId="176" fontId="20" fillId="0" borderId="12" xfId="3" applyNumberFormat="1" applyFont="1" applyBorder="1" applyAlignment="1">
      <alignment horizontal="right" vertical="center"/>
    </xf>
    <xf numFmtId="176" fontId="20" fillId="0" borderId="0" xfId="3" applyNumberFormat="1" applyFont="1" applyAlignment="1">
      <alignment horizontal="right" vertical="center"/>
    </xf>
    <xf numFmtId="0" fontId="22" fillId="2" borderId="29" xfId="3" applyFont="1" applyFill="1" applyBorder="1" applyAlignment="1">
      <alignment horizontal="right" vertical="center" wrapText="1"/>
    </xf>
    <xf numFmtId="38" fontId="32" fillId="2" borderId="29" xfId="5" applyFont="1" applyFill="1" applyBorder="1" applyAlignment="1">
      <alignment horizontal="right" vertical="center" wrapText="1"/>
    </xf>
    <xf numFmtId="38" fontId="32" fillId="2" borderId="29" xfId="5" applyFont="1" applyFill="1" applyBorder="1" applyAlignment="1">
      <alignment horizontal="right" vertical="center"/>
    </xf>
    <xf numFmtId="38" fontId="32" fillId="0" borderId="0" xfId="5" applyFont="1" applyFill="1" applyBorder="1" applyAlignment="1" applyProtection="1">
      <alignment horizontal="right" vertical="center" shrinkToFit="1"/>
      <protection locked="0"/>
    </xf>
    <xf numFmtId="0" fontId="32" fillId="0" borderId="8" xfId="3" applyFont="1" applyBorder="1" applyAlignment="1">
      <alignment horizontal="left" vertical="center"/>
    </xf>
    <xf numFmtId="38" fontId="20" fillId="0" borderId="0" xfId="5" applyFont="1" applyFill="1" applyAlignment="1">
      <alignment horizontal="center" vertical="center"/>
    </xf>
    <xf numFmtId="0" fontId="32" fillId="0" borderId="8" xfId="3" applyFont="1" applyBorder="1" applyAlignment="1">
      <alignment horizontal="left" vertical="center" shrinkToFit="1"/>
    </xf>
    <xf numFmtId="0" fontId="22" fillId="2" borderId="7" xfId="9" applyFont="1" applyFill="1" applyBorder="1" applyAlignment="1">
      <alignment horizontal="center" vertical="center" wrapText="1"/>
    </xf>
    <xf numFmtId="0" fontId="32" fillId="0" borderId="4" xfId="9" applyFont="1" applyBorder="1" applyAlignment="1">
      <alignment horizontal="left" vertical="center" wrapText="1" shrinkToFit="1"/>
    </xf>
    <xf numFmtId="0" fontId="32" fillId="0" borderId="3" xfId="9" applyFont="1" applyBorder="1" applyAlignment="1">
      <alignment horizontal="left" vertical="center" wrapText="1" shrinkToFit="1"/>
    </xf>
    <xf numFmtId="0" fontId="32" fillId="0" borderId="2" xfId="9" applyFont="1" applyBorder="1" applyAlignment="1">
      <alignment horizontal="left"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3" xfId="9" applyFont="1" applyBorder="1" applyAlignment="1">
      <alignment horizontal="left" vertical="center"/>
    </xf>
    <xf numFmtId="0" fontId="32" fillId="0" borderId="3" xfId="9" applyFont="1" applyBorder="1" applyAlignment="1">
      <alignment horizontal="right" vertical="center"/>
    </xf>
    <xf numFmtId="0" fontId="22" fillId="2" borderId="4" xfId="9" applyFont="1" applyFill="1" applyBorder="1" applyAlignment="1">
      <alignment horizontal="center" vertical="center" wrapText="1"/>
    </xf>
    <xf numFmtId="0" fontId="22" fillId="2" borderId="3" xfId="9" applyFont="1" applyFill="1" applyBorder="1" applyAlignment="1">
      <alignment horizontal="center" vertical="center" wrapText="1"/>
    </xf>
    <xf numFmtId="0" fontId="22" fillId="2" borderId="2"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Alignment="1">
      <alignment horizontal="center" vertical="center" wrapText="1"/>
    </xf>
    <xf numFmtId="0" fontId="22" fillId="2" borderId="11"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9" xfId="9" applyFont="1" applyFill="1" applyBorder="1" applyAlignment="1">
      <alignment horizontal="center" vertical="center" wrapText="1"/>
    </xf>
    <xf numFmtId="0" fontId="20" fillId="0" borderId="0" xfId="9" applyFont="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2"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38" fontId="32" fillId="0" borderId="7" xfId="5" applyFont="1" applyFill="1" applyBorder="1" applyAlignment="1">
      <alignment horizontal="right" vertical="center"/>
    </xf>
    <xf numFmtId="38" fontId="32" fillId="0" borderId="4" xfId="5" applyFont="1" applyFill="1" applyBorder="1" applyAlignment="1">
      <alignment horizontal="right" vertical="center"/>
    </xf>
    <xf numFmtId="0" fontId="46" fillId="0" borderId="7" xfId="9" applyFont="1" applyBorder="1" applyAlignment="1">
      <alignment horizontal="left" vertical="center"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0" fontId="22" fillId="0" borderId="7" xfId="9" applyFont="1" applyBorder="1" applyAlignment="1">
      <alignment horizontal="center" vertical="center"/>
    </xf>
    <xf numFmtId="0" fontId="22" fillId="0" borderId="4" xfId="9" applyFont="1" applyBorder="1" applyAlignment="1">
      <alignment horizontal="center" vertical="center"/>
    </xf>
    <xf numFmtId="0" fontId="22" fillId="0" borderId="3" xfId="9" applyFont="1" applyBorder="1" applyAlignment="1">
      <alignment horizontal="center" vertical="center"/>
    </xf>
    <xf numFmtId="0" fontId="22" fillId="0" borderId="2" xfId="9" applyFont="1" applyBorder="1" applyAlignment="1">
      <alignment horizontal="center" vertical="center"/>
    </xf>
    <xf numFmtId="0" fontId="22" fillId="0" borderId="7" xfId="9" applyFont="1" applyBorder="1" applyAlignment="1">
      <alignment horizontal="center" vertical="center" shrinkToFit="1"/>
    </xf>
    <xf numFmtId="0" fontId="22" fillId="0" borderId="8" xfId="9" applyFont="1" applyBorder="1" applyAlignment="1">
      <alignment horizontal="right" vertical="center"/>
    </xf>
    <xf numFmtId="0" fontId="46" fillId="0" borderId="7" xfId="9" applyFont="1" applyBorder="1" applyAlignment="1">
      <alignment horizontal="left" vertical="center" wrapText="1" shrinkToFit="1"/>
    </xf>
    <xf numFmtId="0" fontId="22" fillId="0" borderId="8" xfId="9" applyFont="1" applyBorder="1" applyAlignment="1">
      <alignment horizontal="left" vertical="center"/>
    </xf>
    <xf numFmtId="0" fontId="4" fillId="0" borderId="4" xfId="15" applyBorder="1" applyAlignment="1">
      <alignment horizontal="left" vertical="center"/>
    </xf>
    <xf numFmtId="0" fontId="4" fillId="0" borderId="3" xfId="15" applyBorder="1" applyAlignment="1">
      <alignment horizontal="left" vertical="center"/>
    </xf>
    <xf numFmtId="0" fontId="4" fillId="0" borderId="2" xfId="15" applyBorder="1" applyAlignment="1">
      <alignment horizontal="left" vertical="center"/>
    </xf>
    <xf numFmtId="179" fontId="1" fillId="0" borderId="4" xfId="5" applyNumberFormat="1" applyFont="1" applyBorder="1" applyAlignment="1">
      <alignment horizontal="right" vertical="center"/>
    </xf>
    <xf numFmtId="179" fontId="1" fillId="0" borderId="2" xfId="5" applyNumberFormat="1" applyFont="1" applyBorder="1" applyAlignment="1">
      <alignment horizontal="right" vertical="center"/>
    </xf>
    <xf numFmtId="49" fontId="4" fillId="0" borderId="4" xfId="15" applyNumberFormat="1" applyBorder="1" applyAlignment="1">
      <alignment horizontal="center" vertical="center"/>
    </xf>
    <xf numFmtId="49" fontId="4" fillId="0" borderId="2" xfId="15" applyNumberFormat="1" applyBorder="1" applyAlignment="1">
      <alignment horizontal="center" vertical="center"/>
    </xf>
    <xf numFmtId="0" fontId="4" fillId="0" borderId="4" xfId="15" applyBorder="1" applyAlignment="1">
      <alignment horizontal="center" vertical="center"/>
    </xf>
    <xf numFmtId="0" fontId="4" fillId="0" borderId="3" xfId="15" applyBorder="1" applyAlignment="1">
      <alignment horizontal="center" vertical="center"/>
    </xf>
    <xf numFmtId="0" fontId="4" fillId="0" borderId="2" xfId="15" applyBorder="1" applyAlignment="1">
      <alignment horizontal="center" vertical="center"/>
    </xf>
    <xf numFmtId="179" fontId="19" fillId="0" borderId="4" xfId="5" applyNumberFormat="1" applyFont="1" applyBorder="1" applyAlignment="1">
      <alignment horizontal="right" vertical="center" wrapText="1"/>
    </xf>
    <xf numFmtId="179" fontId="19" fillId="0" borderId="2" xfId="5" applyNumberFormat="1" applyFont="1" applyBorder="1" applyAlignment="1">
      <alignment horizontal="right" vertical="center" wrapText="1"/>
    </xf>
    <xf numFmtId="0" fontId="19" fillId="0" borderId="4" xfId="15" applyFont="1" applyBorder="1" applyAlignment="1">
      <alignment horizontal="left" vertical="center"/>
    </xf>
    <xf numFmtId="0" fontId="19" fillId="0" borderId="3" xfId="15" applyFont="1" applyBorder="1" applyAlignment="1">
      <alignment horizontal="left" vertical="center"/>
    </xf>
    <xf numFmtId="0" fontId="19" fillId="0" borderId="2" xfId="15" applyFont="1" applyBorder="1" applyAlignment="1">
      <alignment horizontal="left" vertical="center"/>
    </xf>
    <xf numFmtId="49" fontId="19" fillId="0" borderId="4" xfId="15" applyNumberFormat="1" applyFont="1" applyBorder="1" applyAlignment="1">
      <alignment horizontal="center" vertical="center"/>
    </xf>
    <xf numFmtId="49" fontId="19" fillId="0" borderId="2" xfId="15" applyNumberFormat="1" applyFont="1" applyBorder="1" applyAlignment="1">
      <alignment horizontal="center" vertical="center"/>
    </xf>
    <xf numFmtId="180" fontId="19" fillId="0" borderId="4" xfId="5" applyNumberFormat="1" applyFont="1" applyBorder="1" applyAlignment="1">
      <alignment horizontal="right" vertical="center" wrapText="1"/>
    </xf>
    <xf numFmtId="180" fontId="19" fillId="0" borderId="2" xfId="5" applyNumberFormat="1" applyFont="1" applyBorder="1" applyAlignment="1">
      <alignment horizontal="right" vertical="center" wrapText="1"/>
    </xf>
    <xf numFmtId="0" fontId="19" fillId="0" borderId="4" xfId="15" applyFont="1" applyBorder="1" applyAlignment="1">
      <alignment horizontal="center" vertical="center"/>
    </xf>
    <xf numFmtId="0" fontId="19" fillId="0" borderId="3" xfId="15" applyFont="1" applyBorder="1" applyAlignment="1">
      <alignment horizontal="center" vertical="center"/>
    </xf>
    <xf numFmtId="0" fontId="19" fillId="0" borderId="2" xfId="15" applyFont="1" applyBorder="1" applyAlignment="1">
      <alignment horizontal="center" vertical="center"/>
    </xf>
    <xf numFmtId="179" fontId="19" fillId="0" borderId="4" xfId="5" applyNumberFormat="1" applyFont="1" applyBorder="1" applyAlignment="1">
      <alignment vertical="center"/>
    </xf>
    <xf numFmtId="179" fontId="19"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0" fillId="0" borderId="0" xfId="15" applyFont="1" applyAlignment="1">
      <alignment horizontal="center" vertical="center"/>
    </xf>
    <xf numFmtId="0" fontId="4" fillId="0" borderId="0" xfId="15" applyAlignment="1">
      <alignment horizontal="left" vertical="top" wrapText="1"/>
    </xf>
    <xf numFmtId="0" fontId="4" fillId="0" borderId="0" xfId="15" applyAlignment="1">
      <alignment horizontal="left" vertical="center"/>
    </xf>
    <xf numFmtId="177" fontId="43" fillId="0" borderId="53" xfId="5" applyNumberFormat="1" applyFont="1" applyBorder="1" applyAlignment="1">
      <alignment horizontal="center" vertical="center"/>
    </xf>
    <xf numFmtId="38" fontId="32" fillId="0" borderId="106" xfId="5" applyFont="1" applyFill="1" applyBorder="1" applyAlignment="1">
      <alignment horizontal="center" vertical="center"/>
    </xf>
    <xf numFmtId="0" fontId="32" fillId="0" borderId="106" xfId="2" applyFont="1" applyBorder="1" applyAlignment="1">
      <alignment horizontal="center" vertical="center"/>
    </xf>
    <xf numFmtId="0" fontId="32" fillId="0" borderId="107" xfId="2" applyFont="1" applyBorder="1" applyAlignment="1">
      <alignment horizontal="center" vertical="center"/>
    </xf>
    <xf numFmtId="0" fontId="32" fillId="0" borderId="0" xfId="3" applyFont="1" applyBorder="1" applyAlignment="1">
      <alignment horizontal="left" vertical="center" wrapText="1"/>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43</xdr:col>
      <xdr:colOff>68580</xdr:colOff>
      <xdr:row>17</xdr:row>
      <xdr:rowOff>99060</xdr:rowOff>
    </xdr:from>
    <xdr:to>
      <xdr:col>61</xdr:col>
      <xdr:colOff>32172</xdr:colOff>
      <xdr:row>25</xdr:row>
      <xdr:rowOff>88265</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8343900" y="294894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129540</xdr:colOff>
      <xdr:row>6</xdr:row>
      <xdr:rowOff>45720</xdr:rowOff>
    </xdr:from>
    <xdr:to>
      <xdr:col>60</xdr:col>
      <xdr:colOff>93132</xdr:colOff>
      <xdr:row>14</xdr:row>
      <xdr:rowOff>34925</xdr:rowOff>
    </xdr:to>
    <xdr:sp macro="" textlink="">
      <xdr:nvSpPr>
        <xdr:cNvPr id="2" name="Text Box 34">
          <a:extLst>
            <a:ext uri="{FF2B5EF4-FFF2-40B4-BE49-F238E27FC236}">
              <a16:creationId xmlns:a16="http://schemas.microsoft.com/office/drawing/2014/main" id="{00000000-0008-0000-0300-000002000000}"/>
            </a:ext>
          </a:extLst>
        </xdr:cNvPr>
        <xdr:cNvSpPr txBox="1">
          <a:spLocks noChangeArrowheads="1"/>
        </xdr:cNvSpPr>
      </xdr:nvSpPr>
      <xdr:spPr bwMode="auto">
        <a:xfrm>
          <a:off x="8221980" y="105156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26894</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732494" y="43543"/>
          <a:ext cx="939053"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7" sqref="B57"/>
    </sheetView>
  </sheetViews>
  <sheetFormatPr defaultColWidth="9" defaultRowHeight="13.15"/>
  <cols>
    <col min="1" max="1" width="10" style="63" bestFit="1" customWidth="1"/>
    <col min="2" max="2" width="56.75" style="63" bestFit="1" customWidth="1"/>
    <col min="3" max="3" width="56.5" style="63" bestFit="1" customWidth="1"/>
    <col min="4" max="4" width="36.125" style="63" bestFit="1" customWidth="1"/>
    <col min="5" max="7" width="34.875" style="63" bestFit="1" customWidth="1"/>
    <col min="8" max="16384" width="9" style="63"/>
  </cols>
  <sheetData>
    <row r="1" spans="1:5">
      <c r="B1" s="63" t="s">
        <v>0</v>
      </c>
    </row>
    <row r="2" spans="1:5">
      <c r="B2" s="64" t="s">
        <v>1</v>
      </c>
    </row>
    <row r="3" spans="1:5">
      <c r="A3" s="63" t="s">
        <v>2</v>
      </c>
      <c r="B3" s="65" t="s">
        <v>3</v>
      </c>
    </row>
    <row r="4" spans="1:5">
      <c r="A4" s="63" t="s">
        <v>4</v>
      </c>
      <c r="B4" s="66" t="s">
        <v>5</v>
      </c>
    </row>
    <row r="5" spans="1:5">
      <c r="A5" s="63" t="s">
        <v>6</v>
      </c>
      <c r="B5" s="66" t="s">
        <v>7</v>
      </c>
    </row>
    <row r="6" spans="1:5">
      <c r="A6" s="63" t="s">
        <v>8</v>
      </c>
      <c r="B6" s="66" t="s">
        <v>9</v>
      </c>
    </row>
    <row r="8" spans="1:5" ht="16.149999999999999">
      <c r="B8" s="67" t="s">
        <v>1</v>
      </c>
      <c r="C8" s="67" t="s">
        <v>1</v>
      </c>
      <c r="D8" s="68" t="s">
        <v>1</v>
      </c>
      <c r="E8" s="68" t="s">
        <v>1</v>
      </c>
    </row>
    <row r="9" spans="1:5" ht="16.149999999999999">
      <c r="B9" s="67" t="s">
        <v>10</v>
      </c>
      <c r="C9" s="67" t="s">
        <v>10</v>
      </c>
      <c r="D9" s="68" t="s">
        <v>11</v>
      </c>
      <c r="E9" s="68" t="s">
        <v>12</v>
      </c>
    </row>
    <row r="10" spans="1:5" ht="16.149999999999999">
      <c r="B10" s="67" t="s">
        <v>13</v>
      </c>
      <c r="C10" s="67" t="s">
        <v>13</v>
      </c>
      <c r="D10" s="68" t="s">
        <v>14</v>
      </c>
    </row>
    <row r="11" spans="1:5" ht="16.149999999999999">
      <c r="B11" s="67" t="s">
        <v>15</v>
      </c>
      <c r="C11" s="67" t="s">
        <v>15</v>
      </c>
      <c r="D11" s="68" t="s">
        <v>16</v>
      </c>
    </row>
    <row r="12" spans="1:5" ht="16.149999999999999">
      <c r="B12" s="67" t="s">
        <v>17</v>
      </c>
      <c r="C12" s="67" t="s">
        <v>17</v>
      </c>
      <c r="D12" s="68" t="s">
        <v>12</v>
      </c>
    </row>
    <row r="13" spans="1:5" ht="16.149999999999999">
      <c r="B13" s="67" t="s">
        <v>16</v>
      </c>
      <c r="C13" s="68" t="s">
        <v>16</v>
      </c>
    </row>
    <row r="14" spans="1:5" ht="16.149999999999999">
      <c r="B14" s="67" t="s">
        <v>18</v>
      </c>
      <c r="C14" s="68" t="s">
        <v>18</v>
      </c>
    </row>
    <row r="15" spans="1:5" ht="16.149999999999999">
      <c r="B15" s="67" t="s">
        <v>12</v>
      </c>
      <c r="C15" s="68" t="s">
        <v>12</v>
      </c>
    </row>
    <row r="17" spans="2:7">
      <c r="B17" s="63" t="s">
        <v>1</v>
      </c>
    </row>
    <row r="18" spans="2:7">
      <c r="B18" s="180" t="s">
        <v>19</v>
      </c>
    </row>
    <row r="19" spans="2:7">
      <c r="B19" s="180" t="s">
        <v>20</v>
      </c>
    </row>
    <row r="20" spans="2:7">
      <c r="B20" s="180" t="s">
        <v>21</v>
      </c>
    </row>
    <row r="23" spans="2:7" ht="16.149999999999999">
      <c r="B23" s="68" t="s">
        <v>22</v>
      </c>
      <c r="C23" s="68" t="s">
        <v>22</v>
      </c>
      <c r="D23" s="68" t="s">
        <v>22</v>
      </c>
      <c r="E23" s="68" t="s">
        <v>22</v>
      </c>
      <c r="F23" s="68" t="s">
        <v>22</v>
      </c>
      <c r="G23" s="68" t="s">
        <v>22</v>
      </c>
    </row>
    <row r="24" spans="2:7" ht="16.149999999999999">
      <c r="B24" s="68" t="s">
        <v>23</v>
      </c>
      <c r="C24" s="69" t="s">
        <v>24</v>
      </c>
      <c r="D24" s="67" t="s">
        <v>25</v>
      </c>
      <c r="E24" s="68" t="s">
        <v>26</v>
      </c>
      <c r="F24" s="68" t="s">
        <v>26</v>
      </c>
      <c r="G24" s="68" t="s">
        <v>26</v>
      </c>
    </row>
    <row r="25" spans="2:7" ht="16.149999999999999">
      <c r="B25" s="68" t="s">
        <v>27</v>
      </c>
      <c r="C25" s="69" t="s">
        <v>28</v>
      </c>
      <c r="D25" s="67" t="s">
        <v>29</v>
      </c>
      <c r="E25" s="68" t="s">
        <v>30</v>
      </c>
      <c r="F25" s="68" t="s">
        <v>30</v>
      </c>
      <c r="G25" s="68" t="s">
        <v>30</v>
      </c>
    </row>
    <row r="26" spans="2:7" ht="25.5" customHeight="1">
      <c r="B26" s="68" t="s">
        <v>31</v>
      </c>
      <c r="C26" s="69" t="s">
        <v>32</v>
      </c>
      <c r="D26" s="70" t="s">
        <v>33</v>
      </c>
      <c r="E26" s="71" t="s">
        <v>34</v>
      </c>
      <c r="F26" s="71" t="s">
        <v>34</v>
      </c>
      <c r="G26" s="71" t="s">
        <v>34</v>
      </c>
    </row>
    <row r="27" spans="2:7" ht="16.5" customHeight="1">
      <c r="B27" s="68" t="s">
        <v>35</v>
      </c>
      <c r="C27" s="69" t="s">
        <v>36</v>
      </c>
      <c r="D27" s="67" t="s">
        <v>34</v>
      </c>
      <c r="E27" s="71" t="s">
        <v>37</v>
      </c>
      <c r="F27" s="71" t="s">
        <v>37</v>
      </c>
      <c r="G27" s="71" t="s">
        <v>37</v>
      </c>
    </row>
    <row r="28" spans="2:7" ht="16.5" customHeight="1">
      <c r="B28" s="68" t="s">
        <v>38</v>
      </c>
      <c r="C28" s="69" t="s">
        <v>39</v>
      </c>
      <c r="D28" s="67" t="s">
        <v>39</v>
      </c>
      <c r="E28" s="71" t="s">
        <v>39</v>
      </c>
      <c r="F28" s="71" t="s">
        <v>39</v>
      </c>
      <c r="G28" s="71" t="s">
        <v>39</v>
      </c>
    </row>
    <row r="29" spans="2:7" ht="16.149999999999999">
      <c r="B29" s="68" t="s">
        <v>40</v>
      </c>
    </row>
    <row r="30" spans="2:7" ht="16.149999999999999">
      <c r="B30" s="68" t="s">
        <v>41</v>
      </c>
    </row>
    <row r="31" spans="2:7" ht="16.149999999999999">
      <c r="B31" s="68" t="s">
        <v>42</v>
      </c>
    </row>
    <row r="32" spans="2:7" ht="16.149999999999999">
      <c r="B32" s="68" t="s">
        <v>39</v>
      </c>
    </row>
    <row r="35" spans="1:2">
      <c r="A35" s="63" t="s">
        <v>43</v>
      </c>
      <c r="B35" s="63" t="s">
        <v>44</v>
      </c>
    </row>
    <row r="36" spans="1:2">
      <c r="B36" s="180" t="s">
        <v>45</v>
      </c>
    </row>
    <row r="37" spans="1:2">
      <c r="B37" s="180"/>
    </row>
    <row r="38" spans="1:2">
      <c r="B38" s="180"/>
    </row>
    <row r="40" spans="1:2">
      <c r="A40" s="63" t="s">
        <v>46</v>
      </c>
      <c r="B40" s="63" t="s">
        <v>44</v>
      </c>
    </row>
    <row r="41" spans="1:2">
      <c r="B41" s="63" t="s">
        <v>47</v>
      </c>
    </row>
    <row r="42" spans="1:2">
      <c r="B42" s="180" t="s">
        <v>48</v>
      </c>
    </row>
    <row r="43" spans="1:2">
      <c r="B43" s="180" t="s">
        <v>49</v>
      </c>
    </row>
    <row r="44" spans="1:2">
      <c r="B44" s="180"/>
    </row>
    <row r="47" spans="1:2">
      <c r="B47" s="180"/>
    </row>
    <row r="48" spans="1:2">
      <c r="B48" s="180"/>
    </row>
    <row r="51" spans="1:2">
      <c r="B51" s="63" t="s">
        <v>44</v>
      </c>
    </row>
    <row r="52" spans="1:2">
      <c r="B52" s="180" t="s">
        <v>50</v>
      </c>
    </row>
    <row r="53" spans="1:2">
      <c r="B53" s="180" t="s">
        <v>48</v>
      </c>
    </row>
    <row r="54" spans="1:2">
      <c r="B54" s="180" t="s">
        <v>51</v>
      </c>
    </row>
    <row r="58" spans="1:2">
      <c r="B58" s="63" t="s">
        <v>44</v>
      </c>
    </row>
    <row r="59" spans="1:2">
      <c r="B59" s="180" t="s">
        <v>52</v>
      </c>
    </row>
    <row r="63" spans="1:2">
      <c r="A63" s="63" t="s">
        <v>53</v>
      </c>
      <c r="B63" s="63" t="s">
        <v>54</v>
      </c>
    </row>
    <row r="64" spans="1:2">
      <c r="B64" s="63" t="s">
        <v>55</v>
      </c>
    </row>
    <row r="65" spans="2:2">
      <c r="B65" s="63" t="s">
        <v>56</v>
      </c>
    </row>
    <row r="66" spans="2:2">
      <c r="B66" s="63" t="s">
        <v>57</v>
      </c>
    </row>
    <row r="67" spans="2:2">
      <c r="B67" s="63" t="s">
        <v>58</v>
      </c>
    </row>
    <row r="68" spans="2:2">
      <c r="B68" s="63" t="s">
        <v>59</v>
      </c>
    </row>
    <row r="69" spans="2:2">
      <c r="B69" s="63" t="s">
        <v>60</v>
      </c>
    </row>
    <row r="70" spans="2:2">
      <c r="B70" s="63" t="s">
        <v>61</v>
      </c>
    </row>
    <row r="71" spans="2:2">
      <c r="B71" s="63" t="s">
        <v>62</v>
      </c>
    </row>
    <row r="72" spans="2:2">
      <c r="B72" s="63" t="s">
        <v>63</v>
      </c>
    </row>
    <row r="73" spans="2:2">
      <c r="B73" s="63" t="s">
        <v>64</v>
      </c>
    </row>
    <row r="75" spans="2:2">
      <c r="B75" s="63" t="s">
        <v>54</v>
      </c>
    </row>
    <row r="76" spans="2:2">
      <c r="B76" s="63" t="s">
        <v>55</v>
      </c>
    </row>
    <row r="77" spans="2:2">
      <c r="B77" s="63" t="s">
        <v>58</v>
      </c>
    </row>
    <row r="78" spans="2:2">
      <c r="B78" s="63" t="s">
        <v>60</v>
      </c>
    </row>
    <row r="79" spans="2:2">
      <c r="B79" s="63" t="s">
        <v>61</v>
      </c>
    </row>
    <row r="80" spans="2:2">
      <c r="B80" s="63" t="s">
        <v>64</v>
      </c>
    </row>
  </sheetData>
  <sheetProtection selectLockedCells="1" selectUnlockedCells="1"/>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X11" sqref="X11"/>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D5" s="239" t="s">
        <v>65</v>
      </c>
      <c r="AE5" s="239"/>
      <c r="AF5" s="239"/>
      <c r="AG5" s="239"/>
      <c r="AH5" s="239"/>
      <c r="AI5" s="239"/>
      <c r="AJ5" s="239"/>
      <c r="AK5" s="239"/>
      <c r="AL5" s="239"/>
      <c r="AM5" s="239"/>
      <c r="AN5" s="239"/>
    </row>
    <row r="6" spans="1:41" ht="13.5" customHeight="1">
      <c r="X6" s="216"/>
      <c r="Y6" s="216"/>
      <c r="AB6" s="183"/>
      <c r="AD6" s="241" t="s">
        <v>66</v>
      </c>
      <c r="AE6" s="242"/>
      <c r="AF6" s="243"/>
      <c r="AG6" s="243"/>
      <c r="AH6" s="184" t="s">
        <v>67</v>
      </c>
      <c r="AI6" s="240"/>
      <c r="AJ6" s="240"/>
      <c r="AK6" s="184" t="s">
        <v>68</v>
      </c>
      <c r="AL6" s="240"/>
      <c r="AM6" s="240"/>
      <c r="AN6" s="184" t="s">
        <v>69</v>
      </c>
    </row>
    <row r="7" spans="1:41" ht="13.5" customHeight="1">
      <c r="AD7" s="4"/>
    </row>
    <row r="8" spans="1:41" ht="13.5" customHeight="1">
      <c r="A8" s="2" t="s">
        <v>70</v>
      </c>
    </row>
    <row r="9" spans="1:41" ht="13.5" customHeight="1">
      <c r="U9" s="4"/>
    </row>
    <row r="10" spans="1:41" ht="13.15">
      <c r="S10" s="216" t="s">
        <v>71</v>
      </c>
      <c r="T10" s="216"/>
      <c r="U10" s="216"/>
      <c r="V10" s="216"/>
      <c r="W10" s="13"/>
      <c r="X10" s="213"/>
      <c r="Y10" s="213"/>
      <c r="Z10" s="213"/>
      <c r="AA10" s="213"/>
      <c r="AB10" s="213"/>
      <c r="AC10" s="213"/>
      <c r="AD10" s="213"/>
      <c r="AE10" s="213"/>
      <c r="AF10" s="213"/>
      <c r="AG10" s="213"/>
      <c r="AH10" s="213"/>
      <c r="AI10" s="213"/>
      <c r="AJ10" s="213"/>
      <c r="AK10" s="213"/>
      <c r="AL10" s="213"/>
      <c r="AM10" s="213"/>
      <c r="AN10" s="213"/>
      <c r="AO10" s="19"/>
    </row>
    <row r="11" spans="1:41" ht="13.5" customHeight="1">
      <c r="S11" s="216" t="s">
        <v>72</v>
      </c>
      <c r="T11" s="216"/>
      <c r="U11" s="216"/>
      <c r="V11" s="216"/>
      <c r="W11" s="13"/>
      <c r="X11" s="213" t="s">
        <v>73</v>
      </c>
      <c r="Y11" s="213"/>
      <c r="Z11" s="213"/>
      <c r="AA11" s="213"/>
      <c r="AB11" s="213"/>
      <c r="AC11" s="213"/>
      <c r="AD11" s="213"/>
      <c r="AE11" s="213"/>
      <c r="AF11" s="213"/>
      <c r="AG11" s="213"/>
      <c r="AH11" s="213"/>
      <c r="AI11" s="213"/>
      <c r="AJ11" s="213"/>
      <c r="AK11" s="213"/>
      <c r="AL11" s="213"/>
      <c r="AM11" s="213"/>
      <c r="AN11" s="213"/>
      <c r="AO11" s="184"/>
    </row>
    <row r="12" spans="1:41" ht="13.5" customHeight="1">
      <c r="S12" s="216" t="s">
        <v>74</v>
      </c>
      <c r="T12" s="216"/>
      <c r="U12" s="216"/>
      <c r="V12" s="216"/>
      <c r="W12" s="13"/>
      <c r="X12" s="213"/>
      <c r="Y12" s="213"/>
      <c r="Z12" s="213"/>
      <c r="AA12" s="213"/>
      <c r="AB12" s="213"/>
      <c r="AC12" s="213"/>
      <c r="AD12" s="213"/>
      <c r="AE12" s="213"/>
      <c r="AF12" s="213"/>
      <c r="AG12" s="213"/>
      <c r="AH12" s="213"/>
      <c r="AI12" s="213"/>
      <c r="AJ12" s="213"/>
      <c r="AK12" s="213"/>
      <c r="AL12" s="213"/>
      <c r="AM12" s="213"/>
      <c r="AN12" s="213"/>
    </row>
    <row r="13" spans="1:41" ht="13.5" customHeight="1">
      <c r="S13" s="216" t="s">
        <v>75</v>
      </c>
      <c r="T13" s="216"/>
      <c r="U13" s="216"/>
      <c r="V13" s="216"/>
      <c r="W13" s="13"/>
      <c r="X13" s="213"/>
      <c r="Y13" s="213"/>
      <c r="Z13" s="213"/>
      <c r="AA13" s="213"/>
      <c r="AB13" s="213"/>
      <c r="AC13" s="213"/>
      <c r="AD13" s="213"/>
      <c r="AE13" s="213"/>
      <c r="AF13" s="213"/>
      <c r="AG13" s="213"/>
      <c r="AH13" s="213"/>
      <c r="AI13" s="213"/>
      <c r="AJ13" s="213"/>
      <c r="AK13" s="213"/>
      <c r="AL13" s="213"/>
      <c r="AM13" s="213"/>
      <c r="AN13" s="213"/>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216" t="s">
        <v>76</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row>
    <row r="18" spans="1:42" ht="13.5" customHeight="1">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row>
    <row r="20" spans="1:42" ht="13.5" customHeight="1">
      <c r="A20" s="192"/>
    </row>
    <row r="21" spans="1:42" ht="13.5" customHeight="1">
      <c r="A21" s="217" t="s">
        <v>77</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1:42" ht="13.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row>
    <row r="23" spans="1:42" ht="13.5"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row>
    <row r="25" spans="1:42" ht="13.5" customHeight="1">
      <c r="A25" s="203" t="s">
        <v>78</v>
      </c>
      <c r="B25" s="203"/>
      <c r="C25" s="203"/>
      <c r="D25" s="203"/>
      <c r="E25" s="203"/>
      <c r="F25" s="203"/>
      <c r="G25" s="203"/>
      <c r="H25" s="203"/>
      <c r="I25" s="203"/>
      <c r="J25" s="203"/>
      <c r="K25" s="204" t="s">
        <v>45</v>
      </c>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6"/>
    </row>
    <row r="26" spans="1:42" ht="13.5" customHeight="1">
      <c r="A26" s="203"/>
      <c r="B26" s="203"/>
      <c r="C26" s="203"/>
      <c r="D26" s="203"/>
      <c r="E26" s="203"/>
      <c r="F26" s="203"/>
      <c r="G26" s="203"/>
      <c r="H26" s="203"/>
      <c r="I26" s="203"/>
      <c r="J26" s="203"/>
      <c r="K26" s="207"/>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9"/>
    </row>
    <row r="27" spans="1:42" ht="13.5" customHeight="1">
      <c r="A27" s="203"/>
      <c r="B27" s="203"/>
      <c r="C27" s="203"/>
      <c r="D27" s="203"/>
      <c r="E27" s="203"/>
      <c r="F27" s="203"/>
      <c r="G27" s="203"/>
      <c r="H27" s="203"/>
      <c r="I27" s="203"/>
      <c r="J27" s="203"/>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2"/>
    </row>
    <row r="28" spans="1:42" ht="13.5" customHeight="1">
      <c r="A28" s="203" t="s">
        <v>79</v>
      </c>
      <c r="B28" s="203"/>
      <c r="C28" s="203"/>
      <c r="D28" s="203"/>
      <c r="E28" s="203"/>
      <c r="F28" s="203"/>
      <c r="G28" s="203"/>
      <c r="H28" s="203"/>
      <c r="I28" s="203"/>
      <c r="J28" s="203"/>
      <c r="K28" s="229"/>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1"/>
    </row>
    <row r="29" spans="1:42" ht="13.5" customHeight="1">
      <c r="A29" s="203"/>
      <c r="B29" s="203"/>
      <c r="C29" s="203"/>
      <c r="D29" s="203"/>
      <c r="E29" s="203"/>
      <c r="F29" s="203"/>
      <c r="G29" s="203"/>
      <c r="H29" s="203"/>
      <c r="I29" s="203"/>
      <c r="J29" s="203"/>
      <c r="K29" s="232"/>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4"/>
    </row>
    <row r="30" spans="1:42" ht="13.5" customHeight="1">
      <c r="A30" s="203"/>
      <c r="B30" s="203"/>
      <c r="C30" s="203"/>
      <c r="D30" s="203"/>
      <c r="E30" s="203"/>
      <c r="F30" s="203"/>
      <c r="G30" s="203"/>
      <c r="H30" s="203"/>
      <c r="I30" s="203"/>
      <c r="J30" s="203"/>
      <c r="K30" s="235"/>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7"/>
    </row>
    <row r="31" spans="1:42" ht="13.5" customHeight="1">
      <c r="A31" s="203" t="s">
        <v>80</v>
      </c>
      <c r="B31" s="203"/>
      <c r="C31" s="203"/>
      <c r="D31" s="203"/>
      <c r="E31" s="203"/>
      <c r="F31" s="203"/>
      <c r="G31" s="203"/>
      <c r="H31" s="203"/>
      <c r="I31" s="203"/>
      <c r="J31" s="203"/>
      <c r="K31" s="119"/>
      <c r="L31" s="120"/>
      <c r="M31" s="120"/>
      <c r="N31" s="120"/>
      <c r="O31" s="120"/>
      <c r="P31" s="120"/>
      <c r="Q31" s="120"/>
      <c r="R31" s="120"/>
      <c r="S31" s="121"/>
      <c r="T31" s="121"/>
      <c r="U31" s="120"/>
      <c r="V31" s="120"/>
      <c r="W31" s="141"/>
      <c r="X31" s="141"/>
      <c r="Y31" s="141"/>
      <c r="Z31" s="141"/>
      <c r="AA31" s="141"/>
      <c r="AB31" s="141"/>
      <c r="AC31" s="141"/>
      <c r="AD31" s="120"/>
      <c r="AE31" s="120"/>
      <c r="AF31" s="120"/>
      <c r="AG31" s="120"/>
      <c r="AH31" s="120"/>
      <c r="AI31" s="120"/>
      <c r="AJ31" s="120"/>
      <c r="AK31" s="120"/>
      <c r="AL31" s="120"/>
      <c r="AM31" s="120"/>
      <c r="AN31" s="122"/>
    </row>
    <row r="32" spans="1:42" ht="13.5" customHeight="1">
      <c r="A32" s="203"/>
      <c r="B32" s="203"/>
      <c r="C32" s="203"/>
      <c r="D32" s="203"/>
      <c r="E32" s="203"/>
      <c r="F32" s="203"/>
      <c r="G32" s="203"/>
      <c r="H32" s="203"/>
      <c r="I32" s="203"/>
      <c r="J32" s="203"/>
      <c r="K32" s="123"/>
      <c r="L32" s="181"/>
      <c r="M32" s="181"/>
      <c r="N32" s="181"/>
      <c r="O32" s="218" t="s">
        <v>81</v>
      </c>
      <c r="P32" s="218"/>
      <c r="Q32" s="218"/>
      <c r="R32" s="218"/>
      <c r="S32" s="218"/>
      <c r="T32" s="218"/>
      <c r="U32" s="214">
        <f>'（様式2-3）'!X51</f>
        <v>0</v>
      </c>
      <c r="V32" s="214"/>
      <c r="W32" s="214"/>
      <c r="X32" s="215"/>
      <c r="Y32" s="215"/>
      <c r="Z32" s="215"/>
      <c r="AA32" s="215"/>
      <c r="AB32" s="216" t="s">
        <v>82</v>
      </c>
      <c r="AC32" s="216"/>
      <c r="AD32" s="181"/>
      <c r="AE32" s="181"/>
      <c r="AF32" s="181"/>
      <c r="AG32" s="181"/>
      <c r="AH32" s="181"/>
      <c r="AI32" s="181"/>
      <c r="AJ32" s="181"/>
      <c r="AK32" s="181"/>
      <c r="AL32" s="181"/>
      <c r="AM32" s="181"/>
      <c r="AN32" s="124"/>
      <c r="AP32" s="184"/>
    </row>
    <row r="33" spans="1:42" ht="13.5" customHeight="1">
      <c r="A33" s="203"/>
      <c r="B33" s="203"/>
      <c r="C33" s="203"/>
      <c r="D33" s="203"/>
      <c r="E33" s="203"/>
      <c r="F33" s="203"/>
      <c r="G33" s="203"/>
      <c r="H33" s="203"/>
      <c r="I33" s="203"/>
      <c r="J33" s="203"/>
      <c r="K33" s="123"/>
      <c r="L33" s="181"/>
      <c r="M33" s="181"/>
      <c r="N33" s="181"/>
      <c r="O33" s="218" t="s">
        <v>83</v>
      </c>
      <c r="P33" s="218"/>
      <c r="Q33" s="218"/>
      <c r="R33" s="218"/>
      <c r="S33" s="218"/>
      <c r="T33" s="218"/>
      <c r="U33" s="214">
        <f>'（様式2-3）'!X53</f>
        <v>0</v>
      </c>
      <c r="V33" s="214"/>
      <c r="W33" s="214"/>
      <c r="X33" s="215"/>
      <c r="Y33" s="215"/>
      <c r="Z33" s="215"/>
      <c r="AA33" s="215"/>
      <c r="AB33" s="216" t="s">
        <v>82</v>
      </c>
      <c r="AC33" s="216"/>
      <c r="AD33" s="181"/>
      <c r="AE33" s="181"/>
      <c r="AF33" s="181"/>
      <c r="AG33" s="181"/>
      <c r="AH33" s="181"/>
      <c r="AI33" s="181"/>
      <c r="AJ33" s="181"/>
      <c r="AK33" s="181"/>
      <c r="AL33" s="181"/>
      <c r="AM33" s="181"/>
      <c r="AN33" s="124"/>
      <c r="AP33" s="184"/>
    </row>
    <row r="34" spans="1:42" ht="13.5" customHeight="1">
      <c r="A34" s="203"/>
      <c r="B34" s="203"/>
      <c r="C34" s="203"/>
      <c r="D34" s="203"/>
      <c r="E34" s="203"/>
      <c r="F34" s="203"/>
      <c r="G34" s="203"/>
      <c r="H34" s="203"/>
      <c r="I34" s="203"/>
      <c r="J34" s="203"/>
      <c r="K34" s="123"/>
      <c r="L34" s="181"/>
      <c r="M34" s="181"/>
      <c r="N34" s="181"/>
      <c r="O34" s="238" t="s">
        <v>84</v>
      </c>
      <c r="P34" s="238"/>
      <c r="Q34" s="238"/>
      <c r="R34" s="238"/>
      <c r="S34" s="238"/>
      <c r="T34" s="238"/>
      <c r="U34" s="214">
        <f>SUM(U32:AA33)</f>
        <v>0</v>
      </c>
      <c r="V34" s="214"/>
      <c r="W34" s="214"/>
      <c r="X34" s="215"/>
      <c r="Y34" s="215"/>
      <c r="Z34" s="215"/>
      <c r="AA34" s="215"/>
      <c r="AB34" s="216" t="s">
        <v>82</v>
      </c>
      <c r="AC34" s="216"/>
      <c r="AD34" s="181"/>
      <c r="AE34" s="181"/>
      <c r="AF34" s="181"/>
      <c r="AG34" s="181"/>
      <c r="AH34" s="181"/>
      <c r="AI34" s="181"/>
      <c r="AJ34" s="181"/>
      <c r="AK34" s="181"/>
      <c r="AL34" s="181"/>
      <c r="AM34" s="181"/>
      <c r="AN34" s="124"/>
      <c r="AP34" s="184"/>
    </row>
    <row r="35" spans="1:42" ht="13.5" customHeight="1">
      <c r="A35" s="203"/>
      <c r="B35" s="203"/>
      <c r="C35" s="203"/>
      <c r="D35" s="203"/>
      <c r="E35" s="203"/>
      <c r="F35" s="203"/>
      <c r="G35" s="203"/>
      <c r="H35" s="203"/>
      <c r="I35" s="203"/>
      <c r="J35" s="203"/>
      <c r="K35" s="125"/>
      <c r="L35" s="126"/>
      <c r="M35" s="181"/>
      <c r="N35" s="181"/>
      <c r="O35" s="181"/>
      <c r="P35" s="181"/>
      <c r="Q35" s="181"/>
      <c r="R35" s="181"/>
      <c r="S35" s="127"/>
      <c r="T35" s="127"/>
      <c r="U35" s="181"/>
      <c r="V35" s="181"/>
      <c r="AD35" s="181"/>
      <c r="AE35" s="181"/>
      <c r="AF35" s="181"/>
      <c r="AG35" s="181"/>
      <c r="AH35" s="181"/>
      <c r="AI35" s="181"/>
      <c r="AJ35" s="181"/>
      <c r="AK35" s="181"/>
      <c r="AL35" s="181"/>
      <c r="AM35" s="181"/>
      <c r="AN35" s="124"/>
    </row>
    <row r="36" spans="1:42" ht="13.5" customHeight="1">
      <c r="A36" s="257" t="s">
        <v>85</v>
      </c>
      <c r="B36" s="257"/>
      <c r="C36" s="257"/>
      <c r="D36" s="257"/>
      <c r="E36" s="257"/>
      <c r="F36" s="257"/>
      <c r="G36" s="257"/>
      <c r="H36" s="257"/>
      <c r="I36" s="257"/>
      <c r="J36" s="257"/>
      <c r="K36" s="128"/>
      <c r="L36" s="129"/>
      <c r="M36" s="129"/>
      <c r="N36" s="120"/>
      <c r="O36" s="120"/>
      <c r="P36" s="120"/>
      <c r="Q36" s="120"/>
      <c r="R36" s="120"/>
      <c r="S36" s="120"/>
      <c r="T36" s="121"/>
      <c r="U36" s="120"/>
      <c r="V36" s="120"/>
      <c r="W36" s="141"/>
      <c r="X36" s="141"/>
      <c r="Y36" s="141"/>
      <c r="Z36" s="141"/>
      <c r="AA36" s="141"/>
      <c r="AB36" s="141"/>
      <c r="AC36" s="141"/>
      <c r="AD36" s="120"/>
      <c r="AE36" s="120"/>
      <c r="AF36" s="120"/>
      <c r="AG36" s="120"/>
      <c r="AH36" s="120"/>
      <c r="AI36" s="120"/>
      <c r="AJ36" s="120"/>
      <c r="AK36" s="120"/>
      <c r="AL36" s="120"/>
      <c r="AM36" s="120"/>
      <c r="AN36" s="122"/>
    </row>
    <row r="37" spans="1:42" ht="13.5" customHeight="1">
      <c r="A37" s="257"/>
      <c r="B37" s="257"/>
      <c r="C37" s="257"/>
      <c r="D37" s="257"/>
      <c r="E37" s="257"/>
      <c r="F37" s="257"/>
      <c r="G37" s="257"/>
      <c r="H37" s="257"/>
      <c r="I37" s="257"/>
      <c r="J37" s="257"/>
      <c r="K37" s="130"/>
      <c r="L37" s="131"/>
      <c r="M37" s="131"/>
      <c r="N37" s="181"/>
      <c r="O37" s="219" t="s">
        <v>86</v>
      </c>
      <c r="P37" s="219"/>
      <c r="Q37" s="219"/>
      <c r="R37" s="245" t="s">
        <v>87</v>
      </c>
      <c r="S37" s="245"/>
      <c r="T37" s="245"/>
      <c r="U37" s="181" t="s">
        <v>67</v>
      </c>
      <c r="V37" s="221"/>
      <c r="W37" s="221"/>
      <c r="X37" s="221"/>
      <c r="Y37" s="142" t="s">
        <v>88</v>
      </c>
      <c r="Z37" s="220"/>
      <c r="AA37" s="220"/>
      <c r="AB37" s="220"/>
      <c r="AC37" s="2" t="s">
        <v>89</v>
      </c>
      <c r="AD37" s="181"/>
      <c r="AE37" s="181"/>
      <c r="AF37" s="132"/>
      <c r="AG37" s="181"/>
      <c r="AH37" s="181"/>
      <c r="AI37" s="181"/>
      <c r="AJ37" s="181"/>
      <c r="AK37" s="181"/>
      <c r="AL37" s="181"/>
      <c r="AM37" s="181"/>
      <c r="AN37" s="124"/>
    </row>
    <row r="38" spans="1:42" ht="13.5" customHeight="1">
      <c r="A38" s="257"/>
      <c r="B38" s="257"/>
      <c r="C38" s="257"/>
      <c r="D38" s="257"/>
      <c r="E38" s="257"/>
      <c r="F38" s="257"/>
      <c r="G38" s="257"/>
      <c r="H38" s="257"/>
      <c r="I38" s="257"/>
      <c r="J38" s="257"/>
      <c r="K38" s="130"/>
      <c r="L38" s="131"/>
      <c r="M38" s="131"/>
      <c r="N38" s="133"/>
      <c r="O38" s="133"/>
      <c r="P38" s="127"/>
      <c r="Q38" s="127"/>
      <c r="R38" s="163"/>
      <c r="S38" s="163"/>
      <c r="T38" s="163"/>
      <c r="U38" s="134"/>
      <c r="V38" s="134"/>
      <c r="W38" s="19"/>
      <c r="X38" s="19"/>
      <c r="Y38" s="143"/>
      <c r="Z38" s="19"/>
      <c r="AA38" s="19"/>
      <c r="AB38" s="19"/>
      <c r="AD38" s="181"/>
      <c r="AE38" s="181"/>
      <c r="AF38" s="181"/>
      <c r="AG38" s="181"/>
      <c r="AH38" s="181"/>
      <c r="AI38" s="181"/>
      <c r="AJ38" s="181"/>
      <c r="AK38" s="181"/>
      <c r="AL38" s="181"/>
      <c r="AM38" s="181"/>
      <c r="AN38" s="124"/>
    </row>
    <row r="39" spans="1:42" ht="13.5" customHeight="1">
      <c r="A39" s="257"/>
      <c r="B39" s="257"/>
      <c r="C39" s="257"/>
      <c r="D39" s="257"/>
      <c r="E39" s="257"/>
      <c r="F39" s="257"/>
      <c r="G39" s="257"/>
      <c r="H39" s="257"/>
      <c r="I39" s="257"/>
      <c r="J39" s="257"/>
      <c r="K39" s="130"/>
      <c r="L39" s="131"/>
      <c r="M39" s="131"/>
      <c r="N39" s="181"/>
      <c r="O39" s="219" t="s">
        <v>90</v>
      </c>
      <c r="P39" s="219"/>
      <c r="Q39" s="219"/>
      <c r="R39" s="220" t="s">
        <v>91</v>
      </c>
      <c r="S39" s="220"/>
      <c r="T39" s="220"/>
      <c r="U39" s="181" t="s">
        <v>67</v>
      </c>
      <c r="V39" s="221"/>
      <c r="W39" s="221"/>
      <c r="X39" s="221"/>
      <c r="Y39" s="142" t="s">
        <v>88</v>
      </c>
      <c r="Z39" s="220"/>
      <c r="AA39" s="220"/>
      <c r="AB39" s="220"/>
      <c r="AC39" s="2" t="s">
        <v>89</v>
      </c>
      <c r="AD39" s="181"/>
      <c r="AE39" s="181"/>
      <c r="AF39" s="132"/>
      <c r="AG39" s="181"/>
      <c r="AH39" s="181"/>
      <c r="AI39" s="181"/>
      <c r="AJ39" s="181"/>
      <c r="AK39" s="181"/>
      <c r="AL39" s="181"/>
      <c r="AM39" s="181"/>
      <c r="AN39" s="124"/>
    </row>
    <row r="40" spans="1:42" ht="13.5" customHeight="1">
      <c r="A40" s="257"/>
      <c r="B40" s="257"/>
      <c r="C40" s="257"/>
      <c r="D40" s="257"/>
      <c r="E40" s="257"/>
      <c r="F40" s="257"/>
      <c r="G40" s="257"/>
      <c r="H40" s="257"/>
      <c r="I40" s="257"/>
      <c r="J40" s="257"/>
      <c r="K40" s="135"/>
      <c r="L40" s="136"/>
      <c r="M40" s="136"/>
      <c r="N40" s="126"/>
      <c r="O40" s="126"/>
      <c r="P40" s="126"/>
      <c r="Q40" s="126"/>
      <c r="R40" s="126"/>
      <c r="S40" s="137"/>
      <c r="T40" s="137"/>
      <c r="U40" s="126"/>
      <c r="V40" s="126"/>
      <c r="W40" s="6"/>
      <c r="X40" s="6"/>
      <c r="Y40" s="6"/>
      <c r="Z40" s="6"/>
      <c r="AA40" s="6"/>
      <c r="AB40" s="6"/>
      <c r="AC40" s="6"/>
      <c r="AD40" s="126"/>
      <c r="AE40" s="126"/>
      <c r="AF40" s="126"/>
      <c r="AG40" s="126"/>
      <c r="AH40" s="126"/>
      <c r="AI40" s="126"/>
      <c r="AJ40" s="126"/>
      <c r="AK40" s="126"/>
      <c r="AL40" s="126"/>
      <c r="AM40" s="126"/>
      <c r="AN40" s="138"/>
    </row>
    <row r="41" spans="1:42" ht="13.5" customHeight="1">
      <c r="A41" s="257" t="s">
        <v>92</v>
      </c>
      <c r="B41" s="257"/>
      <c r="C41" s="257"/>
      <c r="D41" s="257"/>
      <c r="E41" s="257"/>
      <c r="F41" s="257"/>
      <c r="G41" s="257"/>
      <c r="H41" s="257"/>
      <c r="I41" s="257"/>
      <c r="J41" s="257"/>
      <c r="K41" s="128"/>
      <c r="L41" s="129"/>
      <c r="M41" s="129"/>
      <c r="N41" s="120"/>
      <c r="O41" s="120"/>
      <c r="P41" s="120"/>
      <c r="Q41" s="120"/>
      <c r="R41" s="120"/>
      <c r="S41" s="121"/>
      <c r="T41" s="121"/>
      <c r="U41" s="120"/>
      <c r="V41" s="120"/>
      <c r="W41" s="141"/>
      <c r="X41" s="141"/>
      <c r="Y41" s="141"/>
      <c r="Z41" s="141"/>
      <c r="AA41" s="141"/>
      <c r="AB41" s="141"/>
      <c r="AC41" s="141"/>
      <c r="AD41" s="120"/>
      <c r="AE41" s="120"/>
      <c r="AF41" s="120"/>
      <c r="AG41" s="120"/>
      <c r="AH41" s="120"/>
      <c r="AI41" s="120"/>
      <c r="AJ41" s="120"/>
      <c r="AK41" s="120"/>
      <c r="AL41" s="120"/>
      <c r="AM41" s="120"/>
      <c r="AN41" s="122"/>
    </row>
    <row r="42" spans="1:42" ht="13.5" customHeight="1">
      <c r="A42" s="257"/>
      <c r="B42" s="257"/>
      <c r="C42" s="257"/>
      <c r="D42" s="257"/>
      <c r="E42" s="257"/>
      <c r="F42" s="257"/>
      <c r="G42" s="257"/>
      <c r="H42" s="257"/>
      <c r="I42" s="257"/>
      <c r="J42" s="257"/>
      <c r="K42" s="130"/>
      <c r="L42" s="131"/>
      <c r="M42" s="131"/>
      <c r="N42" s="133"/>
      <c r="O42" s="133"/>
      <c r="P42" s="181"/>
      <c r="Q42" s="181"/>
      <c r="R42" s="181"/>
      <c r="S42" s="127"/>
      <c r="T42" s="127"/>
      <c r="U42" s="139"/>
      <c r="V42" s="139"/>
      <c r="W42" s="144"/>
      <c r="X42" s="225">
        <f>'（様式2-3）'!Q43</f>
        <v>0</v>
      </c>
      <c r="Y42" s="225"/>
      <c r="Z42" s="225"/>
      <c r="AA42" s="225"/>
      <c r="AB42" s="216" t="s">
        <v>82</v>
      </c>
      <c r="AC42" s="216"/>
      <c r="AD42" s="181"/>
      <c r="AE42" s="181"/>
      <c r="AF42" s="181"/>
      <c r="AG42" s="181"/>
      <c r="AH42" s="181"/>
      <c r="AI42" s="181"/>
      <c r="AJ42" s="181"/>
      <c r="AK42" s="181"/>
      <c r="AL42" s="181"/>
      <c r="AM42" s="181"/>
      <c r="AN42" s="124"/>
      <c r="AP42" s="184"/>
    </row>
    <row r="43" spans="1:42" ht="13.5" customHeight="1">
      <c r="A43" s="257"/>
      <c r="B43" s="257"/>
      <c r="C43" s="257"/>
      <c r="D43" s="257"/>
      <c r="E43" s="257"/>
      <c r="F43" s="257"/>
      <c r="G43" s="257"/>
      <c r="H43" s="257"/>
      <c r="I43" s="257"/>
      <c r="J43" s="257"/>
      <c r="K43" s="130"/>
      <c r="L43" s="131"/>
      <c r="M43" s="131"/>
      <c r="N43" s="133"/>
      <c r="O43" s="133"/>
      <c r="P43" s="181"/>
      <c r="Q43" s="181" t="s">
        <v>93</v>
      </c>
      <c r="R43" s="181"/>
      <c r="S43" s="181"/>
      <c r="T43" s="181"/>
      <c r="U43" s="139"/>
      <c r="V43" s="139"/>
      <c r="W43" s="144"/>
      <c r="X43" s="225">
        <f>U34</f>
        <v>0</v>
      </c>
      <c r="Y43" s="225"/>
      <c r="Z43" s="225"/>
      <c r="AA43" s="225"/>
      <c r="AB43" s="216" t="s">
        <v>82</v>
      </c>
      <c r="AC43" s="216"/>
      <c r="AD43" s="181" t="s">
        <v>94</v>
      </c>
      <c r="AE43" s="181"/>
      <c r="AF43" s="181"/>
      <c r="AG43" s="181"/>
      <c r="AH43" s="181"/>
      <c r="AI43" s="181"/>
      <c r="AJ43" s="181"/>
      <c r="AK43" s="181"/>
      <c r="AL43" s="181"/>
      <c r="AM43" s="181"/>
      <c r="AN43" s="124"/>
      <c r="AP43" s="184"/>
    </row>
    <row r="44" spans="1:42" ht="13.5" customHeight="1">
      <c r="A44" s="257"/>
      <c r="B44" s="257"/>
      <c r="C44" s="257"/>
      <c r="D44" s="257"/>
      <c r="E44" s="257"/>
      <c r="F44" s="257"/>
      <c r="G44" s="257"/>
      <c r="H44" s="257"/>
      <c r="I44" s="257"/>
      <c r="J44" s="257"/>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57" t="s">
        <v>95</v>
      </c>
      <c r="B45" s="257"/>
      <c r="C45" s="257"/>
      <c r="D45" s="257"/>
      <c r="E45" s="257"/>
      <c r="F45" s="257"/>
      <c r="G45" s="257"/>
      <c r="H45" s="257"/>
      <c r="I45" s="257"/>
      <c r="J45" s="257"/>
      <c r="K45" s="248"/>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50"/>
    </row>
    <row r="46" spans="1:42" ht="13.5" customHeight="1">
      <c r="A46" s="257"/>
      <c r="B46" s="257"/>
      <c r="C46" s="257"/>
      <c r="D46" s="257"/>
      <c r="E46" s="257"/>
      <c r="F46" s="257"/>
      <c r="G46" s="257"/>
      <c r="H46" s="257"/>
      <c r="I46" s="257"/>
      <c r="J46" s="257"/>
      <c r="K46" s="251"/>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3"/>
    </row>
    <row r="47" spans="1:42" ht="13.5" customHeight="1">
      <c r="A47" s="257"/>
      <c r="B47" s="257"/>
      <c r="C47" s="257"/>
      <c r="D47" s="257"/>
      <c r="E47" s="257"/>
      <c r="F47" s="257"/>
      <c r="G47" s="257"/>
      <c r="H47" s="257"/>
      <c r="I47" s="257"/>
      <c r="J47" s="257"/>
      <c r="K47" s="251"/>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3"/>
    </row>
    <row r="48" spans="1:42" ht="13.5" customHeight="1">
      <c r="A48" s="257"/>
      <c r="B48" s="257"/>
      <c r="C48" s="257"/>
      <c r="D48" s="257"/>
      <c r="E48" s="257"/>
      <c r="F48" s="257"/>
      <c r="G48" s="257"/>
      <c r="H48" s="257"/>
      <c r="I48" s="257"/>
      <c r="J48" s="257"/>
      <c r="K48" s="254"/>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6"/>
    </row>
    <row r="50" spans="1:40" ht="13.5" customHeight="1">
      <c r="B50" s="9"/>
      <c r="C50" s="9"/>
      <c r="D50" s="9"/>
      <c r="E50" s="9"/>
      <c r="F50" s="9"/>
      <c r="G50" s="9"/>
      <c r="H50" s="9"/>
      <c r="I50" s="9"/>
      <c r="J50" s="9"/>
      <c r="P50" s="2"/>
      <c r="Q50" s="2"/>
      <c r="T50" s="3"/>
    </row>
    <row r="51" spans="1:40" ht="13.5" customHeight="1">
      <c r="A51" s="2" t="s">
        <v>96</v>
      </c>
      <c r="B51" s="9"/>
      <c r="C51" s="9"/>
      <c r="D51" s="9"/>
      <c r="E51" s="9"/>
      <c r="F51" s="9"/>
      <c r="G51" s="9"/>
      <c r="H51" s="9"/>
      <c r="I51" s="9"/>
      <c r="J51" s="9"/>
      <c r="P51" s="2"/>
      <c r="Q51" s="2"/>
      <c r="T51" s="3"/>
    </row>
    <row r="52" spans="1:40" ht="29.25" customHeight="1">
      <c r="A52" s="246" t="s">
        <v>97</v>
      </c>
      <c r="B52" s="246"/>
      <c r="C52" s="246"/>
      <c r="D52" s="246"/>
      <c r="E52" s="246"/>
      <c r="F52" s="246"/>
      <c r="G52" s="246"/>
      <c r="H52" s="246"/>
      <c r="I52" s="246"/>
      <c r="J52" s="246"/>
      <c r="K52" s="265"/>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7"/>
    </row>
    <row r="53" spans="1:40" ht="15" customHeight="1">
      <c r="A53" s="259" t="s">
        <v>98</v>
      </c>
      <c r="B53" s="260"/>
      <c r="C53" s="260"/>
      <c r="D53" s="260"/>
      <c r="E53" s="260"/>
      <c r="F53" s="260"/>
      <c r="G53" s="260"/>
      <c r="H53" s="260"/>
      <c r="I53" s="260"/>
      <c r="J53" s="261"/>
      <c r="K53" s="226"/>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8"/>
    </row>
    <row r="54" spans="1:40" ht="29.25" customHeight="1">
      <c r="A54" s="258" t="s">
        <v>99</v>
      </c>
      <c r="B54" s="258"/>
      <c r="C54" s="258"/>
      <c r="D54" s="258"/>
      <c r="E54" s="258"/>
      <c r="F54" s="258"/>
      <c r="G54" s="258"/>
      <c r="H54" s="258"/>
      <c r="I54" s="258"/>
      <c r="J54" s="258"/>
      <c r="K54" s="262"/>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4"/>
    </row>
    <row r="55" spans="1:40" ht="29.25" customHeight="1">
      <c r="A55" s="244" t="s">
        <v>100</v>
      </c>
      <c r="B55" s="244"/>
      <c r="C55" s="244"/>
      <c r="D55" s="244"/>
      <c r="E55" s="244"/>
      <c r="F55" s="244"/>
      <c r="G55" s="244"/>
      <c r="H55" s="244"/>
      <c r="I55" s="244"/>
      <c r="J55" s="244"/>
      <c r="K55" s="222"/>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4"/>
    </row>
    <row r="56" spans="1:40" ht="29.25" customHeight="1">
      <c r="A56" s="247" t="s">
        <v>101</v>
      </c>
      <c r="B56" s="244"/>
      <c r="C56" s="244"/>
      <c r="D56" s="244"/>
      <c r="E56" s="244"/>
      <c r="F56" s="244"/>
      <c r="G56" s="244"/>
      <c r="H56" s="244"/>
      <c r="I56" s="244"/>
      <c r="J56" s="244"/>
      <c r="K56" s="222"/>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4"/>
    </row>
    <row r="57" spans="1:40" ht="29.25" customHeight="1">
      <c r="A57" s="244" t="s">
        <v>102</v>
      </c>
      <c r="B57" s="244"/>
      <c r="C57" s="244"/>
      <c r="D57" s="244"/>
      <c r="E57" s="244"/>
      <c r="F57" s="244"/>
      <c r="G57" s="244"/>
      <c r="H57" s="244"/>
      <c r="I57" s="244"/>
      <c r="J57" s="244"/>
      <c r="K57" s="222" t="s">
        <v>73</v>
      </c>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4"/>
    </row>
    <row r="58" spans="1:40" ht="29.25" customHeight="1">
      <c r="A58" s="244" t="s">
        <v>103</v>
      </c>
      <c r="B58" s="244"/>
      <c r="C58" s="244"/>
      <c r="D58" s="244"/>
      <c r="E58" s="244"/>
      <c r="F58" s="244"/>
      <c r="G58" s="244"/>
      <c r="H58" s="244"/>
      <c r="I58" s="244"/>
      <c r="J58" s="244"/>
      <c r="K58" s="222"/>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4"/>
    </row>
  </sheetData>
  <sheetProtection selectLockedCells="1"/>
  <mergeCells count="60">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K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6"/>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62"/>
  <sheetViews>
    <sheetView view="pageBreakPreview" zoomScaleNormal="100" zoomScaleSheetLayoutView="100" zoomScalePageLayoutView="85" workbookViewId="0">
      <selection activeCell="AW36" sqref="AW36"/>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352"/>
      <c r="AD1" s="352"/>
      <c r="AE1" s="352"/>
      <c r="AF1" s="352"/>
      <c r="AG1" s="352"/>
      <c r="AH1" s="352"/>
      <c r="AI1" s="352"/>
      <c r="AJ1" s="352"/>
      <c r="AK1" s="352"/>
      <c r="AL1" s="352"/>
      <c r="AM1" s="352"/>
    </row>
    <row r="2" spans="2:42" ht="13.5" customHeight="1">
      <c r="Q2" s="2"/>
      <c r="R2" s="2"/>
      <c r="S2" s="2"/>
      <c r="T2" s="2"/>
      <c r="AC2" s="192"/>
      <c r="AD2" s="192"/>
      <c r="AE2" s="192"/>
      <c r="AF2" s="192"/>
      <c r="AG2" s="192"/>
      <c r="AH2" s="192"/>
      <c r="AI2" s="192"/>
      <c r="AL2" s="192"/>
      <c r="AM2" s="192"/>
    </row>
    <row r="3" spans="2:42" ht="13.5" customHeight="1">
      <c r="B3" s="6" t="s">
        <v>104</v>
      </c>
      <c r="C3" s="6"/>
      <c r="D3" s="6"/>
      <c r="E3" s="6"/>
      <c r="F3" s="6"/>
      <c r="G3" s="6"/>
      <c r="H3" s="6"/>
      <c r="I3" s="6"/>
    </row>
    <row r="4" spans="2:42" ht="13.5" customHeight="1">
      <c r="B4" s="353" t="s">
        <v>105</v>
      </c>
      <c r="C4" s="354"/>
      <c r="D4" s="354"/>
      <c r="E4" s="354"/>
      <c r="F4" s="354"/>
      <c r="G4" s="354"/>
      <c r="H4" s="354"/>
      <c r="I4" s="355"/>
      <c r="J4" s="277" t="s">
        <v>106</v>
      </c>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9"/>
    </row>
    <row r="5" spans="2:42" ht="13.5" customHeight="1">
      <c r="B5" s="356"/>
      <c r="C5" s="357"/>
      <c r="D5" s="357"/>
      <c r="E5" s="357"/>
      <c r="F5" s="357"/>
      <c r="G5" s="357"/>
      <c r="H5" s="357"/>
      <c r="I5" s="358"/>
      <c r="J5" s="283"/>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5"/>
    </row>
    <row r="6" spans="2:42" ht="13.5" customHeight="1">
      <c r="B6" s="353" t="s">
        <v>107</v>
      </c>
      <c r="C6" s="354"/>
      <c r="D6" s="354"/>
      <c r="E6" s="354"/>
      <c r="F6" s="354"/>
      <c r="G6" s="354"/>
      <c r="H6" s="354"/>
      <c r="I6" s="355"/>
      <c r="J6" s="277"/>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9"/>
    </row>
    <row r="7" spans="2:42" ht="13.5" customHeight="1">
      <c r="B7" s="361"/>
      <c r="C7" s="362"/>
      <c r="D7" s="362"/>
      <c r="E7" s="362"/>
      <c r="F7" s="362"/>
      <c r="G7" s="362"/>
      <c r="H7" s="362"/>
      <c r="I7" s="363"/>
      <c r="J7" s="280"/>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2"/>
    </row>
    <row r="8" spans="2:42" ht="13.5" customHeight="1">
      <c r="B8" s="361"/>
      <c r="C8" s="362"/>
      <c r="D8" s="362"/>
      <c r="E8" s="362"/>
      <c r="F8" s="362"/>
      <c r="G8" s="362"/>
      <c r="H8" s="362"/>
      <c r="I8" s="363"/>
      <c r="J8" s="280"/>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2"/>
    </row>
    <row r="9" spans="2:42" ht="13.5" customHeight="1">
      <c r="B9" s="361"/>
      <c r="C9" s="362"/>
      <c r="D9" s="362"/>
      <c r="E9" s="362"/>
      <c r="F9" s="362"/>
      <c r="G9" s="362"/>
      <c r="H9" s="362"/>
      <c r="I9" s="363"/>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2"/>
    </row>
    <row r="10" spans="2:42" ht="13.5" customHeight="1">
      <c r="B10" s="364" t="s">
        <v>108</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6"/>
    </row>
    <row r="11" spans="2:42" ht="13.5" customHeight="1">
      <c r="B11" s="367"/>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9"/>
    </row>
    <row r="12" spans="2:42" ht="13.5" customHeight="1">
      <c r="B12" s="271" t="s">
        <v>109</v>
      </c>
      <c r="C12" s="272"/>
      <c r="D12" s="272"/>
      <c r="E12" s="273"/>
      <c r="F12" s="370" t="s">
        <v>110</v>
      </c>
      <c r="G12" s="216"/>
      <c r="H12" s="216"/>
      <c r="I12" s="216"/>
      <c r="J12" s="216"/>
      <c r="K12" s="373" t="s">
        <v>111</v>
      </c>
      <c r="L12" s="374"/>
      <c r="M12" s="374"/>
      <c r="N12" s="375"/>
      <c r="O12" s="280"/>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2"/>
      <c r="AP12" s="19"/>
    </row>
    <row r="13" spans="2:42" ht="13.5" customHeight="1">
      <c r="B13" s="274"/>
      <c r="C13" s="275"/>
      <c r="D13" s="275"/>
      <c r="E13" s="276"/>
      <c r="F13" s="371"/>
      <c r="G13" s="372"/>
      <c r="H13" s="372"/>
      <c r="I13" s="372"/>
      <c r="J13" s="372"/>
      <c r="K13" s="376"/>
      <c r="L13" s="377"/>
      <c r="M13" s="377"/>
      <c r="N13" s="378"/>
      <c r="O13" s="283"/>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5"/>
    </row>
    <row r="14" spans="2:42" ht="13.5" customHeight="1">
      <c r="B14" s="296" t="s">
        <v>112</v>
      </c>
      <c r="C14" s="297"/>
      <c r="D14" s="297"/>
      <c r="E14" s="298"/>
      <c r="F14" s="324"/>
      <c r="G14" s="325"/>
      <c r="H14" s="325"/>
      <c r="I14" s="325"/>
      <c r="J14" s="325"/>
      <c r="K14" s="325"/>
      <c r="L14" s="325"/>
      <c r="M14" s="325"/>
      <c r="N14" s="325"/>
      <c r="O14" s="325"/>
      <c r="P14" s="325"/>
      <c r="Q14" s="325"/>
      <c r="R14" s="325"/>
      <c r="S14" s="325"/>
      <c r="T14" s="325"/>
      <c r="U14" s="325"/>
      <c r="V14" s="325"/>
      <c r="W14" s="325"/>
      <c r="X14" s="326"/>
      <c r="Y14" s="296" t="s">
        <v>113</v>
      </c>
      <c r="Z14" s="297"/>
      <c r="AA14" s="297"/>
      <c r="AB14" s="298"/>
      <c r="AC14" s="359" t="s">
        <v>66</v>
      </c>
      <c r="AD14" s="304"/>
      <c r="AE14" s="302"/>
      <c r="AF14" s="302"/>
      <c r="AG14" s="304" t="s">
        <v>114</v>
      </c>
      <c r="AH14" s="304"/>
      <c r="AI14" s="304" t="s">
        <v>115</v>
      </c>
      <c r="AJ14" s="304" t="s">
        <v>66</v>
      </c>
      <c r="AK14" s="304"/>
      <c r="AL14" s="302"/>
      <c r="AM14" s="302"/>
      <c r="AN14" s="304" t="s">
        <v>114</v>
      </c>
      <c r="AO14" s="306"/>
    </row>
    <row r="15" spans="2:42" ht="13.5" customHeight="1">
      <c r="B15" s="299"/>
      <c r="C15" s="300"/>
      <c r="D15" s="300"/>
      <c r="E15" s="301"/>
      <c r="F15" s="327"/>
      <c r="G15" s="328"/>
      <c r="H15" s="328"/>
      <c r="I15" s="328"/>
      <c r="J15" s="328"/>
      <c r="K15" s="328"/>
      <c r="L15" s="328"/>
      <c r="M15" s="328"/>
      <c r="N15" s="328"/>
      <c r="O15" s="328"/>
      <c r="P15" s="328"/>
      <c r="Q15" s="328"/>
      <c r="R15" s="328"/>
      <c r="S15" s="328"/>
      <c r="T15" s="328"/>
      <c r="U15" s="328"/>
      <c r="V15" s="328"/>
      <c r="W15" s="328"/>
      <c r="X15" s="329"/>
      <c r="Y15" s="299"/>
      <c r="Z15" s="300"/>
      <c r="AA15" s="300"/>
      <c r="AB15" s="301"/>
      <c r="AC15" s="360"/>
      <c r="AD15" s="305"/>
      <c r="AE15" s="303"/>
      <c r="AF15" s="303"/>
      <c r="AG15" s="305"/>
      <c r="AH15" s="305"/>
      <c r="AI15" s="305"/>
      <c r="AJ15" s="305"/>
      <c r="AK15" s="305"/>
      <c r="AL15" s="303"/>
      <c r="AM15" s="303"/>
      <c r="AN15" s="305"/>
      <c r="AO15" s="307"/>
    </row>
    <row r="16" spans="2:42" ht="13.5" customHeight="1">
      <c r="B16" s="290" t="s">
        <v>116</v>
      </c>
      <c r="C16" s="291"/>
      <c r="D16" s="291"/>
      <c r="E16" s="291"/>
      <c r="F16" s="291"/>
      <c r="G16" s="291"/>
      <c r="H16" s="291"/>
      <c r="I16" s="292"/>
      <c r="J16" s="277"/>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2:41" ht="13.5" customHeight="1">
      <c r="B17" s="293"/>
      <c r="C17" s="294"/>
      <c r="D17" s="294"/>
      <c r="E17" s="294"/>
      <c r="F17" s="294"/>
      <c r="G17" s="294"/>
      <c r="H17" s="294"/>
      <c r="I17" s="295"/>
      <c r="J17" s="283"/>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5"/>
    </row>
    <row r="18" spans="2:41" s="62" customFormat="1" ht="13.35" customHeight="1">
      <c r="B18" s="296" t="s">
        <v>117</v>
      </c>
      <c r="C18" s="297"/>
      <c r="D18" s="297"/>
      <c r="E18" s="297"/>
      <c r="F18" s="297"/>
      <c r="G18" s="297"/>
      <c r="H18" s="297"/>
      <c r="I18" s="298"/>
      <c r="AO18" s="72"/>
    </row>
    <row r="19" spans="2:41" s="62" customFormat="1" ht="13.35" customHeight="1">
      <c r="B19" s="299"/>
      <c r="C19" s="300"/>
      <c r="D19" s="300"/>
      <c r="E19" s="300"/>
      <c r="F19" s="300"/>
      <c r="G19" s="300"/>
      <c r="H19" s="300"/>
      <c r="I19" s="301"/>
      <c r="AO19" s="72"/>
    </row>
    <row r="20" spans="2:41" s="62" customFormat="1" ht="13.35" customHeight="1">
      <c r="B20" s="334"/>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6"/>
    </row>
    <row r="21" spans="2:41" s="62" customFormat="1" ht="13.35" customHeight="1">
      <c r="B21" s="334"/>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6"/>
    </row>
    <row r="22" spans="2:41" s="62" customFormat="1" ht="13.35" customHeight="1">
      <c r="B22" s="334"/>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6"/>
    </row>
    <row r="23" spans="2:41" s="62" customFormat="1" ht="13.35" customHeight="1">
      <c r="B23" s="334"/>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6"/>
    </row>
    <row r="24" spans="2:41" s="62" customFormat="1" ht="13.35" customHeight="1">
      <c r="B24" s="327"/>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9"/>
    </row>
    <row r="25" spans="2:41" s="62" customFormat="1" ht="13.35" customHeight="1">
      <c r="B25" s="296" t="s">
        <v>118</v>
      </c>
      <c r="C25" s="297"/>
      <c r="D25" s="297"/>
      <c r="E25" s="297"/>
      <c r="F25" s="298"/>
      <c r="G25" s="324"/>
      <c r="H25" s="325"/>
      <c r="I25" s="325"/>
      <c r="J25" s="325"/>
      <c r="K25" s="325"/>
      <c r="L25" s="325"/>
      <c r="M25" s="325"/>
      <c r="N25" s="325"/>
      <c r="O25" s="325"/>
      <c r="P25" s="325"/>
      <c r="Q25" s="325"/>
      <c r="R25" s="325"/>
      <c r="S25" s="325"/>
      <c r="T25" s="325"/>
      <c r="U25" s="325"/>
      <c r="V25" s="325"/>
      <c r="W25" s="325"/>
      <c r="X25" s="325"/>
      <c r="Y25" s="325"/>
      <c r="Z25" s="325"/>
      <c r="AA25" s="325"/>
      <c r="AB25" s="326"/>
      <c r="AC25" s="268" t="s">
        <v>119</v>
      </c>
      <c r="AD25" s="269"/>
      <c r="AE25" s="269"/>
      <c r="AF25" s="269"/>
      <c r="AG25" s="270"/>
      <c r="AH25" s="337"/>
      <c r="AI25" s="338"/>
      <c r="AJ25" s="338"/>
      <c r="AK25" s="338"/>
      <c r="AL25" s="338"/>
      <c r="AM25" s="338"/>
      <c r="AN25" s="339" t="s">
        <v>120</v>
      </c>
      <c r="AO25" s="340"/>
    </row>
    <row r="26" spans="2:41" s="62" customFormat="1" ht="13.35" customHeight="1">
      <c r="B26" s="299"/>
      <c r="C26" s="300"/>
      <c r="D26" s="300"/>
      <c r="E26" s="300"/>
      <c r="F26" s="301"/>
      <c r="G26" s="327"/>
      <c r="H26" s="328"/>
      <c r="I26" s="328"/>
      <c r="J26" s="328"/>
      <c r="K26" s="328"/>
      <c r="L26" s="328"/>
      <c r="M26" s="328"/>
      <c r="N26" s="328"/>
      <c r="O26" s="328"/>
      <c r="P26" s="328"/>
      <c r="Q26" s="328"/>
      <c r="R26" s="328"/>
      <c r="S26" s="328"/>
      <c r="T26" s="328"/>
      <c r="U26" s="328"/>
      <c r="V26" s="328"/>
      <c r="W26" s="328"/>
      <c r="X26" s="328"/>
      <c r="Y26" s="328"/>
      <c r="Z26" s="328"/>
      <c r="AA26" s="328"/>
      <c r="AB26" s="329"/>
      <c r="AC26" s="274"/>
      <c r="AD26" s="275"/>
      <c r="AE26" s="275"/>
      <c r="AF26" s="275"/>
      <c r="AG26" s="276"/>
      <c r="AH26" s="337"/>
      <c r="AI26" s="338"/>
      <c r="AJ26" s="338"/>
      <c r="AK26" s="338"/>
      <c r="AL26" s="338"/>
      <c r="AM26" s="338"/>
      <c r="AN26" s="339"/>
      <c r="AO26" s="340"/>
    </row>
    <row r="27" spans="2:41" s="62" customFormat="1" ht="13.35" customHeight="1">
      <c r="B27" s="268" t="s">
        <v>121</v>
      </c>
      <c r="C27" s="269"/>
      <c r="D27" s="269"/>
      <c r="E27" s="269"/>
      <c r="F27" s="270"/>
      <c r="G27" s="277"/>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9"/>
    </row>
    <row r="28" spans="2:41" s="62" customFormat="1" ht="13.35" customHeight="1">
      <c r="B28" s="271"/>
      <c r="C28" s="272"/>
      <c r="D28" s="272"/>
      <c r="E28" s="272"/>
      <c r="F28" s="273"/>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2"/>
    </row>
    <row r="29" spans="2:41" s="62" customFormat="1" ht="13.35" customHeight="1">
      <c r="B29" s="274"/>
      <c r="C29" s="275"/>
      <c r="D29" s="275"/>
      <c r="E29" s="275"/>
      <c r="F29" s="27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5"/>
    </row>
    <row r="30" spans="2:41" s="62" customFormat="1" ht="13.35" customHeight="1">
      <c r="B30" s="296" t="s">
        <v>122</v>
      </c>
      <c r="C30" s="297"/>
      <c r="D30" s="297"/>
      <c r="E30" s="297"/>
      <c r="F30" s="298"/>
      <c r="G30" s="324" t="s">
        <v>22</v>
      </c>
      <c r="H30" s="325"/>
      <c r="I30" s="325"/>
      <c r="J30" s="325"/>
      <c r="K30" s="325"/>
      <c r="L30" s="325"/>
      <c r="M30" s="325"/>
      <c r="N30" s="325"/>
      <c r="O30" s="325"/>
      <c r="P30" s="325"/>
      <c r="Q30" s="325"/>
      <c r="R30" s="325"/>
      <c r="S30" s="325"/>
      <c r="T30" s="325"/>
      <c r="U30" s="325"/>
      <c r="V30" s="325"/>
      <c r="W30" s="325"/>
      <c r="X30" s="325"/>
      <c r="Y30" s="325"/>
      <c r="Z30" s="325"/>
      <c r="AA30" s="325"/>
      <c r="AB30" s="326"/>
      <c r="AC30" s="346" t="s">
        <v>123</v>
      </c>
      <c r="AD30" s="347"/>
      <c r="AE30" s="347"/>
      <c r="AF30" s="347"/>
      <c r="AG30" s="347"/>
      <c r="AH30" s="347"/>
      <c r="AI30" s="347"/>
      <c r="AJ30" s="347"/>
      <c r="AK30" s="347"/>
      <c r="AL30" s="347"/>
      <c r="AM30" s="347"/>
      <c r="AN30" s="347"/>
      <c r="AO30" s="348"/>
    </row>
    <row r="31" spans="2:41" s="62" customFormat="1" ht="13.35" customHeight="1">
      <c r="B31" s="299"/>
      <c r="C31" s="300"/>
      <c r="D31" s="300"/>
      <c r="E31" s="300"/>
      <c r="F31" s="301"/>
      <c r="G31" s="327"/>
      <c r="H31" s="328"/>
      <c r="I31" s="328"/>
      <c r="J31" s="328"/>
      <c r="K31" s="328"/>
      <c r="L31" s="328"/>
      <c r="M31" s="328"/>
      <c r="N31" s="328"/>
      <c r="O31" s="328"/>
      <c r="P31" s="328"/>
      <c r="Q31" s="328"/>
      <c r="R31" s="328"/>
      <c r="S31" s="328"/>
      <c r="T31" s="328"/>
      <c r="U31" s="328"/>
      <c r="V31" s="328"/>
      <c r="W31" s="328"/>
      <c r="X31" s="328"/>
      <c r="Y31" s="328"/>
      <c r="Z31" s="328"/>
      <c r="AA31" s="328"/>
      <c r="AB31" s="329"/>
      <c r="AC31" s="349"/>
      <c r="AD31" s="350"/>
      <c r="AE31" s="350"/>
      <c r="AF31" s="350"/>
      <c r="AG31" s="350"/>
      <c r="AH31" s="350"/>
      <c r="AI31" s="350"/>
      <c r="AJ31" s="350"/>
      <c r="AK31" s="350"/>
      <c r="AL31" s="350"/>
      <c r="AM31" s="350"/>
      <c r="AN31" s="350"/>
      <c r="AO31" s="351"/>
    </row>
    <row r="32" spans="2:41" s="62" customFormat="1" ht="13.35" customHeight="1">
      <c r="B32" s="296" t="s">
        <v>124</v>
      </c>
      <c r="C32" s="297"/>
      <c r="D32" s="297"/>
      <c r="E32" s="297"/>
      <c r="F32" s="298"/>
      <c r="G32" s="324"/>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6"/>
    </row>
    <row r="33" spans="2:42" s="62" customFormat="1" ht="13.35" customHeight="1">
      <c r="B33" s="299"/>
      <c r="C33" s="300"/>
      <c r="D33" s="300"/>
      <c r="E33" s="300"/>
      <c r="F33" s="301"/>
      <c r="G33" s="327"/>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9"/>
    </row>
    <row r="34" spans="2:42" s="62" customFormat="1" ht="13.35" customHeight="1">
      <c r="B34" s="296" t="s">
        <v>125</v>
      </c>
      <c r="C34" s="297"/>
      <c r="D34" s="297"/>
      <c r="E34" s="297"/>
      <c r="F34" s="298"/>
      <c r="G34" s="344" t="s">
        <v>126</v>
      </c>
      <c r="H34" s="286"/>
      <c r="I34" s="286"/>
      <c r="J34" s="286" t="s">
        <v>66</v>
      </c>
      <c r="K34" s="286"/>
      <c r="L34" s="288"/>
      <c r="M34" s="288"/>
      <c r="N34" s="288" t="s">
        <v>114</v>
      </c>
      <c r="O34" s="288"/>
      <c r="P34" s="288"/>
      <c r="Q34" s="288"/>
      <c r="R34" s="288"/>
      <c r="S34" s="288"/>
      <c r="T34" s="341" t="s">
        <v>127</v>
      </c>
      <c r="U34" s="341"/>
      <c r="V34" s="341"/>
      <c r="W34" s="286" t="s">
        <v>128</v>
      </c>
      <c r="X34" s="286"/>
      <c r="Y34" s="286"/>
      <c r="Z34" s="286" t="s">
        <v>129</v>
      </c>
      <c r="AA34" s="286"/>
      <c r="AB34" s="286"/>
      <c r="AC34" s="286" t="s">
        <v>66</v>
      </c>
      <c r="AD34" s="286"/>
      <c r="AE34" s="288"/>
      <c r="AF34" s="288"/>
      <c r="AG34" s="288" t="s">
        <v>114</v>
      </c>
      <c r="AH34" s="288"/>
      <c r="AI34" s="288"/>
      <c r="AJ34" s="288"/>
      <c r="AK34" s="288"/>
      <c r="AL34" s="288"/>
      <c r="AM34" s="341" t="s">
        <v>127</v>
      </c>
      <c r="AN34" s="341"/>
      <c r="AO34" s="342"/>
    </row>
    <row r="35" spans="2:42" s="62" customFormat="1" ht="13.35" customHeight="1">
      <c r="B35" s="317"/>
      <c r="C35" s="318"/>
      <c r="D35" s="318"/>
      <c r="E35" s="318"/>
      <c r="F35" s="319"/>
      <c r="G35" s="345"/>
      <c r="H35" s="287"/>
      <c r="I35" s="287"/>
      <c r="J35" s="287"/>
      <c r="K35" s="287"/>
      <c r="L35" s="289"/>
      <c r="M35" s="289"/>
      <c r="N35" s="289"/>
      <c r="O35" s="289"/>
      <c r="P35" s="289"/>
      <c r="Q35" s="289"/>
      <c r="R35" s="289"/>
      <c r="S35" s="289"/>
      <c r="T35" s="343"/>
      <c r="U35" s="343"/>
      <c r="V35" s="343"/>
      <c r="W35" s="287"/>
      <c r="X35" s="287"/>
      <c r="Y35" s="287"/>
      <c r="Z35" s="287"/>
      <c r="AA35" s="287"/>
      <c r="AB35" s="287"/>
      <c r="AC35" s="287"/>
      <c r="AD35" s="287"/>
      <c r="AE35" s="907"/>
      <c r="AF35" s="907"/>
      <c r="AG35" s="907"/>
      <c r="AH35" s="907"/>
      <c r="AI35" s="907"/>
      <c r="AJ35" s="907"/>
      <c r="AK35" s="907"/>
      <c r="AL35" s="907"/>
      <c r="AM35" s="908"/>
      <c r="AN35" s="908"/>
      <c r="AO35" s="909"/>
    </row>
    <row r="36" spans="2:42" ht="13.5" customHeight="1">
      <c r="B36" s="379" t="s">
        <v>109</v>
      </c>
      <c r="C36" s="380"/>
      <c r="D36" s="380"/>
      <c r="E36" s="381"/>
      <c r="F36" s="382" t="s">
        <v>130</v>
      </c>
      <c r="G36" s="383"/>
      <c r="H36" s="383"/>
      <c r="I36" s="383"/>
      <c r="J36" s="383"/>
      <c r="K36" s="384" t="s">
        <v>111</v>
      </c>
      <c r="L36" s="385"/>
      <c r="M36" s="385"/>
      <c r="N36" s="386"/>
      <c r="O36" s="387"/>
      <c r="P36" s="388"/>
      <c r="Q36" s="388"/>
      <c r="R36" s="388"/>
      <c r="S36" s="388"/>
      <c r="T36" s="388"/>
      <c r="U36" s="388"/>
      <c r="V36" s="388"/>
      <c r="W36" s="388"/>
      <c r="X36" s="388"/>
      <c r="Y36" s="388"/>
      <c r="Z36" s="388"/>
      <c r="AA36" s="388"/>
      <c r="AB36" s="388"/>
      <c r="AC36" s="388"/>
      <c r="AD36" s="388"/>
      <c r="AE36" s="910"/>
      <c r="AF36" s="910"/>
      <c r="AG36" s="910"/>
      <c r="AH36" s="910"/>
      <c r="AI36" s="910"/>
      <c r="AJ36" s="910"/>
      <c r="AK36" s="910"/>
      <c r="AL36" s="910"/>
      <c r="AM36" s="910"/>
      <c r="AN36" s="910"/>
      <c r="AO36" s="282"/>
      <c r="AP36" s="19"/>
    </row>
    <row r="37" spans="2:42" ht="13.5" customHeight="1">
      <c r="B37" s="274"/>
      <c r="C37" s="275"/>
      <c r="D37" s="275"/>
      <c r="E37" s="276"/>
      <c r="F37" s="371"/>
      <c r="G37" s="372"/>
      <c r="H37" s="372"/>
      <c r="I37" s="372"/>
      <c r="J37" s="372"/>
      <c r="K37" s="376"/>
      <c r="L37" s="377"/>
      <c r="M37" s="377"/>
      <c r="N37" s="378"/>
      <c r="O37" s="283"/>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5"/>
    </row>
    <row r="38" spans="2:42" ht="13.5" customHeight="1">
      <c r="B38" s="296" t="s">
        <v>112</v>
      </c>
      <c r="C38" s="297"/>
      <c r="D38" s="297"/>
      <c r="E38" s="298"/>
      <c r="F38" s="324"/>
      <c r="G38" s="325"/>
      <c r="H38" s="325"/>
      <c r="I38" s="325"/>
      <c r="J38" s="325"/>
      <c r="K38" s="325"/>
      <c r="L38" s="325"/>
      <c r="M38" s="325"/>
      <c r="N38" s="325"/>
      <c r="O38" s="325"/>
      <c r="P38" s="325"/>
      <c r="Q38" s="325"/>
      <c r="R38" s="325"/>
      <c r="S38" s="325"/>
      <c r="T38" s="325"/>
      <c r="U38" s="325"/>
      <c r="V38" s="325"/>
      <c r="W38" s="325"/>
      <c r="X38" s="326"/>
      <c r="Y38" s="296" t="s">
        <v>113</v>
      </c>
      <c r="Z38" s="297"/>
      <c r="AA38" s="297"/>
      <c r="AB38" s="298"/>
      <c r="AC38" s="359" t="s">
        <v>66</v>
      </c>
      <c r="AD38" s="304"/>
      <c r="AE38" s="302"/>
      <c r="AF38" s="302"/>
      <c r="AG38" s="304" t="s">
        <v>114</v>
      </c>
      <c r="AH38" s="304"/>
      <c r="AI38" s="304" t="s">
        <v>115</v>
      </c>
      <c r="AJ38" s="304" t="s">
        <v>66</v>
      </c>
      <c r="AK38" s="304"/>
      <c r="AL38" s="302"/>
      <c r="AM38" s="302"/>
      <c r="AN38" s="304" t="s">
        <v>114</v>
      </c>
      <c r="AO38" s="306"/>
    </row>
    <row r="39" spans="2:42" ht="13.5" customHeight="1">
      <c r="B39" s="299"/>
      <c r="C39" s="300"/>
      <c r="D39" s="300"/>
      <c r="E39" s="301"/>
      <c r="F39" s="327"/>
      <c r="G39" s="328"/>
      <c r="H39" s="328"/>
      <c r="I39" s="328"/>
      <c r="J39" s="328"/>
      <c r="K39" s="328"/>
      <c r="L39" s="328"/>
      <c r="M39" s="328"/>
      <c r="N39" s="328"/>
      <c r="O39" s="328"/>
      <c r="P39" s="328"/>
      <c r="Q39" s="328"/>
      <c r="R39" s="328"/>
      <c r="S39" s="328"/>
      <c r="T39" s="328"/>
      <c r="U39" s="328"/>
      <c r="V39" s="328"/>
      <c r="W39" s="328"/>
      <c r="X39" s="329"/>
      <c r="Y39" s="299"/>
      <c r="Z39" s="300"/>
      <c r="AA39" s="300"/>
      <c r="AB39" s="301"/>
      <c r="AC39" s="360"/>
      <c r="AD39" s="305"/>
      <c r="AE39" s="303"/>
      <c r="AF39" s="303"/>
      <c r="AG39" s="305"/>
      <c r="AH39" s="305"/>
      <c r="AI39" s="305"/>
      <c r="AJ39" s="305"/>
      <c r="AK39" s="305"/>
      <c r="AL39" s="303"/>
      <c r="AM39" s="303"/>
      <c r="AN39" s="305"/>
      <c r="AO39" s="307"/>
    </row>
    <row r="40" spans="2:42" ht="13.5" customHeight="1">
      <c r="B40" s="290" t="s">
        <v>116</v>
      </c>
      <c r="C40" s="291"/>
      <c r="D40" s="291"/>
      <c r="E40" s="291"/>
      <c r="F40" s="291"/>
      <c r="G40" s="291"/>
      <c r="H40" s="291"/>
      <c r="I40" s="292"/>
      <c r="J40" s="277"/>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9"/>
    </row>
    <row r="41" spans="2:42" ht="13.5" customHeight="1">
      <c r="B41" s="293"/>
      <c r="C41" s="294"/>
      <c r="D41" s="294"/>
      <c r="E41" s="294"/>
      <c r="F41" s="294"/>
      <c r="G41" s="294"/>
      <c r="H41" s="294"/>
      <c r="I41" s="295"/>
      <c r="J41" s="283"/>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5"/>
    </row>
    <row r="42" spans="2:42" s="62" customFormat="1" ht="13.35" customHeight="1">
      <c r="B42" s="296" t="s">
        <v>117</v>
      </c>
      <c r="C42" s="297"/>
      <c r="D42" s="297"/>
      <c r="E42" s="297"/>
      <c r="F42" s="297"/>
      <c r="G42" s="297"/>
      <c r="H42" s="297"/>
      <c r="I42" s="298"/>
      <c r="AO42" s="72"/>
    </row>
    <row r="43" spans="2:42" s="62" customFormat="1" ht="13.35" customHeight="1">
      <c r="B43" s="299"/>
      <c r="C43" s="300"/>
      <c r="D43" s="300"/>
      <c r="E43" s="300"/>
      <c r="F43" s="300"/>
      <c r="G43" s="300"/>
      <c r="H43" s="300"/>
      <c r="I43" s="301"/>
      <c r="AO43" s="72"/>
    </row>
    <row r="44" spans="2:42" s="62" customFormat="1" ht="13.35" customHeight="1" thickBot="1">
      <c r="B44" s="308"/>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10"/>
    </row>
    <row r="45" spans="2:42" s="62" customFormat="1" ht="13.35" customHeight="1" thickTop="1" thickBot="1">
      <c r="B45" s="311"/>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3"/>
    </row>
    <row r="46" spans="2:42" s="62" customFormat="1" ht="13.35" customHeight="1" thickTop="1" thickBot="1">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3"/>
    </row>
    <row r="47" spans="2:42" s="62" customFormat="1" ht="13.35" customHeight="1" thickTop="1" thickBot="1">
      <c r="B47" s="311"/>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3"/>
    </row>
    <row r="48" spans="2:42" s="62" customFormat="1" ht="13.35" customHeight="1" thickTop="1">
      <c r="B48" s="314"/>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6"/>
    </row>
    <row r="49" spans="2:41" ht="13.5" customHeight="1">
      <c r="B49" s="317" t="s">
        <v>131</v>
      </c>
      <c r="C49" s="318"/>
      <c r="D49" s="319"/>
      <c r="E49" s="280"/>
      <c r="F49" s="281"/>
      <c r="G49" s="281"/>
      <c r="H49" s="281"/>
      <c r="I49" s="281"/>
      <c r="J49" s="281"/>
      <c r="K49" s="281"/>
      <c r="L49" s="281"/>
      <c r="M49" s="281"/>
      <c r="N49" s="281"/>
      <c r="O49" s="281"/>
      <c r="P49" s="281"/>
      <c r="Q49" s="281"/>
      <c r="R49" s="281"/>
      <c r="S49" s="281"/>
      <c r="T49" s="281"/>
      <c r="U49" s="282"/>
      <c r="V49" s="317" t="s">
        <v>132</v>
      </c>
      <c r="W49" s="318"/>
      <c r="X49" s="319"/>
      <c r="Y49" s="280"/>
      <c r="Z49" s="281"/>
      <c r="AA49" s="281"/>
      <c r="AB49" s="281"/>
      <c r="AC49" s="281"/>
      <c r="AD49" s="281"/>
      <c r="AE49" s="281"/>
      <c r="AF49" s="282"/>
      <c r="AG49" s="317" t="s">
        <v>133</v>
      </c>
      <c r="AH49" s="318"/>
      <c r="AI49" s="319"/>
      <c r="AJ49" s="320"/>
      <c r="AK49" s="321"/>
      <c r="AL49" s="321"/>
      <c r="AM49" s="321"/>
      <c r="AN49" s="281" t="s">
        <v>120</v>
      </c>
      <c r="AO49" s="282"/>
    </row>
    <row r="50" spans="2:41" s="62" customFormat="1" ht="13.35" customHeight="1">
      <c r="B50" s="299"/>
      <c r="C50" s="300"/>
      <c r="D50" s="301"/>
      <c r="E50" s="283"/>
      <c r="F50" s="284"/>
      <c r="G50" s="284"/>
      <c r="H50" s="284"/>
      <c r="I50" s="284"/>
      <c r="J50" s="284"/>
      <c r="K50" s="284"/>
      <c r="L50" s="284"/>
      <c r="M50" s="284"/>
      <c r="N50" s="284"/>
      <c r="O50" s="284"/>
      <c r="P50" s="284"/>
      <c r="Q50" s="284"/>
      <c r="R50" s="284"/>
      <c r="S50" s="284"/>
      <c r="T50" s="284"/>
      <c r="U50" s="285"/>
      <c r="V50" s="299"/>
      <c r="W50" s="300"/>
      <c r="X50" s="301"/>
      <c r="Y50" s="283"/>
      <c r="Z50" s="284"/>
      <c r="AA50" s="284"/>
      <c r="AB50" s="284"/>
      <c r="AC50" s="284"/>
      <c r="AD50" s="284"/>
      <c r="AE50" s="284"/>
      <c r="AF50" s="285"/>
      <c r="AG50" s="299"/>
      <c r="AH50" s="300"/>
      <c r="AI50" s="301"/>
      <c r="AJ50" s="322"/>
      <c r="AK50" s="323"/>
      <c r="AL50" s="323"/>
      <c r="AM50" s="323"/>
      <c r="AN50" s="284"/>
      <c r="AO50" s="285"/>
    </row>
    <row r="51" spans="2:41" s="62" customFormat="1" ht="13.35" customHeight="1">
      <c r="B51" s="296" t="s">
        <v>118</v>
      </c>
      <c r="C51" s="297"/>
      <c r="D51" s="297"/>
      <c r="E51" s="297"/>
      <c r="F51" s="297"/>
      <c r="G51" s="298"/>
      <c r="H51" s="324"/>
      <c r="I51" s="325"/>
      <c r="J51" s="325"/>
      <c r="K51" s="325"/>
      <c r="L51" s="325"/>
      <c r="M51" s="325"/>
      <c r="N51" s="325"/>
      <c r="O51" s="325"/>
      <c r="P51" s="325"/>
      <c r="Q51" s="325"/>
      <c r="R51" s="325"/>
      <c r="S51" s="325"/>
      <c r="T51" s="325"/>
      <c r="U51" s="325"/>
      <c r="V51" s="325"/>
      <c r="W51" s="325"/>
      <c r="X51" s="326"/>
      <c r="Y51" s="268" t="s">
        <v>134</v>
      </c>
      <c r="Z51" s="269"/>
      <c r="AA51" s="269"/>
      <c r="AB51" s="269"/>
      <c r="AC51" s="269"/>
      <c r="AD51" s="270"/>
      <c r="AE51" s="330"/>
      <c r="AF51" s="331"/>
      <c r="AG51" s="331"/>
      <c r="AH51" s="331"/>
      <c r="AI51" s="331"/>
      <c r="AJ51" s="331"/>
      <c r="AK51" s="331"/>
      <c r="AL51" s="331"/>
      <c r="AM51" s="331"/>
      <c r="AN51" s="278" t="s">
        <v>120</v>
      </c>
      <c r="AO51" s="279"/>
    </row>
    <row r="52" spans="2:41" s="62" customFormat="1" ht="13.35" customHeight="1">
      <c r="B52" s="299"/>
      <c r="C52" s="300"/>
      <c r="D52" s="300"/>
      <c r="E52" s="300"/>
      <c r="F52" s="300"/>
      <c r="G52" s="301"/>
      <c r="H52" s="327"/>
      <c r="I52" s="328"/>
      <c r="J52" s="328"/>
      <c r="K52" s="328"/>
      <c r="L52" s="328"/>
      <c r="M52" s="328"/>
      <c r="N52" s="328"/>
      <c r="O52" s="328"/>
      <c r="P52" s="328"/>
      <c r="Q52" s="328"/>
      <c r="R52" s="328"/>
      <c r="S52" s="328"/>
      <c r="T52" s="328"/>
      <c r="U52" s="328"/>
      <c r="V52" s="328"/>
      <c r="W52" s="328"/>
      <c r="X52" s="329"/>
      <c r="Y52" s="274"/>
      <c r="Z52" s="275"/>
      <c r="AA52" s="275"/>
      <c r="AB52" s="275"/>
      <c r="AC52" s="275"/>
      <c r="AD52" s="276"/>
      <c r="AE52" s="332"/>
      <c r="AF52" s="333"/>
      <c r="AG52" s="333"/>
      <c r="AH52" s="333"/>
      <c r="AI52" s="333"/>
      <c r="AJ52" s="333"/>
      <c r="AK52" s="333"/>
      <c r="AL52" s="333"/>
      <c r="AM52" s="333"/>
      <c r="AN52" s="284"/>
      <c r="AO52" s="285"/>
    </row>
    <row r="53" spans="2:41" s="62" customFormat="1" ht="13.35" customHeight="1">
      <c r="B53" s="268" t="s">
        <v>135</v>
      </c>
      <c r="C53" s="269"/>
      <c r="D53" s="269"/>
      <c r="E53" s="269"/>
      <c r="F53" s="269"/>
      <c r="G53" s="270"/>
      <c r="H53" s="277"/>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9"/>
    </row>
    <row r="54" spans="2:41" s="62" customFormat="1" ht="13.35" customHeight="1">
      <c r="B54" s="271"/>
      <c r="C54" s="272"/>
      <c r="D54" s="272"/>
      <c r="E54" s="272"/>
      <c r="F54" s="272"/>
      <c r="G54" s="273"/>
      <c r="H54" s="280"/>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2"/>
    </row>
    <row r="55" spans="2:41" s="62" customFormat="1" ht="13.35" customHeight="1">
      <c r="B55" s="274"/>
      <c r="C55" s="275"/>
      <c r="D55" s="275"/>
      <c r="E55" s="275"/>
      <c r="F55" s="275"/>
      <c r="G55" s="276"/>
      <c r="H55" s="283"/>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5"/>
    </row>
    <row r="56" spans="2:41" s="62" customFormat="1" ht="13.35" customHeight="1">
      <c r="B56" s="296" t="s">
        <v>122</v>
      </c>
      <c r="C56" s="297"/>
      <c r="D56" s="297"/>
      <c r="E56" s="297"/>
      <c r="F56" s="298"/>
      <c r="G56" s="324" t="s">
        <v>22</v>
      </c>
      <c r="H56" s="325"/>
      <c r="I56" s="325"/>
      <c r="J56" s="325"/>
      <c r="K56" s="325"/>
      <c r="L56" s="325"/>
      <c r="M56" s="325"/>
      <c r="N56" s="325"/>
      <c r="O56" s="325"/>
      <c r="P56" s="325"/>
      <c r="Q56" s="325"/>
      <c r="R56" s="325"/>
      <c r="S56" s="325"/>
      <c r="T56" s="325"/>
      <c r="U56" s="325"/>
      <c r="V56" s="325"/>
      <c r="W56" s="325"/>
      <c r="X56" s="325"/>
      <c r="Y56" s="325"/>
      <c r="Z56" s="325"/>
      <c r="AA56" s="325"/>
      <c r="AB56" s="326"/>
      <c r="AC56" s="346" t="s">
        <v>123</v>
      </c>
      <c r="AD56" s="347"/>
      <c r="AE56" s="347"/>
      <c r="AF56" s="347"/>
      <c r="AG56" s="347"/>
      <c r="AH56" s="347"/>
      <c r="AI56" s="347"/>
      <c r="AJ56" s="347"/>
      <c r="AK56" s="347"/>
      <c r="AL56" s="347"/>
      <c r="AM56" s="347"/>
      <c r="AN56" s="347"/>
      <c r="AO56" s="348"/>
    </row>
    <row r="57" spans="2:41" s="62" customFormat="1" ht="13.35" customHeight="1">
      <c r="B57" s="299"/>
      <c r="C57" s="300"/>
      <c r="D57" s="300"/>
      <c r="E57" s="300"/>
      <c r="F57" s="301"/>
      <c r="G57" s="327"/>
      <c r="H57" s="328"/>
      <c r="I57" s="328"/>
      <c r="J57" s="328"/>
      <c r="K57" s="328"/>
      <c r="L57" s="328"/>
      <c r="M57" s="328"/>
      <c r="N57" s="328"/>
      <c r="O57" s="328"/>
      <c r="P57" s="328"/>
      <c r="Q57" s="328"/>
      <c r="R57" s="328"/>
      <c r="S57" s="328"/>
      <c r="T57" s="328"/>
      <c r="U57" s="328"/>
      <c r="V57" s="328"/>
      <c r="W57" s="328"/>
      <c r="X57" s="328"/>
      <c r="Y57" s="328"/>
      <c r="Z57" s="328"/>
      <c r="AA57" s="328"/>
      <c r="AB57" s="329"/>
      <c r="AC57" s="349"/>
      <c r="AD57" s="350"/>
      <c r="AE57" s="350"/>
      <c r="AF57" s="350"/>
      <c r="AG57" s="350"/>
      <c r="AH57" s="350"/>
      <c r="AI57" s="350"/>
      <c r="AJ57" s="350"/>
      <c r="AK57" s="350"/>
      <c r="AL57" s="350"/>
      <c r="AM57" s="350"/>
      <c r="AN57" s="350"/>
      <c r="AO57" s="351"/>
    </row>
    <row r="58" spans="2:41" s="62" customFormat="1" ht="13.35" customHeight="1">
      <c r="B58" s="296" t="s">
        <v>124</v>
      </c>
      <c r="C58" s="297"/>
      <c r="D58" s="297"/>
      <c r="E58" s="297"/>
      <c r="F58" s="29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6"/>
    </row>
    <row r="59" spans="2:41" s="62" customFormat="1" ht="13.35" customHeight="1">
      <c r="B59" s="299"/>
      <c r="C59" s="300"/>
      <c r="D59" s="300"/>
      <c r="E59" s="300"/>
      <c r="F59" s="301"/>
      <c r="G59" s="327"/>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9"/>
    </row>
    <row r="60" spans="2:41" s="62" customFormat="1" ht="13.35" customHeight="1">
      <c r="B60" s="296" t="s">
        <v>125</v>
      </c>
      <c r="C60" s="297"/>
      <c r="D60" s="297"/>
      <c r="E60" s="297"/>
      <c r="F60" s="298"/>
      <c r="G60" s="344" t="s">
        <v>126</v>
      </c>
      <c r="H60" s="286"/>
      <c r="I60" s="286"/>
      <c r="J60" s="286" t="s">
        <v>66</v>
      </c>
      <c r="K60" s="286"/>
      <c r="L60" s="288"/>
      <c r="M60" s="288"/>
      <c r="N60" s="288" t="s">
        <v>114</v>
      </c>
      <c r="O60" s="288"/>
      <c r="P60" s="288"/>
      <c r="Q60" s="288"/>
      <c r="R60" s="288"/>
      <c r="S60" s="288"/>
      <c r="T60" s="341" t="s">
        <v>127</v>
      </c>
      <c r="U60" s="341"/>
      <c r="V60" s="341"/>
      <c r="W60" s="286" t="s">
        <v>128</v>
      </c>
      <c r="X60" s="286"/>
      <c r="Y60" s="286"/>
      <c r="Z60" s="286" t="s">
        <v>129</v>
      </c>
      <c r="AA60" s="286"/>
      <c r="AB60" s="286"/>
      <c r="AC60" s="286" t="s">
        <v>66</v>
      </c>
      <c r="AD60" s="286"/>
      <c r="AE60" s="288"/>
      <c r="AF60" s="288"/>
      <c r="AG60" s="288" t="s">
        <v>114</v>
      </c>
      <c r="AH60" s="288"/>
      <c r="AI60" s="288"/>
      <c r="AJ60" s="288"/>
      <c r="AK60" s="288"/>
      <c r="AL60" s="288"/>
      <c r="AM60" s="341" t="s">
        <v>127</v>
      </c>
      <c r="AN60" s="341"/>
      <c r="AO60" s="342"/>
    </row>
    <row r="61" spans="2:41" s="62" customFormat="1" ht="13.35" customHeight="1" thickBot="1">
      <c r="B61" s="390"/>
      <c r="C61" s="391"/>
      <c r="D61" s="391"/>
      <c r="E61" s="391"/>
      <c r="F61" s="392"/>
      <c r="G61" s="393"/>
      <c r="H61" s="394"/>
      <c r="I61" s="394"/>
      <c r="J61" s="394"/>
      <c r="K61" s="394"/>
      <c r="L61" s="395"/>
      <c r="M61" s="395"/>
      <c r="N61" s="395"/>
      <c r="O61" s="395"/>
      <c r="P61" s="395"/>
      <c r="Q61" s="395"/>
      <c r="R61" s="395"/>
      <c r="S61" s="395"/>
      <c r="T61" s="396"/>
      <c r="U61" s="396"/>
      <c r="V61" s="396"/>
      <c r="W61" s="394"/>
      <c r="X61" s="394"/>
      <c r="Y61" s="394"/>
      <c r="Z61" s="394"/>
      <c r="AA61" s="394"/>
      <c r="AB61" s="394"/>
      <c r="AC61" s="394"/>
      <c r="AD61" s="394"/>
      <c r="AE61" s="395"/>
      <c r="AF61" s="395"/>
      <c r="AG61" s="395"/>
      <c r="AH61" s="395"/>
      <c r="AI61" s="395"/>
      <c r="AJ61" s="395"/>
      <c r="AK61" s="395"/>
      <c r="AL61" s="395"/>
      <c r="AM61" s="396"/>
      <c r="AN61" s="396"/>
      <c r="AO61" s="397"/>
    </row>
    <row r="62" spans="2:41" ht="13.5" customHeight="1" thickTop="1"/>
  </sheetData>
  <mergeCells count="101">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G25:AB26"/>
    <mergeCell ref="AC25:AG26"/>
    <mergeCell ref="B36:E37"/>
    <mergeCell ref="F36:J37"/>
    <mergeCell ref="K36:N37"/>
    <mergeCell ref="O36:AO37"/>
    <mergeCell ref="B38:E39"/>
    <mergeCell ref="F38:X39"/>
    <mergeCell ref="Y38:AB39"/>
    <mergeCell ref="AC38:AD39"/>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AE51:AM52"/>
    <mergeCell ref="AN51:AO52"/>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44:AO48"/>
    <mergeCell ref="B49:D50"/>
    <mergeCell ref="E49:U50"/>
    <mergeCell ref="V49:X50"/>
    <mergeCell ref="Y49:AF50"/>
    <mergeCell ref="AG49:AI50"/>
    <mergeCell ref="AJ49:AM50"/>
    <mergeCell ref="AN49:AO50"/>
    <mergeCell ref="B51:G52"/>
    <mergeCell ref="H51:X52"/>
    <mergeCell ref="Y51:AD52"/>
  </mergeCells>
  <phoneticPr fontId="15"/>
  <dataValidations count="5">
    <dataValidation allowBlank="1" showInputMessage="1" sqref="G32:AO33 G25:AB26 AE14 AC14:AD15 AG14 AI14:AJ14 AL14 AN14 AE38 AC38:AD39 AG38 AI38:AJ38 AL38 AN38 F14:X15 O12:AO13 O36:AO37 E49:U50 G58:AO59 H53:AO55 H51:X52"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20" max="16383" man="1"/>
    <brk id="160" min="2" max="40" man="1"/>
    <brk id="194" min="2" max="4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P21"/>
  <sheetViews>
    <sheetView view="pageBreakPreview" zoomScaleNormal="100" zoomScaleSheetLayoutView="100" zoomScalePageLayoutView="85" workbookViewId="0">
      <selection activeCell="AT8" sqref="AT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thickTop="1">
      <c r="B1" s="379" t="s">
        <v>109</v>
      </c>
      <c r="C1" s="380"/>
      <c r="D1" s="380"/>
      <c r="E1" s="381"/>
      <c r="F1" s="382" t="s">
        <v>136</v>
      </c>
      <c r="G1" s="383"/>
      <c r="H1" s="383"/>
      <c r="I1" s="383"/>
      <c r="J1" s="398"/>
      <c r="K1" s="384" t="s">
        <v>111</v>
      </c>
      <c r="L1" s="385"/>
      <c r="M1" s="385"/>
      <c r="N1" s="386"/>
      <c r="O1" s="387"/>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9"/>
      <c r="AP1" s="19"/>
    </row>
    <row r="2" spans="2:42" ht="13.5" customHeight="1">
      <c r="B2" s="274"/>
      <c r="C2" s="275"/>
      <c r="D2" s="275"/>
      <c r="E2" s="276"/>
      <c r="F2" s="371"/>
      <c r="G2" s="372"/>
      <c r="H2" s="372"/>
      <c r="I2" s="372"/>
      <c r="J2" s="399"/>
      <c r="K2" s="376"/>
      <c r="L2" s="377"/>
      <c r="M2" s="377"/>
      <c r="N2" s="378"/>
      <c r="O2" s="283"/>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5"/>
    </row>
    <row r="3" spans="2:42" ht="13.5" customHeight="1">
      <c r="B3" s="296" t="s">
        <v>112</v>
      </c>
      <c r="C3" s="297"/>
      <c r="D3" s="297"/>
      <c r="E3" s="298"/>
      <c r="F3" s="324"/>
      <c r="G3" s="325"/>
      <c r="H3" s="325"/>
      <c r="I3" s="325"/>
      <c r="J3" s="325"/>
      <c r="K3" s="325"/>
      <c r="L3" s="325"/>
      <c r="M3" s="325"/>
      <c r="N3" s="325"/>
      <c r="O3" s="325"/>
      <c r="P3" s="325"/>
      <c r="Q3" s="325"/>
      <c r="R3" s="325"/>
      <c r="S3" s="325"/>
      <c r="T3" s="325"/>
      <c r="U3" s="325"/>
      <c r="V3" s="325"/>
      <c r="W3" s="325"/>
      <c r="X3" s="326"/>
      <c r="Y3" s="296" t="s">
        <v>113</v>
      </c>
      <c r="Z3" s="297"/>
      <c r="AA3" s="297"/>
      <c r="AB3" s="298"/>
      <c r="AC3" s="359" t="s">
        <v>66</v>
      </c>
      <c r="AD3" s="304"/>
      <c r="AE3" s="302"/>
      <c r="AF3" s="302"/>
      <c r="AG3" s="304" t="s">
        <v>114</v>
      </c>
      <c r="AH3" s="304"/>
      <c r="AI3" s="304" t="s">
        <v>115</v>
      </c>
      <c r="AJ3" s="304" t="s">
        <v>66</v>
      </c>
      <c r="AK3" s="304"/>
      <c r="AL3" s="302"/>
      <c r="AM3" s="302"/>
      <c r="AN3" s="304" t="s">
        <v>114</v>
      </c>
      <c r="AO3" s="306"/>
    </row>
    <row r="4" spans="2:42" ht="13.5" customHeight="1">
      <c r="B4" s="299"/>
      <c r="C4" s="300"/>
      <c r="D4" s="300"/>
      <c r="E4" s="301"/>
      <c r="F4" s="327"/>
      <c r="G4" s="328"/>
      <c r="H4" s="328"/>
      <c r="I4" s="328"/>
      <c r="J4" s="328"/>
      <c r="K4" s="328"/>
      <c r="L4" s="328"/>
      <c r="M4" s="328"/>
      <c r="N4" s="328"/>
      <c r="O4" s="328"/>
      <c r="P4" s="328"/>
      <c r="Q4" s="328"/>
      <c r="R4" s="328"/>
      <c r="S4" s="328"/>
      <c r="T4" s="328"/>
      <c r="U4" s="328"/>
      <c r="V4" s="328"/>
      <c r="W4" s="328"/>
      <c r="X4" s="329"/>
      <c r="Y4" s="299"/>
      <c r="Z4" s="300"/>
      <c r="AA4" s="300"/>
      <c r="AB4" s="301"/>
      <c r="AC4" s="360"/>
      <c r="AD4" s="305"/>
      <c r="AE4" s="303"/>
      <c r="AF4" s="303"/>
      <c r="AG4" s="305"/>
      <c r="AH4" s="305"/>
      <c r="AI4" s="305"/>
      <c r="AJ4" s="305"/>
      <c r="AK4" s="305"/>
      <c r="AL4" s="303"/>
      <c r="AM4" s="303"/>
      <c r="AN4" s="305"/>
      <c r="AO4" s="307"/>
    </row>
    <row r="5" spans="2:42" ht="13.5" customHeight="1">
      <c r="B5" s="290" t="s">
        <v>116</v>
      </c>
      <c r="C5" s="291"/>
      <c r="D5" s="291"/>
      <c r="E5" s="291"/>
      <c r="F5" s="291"/>
      <c r="G5" s="291"/>
      <c r="H5" s="291"/>
      <c r="I5" s="292"/>
      <c r="J5" s="277"/>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9"/>
    </row>
    <row r="6" spans="2:42" ht="13.5" customHeight="1">
      <c r="B6" s="293"/>
      <c r="C6" s="294"/>
      <c r="D6" s="294"/>
      <c r="E6" s="294"/>
      <c r="F6" s="294"/>
      <c r="G6" s="294"/>
      <c r="H6" s="294"/>
      <c r="I6" s="295"/>
      <c r="J6" s="283"/>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5"/>
    </row>
    <row r="7" spans="2:42" s="62" customFormat="1" ht="13.35" customHeight="1">
      <c r="B7" s="186" t="s">
        <v>137</v>
      </c>
      <c r="C7" s="187"/>
      <c r="D7" s="187"/>
      <c r="E7" s="187"/>
      <c r="F7" s="187"/>
      <c r="G7" s="187"/>
      <c r="H7" s="187"/>
      <c r="I7" s="187"/>
      <c r="J7" s="187"/>
      <c r="K7" s="187"/>
      <c r="L7" s="188"/>
      <c r="AO7" s="72"/>
    </row>
    <row r="8" spans="2:42" s="62" customFormat="1" ht="13.35" customHeight="1">
      <c r="B8" s="189"/>
      <c r="C8" s="190"/>
      <c r="D8" s="190"/>
      <c r="E8" s="190"/>
      <c r="F8" s="190"/>
      <c r="G8" s="190"/>
      <c r="H8" s="190"/>
      <c r="I8" s="190"/>
      <c r="J8" s="190"/>
      <c r="K8" s="190"/>
      <c r="L8" s="191"/>
      <c r="AO8" s="72"/>
    </row>
    <row r="9" spans="2:42" s="62" customFormat="1" ht="13.35" customHeight="1">
      <c r="B9" s="334"/>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6"/>
    </row>
    <row r="10" spans="2:42" s="62" customFormat="1" ht="13.35" customHeight="1">
      <c r="B10" s="334"/>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6"/>
    </row>
    <row r="11" spans="2:42" s="62" customFormat="1" ht="13.35" customHeight="1">
      <c r="B11" s="334"/>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6"/>
    </row>
    <row r="12" spans="2:42" ht="13.5" customHeight="1">
      <c r="B12" s="334"/>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6"/>
    </row>
    <row r="13" spans="2:42" s="62" customFormat="1" ht="13.35" customHeight="1">
      <c r="B13" s="327"/>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9"/>
    </row>
    <row r="14" spans="2:42" s="62" customFormat="1" ht="13.35" customHeight="1">
      <c r="B14" s="296" t="s">
        <v>138</v>
      </c>
      <c r="C14" s="297"/>
      <c r="D14" s="297"/>
      <c r="E14" s="297"/>
      <c r="F14" s="298"/>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9"/>
    </row>
    <row r="15" spans="2:42" s="62" customFormat="1" ht="13.35" customHeight="1">
      <c r="B15" s="299"/>
      <c r="C15" s="300"/>
      <c r="D15" s="300"/>
      <c r="E15" s="300"/>
      <c r="F15" s="301"/>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5"/>
    </row>
    <row r="16" spans="2:42" s="62" customFormat="1" ht="13.35" customHeight="1">
      <c r="B16" s="296" t="s">
        <v>139</v>
      </c>
      <c r="C16" s="297"/>
      <c r="D16" s="297"/>
      <c r="E16" s="297"/>
      <c r="F16" s="298"/>
      <c r="G16" s="324"/>
      <c r="H16" s="325"/>
      <c r="I16" s="325"/>
      <c r="J16" s="325"/>
      <c r="K16" s="325"/>
      <c r="L16" s="325"/>
      <c r="M16" s="325"/>
      <c r="N16" s="325"/>
      <c r="O16" s="325"/>
      <c r="P16" s="325"/>
      <c r="Q16" s="325"/>
      <c r="R16" s="325"/>
      <c r="S16" s="325"/>
      <c r="T16" s="325"/>
      <c r="U16" s="325"/>
      <c r="V16" s="325"/>
      <c r="W16" s="325"/>
      <c r="X16" s="325"/>
      <c r="Y16" s="325"/>
      <c r="Z16" s="325"/>
      <c r="AA16" s="325"/>
      <c r="AB16" s="325"/>
      <c r="AC16" s="325"/>
      <c r="AD16" s="326"/>
      <c r="AE16" s="406" t="s">
        <v>140</v>
      </c>
      <c r="AF16" s="407"/>
      <c r="AG16" s="408"/>
      <c r="AH16" s="330"/>
      <c r="AI16" s="331"/>
      <c r="AJ16" s="331"/>
      <c r="AK16" s="331"/>
      <c r="AL16" s="331"/>
      <c r="AM16" s="331"/>
      <c r="AN16" s="412" t="s">
        <v>141</v>
      </c>
      <c r="AO16" s="413"/>
    </row>
    <row r="17" spans="2:41" s="62" customFormat="1" ht="13.35" customHeight="1">
      <c r="B17" s="299"/>
      <c r="C17" s="300"/>
      <c r="D17" s="300"/>
      <c r="E17" s="300"/>
      <c r="F17" s="301"/>
      <c r="G17" s="327"/>
      <c r="H17" s="328"/>
      <c r="I17" s="328"/>
      <c r="J17" s="328"/>
      <c r="K17" s="328"/>
      <c r="L17" s="328"/>
      <c r="M17" s="328"/>
      <c r="N17" s="328"/>
      <c r="O17" s="328"/>
      <c r="P17" s="328"/>
      <c r="Q17" s="328"/>
      <c r="R17" s="328"/>
      <c r="S17" s="328"/>
      <c r="T17" s="328"/>
      <c r="U17" s="328"/>
      <c r="V17" s="328"/>
      <c r="W17" s="328"/>
      <c r="X17" s="328"/>
      <c r="Y17" s="328"/>
      <c r="Z17" s="328"/>
      <c r="AA17" s="328"/>
      <c r="AB17" s="328"/>
      <c r="AC17" s="328"/>
      <c r="AD17" s="329"/>
      <c r="AE17" s="409"/>
      <c r="AF17" s="410"/>
      <c r="AG17" s="411"/>
      <c r="AH17" s="332"/>
      <c r="AI17" s="333"/>
      <c r="AJ17" s="333"/>
      <c r="AK17" s="333"/>
      <c r="AL17" s="333"/>
      <c r="AM17" s="333"/>
      <c r="AN17" s="414"/>
      <c r="AO17" s="415"/>
    </row>
    <row r="18" spans="2:41" s="62" customFormat="1" ht="13.35" customHeight="1">
      <c r="B18" s="268" t="s">
        <v>142</v>
      </c>
      <c r="C18" s="269"/>
      <c r="D18" s="269"/>
      <c r="E18" s="269"/>
      <c r="F18" s="270"/>
      <c r="G18" s="277"/>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9"/>
    </row>
    <row r="19" spans="2:41" s="62" customFormat="1" ht="13.35" customHeight="1">
      <c r="B19" s="271"/>
      <c r="C19" s="272"/>
      <c r="D19" s="272"/>
      <c r="E19" s="272"/>
      <c r="F19" s="273"/>
      <c r="G19" s="280"/>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2"/>
    </row>
    <row r="20" spans="2:41" s="62" customFormat="1" ht="13.35" customHeight="1" thickBot="1">
      <c r="B20" s="400"/>
      <c r="C20" s="401"/>
      <c r="D20" s="401"/>
      <c r="E20" s="401"/>
      <c r="F20" s="402"/>
      <c r="G20" s="403"/>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5"/>
    </row>
    <row r="21" spans="2:41" ht="13.5" customHeight="1" thickTop="1"/>
  </sheetData>
  <mergeCells count="26">
    <mergeCell ref="B18:F20"/>
    <mergeCell ref="G18:AO20"/>
    <mergeCell ref="B9:AO13"/>
    <mergeCell ref="B14:F15"/>
    <mergeCell ref="G14:AO15"/>
    <mergeCell ref="B16:F17"/>
    <mergeCell ref="G16:AD17"/>
    <mergeCell ref="AE16:AG17"/>
    <mergeCell ref="AH16:AM17"/>
    <mergeCell ref="AN16:AO17"/>
    <mergeCell ref="B5:I6"/>
    <mergeCell ref="J5:AO6"/>
    <mergeCell ref="B3:E4"/>
    <mergeCell ref="F3:X4"/>
    <mergeCell ref="Y3:AB4"/>
    <mergeCell ref="AC3:AD4"/>
    <mergeCell ref="AE3:AF4"/>
    <mergeCell ref="AG3:AH4"/>
    <mergeCell ref="B1:E2"/>
    <mergeCell ref="F1:J2"/>
    <mergeCell ref="K1:N2"/>
    <mergeCell ref="O1:AO2"/>
    <mergeCell ref="AI3:AI4"/>
    <mergeCell ref="AJ3:AK4"/>
    <mergeCell ref="AL3:AM4"/>
    <mergeCell ref="AN3:AO4"/>
  </mergeCells>
  <phoneticPr fontId="15"/>
  <dataValidations count="1">
    <dataValidation allowBlank="1" showInputMessage="1" sqref="O1:AO2 AE3 G18:AO20 AC3:AD4 AG3 G16:AD17 AI3:AJ3 AL3 AN3 F3:X4"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73"/>
  <sheetViews>
    <sheetView view="pageBreakPreview" zoomScaleNormal="100" zoomScaleSheetLayoutView="100" zoomScalePageLayoutView="85" workbookViewId="0">
      <selection activeCell="AO16" sqref="AO16"/>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1" spans="1:66" s="28" customFormat="1" ht="13.15">
      <c r="AO1" s="60"/>
    </row>
    <row r="2" spans="1:66" s="28" customFormat="1" ht="13.15">
      <c r="A2" s="29"/>
      <c r="AO2" s="60"/>
    </row>
    <row r="3" spans="1:66" s="28" customFormat="1" ht="13.5" customHeight="1">
      <c r="A3" s="30" t="s">
        <v>143</v>
      </c>
      <c r="B3" s="30"/>
      <c r="C3" s="30"/>
      <c r="D3" s="30"/>
      <c r="E3" s="30"/>
      <c r="F3" s="30"/>
      <c r="G3" s="30"/>
      <c r="H3" s="30"/>
      <c r="I3" s="15"/>
      <c r="J3" s="15"/>
      <c r="K3" s="15"/>
      <c r="L3" s="15"/>
      <c r="M3" s="15"/>
      <c r="N3" s="15"/>
      <c r="O3" s="3"/>
      <c r="P3" s="3"/>
      <c r="Q3" s="3"/>
      <c r="R3" s="3"/>
      <c r="S3" s="3"/>
      <c r="AO3" s="60"/>
    </row>
    <row r="4" spans="1:66" s="28" customFormat="1" ht="13.5" customHeight="1">
      <c r="A4" s="430" t="s">
        <v>79</v>
      </c>
      <c r="B4" s="431"/>
      <c r="C4" s="431"/>
      <c r="D4" s="431"/>
      <c r="E4" s="431"/>
      <c r="F4" s="431"/>
      <c r="G4" s="431"/>
      <c r="H4" s="432"/>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31"/>
    </row>
    <row r="5" spans="1:66" s="28" customFormat="1" ht="13.5" customHeight="1">
      <c r="A5" s="433"/>
      <c r="B5" s="434"/>
      <c r="C5" s="434"/>
      <c r="D5" s="434"/>
      <c r="E5" s="434"/>
      <c r="F5" s="434"/>
      <c r="G5" s="434"/>
      <c r="H5" s="435"/>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31"/>
    </row>
    <row r="6" spans="1:66" s="28" customFormat="1" ht="12" customHeight="1">
      <c r="A6" s="466"/>
      <c r="B6" s="467"/>
      <c r="C6" s="467"/>
      <c r="D6" s="467"/>
      <c r="E6" s="467"/>
      <c r="F6" s="467"/>
      <c r="G6" s="467"/>
      <c r="H6" s="468"/>
      <c r="I6" s="422" t="s">
        <v>144</v>
      </c>
      <c r="J6" s="423"/>
      <c r="K6" s="423"/>
      <c r="L6" s="423"/>
      <c r="M6" s="423"/>
      <c r="N6" s="423"/>
      <c r="O6" s="423"/>
      <c r="P6" s="423"/>
      <c r="Q6" s="423"/>
      <c r="R6" s="423"/>
      <c r="S6" s="423"/>
      <c r="T6" s="423"/>
      <c r="U6" s="423"/>
      <c r="V6" s="423"/>
      <c r="W6" s="423"/>
      <c r="X6" s="423"/>
      <c r="Y6" s="423"/>
      <c r="Z6" s="423"/>
      <c r="AA6" s="423"/>
      <c r="AB6" s="424"/>
      <c r="AC6" s="418" t="s">
        <v>145</v>
      </c>
      <c r="AD6" s="419"/>
      <c r="AE6" s="419"/>
      <c r="AF6" s="419"/>
      <c r="AG6" s="419"/>
      <c r="AH6" s="419"/>
      <c r="AI6" s="419"/>
      <c r="AJ6" s="419"/>
      <c r="AK6" s="419"/>
      <c r="AL6" s="419"/>
      <c r="AM6" s="420" t="s">
        <v>146</v>
      </c>
      <c r="AN6" s="421"/>
      <c r="AO6" s="31"/>
      <c r="AU6" s="469"/>
      <c r="AV6" s="469"/>
      <c r="AW6" s="469"/>
      <c r="AX6" s="469"/>
      <c r="AY6" s="469"/>
      <c r="AZ6" s="469"/>
      <c r="BA6" s="469"/>
      <c r="BB6" s="469"/>
      <c r="BC6" s="469"/>
      <c r="BD6" s="469"/>
      <c r="BE6" s="469"/>
      <c r="BF6" s="469"/>
      <c r="BG6" s="469"/>
      <c r="BH6" s="469"/>
      <c r="BI6" s="469"/>
      <c r="BJ6" s="469"/>
      <c r="BK6" s="469"/>
      <c r="BL6" s="469"/>
      <c r="BM6" s="469"/>
      <c r="BN6" s="469"/>
    </row>
    <row r="7" spans="1:66" s="28" customFormat="1" ht="12" customHeight="1">
      <c r="A7" s="466"/>
      <c r="B7" s="467"/>
      <c r="C7" s="467"/>
      <c r="D7" s="467"/>
      <c r="E7" s="467"/>
      <c r="F7" s="467"/>
      <c r="G7" s="467"/>
      <c r="H7" s="468"/>
      <c r="I7" s="425"/>
      <c r="J7" s="426"/>
      <c r="K7" s="426"/>
      <c r="L7" s="426"/>
      <c r="M7" s="426"/>
      <c r="N7" s="426"/>
      <c r="O7" s="426"/>
      <c r="P7" s="426"/>
      <c r="Q7" s="426"/>
      <c r="R7" s="426"/>
      <c r="S7" s="426"/>
      <c r="T7" s="426"/>
      <c r="U7" s="426"/>
      <c r="V7" s="426"/>
      <c r="W7" s="426"/>
      <c r="X7" s="426"/>
      <c r="Y7" s="426"/>
      <c r="Z7" s="426"/>
      <c r="AA7" s="426"/>
      <c r="AB7" s="427"/>
      <c r="AC7" s="418"/>
      <c r="AD7" s="419"/>
      <c r="AE7" s="419"/>
      <c r="AF7" s="419"/>
      <c r="AG7" s="419"/>
      <c r="AH7" s="419"/>
      <c r="AI7" s="419"/>
      <c r="AJ7" s="419"/>
      <c r="AK7" s="419"/>
      <c r="AL7" s="419"/>
      <c r="AM7" s="420"/>
      <c r="AN7" s="421"/>
      <c r="AO7" s="31"/>
      <c r="AU7" s="469"/>
      <c r="AV7" s="469"/>
      <c r="AW7" s="469"/>
      <c r="AX7" s="469"/>
      <c r="AY7" s="469"/>
      <c r="AZ7" s="469"/>
      <c r="BA7" s="469"/>
      <c r="BB7" s="469"/>
      <c r="BC7" s="469"/>
      <c r="BD7" s="469"/>
      <c r="BE7" s="469"/>
      <c r="BF7" s="469"/>
      <c r="BG7" s="469"/>
      <c r="BH7" s="469"/>
      <c r="BI7" s="469"/>
      <c r="BJ7" s="469"/>
      <c r="BK7" s="469"/>
      <c r="BL7" s="469"/>
      <c r="BM7" s="469"/>
      <c r="BN7" s="469"/>
    </row>
    <row r="8" spans="1:66" s="28" customFormat="1" ht="12" customHeight="1">
      <c r="A8" s="466"/>
      <c r="B8" s="467"/>
      <c r="C8" s="467"/>
      <c r="D8" s="467"/>
      <c r="E8" s="467"/>
      <c r="F8" s="467"/>
      <c r="G8" s="467"/>
      <c r="H8" s="468"/>
      <c r="I8" s="422" t="s">
        <v>147</v>
      </c>
      <c r="J8" s="423"/>
      <c r="K8" s="423"/>
      <c r="L8" s="423"/>
      <c r="M8" s="423"/>
      <c r="N8" s="423"/>
      <c r="O8" s="423"/>
      <c r="P8" s="423"/>
      <c r="Q8" s="423"/>
      <c r="R8" s="423"/>
      <c r="S8" s="423"/>
      <c r="T8" s="423"/>
      <c r="U8" s="423"/>
      <c r="V8" s="423"/>
      <c r="W8" s="423"/>
      <c r="X8" s="423"/>
      <c r="Y8" s="423"/>
      <c r="Z8" s="423"/>
      <c r="AA8" s="423"/>
      <c r="AB8" s="424"/>
      <c r="AC8" s="418" t="s">
        <v>145</v>
      </c>
      <c r="AD8" s="419"/>
      <c r="AE8" s="419"/>
      <c r="AF8" s="419"/>
      <c r="AG8" s="419"/>
      <c r="AH8" s="419"/>
      <c r="AI8" s="419"/>
      <c r="AJ8" s="419"/>
      <c r="AK8" s="419"/>
      <c r="AL8" s="419"/>
      <c r="AM8" s="420" t="s">
        <v>146</v>
      </c>
      <c r="AN8" s="421"/>
      <c r="AO8" s="31"/>
      <c r="AU8" s="469"/>
      <c r="AV8" s="469"/>
      <c r="AW8" s="469"/>
      <c r="AX8" s="469"/>
      <c r="AY8" s="469"/>
      <c r="AZ8" s="469"/>
      <c r="BA8" s="469"/>
      <c r="BB8" s="469"/>
      <c r="BC8" s="469"/>
      <c r="BD8" s="469"/>
      <c r="BE8" s="469"/>
      <c r="BF8" s="469"/>
      <c r="BG8" s="469"/>
      <c r="BH8" s="469"/>
      <c r="BI8" s="469"/>
      <c r="BJ8" s="469"/>
      <c r="BK8" s="469"/>
      <c r="BL8" s="469"/>
      <c r="BM8" s="469"/>
      <c r="BN8" s="469"/>
    </row>
    <row r="9" spans="1:66" s="28" customFormat="1" ht="12" customHeight="1">
      <c r="A9" s="466"/>
      <c r="B9" s="467"/>
      <c r="C9" s="467"/>
      <c r="D9" s="467"/>
      <c r="E9" s="467"/>
      <c r="F9" s="467"/>
      <c r="G9" s="467"/>
      <c r="H9" s="468"/>
      <c r="I9" s="425"/>
      <c r="J9" s="426"/>
      <c r="K9" s="426"/>
      <c r="L9" s="426"/>
      <c r="M9" s="426"/>
      <c r="N9" s="426"/>
      <c r="O9" s="426"/>
      <c r="P9" s="426"/>
      <c r="Q9" s="426"/>
      <c r="R9" s="426"/>
      <c r="S9" s="426"/>
      <c r="T9" s="426"/>
      <c r="U9" s="426"/>
      <c r="V9" s="426"/>
      <c r="W9" s="426"/>
      <c r="X9" s="426"/>
      <c r="Y9" s="426"/>
      <c r="Z9" s="426"/>
      <c r="AA9" s="426"/>
      <c r="AB9" s="427"/>
      <c r="AC9" s="418"/>
      <c r="AD9" s="419"/>
      <c r="AE9" s="419"/>
      <c r="AF9" s="419"/>
      <c r="AG9" s="419"/>
      <c r="AH9" s="419"/>
      <c r="AI9" s="419"/>
      <c r="AJ9" s="419"/>
      <c r="AK9" s="419"/>
      <c r="AL9" s="419"/>
      <c r="AM9" s="420"/>
      <c r="AN9" s="421"/>
      <c r="AO9" s="31"/>
      <c r="AU9" s="469"/>
      <c r="AV9" s="469"/>
      <c r="AW9" s="469"/>
      <c r="AX9" s="469"/>
      <c r="AY9" s="469"/>
      <c r="AZ9" s="469"/>
      <c r="BA9" s="469"/>
      <c r="BB9" s="469"/>
      <c r="BC9" s="469"/>
      <c r="BD9" s="469"/>
      <c r="BE9" s="469"/>
      <c r="BF9" s="469"/>
      <c r="BG9" s="469"/>
      <c r="BH9" s="469"/>
      <c r="BI9" s="469"/>
      <c r="BJ9" s="469"/>
      <c r="BK9" s="469"/>
      <c r="BL9" s="469"/>
      <c r="BM9" s="469"/>
      <c r="BN9" s="469"/>
    </row>
    <row r="10" spans="1:66" s="28" customFormat="1" ht="12" customHeight="1">
      <c r="A10" s="466"/>
      <c r="B10" s="467"/>
      <c r="C10" s="467"/>
      <c r="D10" s="467"/>
      <c r="E10" s="467"/>
      <c r="F10" s="467"/>
      <c r="G10" s="467"/>
      <c r="H10" s="468"/>
      <c r="I10" s="422" t="s">
        <v>148</v>
      </c>
      <c r="J10" s="423"/>
      <c r="K10" s="423"/>
      <c r="L10" s="423"/>
      <c r="M10" s="423"/>
      <c r="N10" s="423"/>
      <c r="O10" s="423"/>
      <c r="P10" s="423"/>
      <c r="Q10" s="423"/>
      <c r="R10" s="423"/>
      <c r="S10" s="423"/>
      <c r="T10" s="423"/>
      <c r="U10" s="423"/>
      <c r="V10" s="423"/>
      <c r="W10" s="423"/>
      <c r="X10" s="423"/>
      <c r="Y10" s="423"/>
      <c r="Z10" s="423"/>
      <c r="AA10" s="423"/>
      <c r="AB10" s="424"/>
      <c r="AC10" s="418" t="s">
        <v>145</v>
      </c>
      <c r="AD10" s="419"/>
      <c r="AE10" s="419"/>
      <c r="AF10" s="419"/>
      <c r="AG10" s="419"/>
      <c r="AH10" s="419"/>
      <c r="AI10" s="419"/>
      <c r="AJ10" s="419"/>
      <c r="AK10" s="419"/>
      <c r="AL10" s="419"/>
      <c r="AM10" s="420" t="s">
        <v>146</v>
      </c>
      <c r="AN10" s="421"/>
      <c r="AO10" s="31"/>
      <c r="AU10" s="469"/>
      <c r="AV10" s="469"/>
      <c r="AW10" s="469"/>
      <c r="AX10" s="469"/>
      <c r="AY10" s="469"/>
      <c r="AZ10" s="469"/>
      <c r="BA10" s="469"/>
      <c r="BB10" s="469"/>
      <c r="BC10" s="469"/>
      <c r="BD10" s="469"/>
      <c r="BE10" s="469"/>
      <c r="BF10" s="469"/>
      <c r="BG10" s="469"/>
      <c r="BH10" s="469"/>
      <c r="BI10" s="469"/>
      <c r="BJ10" s="469"/>
      <c r="BK10" s="469"/>
      <c r="BL10" s="469"/>
      <c r="BM10" s="469"/>
      <c r="BN10" s="469"/>
    </row>
    <row r="11" spans="1:66" s="28" customFormat="1" ht="12" customHeight="1">
      <c r="A11" s="466"/>
      <c r="B11" s="467"/>
      <c r="C11" s="467"/>
      <c r="D11" s="467"/>
      <c r="E11" s="467"/>
      <c r="F11" s="467"/>
      <c r="G11" s="467"/>
      <c r="H11" s="468"/>
      <c r="I11" s="425"/>
      <c r="J11" s="426"/>
      <c r="K11" s="426"/>
      <c r="L11" s="426"/>
      <c r="M11" s="426"/>
      <c r="N11" s="426"/>
      <c r="O11" s="426"/>
      <c r="P11" s="426"/>
      <c r="Q11" s="426"/>
      <c r="R11" s="426"/>
      <c r="S11" s="426"/>
      <c r="T11" s="426"/>
      <c r="U11" s="426"/>
      <c r="V11" s="426"/>
      <c r="W11" s="426"/>
      <c r="X11" s="426"/>
      <c r="Y11" s="426"/>
      <c r="Z11" s="426"/>
      <c r="AA11" s="426"/>
      <c r="AB11" s="427"/>
      <c r="AC11" s="418"/>
      <c r="AD11" s="419"/>
      <c r="AE11" s="419"/>
      <c r="AF11" s="419"/>
      <c r="AG11" s="419"/>
      <c r="AH11" s="419"/>
      <c r="AI11" s="419"/>
      <c r="AJ11" s="419"/>
      <c r="AK11" s="419"/>
      <c r="AL11" s="419"/>
      <c r="AM11" s="420"/>
      <c r="AN11" s="421"/>
      <c r="AO11" s="31"/>
      <c r="AU11" s="469"/>
      <c r="AV11" s="469"/>
      <c r="AW11" s="469"/>
      <c r="AX11" s="469"/>
      <c r="AY11" s="469"/>
      <c r="AZ11" s="469"/>
      <c r="BA11" s="469"/>
      <c r="BB11" s="469"/>
      <c r="BC11" s="469"/>
      <c r="BD11" s="469"/>
      <c r="BE11" s="469"/>
      <c r="BF11" s="469"/>
      <c r="BG11" s="469"/>
      <c r="BH11" s="469"/>
      <c r="BI11" s="469"/>
      <c r="BJ11" s="469"/>
      <c r="BK11" s="469"/>
      <c r="BL11" s="469"/>
      <c r="BM11" s="469"/>
      <c r="BN11" s="469"/>
    </row>
    <row r="12" spans="1:66" s="28" customFormat="1" ht="12" customHeight="1">
      <c r="A12" s="466"/>
      <c r="B12" s="467"/>
      <c r="C12" s="467"/>
      <c r="D12" s="467"/>
      <c r="E12" s="467"/>
      <c r="F12" s="467"/>
      <c r="G12" s="467"/>
      <c r="H12" s="468"/>
      <c r="I12" s="422" t="s">
        <v>149</v>
      </c>
      <c r="J12" s="423"/>
      <c r="K12" s="423"/>
      <c r="L12" s="423"/>
      <c r="M12" s="423"/>
      <c r="N12" s="423"/>
      <c r="O12" s="423"/>
      <c r="P12" s="423"/>
      <c r="Q12" s="423"/>
      <c r="R12" s="423"/>
      <c r="S12" s="423"/>
      <c r="T12" s="423"/>
      <c r="U12" s="423"/>
      <c r="V12" s="423"/>
      <c r="W12" s="423"/>
      <c r="X12" s="423"/>
      <c r="Y12" s="423"/>
      <c r="Z12" s="423"/>
      <c r="AA12" s="423"/>
      <c r="AB12" s="424"/>
      <c r="AC12" s="418" t="s">
        <v>145</v>
      </c>
      <c r="AD12" s="419"/>
      <c r="AE12" s="419"/>
      <c r="AF12" s="419"/>
      <c r="AG12" s="419"/>
      <c r="AH12" s="419"/>
      <c r="AI12" s="419"/>
      <c r="AJ12" s="419"/>
      <c r="AK12" s="419"/>
      <c r="AL12" s="419"/>
      <c r="AM12" s="420" t="s">
        <v>146</v>
      </c>
      <c r="AN12" s="421"/>
      <c r="AO12" s="31"/>
      <c r="AU12" s="469"/>
      <c r="AV12" s="469"/>
      <c r="AW12" s="469"/>
      <c r="AX12" s="469"/>
      <c r="AY12" s="469"/>
      <c r="AZ12" s="469"/>
      <c r="BA12" s="469"/>
      <c r="BB12" s="469"/>
      <c r="BC12" s="469"/>
      <c r="BD12" s="469"/>
      <c r="BE12" s="469"/>
      <c r="BF12" s="469"/>
      <c r="BG12" s="469"/>
      <c r="BH12" s="469"/>
      <c r="BI12" s="469"/>
      <c r="BJ12" s="469"/>
      <c r="BK12" s="469"/>
      <c r="BL12" s="469"/>
      <c r="BM12" s="469"/>
      <c r="BN12" s="469"/>
    </row>
    <row r="13" spans="1:66" s="28" customFormat="1" ht="12" customHeight="1">
      <c r="A13" s="466"/>
      <c r="B13" s="467"/>
      <c r="C13" s="467"/>
      <c r="D13" s="467"/>
      <c r="E13" s="467"/>
      <c r="F13" s="467"/>
      <c r="G13" s="467"/>
      <c r="H13" s="468"/>
      <c r="I13" s="425"/>
      <c r="J13" s="426"/>
      <c r="K13" s="426"/>
      <c r="L13" s="426"/>
      <c r="M13" s="426"/>
      <c r="N13" s="426"/>
      <c r="O13" s="426"/>
      <c r="P13" s="426"/>
      <c r="Q13" s="426"/>
      <c r="R13" s="426"/>
      <c r="S13" s="426"/>
      <c r="T13" s="426"/>
      <c r="U13" s="426"/>
      <c r="V13" s="426"/>
      <c r="W13" s="426"/>
      <c r="X13" s="426"/>
      <c r="Y13" s="426"/>
      <c r="Z13" s="426"/>
      <c r="AA13" s="426"/>
      <c r="AB13" s="427"/>
      <c r="AC13" s="418"/>
      <c r="AD13" s="419"/>
      <c r="AE13" s="419"/>
      <c r="AF13" s="419"/>
      <c r="AG13" s="419"/>
      <c r="AH13" s="419"/>
      <c r="AI13" s="419"/>
      <c r="AJ13" s="419"/>
      <c r="AK13" s="419"/>
      <c r="AL13" s="419"/>
      <c r="AM13" s="420"/>
      <c r="AN13" s="421"/>
      <c r="AO13" s="31"/>
      <c r="AU13" s="469"/>
      <c r="AV13" s="469"/>
      <c r="AW13" s="469"/>
      <c r="AX13" s="469"/>
      <c r="AY13" s="469"/>
      <c r="AZ13" s="469"/>
      <c r="BA13" s="469"/>
      <c r="BB13" s="469"/>
      <c r="BC13" s="469"/>
      <c r="BD13" s="469"/>
      <c r="BE13" s="469"/>
      <c r="BF13" s="469"/>
      <c r="BG13" s="469"/>
      <c r="BH13" s="469"/>
      <c r="BI13" s="469"/>
      <c r="BJ13" s="469"/>
      <c r="BK13" s="469"/>
      <c r="BL13" s="469"/>
      <c r="BM13" s="469"/>
      <c r="BN13" s="469"/>
    </row>
    <row r="14" spans="1:66" s="28" customFormat="1" ht="12" customHeight="1">
      <c r="A14" s="466"/>
      <c r="B14" s="467"/>
      <c r="C14" s="467"/>
      <c r="D14" s="467"/>
      <c r="E14" s="467"/>
      <c r="F14" s="467"/>
      <c r="G14" s="467"/>
      <c r="H14" s="468"/>
      <c r="I14" s="422" t="s">
        <v>150</v>
      </c>
      <c r="J14" s="423"/>
      <c r="K14" s="423"/>
      <c r="L14" s="423"/>
      <c r="M14" s="423"/>
      <c r="N14" s="423"/>
      <c r="O14" s="423"/>
      <c r="P14" s="423"/>
      <c r="Q14" s="423"/>
      <c r="R14" s="423"/>
      <c r="S14" s="423"/>
      <c r="T14" s="423"/>
      <c r="U14" s="423"/>
      <c r="V14" s="423"/>
      <c r="W14" s="423"/>
      <c r="X14" s="423"/>
      <c r="Y14" s="423"/>
      <c r="Z14" s="423"/>
      <c r="AA14" s="423"/>
      <c r="AB14" s="424"/>
      <c r="AC14" s="418" t="s">
        <v>145</v>
      </c>
      <c r="AD14" s="419"/>
      <c r="AE14" s="419"/>
      <c r="AF14" s="419"/>
      <c r="AG14" s="419"/>
      <c r="AH14" s="419"/>
      <c r="AI14" s="419"/>
      <c r="AJ14" s="419"/>
      <c r="AK14" s="419"/>
      <c r="AL14" s="419"/>
      <c r="AM14" s="420" t="s">
        <v>146</v>
      </c>
      <c r="AN14" s="421"/>
      <c r="AO14" s="31"/>
      <c r="AU14" s="469"/>
      <c r="AV14" s="469"/>
      <c r="AW14" s="469"/>
      <c r="AX14" s="469"/>
      <c r="AY14" s="469"/>
      <c r="AZ14" s="469"/>
      <c r="BA14" s="469"/>
      <c r="BB14" s="469"/>
      <c r="BC14" s="469"/>
      <c r="BD14" s="469"/>
      <c r="BE14" s="469"/>
      <c r="BF14" s="469"/>
      <c r="BG14" s="469"/>
      <c r="BH14" s="469"/>
      <c r="BI14" s="469"/>
      <c r="BJ14" s="469"/>
      <c r="BK14" s="469"/>
      <c r="BL14" s="469"/>
      <c r="BM14" s="469"/>
      <c r="BN14" s="469"/>
    </row>
    <row r="15" spans="1:66" s="28" customFormat="1" ht="12" customHeight="1">
      <c r="A15" s="433"/>
      <c r="B15" s="434"/>
      <c r="C15" s="434"/>
      <c r="D15" s="434"/>
      <c r="E15" s="434"/>
      <c r="F15" s="434"/>
      <c r="G15" s="434"/>
      <c r="H15" s="435"/>
      <c r="I15" s="425"/>
      <c r="J15" s="426"/>
      <c r="K15" s="426"/>
      <c r="L15" s="426"/>
      <c r="M15" s="426"/>
      <c r="N15" s="426"/>
      <c r="O15" s="426"/>
      <c r="P15" s="426"/>
      <c r="Q15" s="426"/>
      <c r="R15" s="426"/>
      <c r="S15" s="426"/>
      <c r="T15" s="426"/>
      <c r="U15" s="426"/>
      <c r="V15" s="426"/>
      <c r="W15" s="426"/>
      <c r="X15" s="426"/>
      <c r="Y15" s="426"/>
      <c r="Z15" s="426"/>
      <c r="AA15" s="426"/>
      <c r="AB15" s="427"/>
      <c r="AC15" s="418"/>
      <c r="AD15" s="419"/>
      <c r="AE15" s="419"/>
      <c r="AF15" s="419"/>
      <c r="AG15" s="419"/>
      <c r="AH15" s="419"/>
      <c r="AI15" s="419"/>
      <c r="AJ15" s="419"/>
      <c r="AK15" s="419"/>
      <c r="AL15" s="419"/>
      <c r="AM15" s="420"/>
      <c r="AN15" s="421"/>
      <c r="AO15" s="31"/>
      <c r="AU15" s="469"/>
      <c r="AV15" s="469"/>
      <c r="AW15" s="469"/>
      <c r="AX15" s="469"/>
      <c r="AY15" s="469"/>
      <c r="AZ15" s="469"/>
      <c r="BA15" s="469"/>
      <c r="BB15" s="469"/>
      <c r="BC15" s="469"/>
      <c r="BD15" s="469"/>
      <c r="BE15" s="469"/>
      <c r="BF15" s="469"/>
      <c r="BG15" s="469"/>
      <c r="BH15" s="469"/>
      <c r="BI15" s="469"/>
      <c r="BJ15" s="469"/>
      <c r="BK15" s="469"/>
      <c r="BL15" s="469"/>
      <c r="BM15" s="469"/>
      <c r="BN15" s="469"/>
    </row>
    <row r="16" spans="1:66" s="28" customFormat="1" ht="12" customHeight="1">
      <c r="A16" s="445" t="s">
        <v>151</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7"/>
      <c r="AO16" s="16"/>
      <c r="AU16" s="469"/>
      <c r="AV16" s="469"/>
      <c r="AW16" s="469"/>
      <c r="AX16" s="469"/>
      <c r="AY16" s="469"/>
      <c r="AZ16" s="469"/>
      <c r="BA16" s="469"/>
      <c r="BB16" s="469"/>
      <c r="BC16" s="469"/>
      <c r="BD16" s="469"/>
      <c r="BE16" s="469"/>
      <c r="BF16" s="469"/>
      <c r="BG16" s="469"/>
      <c r="BH16" s="469"/>
      <c r="BI16" s="469"/>
      <c r="BJ16" s="469"/>
      <c r="BK16" s="469"/>
      <c r="BL16" s="469"/>
      <c r="BM16" s="469"/>
      <c r="BN16" s="469"/>
    </row>
    <row r="17" spans="1:41" s="28" customFormat="1" ht="12" customHeight="1">
      <c r="A17" s="448"/>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50"/>
      <c r="AO17" s="16"/>
    </row>
    <row r="18" spans="1:41" s="28" customFormat="1" ht="13.5" customHeight="1">
      <c r="A18" s="451" t="s">
        <v>152</v>
      </c>
      <c r="B18" s="452"/>
      <c r="C18" s="453"/>
      <c r="D18" s="453"/>
      <c r="E18" s="116" t="s">
        <v>153</v>
      </c>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4"/>
      <c r="AO18" s="16"/>
    </row>
    <row r="19" spans="1:41" s="28" customFormat="1" ht="13.5" customHeight="1">
      <c r="A19" s="31"/>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7"/>
      <c r="AO19" s="16"/>
    </row>
    <row r="20" spans="1:41" s="28" customFormat="1" ht="13.5" customHeight="1">
      <c r="A20" s="31"/>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7"/>
      <c r="AO20" s="16"/>
    </row>
    <row r="21" spans="1:41" s="28" customFormat="1" ht="13.5" customHeight="1">
      <c r="A21" s="31"/>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7"/>
      <c r="AO21" s="16"/>
    </row>
    <row r="22" spans="1:41" s="28" customFormat="1" ht="13.5" customHeight="1">
      <c r="A22" s="31"/>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7"/>
      <c r="AO22" s="16"/>
    </row>
    <row r="23" spans="1:41" s="28" customFormat="1" ht="13.5" customHeight="1">
      <c r="A23" s="31"/>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7"/>
      <c r="AO23" s="16"/>
    </row>
    <row r="24" spans="1:41" s="28" customFormat="1" ht="13.15">
      <c r="A24" s="31"/>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1"/>
      <c r="AO24" s="16"/>
    </row>
    <row r="25" spans="1:41" s="28" customFormat="1" ht="13.5" customHeight="1">
      <c r="A25" s="454" t="s">
        <v>152</v>
      </c>
      <c r="B25" s="455"/>
      <c r="C25" s="456"/>
      <c r="D25" s="456"/>
      <c r="E25" s="117" t="s">
        <v>153</v>
      </c>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118"/>
      <c r="AO25" s="16"/>
    </row>
    <row r="26" spans="1:41" s="28" customFormat="1" ht="13.5" customHeight="1">
      <c r="A26" s="31"/>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3"/>
      <c r="AO26" s="16"/>
    </row>
    <row r="27" spans="1:41" s="28" customFormat="1" ht="13.5" customHeight="1">
      <c r="A27" s="31"/>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3"/>
      <c r="AO27" s="16"/>
    </row>
    <row r="28" spans="1:41" s="28" customFormat="1" ht="13.5" customHeight="1">
      <c r="A28" s="31"/>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3"/>
      <c r="AO28" s="16"/>
    </row>
    <row r="29" spans="1:41" s="28" customFormat="1" ht="13.5" customHeight="1">
      <c r="A29" s="31"/>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3"/>
      <c r="AO29" s="16"/>
    </row>
    <row r="30" spans="1:41" s="28" customFormat="1" ht="13.5" customHeight="1">
      <c r="A30" s="31"/>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3"/>
      <c r="AO30" s="16"/>
    </row>
    <row r="31" spans="1:41" s="28" customFormat="1" ht="13.5" customHeight="1">
      <c r="A31" s="45"/>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5"/>
      <c r="AO31" s="16"/>
    </row>
    <row r="32" spans="1:41" s="28" customFormat="1" ht="13.5" customHeight="1">
      <c r="A32" s="457" t="s">
        <v>152</v>
      </c>
      <c r="B32" s="458"/>
      <c r="C32" s="459"/>
      <c r="D32" s="459"/>
      <c r="E32" s="28" t="s">
        <v>153</v>
      </c>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35"/>
      <c r="AO32" s="16"/>
    </row>
    <row r="33" spans="1:41" s="28" customFormat="1" ht="13.5" customHeight="1">
      <c r="A33" s="61"/>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7"/>
      <c r="AO33" s="16"/>
    </row>
    <row r="34" spans="1:41" s="28" customFormat="1" ht="13.5" customHeight="1">
      <c r="A34" s="61"/>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7"/>
      <c r="AO34" s="16"/>
    </row>
    <row r="35" spans="1:41" s="28" customFormat="1" ht="13.5" customHeight="1">
      <c r="A35" s="61"/>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7"/>
      <c r="AO35" s="16"/>
    </row>
    <row r="36" spans="1:41" s="28" customFormat="1" ht="13.5" customHeight="1">
      <c r="A36" s="31"/>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7"/>
      <c r="AO36" s="16"/>
    </row>
    <row r="37" spans="1:41" s="28" customFormat="1" ht="13.5" customHeight="1">
      <c r="A37" s="31"/>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7"/>
      <c r="AO37" s="16"/>
    </row>
    <row r="38" spans="1:41" s="28" customFormat="1" ht="13.15">
      <c r="A38" s="36"/>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1"/>
      <c r="AO38" s="16"/>
    </row>
    <row r="39" spans="1:41" s="28" customFormat="1" ht="18.75" customHeight="1">
      <c r="A39" s="439" t="s">
        <v>154</v>
      </c>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1"/>
      <c r="AO39" s="37"/>
    </row>
    <row r="40" spans="1:41" s="28" customFormat="1" ht="18.75" customHeight="1">
      <c r="A40" s="442"/>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4"/>
      <c r="AO40" s="37"/>
    </row>
    <row r="41" spans="1:41" s="28" customFormat="1" ht="13.5" customHeight="1">
      <c r="A41" s="32"/>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8"/>
      <c r="AO41" s="21"/>
    </row>
    <row r="42" spans="1:41" s="28" customFormat="1" ht="13.5" customHeight="1">
      <c r="A42" s="31"/>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7"/>
      <c r="AO42" s="21"/>
    </row>
    <row r="43" spans="1:41" s="28" customFormat="1" ht="13.5" customHeight="1">
      <c r="A43" s="31"/>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7"/>
      <c r="AO43" s="21"/>
    </row>
    <row r="44" spans="1:41" s="28" customFormat="1" ht="13.5" customHeight="1">
      <c r="A44" s="31"/>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7"/>
      <c r="AO44" s="21"/>
    </row>
    <row r="45" spans="1:41" s="28" customFormat="1" ht="13.5" customHeight="1">
      <c r="A45" s="31"/>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7"/>
      <c r="AO45" s="21"/>
    </row>
    <row r="46" spans="1:41" s="28" customFormat="1" ht="13.5" customHeight="1">
      <c r="A46" s="31"/>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7"/>
      <c r="AO46" s="21"/>
    </row>
    <row r="47" spans="1:41" s="28" customFormat="1" ht="13.5" customHeight="1">
      <c r="A47" s="31"/>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7"/>
      <c r="AO47" s="21"/>
    </row>
    <row r="48" spans="1:41" s="28" customFormat="1" ht="13.5" customHeight="1">
      <c r="A48" s="31"/>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7"/>
      <c r="AO48" s="21"/>
    </row>
    <row r="49" spans="1:41" s="28" customFormat="1" ht="13.5" customHeight="1">
      <c r="A49" s="31"/>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7"/>
      <c r="AO49" s="21"/>
    </row>
    <row r="50" spans="1:41" s="28" customFormat="1" ht="13.5" customHeight="1">
      <c r="A50" s="31"/>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7"/>
      <c r="AO50" s="21"/>
    </row>
    <row r="51" spans="1:41" s="28" customFormat="1" ht="13.5" customHeight="1">
      <c r="A51" s="31"/>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7"/>
      <c r="AO51" s="21"/>
    </row>
    <row r="52" spans="1:41" s="28" customFormat="1" ht="13.5" customHeight="1">
      <c r="A52" s="31"/>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7"/>
      <c r="AO52" s="21"/>
    </row>
    <row r="53" spans="1:41" s="28" customFormat="1" ht="13.5" customHeight="1">
      <c r="A53" s="31"/>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7"/>
      <c r="AO53" s="21"/>
    </row>
    <row r="54" spans="1:41" s="28" customFormat="1" ht="13.5" customHeight="1">
      <c r="A54" s="31"/>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7"/>
      <c r="AO54" s="21"/>
    </row>
    <row r="55" spans="1:41" s="28" customFormat="1" ht="13.5" customHeight="1">
      <c r="A55" s="31"/>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7"/>
      <c r="AO55" s="21"/>
    </row>
    <row r="56" spans="1:41" s="28" customFormat="1" ht="13.5" customHeight="1">
      <c r="A56" s="31"/>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7"/>
      <c r="AO56" s="21"/>
    </row>
    <row r="57" spans="1:41" s="28" customFormat="1" ht="13.5" customHeight="1">
      <c r="A57" s="31"/>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7"/>
      <c r="AO57" s="21"/>
    </row>
    <row r="58" spans="1:41" s="28" customFormat="1" ht="13.5" customHeight="1">
      <c r="A58" s="31"/>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7"/>
      <c r="AO58" s="21"/>
    </row>
    <row r="59" spans="1:41" s="28" customFormat="1" ht="13.5" customHeight="1">
      <c r="A59" s="31"/>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7"/>
      <c r="AO59" s="21"/>
    </row>
    <row r="60" spans="1:41" s="28" customFormat="1" ht="13.5" customHeight="1">
      <c r="A60" s="31"/>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7"/>
      <c r="AO60" s="21"/>
    </row>
    <row r="61" spans="1:41" s="28" customFormat="1" ht="13.5" customHeight="1">
      <c r="A61" s="31"/>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7"/>
      <c r="AO61" s="21"/>
    </row>
    <row r="62" spans="1:41" s="28" customFormat="1" ht="13.5" customHeight="1">
      <c r="A62" s="31"/>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7"/>
      <c r="AO62" s="21"/>
    </row>
    <row r="63" spans="1:41" s="28" customFormat="1" ht="13.5" customHeight="1">
      <c r="A63" s="31"/>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7"/>
      <c r="AO63" s="21"/>
    </row>
    <row r="64" spans="1:41" s="28" customFormat="1" ht="13.5" customHeight="1">
      <c r="A64" s="3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7"/>
      <c r="AO64" s="21"/>
    </row>
    <row r="65" spans="1:41" s="28" customFormat="1" ht="13.5" customHeight="1">
      <c r="A65" s="31"/>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7"/>
      <c r="AO65" s="21"/>
    </row>
    <row r="66" spans="1:41" s="28" customFormat="1" ht="13.5" customHeight="1">
      <c r="A66" s="31"/>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7"/>
      <c r="AO66" s="21"/>
    </row>
    <row r="67" spans="1:41" s="28" customFormat="1" ht="13.5" customHeight="1">
      <c r="A67" s="31"/>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7"/>
      <c r="AO67" s="21"/>
    </row>
    <row r="68" spans="1:41" s="28" customFormat="1" ht="13.5" customHeight="1">
      <c r="A68" s="31"/>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7"/>
      <c r="AO68" s="21"/>
    </row>
    <row r="69" spans="1:41" s="28" customFormat="1" ht="13.5" customHeight="1">
      <c r="A69" s="31"/>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7"/>
      <c r="AO69" s="21"/>
    </row>
    <row r="70" spans="1:41" s="28" customFormat="1" ht="13.5" customHeight="1">
      <c r="A70" s="31"/>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7"/>
      <c r="AO70" s="21"/>
    </row>
    <row r="71" spans="1:41" s="28" customFormat="1" ht="13.5" customHeight="1">
      <c r="A71" s="3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9"/>
      <c r="AO71" s="21"/>
    </row>
    <row r="72" spans="1:41" s="28" customFormat="1" ht="13.5" customHeight="1">
      <c r="A72" s="59" t="s">
        <v>155</v>
      </c>
      <c r="B72" s="33"/>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21"/>
    </row>
    <row r="73" spans="1:41" s="28" customFormat="1" ht="13.15">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row>
  </sheetData>
  <mergeCells count="36">
    <mergeCell ref="AU6:BN6"/>
    <mergeCell ref="AU7:BN8"/>
    <mergeCell ref="AU9:BN14"/>
    <mergeCell ref="AU15:BN16"/>
    <mergeCell ref="B33:AN38"/>
    <mergeCell ref="I12:AB13"/>
    <mergeCell ref="AC12:AL13"/>
    <mergeCell ref="AM12:AN13"/>
    <mergeCell ref="A6:H15"/>
    <mergeCell ref="I8:AB9"/>
    <mergeCell ref="AC8:AL9"/>
    <mergeCell ref="C25:D25"/>
    <mergeCell ref="A32:B32"/>
    <mergeCell ref="C32:D32"/>
    <mergeCell ref="B19:AN24"/>
    <mergeCell ref="B26:AN31"/>
    <mergeCell ref="B63:AN71"/>
    <mergeCell ref="A4:H5"/>
    <mergeCell ref="I4:AN5"/>
    <mergeCell ref="AM8:AN9"/>
    <mergeCell ref="B52:AN62"/>
    <mergeCell ref="AC6:AL7"/>
    <mergeCell ref="AM6:AN7"/>
    <mergeCell ref="I10:AB11"/>
    <mergeCell ref="AC10:AL11"/>
    <mergeCell ref="AM10:AN11"/>
    <mergeCell ref="I6:AB7"/>
    <mergeCell ref="I14:AB15"/>
    <mergeCell ref="AC14:AL15"/>
    <mergeCell ref="AM14:AN15"/>
    <mergeCell ref="B41:AN51"/>
    <mergeCell ref="A39:AN40"/>
    <mergeCell ref="A16:AN17"/>
    <mergeCell ref="A18:B18"/>
    <mergeCell ref="C18:D18"/>
    <mergeCell ref="A25:B25"/>
  </mergeCells>
  <phoneticPr fontId="15"/>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73" max="16383" man="1"/>
    <brk id="134" max="16383" man="1"/>
    <brk id="174" min="1" max="39" man="1"/>
    <brk id="208"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zoomScale="85" zoomScaleNormal="100" zoomScaleSheetLayoutView="85" workbookViewId="0">
      <selection activeCell="AS50" sqref="AS50"/>
    </sheetView>
  </sheetViews>
  <sheetFormatPr defaultColWidth="9" defaultRowHeight="13.15"/>
  <cols>
    <col min="1" max="46" width="2.875" style="145" customWidth="1"/>
    <col min="47" max="16384" width="9" style="145"/>
  </cols>
  <sheetData>
    <row r="1" spans="1:41" s="2" customFormat="1" ht="13.5" customHeight="1">
      <c r="P1" s="3"/>
      <c r="Q1" s="3"/>
      <c r="R1" s="3"/>
      <c r="S1" s="3"/>
      <c r="AO1" s="183"/>
    </row>
    <row r="2" spans="1:41" s="2" customFormat="1" ht="13.5" customHeight="1">
      <c r="P2" s="3"/>
      <c r="Q2" s="3"/>
      <c r="AB2" s="192"/>
      <c r="AC2" s="192"/>
      <c r="AD2" s="192"/>
      <c r="AE2" s="192"/>
      <c r="AF2" s="192"/>
      <c r="AG2" s="192"/>
      <c r="AH2" s="192"/>
      <c r="AK2" s="192"/>
      <c r="AO2" s="183"/>
    </row>
    <row r="3" spans="1:41" s="2" customFormat="1" ht="18" customHeight="1">
      <c r="A3" s="242" t="s">
        <v>156</v>
      </c>
      <c r="B3" s="242"/>
      <c r="C3" s="242"/>
      <c r="D3" s="242"/>
      <c r="E3" s="242"/>
      <c r="F3" s="522" t="s">
        <v>45</v>
      </c>
      <c r="G3" s="522"/>
      <c r="H3" s="522"/>
      <c r="I3" s="522"/>
      <c r="J3" s="522"/>
      <c r="K3" s="522"/>
      <c r="L3" s="522"/>
      <c r="M3" s="522"/>
      <c r="N3" s="522"/>
      <c r="O3" s="522"/>
      <c r="P3" s="522"/>
      <c r="Q3" s="20" t="s">
        <v>157</v>
      </c>
      <c r="R3" s="3"/>
      <c r="S3" s="3"/>
      <c r="AO3" s="183"/>
    </row>
    <row r="4" spans="1:41" s="2" customFormat="1" ht="13.5" customHeight="1">
      <c r="A4" s="184"/>
      <c r="B4" s="184"/>
      <c r="C4" s="184"/>
      <c r="D4" s="184"/>
      <c r="E4" s="184"/>
      <c r="F4" s="185"/>
      <c r="G4" s="185"/>
      <c r="H4" s="185"/>
      <c r="I4" s="185"/>
      <c r="J4" s="185"/>
      <c r="K4" s="185"/>
      <c r="L4" s="185"/>
      <c r="M4" s="185"/>
      <c r="N4" s="185"/>
      <c r="O4" s="185"/>
      <c r="P4" s="185"/>
      <c r="Q4" s="20"/>
      <c r="R4" s="3"/>
      <c r="S4" s="3"/>
      <c r="AO4" s="183"/>
    </row>
    <row r="5" spans="1:41" s="2" customFormat="1" ht="13.5" customHeight="1">
      <c r="A5" s="39" t="s">
        <v>158</v>
      </c>
      <c r="B5" s="39"/>
      <c r="C5" s="39"/>
      <c r="D5" s="39"/>
      <c r="E5" s="39"/>
      <c r="F5" s="196"/>
      <c r="G5" s="196"/>
      <c r="H5" s="196"/>
      <c r="I5" s="196"/>
      <c r="J5" s="196"/>
      <c r="K5" s="196"/>
      <c r="L5" s="196"/>
      <c r="M5" s="196"/>
      <c r="N5" s="196"/>
      <c r="O5" s="196"/>
      <c r="P5" s="196"/>
      <c r="Q5" s="20"/>
      <c r="R5" s="3"/>
      <c r="S5" s="3"/>
      <c r="AO5" s="183"/>
    </row>
    <row r="6" spans="1:41" s="2" customFormat="1" ht="13.5" customHeight="1">
      <c r="A6" s="577" t="s">
        <v>159</v>
      </c>
      <c r="B6" s="577"/>
      <c r="C6" s="577"/>
      <c r="D6" s="577"/>
      <c r="E6" s="577"/>
      <c r="F6" s="577"/>
      <c r="G6" s="577"/>
      <c r="H6" s="577"/>
      <c r="I6" s="577"/>
      <c r="J6" s="560" t="s">
        <v>160</v>
      </c>
      <c r="K6" s="561"/>
      <c r="L6" s="561"/>
      <c r="M6" s="561"/>
      <c r="N6" s="561"/>
      <c r="O6" s="561"/>
      <c r="P6" s="562"/>
      <c r="Q6" s="553" t="s">
        <v>161</v>
      </c>
      <c r="R6" s="554"/>
      <c r="S6" s="554"/>
      <c r="T6" s="554"/>
      <c r="U6" s="554"/>
      <c r="V6" s="554"/>
      <c r="W6" s="554"/>
      <c r="X6" s="554"/>
      <c r="Y6" s="554"/>
      <c r="Z6" s="554"/>
      <c r="AA6" s="555"/>
      <c r="AB6" s="203"/>
      <c r="AC6" s="203"/>
      <c r="AD6" s="203"/>
      <c r="AE6" s="203"/>
      <c r="AF6" s="203"/>
      <c r="AG6" s="203"/>
      <c r="AH6" s="203"/>
      <c r="AI6" s="203"/>
      <c r="AJ6" s="203"/>
      <c r="AK6" s="203"/>
      <c r="AL6" s="203"/>
      <c r="AM6" s="203"/>
      <c r="AO6" s="183"/>
    </row>
    <row r="7" spans="1:41" s="2" customFormat="1" ht="13.5" customHeight="1" thickBot="1">
      <c r="A7" s="578"/>
      <c r="B7" s="578"/>
      <c r="C7" s="578"/>
      <c r="D7" s="578"/>
      <c r="E7" s="578"/>
      <c r="F7" s="578"/>
      <c r="G7" s="578"/>
      <c r="H7" s="578"/>
      <c r="I7" s="578"/>
      <c r="J7" s="565"/>
      <c r="K7" s="566"/>
      <c r="L7" s="566"/>
      <c r="M7" s="566"/>
      <c r="N7" s="566"/>
      <c r="O7" s="566"/>
      <c r="P7" s="567"/>
      <c r="Q7" s="557"/>
      <c r="R7" s="558"/>
      <c r="S7" s="558"/>
      <c r="T7" s="558"/>
      <c r="U7" s="558"/>
      <c r="V7" s="558"/>
      <c r="W7" s="558"/>
      <c r="X7" s="558"/>
      <c r="Y7" s="558"/>
      <c r="Z7" s="558"/>
      <c r="AA7" s="559"/>
      <c r="AB7" s="472"/>
      <c r="AC7" s="472"/>
      <c r="AD7" s="472"/>
      <c r="AE7" s="472"/>
      <c r="AF7" s="472"/>
      <c r="AG7" s="472"/>
      <c r="AH7" s="472"/>
      <c r="AI7" s="472"/>
      <c r="AJ7" s="472"/>
      <c r="AK7" s="472"/>
      <c r="AL7" s="472"/>
      <c r="AM7" s="472"/>
      <c r="AO7" s="183"/>
    </row>
    <row r="8" spans="1:41" s="2" customFormat="1" ht="13.5" customHeight="1" thickTop="1">
      <c r="A8" s="650" t="s">
        <v>162</v>
      </c>
      <c r="B8" s="544" t="s">
        <v>163</v>
      </c>
      <c r="C8" s="545"/>
      <c r="D8" s="545"/>
      <c r="E8" s="545"/>
      <c r="F8" s="545"/>
      <c r="G8" s="545"/>
      <c r="H8" s="545"/>
      <c r="I8" s="546"/>
      <c r="J8" s="590"/>
      <c r="K8" s="591"/>
      <c r="L8" s="591"/>
      <c r="M8" s="591"/>
      <c r="N8" s="591"/>
      <c r="O8" s="591"/>
      <c r="P8" s="592"/>
      <c r="Q8" s="538"/>
      <c r="R8" s="539"/>
      <c r="S8" s="539"/>
      <c r="T8" s="539"/>
      <c r="U8" s="539"/>
      <c r="V8" s="539"/>
      <c r="W8" s="539"/>
      <c r="X8" s="539"/>
      <c r="Y8" s="539"/>
      <c r="Z8" s="539"/>
      <c r="AA8" s="540"/>
      <c r="AB8" s="579"/>
      <c r="AC8" s="580"/>
      <c r="AD8" s="580"/>
      <c r="AE8" s="580"/>
      <c r="AF8" s="580"/>
      <c r="AG8" s="580"/>
      <c r="AH8" s="580"/>
      <c r="AI8" s="580"/>
      <c r="AJ8" s="580"/>
      <c r="AK8" s="580"/>
      <c r="AL8" s="580"/>
      <c r="AM8" s="581"/>
      <c r="AO8" s="183"/>
    </row>
    <row r="9" spans="1:41" s="2" customFormat="1" ht="13.5" customHeight="1">
      <c r="A9" s="650"/>
      <c r="B9" s="547"/>
      <c r="C9" s="548"/>
      <c r="D9" s="548"/>
      <c r="E9" s="548"/>
      <c r="F9" s="548"/>
      <c r="G9" s="548"/>
      <c r="H9" s="548"/>
      <c r="I9" s="549"/>
      <c r="J9" s="593"/>
      <c r="K9" s="594"/>
      <c r="L9" s="594"/>
      <c r="M9" s="594"/>
      <c r="N9" s="594"/>
      <c r="O9" s="594"/>
      <c r="P9" s="595"/>
      <c r="Q9" s="505"/>
      <c r="R9" s="506"/>
      <c r="S9" s="506"/>
      <c r="T9" s="506"/>
      <c r="U9" s="506"/>
      <c r="V9" s="506"/>
      <c r="W9" s="506"/>
      <c r="X9" s="506"/>
      <c r="Y9" s="506"/>
      <c r="Z9" s="506"/>
      <c r="AA9" s="507"/>
      <c r="AB9" s="251"/>
      <c r="AC9" s="252"/>
      <c r="AD9" s="252"/>
      <c r="AE9" s="252"/>
      <c r="AF9" s="252"/>
      <c r="AG9" s="252"/>
      <c r="AH9" s="252"/>
      <c r="AI9" s="252"/>
      <c r="AJ9" s="252"/>
      <c r="AK9" s="252"/>
      <c r="AL9" s="252"/>
      <c r="AM9" s="253"/>
      <c r="AO9" s="183"/>
    </row>
    <row r="10" spans="1:41" s="2" customFormat="1" ht="20.25" customHeight="1">
      <c r="A10" s="651"/>
      <c r="B10" s="550"/>
      <c r="C10" s="551"/>
      <c r="D10" s="551"/>
      <c r="E10" s="551"/>
      <c r="F10" s="551"/>
      <c r="G10" s="551"/>
      <c r="H10" s="551"/>
      <c r="I10" s="552"/>
      <c r="J10" s="593"/>
      <c r="K10" s="594"/>
      <c r="L10" s="594"/>
      <c r="M10" s="594"/>
      <c r="N10" s="594"/>
      <c r="O10" s="594"/>
      <c r="P10" s="595"/>
      <c r="Q10" s="541"/>
      <c r="R10" s="542"/>
      <c r="S10" s="542"/>
      <c r="T10" s="542"/>
      <c r="U10" s="542"/>
      <c r="V10" s="542"/>
      <c r="W10" s="542"/>
      <c r="X10" s="542"/>
      <c r="Y10" s="542"/>
      <c r="Z10" s="542"/>
      <c r="AA10" s="543"/>
      <c r="AB10" s="582"/>
      <c r="AC10" s="583"/>
      <c r="AD10" s="583"/>
      <c r="AE10" s="583"/>
      <c r="AF10" s="583"/>
      <c r="AG10" s="583"/>
      <c r="AH10" s="583"/>
      <c r="AI10" s="583"/>
      <c r="AJ10" s="583"/>
      <c r="AK10" s="583"/>
      <c r="AL10" s="583"/>
      <c r="AM10" s="584"/>
      <c r="AO10" s="183"/>
    </row>
    <row r="11" spans="1:41" s="2" customFormat="1" ht="13.5" customHeight="1">
      <c r="A11" s="651"/>
      <c r="B11" s="653" t="s">
        <v>164</v>
      </c>
      <c r="C11" s="654"/>
      <c r="D11" s="654"/>
      <c r="E11" s="654"/>
      <c r="F11" s="654"/>
      <c r="G11" s="654"/>
      <c r="H11" s="654"/>
      <c r="I11" s="655"/>
      <c r="J11" s="593"/>
      <c r="K11" s="594"/>
      <c r="L11" s="594"/>
      <c r="M11" s="594"/>
      <c r="N11" s="594"/>
      <c r="O11" s="594"/>
      <c r="P11" s="595"/>
      <c r="Q11" s="535"/>
      <c r="R11" s="536"/>
      <c r="S11" s="536"/>
      <c r="T11" s="536"/>
      <c r="U11" s="536"/>
      <c r="V11" s="536"/>
      <c r="W11" s="536"/>
      <c r="X11" s="536"/>
      <c r="Y11" s="536"/>
      <c r="Z11" s="536"/>
      <c r="AA11" s="537"/>
      <c r="AB11" s="482"/>
      <c r="AC11" s="483"/>
      <c r="AD11" s="483"/>
      <c r="AE11" s="483"/>
      <c r="AF11" s="483"/>
      <c r="AG11" s="483"/>
      <c r="AH11" s="483"/>
      <c r="AI11" s="483"/>
      <c r="AJ11" s="483"/>
      <c r="AK11" s="483"/>
      <c r="AL11" s="483"/>
      <c r="AM11" s="484"/>
      <c r="AO11" s="183"/>
    </row>
    <row r="12" spans="1:41" s="2" customFormat="1" ht="13.5" customHeight="1">
      <c r="A12" s="651"/>
      <c r="B12" s="556"/>
      <c r="C12" s="548"/>
      <c r="D12" s="548"/>
      <c r="E12" s="548"/>
      <c r="F12" s="548"/>
      <c r="G12" s="548"/>
      <c r="H12" s="548"/>
      <c r="I12" s="549"/>
      <c r="J12" s="593"/>
      <c r="K12" s="594"/>
      <c r="L12" s="594"/>
      <c r="M12" s="594"/>
      <c r="N12" s="594"/>
      <c r="O12" s="594"/>
      <c r="P12" s="595"/>
      <c r="Q12" s="505"/>
      <c r="R12" s="506"/>
      <c r="S12" s="506"/>
      <c r="T12" s="506"/>
      <c r="U12" s="506"/>
      <c r="V12" s="506"/>
      <c r="W12" s="506"/>
      <c r="X12" s="506"/>
      <c r="Y12" s="506"/>
      <c r="Z12" s="506"/>
      <c r="AA12" s="507"/>
      <c r="AB12" s="251"/>
      <c r="AC12" s="252"/>
      <c r="AD12" s="252"/>
      <c r="AE12" s="252"/>
      <c r="AF12" s="252"/>
      <c r="AG12" s="252"/>
      <c r="AH12" s="252"/>
      <c r="AI12" s="252"/>
      <c r="AJ12" s="252"/>
      <c r="AK12" s="252"/>
      <c r="AL12" s="252"/>
      <c r="AM12" s="253"/>
      <c r="AO12" s="183"/>
    </row>
    <row r="13" spans="1:41" s="2" customFormat="1" ht="13.5" customHeight="1">
      <c r="A13" s="651"/>
      <c r="B13" s="621"/>
      <c r="C13" s="622"/>
      <c r="D13" s="622"/>
      <c r="E13" s="622"/>
      <c r="F13" s="622"/>
      <c r="G13" s="622"/>
      <c r="H13" s="622"/>
      <c r="I13" s="623"/>
      <c r="J13" s="656"/>
      <c r="K13" s="657"/>
      <c r="L13" s="657"/>
      <c r="M13" s="657"/>
      <c r="N13" s="657"/>
      <c r="O13" s="657"/>
      <c r="P13" s="658"/>
      <c r="Q13" s="508"/>
      <c r="R13" s="509"/>
      <c r="S13" s="509"/>
      <c r="T13" s="509"/>
      <c r="U13" s="509"/>
      <c r="V13" s="509"/>
      <c r="W13" s="509"/>
      <c r="X13" s="509"/>
      <c r="Y13" s="509"/>
      <c r="Z13" s="509"/>
      <c r="AA13" s="510"/>
      <c r="AB13" s="254"/>
      <c r="AC13" s="255"/>
      <c r="AD13" s="255"/>
      <c r="AE13" s="255"/>
      <c r="AF13" s="255"/>
      <c r="AG13" s="255"/>
      <c r="AH13" s="255"/>
      <c r="AI13" s="255"/>
      <c r="AJ13" s="255"/>
      <c r="AK13" s="255"/>
      <c r="AL13" s="255"/>
      <c r="AM13" s="256"/>
      <c r="AO13" s="183"/>
    </row>
    <row r="14" spans="1:41" s="2" customFormat="1" ht="13.5" customHeight="1">
      <c r="A14" s="651"/>
      <c r="B14" s="353" t="s">
        <v>165</v>
      </c>
      <c r="C14" s="354"/>
      <c r="D14" s="354"/>
      <c r="E14" s="354"/>
      <c r="F14" s="354"/>
      <c r="G14" s="354"/>
      <c r="H14" s="354"/>
      <c r="I14" s="355"/>
      <c r="J14" s="568">
        <f>SUM(J8:P13)</f>
        <v>0</v>
      </c>
      <c r="K14" s="569"/>
      <c r="L14" s="569"/>
      <c r="M14" s="569"/>
      <c r="N14" s="569"/>
      <c r="O14" s="569"/>
      <c r="P14" s="570"/>
      <c r="Q14" s="485"/>
      <c r="R14" s="486"/>
      <c r="S14" s="486"/>
      <c r="T14" s="486"/>
      <c r="U14" s="486"/>
      <c r="V14" s="486"/>
      <c r="W14" s="486"/>
      <c r="X14" s="486"/>
      <c r="Y14" s="486"/>
      <c r="Z14" s="486"/>
      <c r="AA14" s="487"/>
      <c r="AB14" s="494"/>
      <c r="AC14" s="495"/>
      <c r="AD14" s="495"/>
      <c r="AE14" s="495"/>
      <c r="AF14" s="495"/>
      <c r="AG14" s="495"/>
      <c r="AH14" s="495"/>
      <c r="AI14" s="495"/>
      <c r="AJ14" s="495"/>
      <c r="AK14" s="495"/>
      <c r="AL14" s="495"/>
      <c r="AM14" s="496"/>
      <c r="AO14" s="183"/>
    </row>
    <row r="15" spans="1:41" s="2" customFormat="1" ht="13.5" customHeight="1">
      <c r="A15" s="651"/>
      <c r="B15" s="361"/>
      <c r="C15" s="362"/>
      <c r="D15" s="362"/>
      <c r="E15" s="362"/>
      <c r="F15" s="362"/>
      <c r="G15" s="362"/>
      <c r="H15" s="362"/>
      <c r="I15" s="363"/>
      <c r="J15" s="568"/>
      <c r="K15" s="569"/>
      <c r="L15" s="569"/>
      <c r="M15" s="569"/>
      <c r="N15" s="569"/>
      <c r="O15" s="569"/>
      <c r="P15" s="570"/>
      <c r="Q15" s="488"/>
      <c r="R15" s="489"/>
      <c r="S15" s="489"/>
      <c r="T15" s="489"/>
      <c r="U15" s="489"/>
      <c r="V15" s="489"/>
      <c r="W15" s="489"/>
      <c r="X15" s="489"/>
      <c r="Y15" s="489"/>
      <c r="Z15" s="489"/>
      <c r="AA15" s="490"/>
      <c r="AB15" s="497"/>
      <c r="AC15" s="217"/>
      <c r="AD15" s="217"/>
      <c r="AE15" s="217"/>
      <c r="AF15" s="217"/>
      <c r="AG15" s="217"/>
      <c r="AH15" s="217"/>
      <c r="AI15" s="217"/>
      <c r="AJ15" s="217"/>
      <c r="AK15" s="217"/>
      <c r="AL15" s="217"/>
      <c r="AM15" s="498"/>
      <c r="AO15" s="183"/>
    </row>
    <row r="16" spans="1:41" s="2" customFormat="1" ht="13.5" customHeight="1">
      <c r="A16" s="651"/>
      <c r="B16" s="356"/>
      <c r="C16" s="357"/>
      <c r="D16" s="357"/>
      <c r="E16" s="357"/>
      <c r="F16" s="357"/>
      <c r="G16" s="357"/>
      <c r="H16" s="357"/>
      <c r="I16" s="358"/>
      <c r="J16" s="568"/>
      <c r="K16" s="569"/>
      <c r="L16" s="569"/>
      <c r="M16" s="569"/>
      <c r="N16" s="569"/>
      <c r="O16" s="569"/>
      <c r="P16" s="570"/>
      <c r="Q16" s="491"/>
      <c r="R16" s="492"/>
      <c r="S16" s="492"/>
      <c r="T16" s="492"/>
      <c r="U16" s="492"/>
      <c r="V16" s="492"/>
      <c r="W16" s="492"/>
      <c r="X16" s="492"/>
      <c r="Y16" s="492"/>
      <c r="Z16" s="492"/>
      <c r="AA16" s="493"/>
      <c r="AB16" s="499"/>
      <c r="AC16" s="500"/>
      <c r="AD16" s="500"/>
      <c r="AE16" s="500"/>
      <c r="AF16" s="500"/>
      <c r="AG16" s="500"/>
      <c r="AH16" s="500"/>
      <c r="AI16" s="500"/>
      <c r="AJ16" s="500"/>
      <c r="AK16" s="500"/>
      <c r="AL16" s="500"/>
      <c r="AM16" s="501"/>
      <c r="AO16" s="183"/>
    </row>
    <row r="17" spans="1:45" s="2" customFormat="1" ht="12.75" customHeight="1">
      <c r="A17" s="651"/>
      <c r="B17" s="553" t="s">
        <v>166</v>
      </c>
      <c r="C17" s="554"/>
      <c r="D17" s="554"/>
      <c r="E17" s="554"/>
      <c r="F17" s="554"/>
      <c r="G17" s="554"/>
      <c r="H17" s="554"/>
      <c r="I17" s="555"/>
      <c r="J17" s="596"/>
      <c r="K17" s="597"/>
      <c r="L17" s="597"/>
      <c r="M17" s="597"/>
      <c r="N17" s="597"/>
      <c r="O17" s="597"/>
      <c r="P17" s="598"/>
      <c r="Q17" s="502"/>
      <c r="R17" s="503"/>
      <c r="S17" s="503"/>
      <c r="T17" s="503"/>
      <c r="U17" s="503"/>
      <c r="V17" s="503"/>
      <c r="W17" s="503"/>
      <c r="X17" s="503"/>
      <c r="Y17" s="503"/>
      <c r="Z17" s="503"/>
      <c r="AA17" s="504"/>
      <c r="AB17" s="248"/>
      <c r="AC17" s="249"/>
      <c r="AD17" s="249"/>
      <c r="AE17" s="249"/>
      <c r="AF17" s="249"/>
      <c r="AG17" s="249"/>
      <c r="AH17" s="249"/>
      <c r="AI17" s="249"/>
      <c r="AJ17" s="249"/>
      <c r="AK17" s="249"/>
      <c r="AL17" s="249"/>
      <c r="AM17" s="250"/>
      <c r="AO17" s="183"/>
    </row>
    <row r="18" spans="1:45" s="2" customFormat="1" ht="12.75" customHeight="1">
      <c r="A18" s="651"/>
      <c r="B18" s="556"/>
      <c r="C18" s="548"/>
      <c r="D18" s="548"/>
      <c r="E18" s="548"/>
      <c r="F18" s="548"/>
      <c r="G18" s="548"/>
      <c r="H18" s="548"/>
      <c r="I18" s="549"/>
      <c r="J18" s="596"/>
      <c r="K18" s="597"/>
      <c r="L18" s="597"/>
      <c r="M18" s="597"/>
      <c r="N18" s="597"/>
      <c r="O18" s="597"/>
      <c r="P18" s="598"/>
      <c r="Q18" s="505"/>
      <c r="R18" s="506"/>
      <c r="S18" s="506"/>
      <c r="T18" s="506"/>
      <c r="U18" s="506"/>
      <c r="V18" s="506"/>
      <c r="W18" s="506"/>
      <c r="X18" s="506"/>
      <c r="Y18" s="506"/>
      <c r="Z18" s="506"/>
      <c r="AA18" s="507"/>
      <c r="AB18" s="251"/>
      <c r="AC18" s="252"/>
      <c r="AD18" s="252"/>
      <c r="AE18" s="252"/>
      <c r="AF18" s="252"/>
      <c r="AG18" s="252"/>
      <c r="AH18" s="252"/>
      <c r="AI18" s="252"/>
      <c r="AJ18" s="252"/>
      <c r="AK18" s="252"/>
      <c r="AL18" s="252"/>
      <c r="AM18" s="253"/>
      <c r="AO18" s="183"/>
    </row>
    <row r="19" spans="1:45" s="2" customFormat="1" ht="13.5" customHeight="1">
      <c r="A19" s="651"/>
      <c r="B19" s="621"/>
      <c r="C19" s="622"/>
      <c r="D19" s="622"/>
      <c r="E19" s="622"/>
      <c r="F19" s="622"/>
      <c r="G19" s="622"/>
      <c r="H19" s="622"/>
      <c r="I19" s="623"/>
      <c r="J19" s="596"/>
      <c r="K19" s="597"/>
      <c r="L19" s="597"/>
      <c r="M19" s="597"/>
      <c r="N19" s="597"/>
      <c r="O19" s="597"/>
      <c r="P19" s="598"/>
      <c r="Q19" s="508"/>
      <c r="R19" s="509"/>
      <c r="S19" s="509"/>
      <c r="T19" s="509"/>
      <c r="U19" s="509"/>
      <c r="V19" s="509"/>
      <c r="W19" s="509"/>
      <c r="X19" s="509"/>
      <c r="Y19" s="509"/>
      <c r="Z19" s="509"/>
      <c r="AA19" s="510"/>
      <c r="AB19" s="251"/>
      <c r="AC19" s="511"/>
      <c r="AD19" s="511"/>
      <c r="AE19" s="511"/>
      <c r="AF19" s="511"/>
      <c r="AG19" s="511"/>
      <c r="AH19" s="511"/>
      <c r="AI19" s="511"/>
      <c r="AJ19" s="511"/>
      <c r="AK19" s="511"/>
      <c r="AL19" s="511"/>
      <c r="AM19" s="253"/>
      <c r="AO19" s="183"/>
    </row>
    <row r="20" spans="1:45" s="2" customFormat="1" ht="13.5" customHeight="1">
      <c r="A20" s="651"/>
      <c r="B20" s="560" t="s">
        <v>167</v>
      </c>
      <c r="C20" s="561"/>
      <c r="D20" s="561"/>
      <c r="E20" s="561"/>
      <c r="F20" s="561"/>
      <c r="G20" s="561"/>
      <c r="H20" s="561"/>
      <c r="I20" s="562"/>
      <c r="J20" s="596"/>
      <c r="K20" s="597"/>
      <c r="L20" s="597"/>
      <c r="M20" s="597"/>
      <c r="N20" s="597"/>
      <c r="O20" s="597"/>
      <c r="P20" s="598"/>
      <c r="Q20" s="502"/>
      <c r="R20" s="503"/>
      <c r="S20" s="503"/>
      <c r="T20" s="503"/>
      <c r="U20" s="503"/>
      <c r="V20" s="503"/>
      <c r="W20" s="503"/>
      <c r="X20" s="503"/>
      <c r="Y20" s="503"/>
      <c r="Z20" s="503"/>
      <c r="AA20" s="504"/>
      <c r="AB20" s="515" t="str" cm="1">
        <f t="array" ref="AB20">_xlfn.IFS(MOD(J20,1000)=0," ",MOD(J20,1000)&gt;0,"補助要望額は千円未満切り捨てとしてください")</f>
        <v xml:space="preserve"> </v>
      </c>
      <c r="AC20" s="516"/>
      <c r="AD20" s="516"/>
      <c r="AE20" s="516"/>
      <c r="AF20" s="516"/>
      <c r="AG20" s="516"/>
      <c r="AH20" s="516"/>
      <c r="AI20" s="516"/>
      <c r="AJ20" s="516"/>
      <c r="AK20" s="516"/>
      <c r="AL20" s="516"/>
      <c r="AM20" s="517"/>
      <c r="AO20" s="183"/>
    </row>
    <row r="21" spans="1:45" s="2" customFormat="1" ht="13.5" customHeight="1">
      <c r="A21" s="652"/>
      <c r="B21" s="547"/>
      <c r="C21" s="563"/>
      <c r="D21" s="563"/>
      <c r="E21" s="563"/>
      <c r="F21" s="563"/>
      <c r="G21" s="563"/>
      <c r="H21" s="563"/>
      <c r="I21" s="564"/>
      <c r="J21" s="596"/>
      <c r="K21" s="597"/>
      <c r="L21" s="597"/>
      <c r="M21" s="597"/>
      <c r="N21" s="597"/>
      <c r="O21" s="597"/>
      <c r="P21" s="598"/>
      <c r="Q21" s="505"/>
      <c r="R21" s="506"/>
      <c r="S21" s="506"/>
      <c r="T21" s="506"/>
      <c r="U21" s="506"/>
      <c r="V21" s="506"/>
      <c r="W21" s="506"/>
      <c r="X21" s="506"/>
      <c r="Y21" s="506"/>
      <c r="Z21" s="506"/>
      <c r="AA21" s="507"/>
      <c r="AB21" s="251"/>
      <c r="AC21" s="511"/>
      <c r="AD21" s="511"/>
      <c r="AE21" s="511"/>
      <c r="AF21" s="511"/>
      <c r="AG21" s="511"/>
      <c r="AH21" s="511"/>
      <c r="AI21" s="511"/>
      <c r="AJ21" s="511"/>
      <c r="AK21" s="511"/>
      <c r="AL21" s="511"/>
      <c r="AM21" s="253"/>
      <c r="AO21" s="183"/>
    </row>
    <row r="22" spans="1:45" s="2" customFormat="1" ht="13.5" customHeight="1" thickBot="1">
      <c r="A22" s="652"/>
      <c r="B22" s="565"/>
      <c r="C22" s="566"/>
      <c r="D22" s="566"/>
      <c r="E22" s="566"/>
      <c r="F22" s="566"/>
      <c r="G22" s="566"/>
      <c r="H22" s="566"/>
      <c r="I22" s="567"/>
      <c r="J22" s="599"/>
      <c r="K22" s="600"/>
      <c r="L22" s="600"/>
      <c r="M22" s="600"/>
      <c r="N22" s="600"/>
      <c r="O22" s="600"/>
      <c r="P22" s="601"/>
      <c r="Q22" s="512"/>
      <c r="R22" s="513"/>
      <c r="S22" s="513"/>
      <c r="T22" s="513"/>
      <c r="U22" s="513"/>
      <c r="V22" s="513"/>
      <c r="W22" s="513"/>
      <c r="X22" s="513"/>
      <c r="Y22" s="513"/>
      <c r="Z22" s="513"/>
      <c r="AA22" s="514"/>
      <c r="AB22" s="518"/>
      <c r="AC22" s="519"/>
      <c r="AD22" s="519"/>
      <c r="AE22" s="519"/>
      <c r="AF22" s="519"/>
      <c r="AG22" s="519"/>
      <c r="AH22" s="519"/>
      <c r="AI22" s="519"/>
      <c r="AJ22" s="519"/>
      <c r="AK22" s="519"/>
      <c r="AL22" s="519"/>
      <c r="AM22" s="520"/>
      <c r="AO22" s="183"/>
    </row>
    <row r="23" spans="1:45" s="2" customFormat="1" ht="13.5" customHeight="1" thickTop="1">
      <c r="A23" s="585" t="s">
        <v>168</v>
      </c>
      <c r="B23" s="586"/>
      <c r="C23" s="586"/>
      <c r="D23" s="586"/>
      <c r="E23" s="586"/>
      <c r="F23" s="586"/>
      <c r="G23" s="586"/>
      <c r="H23" s="586"/>
      <c r="I23" s="586"/>
      <c r="J23" s="602">
        <f>SUM(J14,J17,J20)</f>
        <v>0</v>
      </c>
      <c r="K23" s="603"/>
      <c r="L23" s="603"/>
      <c r="M23" s="603"/>
      <c r="N23" s="603"/>
      <c r="O23" s="603"/>
      <c r="P23" s="604"/>
      <c r="Q23" s="22"/>
      <c r="R23" s="23"/>
      <c r="S23" s="23"/>
      <c r="T23" s="23"/>
      <c r="U23" s="23"/>
      <c r="V23" s="23"/>
      <c r="W23" s="23"/>
      <c r="X23" s="637"/>
      <c r="Y23" s="637"/>
      <c r="Z23" s="637"/>
      <c r="AA23" s="638"/>
      <c r="AB23" s="619"/>
      <c r="AC23" s="619"/>
      <c r="AD23" s="619"/>
      <c r="AE23" s="619"/>
      <c r="AF23" s="619"/>
      <c r="AG23" s="619"/>
      <c r="AH23" s="619"/>
      <c r="AI23" s="619"/>
      <c r="AJ23" s="619"/>
      <c r="AK23" s="619"/>
      <c r="AL23" s="619"/>
      <c r="AM23" s="619"/>
      <c r="AO23" s="183"/>
    </row>
    <row r="24" spans="1:45" s="2" customFormat="1" ht="13.5" customHeight="1">
      <c r="A24" s="587"/>
      <c r="B24" s="588"/>
      <c r="C24" s="588"/>
      <c r="D24" s="588"/>
      <c r="E24" s="588"/>
      <c r="F24" s="588"/>
      <c r="G24" s="588"/>
      <c r="H24" s="588"/>
      <c r="I24" s="588"/>
      <c r="J24" s="605"/>
      <c r="K24" s="606"/>
      <c r="L24" s="606"/>
      <c r="M24" s="606"/>
      <c r="N24" s="606"/>
      <c r="O24" s="606"/>
      <c r="P24" s="607"/>
      <c r="Q24" s="24"/>
      <c r="R24" s="25"/>
      <c r="S24" s="25"/>
      <c r="T24" s="25"/>
      <c r="U24" s="25"/>
      <c r="V24" s="25"/>
      <c r="W24" s="25"/>
      <c r="X24" s="639"/>
      <c r="Y24" s="639"/>
      <c r="Z24" s="639"/>
      <c r="AA24" s="640"/>
      <c r="AB24" s="620"/>
      <c r="AC24" s="620"/>
      <c r="AD24" s="620"/>
      <c r="AE24" s="620"/>
      <c r="AF24" s="620"/>
      <c r="AG24" s="620"/>
      <c r="AH24" s="620"/>
      <c r="AI24" s="620"/>
      <c r="AJ24" s="620"/>
      <c r="AK24" s="620"/>
      <c r="AL24" s="620"/>
      <c r="AM24" s="620"/>
      <c r="AO24" s="183" t="str">
        <f>IF(J23=J43,"○","×")</f>
        <v>○</v>
      </c>
    </row>
    <row r="25" spans="1:45" s="2" customFormat="1" ht="13.5" customHeight="1">
      <c r="A25" s="577"/>
      <c r="B25" s="577"/>
      <c r="C25" s="577"/>
      <c r="D25" s="577"/>
      <c r="E25" s="577"/>
      <c r="F25" s="577"/>
      <c r="G25" s="577"/>
      <c r="H25" s="577"/>
      <c r="I25" s="577"/>
      <c r="J25" s="608"/>
      <c r="K25" s="609"/>
      <c r="L25" s="609"/>
      <c r="M25" s="609"/>
      <c r="N25" s="609"/>
      <c r="O25" s="609"/>
      <c r="P25" s="610"/>
      <c r="Q25" s="26"/>
      <c r="R25" s="27"/>
      <c r="S25" s="27"/>
      <c r="T25" s="27"/>
      <c r="U25" s="27"/>
      <c r="V25" s="27"/>
      <c r="W25" s="27"/>
      <c r="X25" s="641"/>
      <c r="Y25" s="641"/>
      <c r="Z25" s="641"/>
      <c r="AA25" s="642"/>
      <c r="AB25" s="203"/>
      <c r="AC25" s="203"/>
      <c r="AD25" s="203"/>
      <c r="AE25" s="203"/>
      <c r="AF25" s="203"/>
      <c r="AG25" s="203"/>
      <c r="AH25" s="203"/>
      <c r="AI25" s="203"/>
      <c r="AJ25" s="203"/>
      <c r="AK25" s="203"/>
      <c r="AL25" s="203"/>
      <c r="AM25" s="203"/>
      <c r="AO25" s="183"/>
    </row>
    <row r="26" spans="1:45" s="2" customFormat="1" ht="13.5" customHeight="1">
      <c r="A26" s="183"/>
      <c r="B26" s="183"/>
      <c r="C26" s="183"/>
      <c r="D26" s="183"/>
      <c r="E26" s="183"/>
      <c r="F26" s="183"/>
      <c r="G26" s="183"/>
      <c r="H26" s="183"/>
      <c r="I26" s="183"/>
      <c r="J26" s="12"/>
      <c r="K26" s="12"/>
      <c r="L26" s="12"/>
      <c r="M26" s="12"/>
      <c r="N26" s="12"/>
      <c r="O26" s="12"/>
      <c r="P26" s="12"/>
      <c r="Q26" s="12"/>
      <c r="R26" s="12"/>
      <c r="S26" s="17"/>
      <c r="T26" s="17"/>
      <c r="U26" s="17"/>
      <c r="V26" s="17"/>
      <c r="W26" s="17"/>
      <c r="X26" s="17"/>
      <c r="Y26" s="18"/>
      <c r="Z26" s="18"/>
      <c r="AA26" s="18"/>
      <c r="AB26" s="183"/>
      <c r="AC26" s="183"/>
      <c r="AD26" s="183"/>
      <c r="AE26" s="183"/>
      <c r="AF26" s="183"/>
      <c r="AG26" s="183"/>
      <c r="AH26" s="183"/>
      <c r="AI26" s="183"/>
      <c r="AJ26" s="183"/>
      <c r="AK26" s="183"/>
      <c r="AL26" s="183"/>
      <c r="AM26" s="183"/>
      <c r="AO26" s="183"/>
    </row>
    <row r="27" spans="1:45" s="2" customFormat="1" ht="13.5" customHeight="1">
      <c r="A27" s="183"/>
      <c r="B27" s="183"/>
      <c r="C27" s="183"/>
      <c r="D27" s="183"/>
      <c r="E27" s="183"/>
      <c r="F27" s="183"/>
      <c r="G27" s="183"/>
      <c r="H27" s="183"/>
      <c r="I27" s="183"/>
      <c r="J27" s="12"/>
      <c r="K27" s="12"/>
      <c r="L27" s="12"/>
      <c r="M27" s="12"/>
      <c r="N27" s="12"/>
      <c r="O27" s="12"/>
      <c r="P27" s="12"/>
      <c r="Q27" s="12"/>
      <c r="R27" s="12"/>
      <c r="S27" s="17"/>
      <c r="T27" s="17"/>
      <c r="U27" s="17"/>
      <c r="V27" s="17"/>
      <c r="W27" s="17"/>
      <c r="X27" s="17"/>
      <c r="Y27" s="18"/>
      <c r="Z27" s="18"/>
      <c r="AA27" s="18"/>
      <c r="AB27" s="183"/>
      <c r="AC27" s="183"/>
      <c r="AD27" s="183"/>
      <c r="AE27" s="183"/>
      <c r="AF27" s="183"/>
      <c r="AG27" s="183"/>
      <c r="AH27" s="183"/>
      <c r="AI27" s="183"/>
      <c r="AJ27" s="183"/>
      <c r="AK27" s="183"/>
      <c r="AL27" s="183"/>
      <c r="AM27" s="183"/>
      <c r="AO27" s="183"/>
    </row>
    <row r="28" spans="1:45" s="2" customFormat="1" ht="13.5" customHeight="1">
      <c r="A28" s="2" t="s">
        <v>169</v>
      </c>
      <c r="AO28" s="183"/>
    </row>
    <row r="29" spans="1:45" s="2" customFormat="1" ht="13.5" customHeight="1">
      <c r="A29" s="553" t="s">
        <v>159</v>
      </c>
      <c r="B29" s="554"/>
      <c r="C29" s="554"/>
      <c r="D29" s="554"/>
      <c r="E29" s="554"/>
      <c r="F29" s="554"/>
      <c r="G29" s="554"/>
      <c r="H29" s="554"/>
      <c r="I29" s="555"/>
      <c r="J29" s="553" t="s">
        <v>170</v>
      </c>
      <c r="K29" s="554"/>
      <c r="L29" s="554"/>
      <c r="M29" s="554"/>
      <c r="N29" s="554"/>
      <c r="O29" s="554"/>
      <c r="P29" s="554"/>
      <c r="Q29" s="577" t="s">
        <v>171</v>
      </c>
      <c r="R29" s="577"/>
      <c r="S29" s="577"/>
      <c r="T29" s="577"/>
      <c r="U29" s="577"/>
      <c r="V29" s="577"/>
      <c r="W29" s="577"/>
      <c r="X29" s="577"/>
      <c r="Y29" s="577"/>
      <c r="Z29" s="577"/>
      <c r="AA29" s="577"/>
      <c r="AB29" s="577"/>
      <c r="AC29" s="577"/>
      <c r="AD29" s="577"/>
      <c r="AE29" s="577"/>
      <c r="AF29" s="553" t="s">
        <v>172</v>
      </c>
      <c r="AG29" s="554"/>
      <c r="AH29" s="554"/>
      <c r="AI29" s="554"/>
      <c r="AJ29" s="554"/>
      <c r="AK29" s="554"/>
      <c r="AL29" s="554"/>
      <c r="AM29" s="555"/>
      <c r="AO29" s="183"/>
    </row>
    <row r="30" spans="1:45" s="2" customFormat="1" ht="13.5" customHeight="1" thickBot="1">
      <c r="A30" s="556"/>
      <c r="B30" s="548"/>
      <c r="C30" s="548"/>
      <c r="D30" s="548"/>
      <c r="E30" s="548"/>
      <c r="F30" s="548"/>
      <c r="G30" s="548"/>
      <c r="H30" s="548"/>
      <c r="I30" s="549"/>
      <c r="J30" s="556"/>
      <c r="K30" s="548"/>
      <c r="L30" s="548"/>
      <c r="M30" s="548"/>
      <c r="N30" s="548"/>
      <c r="O30" s="548"/>
      <c r="P30" s="548"/>
      <c r="Q30" s="624"/>
      <c r="R30" s="624"/>
      <c r="S30" s="624"/>
      <c r="T30" s="624"/>
      <c r="U30" s="624"/>
      <c r="V30" s="624"/>
      <c r="W30" s="624"/>
      <c r="X30" s="577"/>
      <c r="Y30" s="577"/>
      <c r="Z30" s="577"/>
      <c r="AA30" s="577"/>
      <c r="AB30" s="577"/>
      <c r="AC30" s="577"/>
      <c r="AD30" s="577"/>
      <c r="AE30" s="577"/>
      <c r="AF30" s="621"/>
      <c r="AG30" s="622"/>
      <c r="AH30" s="622"/>
      <c r="AI30" s="622"/>
      <c r="AJ30" s="622"/>
      <c r="AK30" s="622"/>
      <c r="AL30" s="622"/>
      <c r="AM30" s="623"/>
      <c r="AO30" s="183"/>
    </row>
    <row r="31" spans="1:45" s="2" customFormat="1" ht="13.5" customHeight="1">
      <c r="A31" s="556"/>
      <c r="B31" s="548"/>
      <c r="C31" s="548"/>
      <c r="D31" s="548"/>
      <c r="E31" s="548"/>
      <c r="F31" s="548"/>
      <c r="G31" s="548"/>
      <c r="H31" s="548"/>
      <c r="I31" s="549"/>
      <c r="J31" s="556"/>
      <c r="K31" s="548"/>
      <c r="L31" s="548"/>
      <c r="M31" s="548"/>
      <c r="N31" s="548"/>
      <c r="O31" s="548"/>
      <c r="P31" s="548"/>
      <c r="Q31" s="611" t="s">
        <v>173</v>
      </c>
      <c r="R31" s="612"/>
      <c r="S31" s="612"/>
      <c r="T31" s="612"/>
      <c r="U31" s="612"/>
      <c r="V31" s="612"/>
      <c r="W31" s="613"/>
      <c r="X31" s="625" t="s">
        <v>174</v>
      </c>
      <c r="Y31" s="577"/>
      <c r="Z31" s="577"/>
      <c r="AA31" s="577"/>
      <c r="AB31" s="577"/>
      <c r="AC31" s="577"/>
      <c r="AD31" s="577"/>
      <c r="AE31" s="577"/>
      <c r="AF31" s="577"/>
      <c r="AG31" s="577"/>
      <c r="AH31" s="577"/>
      <c r="AI31" s="577"/>
      <c r="AJ31" s="577"/>
      <c r="AK31" s="577"/>
      <c r="AL31" s="577"/>
      <c r="AM31" s="577"/>
      <c r="AN31" s="370" t="s">
        <v>175</v>
      </c>
      <c r="AO31" s="216"/>
      <c r="AP31" s="216"/>
      <c r="AQ31" s="216"/>
      <c r="AR31" s="216"/>
      <c r="AS31" s="216"/>
    </row>
    <row r="32" spans="1:45" s="2" customFormat="1" ht="13.5" customHeight="1" thickBot="1">
      <c r="A32" s="557"/>
      <c r="B32" s="558"/>
      <c r="C32" s="558"/>
      <c r="D32" s="558"/>
      <c r="E32" s="558"/>
      <c r="F32" s="558"/>
      <c r="G32" s="558"/>
      <c r="H32" s="558"/>
      <c r="I32" s="559"/>
      <c r="J32" s="557"/>
      <c r="K32" s="558"/>
      <c r="L32" s="558"/>
      <c r="M32" s="558"/>
      <c r="N32" s="558"/>
      <c r="O32" s="558"/>
      <c r="P32" s="558"/>
      <c r="Q32" s="614"/>
      <c r="R32" s="578"/>
      <c r="S32" s="578"/>
      <c r="T32" s="578"/>
      <c r="U32" s="578"/>
      <c r="V32" s="578"/>
      <c r="W32" s="615"/>
      <c r="X32" s="614"/>
      <c r="Y32" s="578"/>
      <c r="Z32" s="578"/>
      <c r="AA32" s="578"/>
      <c r="AB32" s="578"/>
      <c r="AC32" s="578"/>
      <c r="AD32" s="578"/>
      <c r="AE32" s="578"/>
      <c r="AF32" s="578"/>
      <c r="AG32" s="578"/>
      <c r="AH32" s="578"/>
      <c r="AI32" s="578"/>
      <c r="AJ32" s="578"/>
      <c r="AK32" s="578"/>
      <c r="AL32" s="578"/>
      <c r="AM32" s="578"/>
      <c r="AN32" s="370"/>
      <c r="AO32" s="216"/>
      <c r="AP32" s="216"/>
      <c r="AQ32" s="216"/>
      <c r="AR32" s="216"/>
      <c r="AS32" s="216"/>
    </row>
    <row r="33" spans="1:45" s="2" customFormat="1" ht="13.5" customHeight="1" thickTop="1">
      <c r="A33" s="627" t="s">
        <v>176</v>
      </c>
      <c r="B33" s="571" t="s">
        <v>177</v>
      </c>
      <c r="C33" s="572"/>
      <c r="D33" s="572"/>
      <c r="E33" s="572"/>
      <c r="F33" s="572"/>
      <c r="G33" s="572"/>
      <c r="H33" s="572"/>
      <c r="I33" s="573"/>
      <c r="J33" s="659">
        <f>SUM(Q33:AM34)</f>
        <v>0</v>
      </c>
      <c r="K33" s="524"/>
      <c r="L33" s="524"/>
      <c r="M33" s="524"/>
      <c r="N33" s="524"/>
      <c r="O33" s="524"/>
      <c r="P33" s="524"/>
      <c r="Q33" s="523">
        <f>SUM(Q35:W40)</f>
        <v>0</v>
      </c>
      <c r="R33" s="524"/>
      <c r="S33" s="524"/>
      <c r="T33" s="524"/>
      <c r="U33" s="524"/>
      <c r="V33" s="524"/>
      <c r="W33" s="525"/>
      <c r="X33" s="523">
        <f>SUM(X35:AE40)</f>
        <v>0</v>
      </c>
      <c r="Y33" s="524"/>
      <c r="Z33" s="524"/>
      <c r="AA33" s="524"/>
      <c r="AB33" s="524"/>
      <c r="AC33" s="524"/>
      <c r="AD33" s="524"/>
      <c r="AE33" s="643"/>
      <c r="AF33" s="659">
        <f>SUM(AF35:AM40)</f>
        <v>0</v>
      </c>
      <c r="AG33" s="524"/>
      <c r="AH33" s="524"/>
      <c r="AI33" s="524"/>
      <c r="AJ33" s="524"/>
      <c r="AK33" s="524"/>
      <c r="AL33" s="524"/>
      <c r="AM33" s="643"/>
      <c r="AN33" s="480">
        <f>SUM(Q33:AM34)</f>
        <v>0</v>
      </c>
      <c r="AO33" s="352"/>
      <c r="AP33" s="352"/>
      <c r="AQ33" s="352"/>
      <c r="AR33" s="352"/>
      <c r="AS33" s="521" t="str">
        <f>IF(SUM(Q33,X33,AF33)=J33,"○","×")</f>
        <v>○</v>
      </c>
    </row>
    <row r="34" spans="1:45" s="2" customFormat="1" ht="13.5" customHeight="1">
      <c r="A34" s="627"/>
      <c r="B34" s="574"/>
      <c r="C34" s="575"/>
      <c r="D34" s="575"/>
      <c r="E34" s="575"/>
      <c r="F34" s="575"/>
      <c r="G34" s="575"/>
      <c r="H34" s="575"/>
      <c r="I34" s="576"/>
      <c r="J34" s="661"/>
      <c r="K34" s="527"/>
      <c r="L34" s="527"/>
      <c r="M34" s="527"/>
      <c r="N34" s="527"/>
      <c r="O34" s="527"/>
      <c r="P34" s="527"/>
      <c r="Q34" s="526"/>
      <c r="R34" s="527"/>
      <c r="S34" s="527"/>
      <c r="T34" s="527"/>
      <c r="U34" s="527"/>
      <c r="V34" s="527"/>
      <c r="W34" s="528"/>
      <c r="X34" s="526"/>
      <c r="Y34" s="527"/>
      <c r="Z34" s="527"/>
      <c r="AA34" s="527"/>
      <c r="AB34" s="527"/>
      <c r="AC34" s="527"/>
      <c r="AD34" s="527"/>
      <c r="AE34" s="644"/>
      <c r="AF34" s="661"/>
      <c r="AG34" s="527"/>
      <c r="AH34" s="527"/>
      <c r="AI34" s="527"/>
      <c r="AJ34" s="527"/>
      <c r="AK34" s="527"/>
      <c r="AL34" s="527"/>
      <c r="AM34" s="644"/>
      <c r="AN34" s="481"/>
      <c r="AO34" s="352"/>
      <c r="AP34" s="352"/>
      <c r="AQ34" s="352"/>
      <c r="AR34" s="352"/>
      <c r="AS34" s="521"/>
    </row>
    <row r="35" spans="1:45" s="2" customFormat="1" ht="13.5" customHeight="1">
      <c r="A35" s="627"/>
      <c r="B35" s="626"/>
      <c r="C35" s="645" t="s">
        <v>178</v>
      </c>
      <c r="D35" s="645"/>
      <c r="E35" s="645"/>
      <c r="F35" s="645"/>
      <c r="G35" s="645"/>
      <c r="H35" s="645"/>
      <c r="I35" s="645"/>
      <c r="J35" s="531">
        <f>SUM(Q35:AM36)</f>
        <v>0</v>
      </c>
      <c r="K35" s="532"/>
      <c r="L35" s="532"/>
      <c r="M35" s="532"/>
      <c r="N35" s="532"/>
      <c r="O35" s="532"/>
      <c r="P35" s="532"/>
      <c r="Q35" s="533">
        <f>IF(ISERROR(SUM($A$58)),0,'（様式2-4） (人材育成)'!$AC$54)</f>
        <v>0</v>
      </c>
      <c r="R35" s="532"/>
      <c r="S35" s="532"/>
      <c r="T35" s="532"/>
      <c r="U35" s="532"/>
      <c r="V35" s="532"/>
      <c r="W35" s="534"/>
      <c r="X35" s="523">
        <f>IF(ISERROR(SUM($A$59)),0,'（様式2-4） (人材育成)'!$AG$54)</f>
        <v>0</v>
      </c>
      <c r="Y35" s="524"/>
      <c r="Z35" s="524"/>
      <c r="AA35" s="524"/>
      <c r="AB35" s="524"/>
      <c r="AC35" s="524"/>
      <c r="AD35" s="524"/>
      <c r="AE35" s="643"/>
      <c r="AF35" s="659">
        <f>IF(ISERROR(SUM($A$60)),0,'（様式2-4） (人材育成)'!$AK$54)</f>
        <v>0</v>
      </c>
      <c r="AG35" s="524"/>
      <c r="AH35" s="524"/>
      <c r="AI35" s="524"/>
      <c r="AJ35" s="524"/>
      <c r="AK35" s="524"/>
      <c r="AL35" s="524"/>
      <c r="AM35" s="643"/>
      <c r="AN35" s="480">
        <f>SUM(Q35:AM36)</f>
        <v>0</v>
      </c>
      <c r="AO35" s="352"/>
      <c r="AP35" s="352"/>
      <c r="AQ35" s="352"/>
      <c r="AR35" s="352"/>
      <c r="AS35" s="521" t="str">
        <f>IF('（様式2-4） (人材育成)'!$Y$54=J35,"○","×")</f>
        <v>○</v>
      </c>
    </row>
    <row r="36" spans="1:45" s="2" customFormat="1" ht="13.5" customHeight="1">
      <c r="A36" s="627"/>
      <c r="B36" s="626"/>
      <c r="C36" s="646"/>
      <c r="D36" s="646"/>
      <c r="E36" s="646"/>
      <c r="F36" s="646"/>
      <c r="G36" s="646"/>
      <c r="H36" s="646"/>
      <c r="I36" s="646"/>
      <c r="J36" s="531"/>
      <c r="K36" s="532"/>
      <c r="L36" s="532"/>
      <c r="M36" s="532"/>
      <c r="N36" s="532"/>
      <c r="O36" s="532"/>
      <c r="P36" s="532"/>
      <c r="Q36" s="533"/>
      <c r="R36" s="532"/>
      <c r="S36" s="532"/>
      <c r="T36" s="532"/>
      <c r="U36" s="532"/>
      <c r="V36" s="532"/>
      <c r="W36" s="534"/>
      <c r="X36" s="647"/>
      <c r="Y36" s="648"/>
      <c r="Z36" s="648"/>
      <c r="AA36" s="648"/>
      <c r="AB36" s="648"/>
      <c r="AC36" s="648"/>
      <c r="AD36" s="648"/>
      <c r="AE36" s="649"/>
      <c r="AF36" s="660"/>
      <c r="AG36" s="648"/>
      <c r="AH36" s="648"/>
      <c r="AI36" s="648"/>
      <c r="AJ36" s="648"/>
      <c r="AK36" s="648"/>
      <c r="AL36" s="648"/>
      <c r="AM36" s="649"/>
      <c r="AN36" s="481"/>
      <c r="AO36" s="352"/>
      <c r="AP36" s="352"/>
      <c r="AQ36" s="352"/>
      <c r="AR36" s="352"/>
      <c r="AS36" s="521"/>
    </row>
    <row r="37" spans="1:45" s="2" customFormat="1" ht="13.5" customHeight="1">
      <c r="A37" s="627"/>
      <c r="B37" s="626"/>
      <c r="C37" s="529" t="s">
        <v>179</v>
      </c>
      <c r="D37" s="530"/>
      <c r="E37" s="530"/>
      <c r="F37" s="530"/>
      <c r="G37" s="530"/>
      <c r="H37" s="530"/>
      <c r="I37" s="530"/>
      <c r="J37" s="531">
        <f>SUM(Q37:AM38)</f>
        <v>0</v>
      </c>
      <c r="K37" s="532"/>
      <c r="L37" s="532"/>
      <c r="M37" s="532"/>
      <c r="N37" s="532"/>
      <c r="O37" s="532"/>
      <c r="P37" s="532"/>
      <c r="Q37" s="533">
        <f>IF(ISERROR(SUM($B$58)),0,'（様式2-4） (普及啓発)'!$AC$54)</f>
        <v>0</v>
      </c>
      <c r="R37" s="532"/>
      <c r="S37" s="532"/>
      <c r="T37" s="532"/>
      <c r="U37" s="532"/>
      <c r="V37" s="532"/>
      <c r="W37" s="534"/>
      <c r="X37" s="634">
        <f>IF(ISERROR(SUM($B$59)),0,'（様式2-4） (普及啓発)'!$AG$54)</f>
        <v>0</v>
      </c>
      <c r="Y37" s="635"/>
      <c r="Z37" s="635"/>
      <c r="AA37" s="635"/>
      <c r="AB37" s="635"/>
      <c r="AC37" s="635"/>
      <c r="AD37" s="635"/>
      <c r="AE37" s="668"/>
      <c r="AF37" s="662">
        <f>IF(ISERROR(SUM($B$60)),0,'（様式2-4） (普及啓発)'!$AK$54)</f>
        <v>0</v>
      </c>
      <c r="AG37" s="635"/>
      <c r="AH37" s="635"/>
      <c r="AI37" s="635"/>
      <c r="AJ37" s="635"/>
      <c r="AK37" s="635"/>
      <c r="AL37" s="635"/>
      <c r="AM37" s="668"/>
      <c r="AN37" s="480">
        <f>SUM(Q37:AM38)</f>
        <v>0</v>
      </c>
      <c r="AO37" s="352"/>
      <c r="AP37" s="352"/>
      <c r="AQ37" s="352"/>
      <c r="AR37" s="352"/>
      <c r="AS37" s="521" t="str">
        <f>IF('（様式2-4） (普及啓発)'!$Y$54=J37,"○","×")</f>
        <v>○</v>
      </c>
    </row>
    <row r="38" spans="1:45" s="2" customFormat="1" ht="13.5" customHeight="1">
      <c r="A38" s="627"/>
      <c r="B38" s="626"/>
      <c r="C38" s="632"/>
      <c r="D38" s="633"/>
      <c r="E38" s="633"/>
      <c r="F38" s="633"/>
      <c r="G38" s="633"/>
      <c r="H38" s="633"/>
      <c r="I38" s="633"/>
      <c r="J38" s="662"/>
      <c r="K38" s="635"/>
      <c r="L38" s="635"/>
      <c r="M38" s="635"/>
      <c r="N38" s="635"/>
      <c r="O38" s="635"/>
      <c r="P38" s="635"/>
      <c r="Q38" s="634"/>
      <c r="R38" s="635"/>
      <c r="S38" s="635"/>
      <c r="T38" s="635"/>
      <c r="U38" s="635"/>
      <c r="V38" s="635"/>
      <c r="W38" s="636"/>
      <c r="X38" s="669"/>
      <c r="Y38" s="664"/>
      <c r="Z38" s="664"/>
      <c r="AA38" s="664"/>
      <c r="AB38" s="664"/>
      <c r="AC38" s="664"/>
      <c r="AD38" s="664"/>
      <c r="AE38" s="670"/>
      <c r="AF38" s="660"/>
      <c r="AG38" s="648"/>
      <c r="AH38" s="648"/>
      <c r="AI38" s="648"/>
      <c r="AJ38" s="648"/>
      <c r="AK38" s="648"/>
      <c r="AL38" s="648"/>
      <c r="AM38" s="649"/>
      <c r="AN38" s="481"/>
      <c r="AO38" s="352"/>
      <c r="AP38" s="352"/>
      <c r="AQ38" s="352"/>
      <c r="AR38" s="352"/>
      <c r="AS38" s="521"/>
    </row>
    <row r="39" spans="1:45" s="2" customFormat="1" ht="13.5" customHeight="1">
      <c r="A39" s="627"/>
      <c r="B39" s="626"/>
      <c r="C39" s="529" t="s">
        <v>180</v>
      </c>
      <c r="D39" s="530"/>
      <c r="E39" s="530"/>
      <c r="F39" s="530"/>
      <c r="G39" s="530"/>
      <c r="H39" s="530"/>
      <c r="I39" s="530"/>
      <c r="J39" s="531">
        <f>SUM(Q39:AM40)</f>
        <v>0</v>
      </c>
      <c r="K39" s="532"/>
      <c r="L39" s="532"/>
      <c r="M39" s="532"/>
      <c r="N39" s="532"/>
      <c r="O39" s="532"/>
      <c r="P39" s="532"/>
      <c r="Q39" s="533">
        <f>IF(ISERROR(SUM($D$58)),0,'（様式2-4） (調査研究)'!$AC$54)</f>
        <v>0</v>
      </c>
      <c r="R39" s="532"/>
      <c r="S39" s="532"/>
      <c r="T39" s="532"/>
      <c r="U39" s="532"/>
      <c r="V39" s="532"/>
      <c r="W39" s="534"/>
      <c r="X39" s="533">
        <f>IF(ISERROR(SUM($D$59)),0,'（様式2-4） (調査研究)'!$AG$54)</f>
        <v>0</v>
      </c>
      <c r="Y39" s="532"/>
      <c r="Z39" s="532"/>
      <c r="AA39" s="532"/>
      <c r="AB39" s="532"/>
      <c r="AC39" s="532"/>
      <c r="AD39" s="532"/>
      <c r="AE39" s="694"/>
      <c r="AF39" s="659">
        <f>IF(ISERROR(SUM($D$60)),0,'（様式2-4） (調査研究)'!$AK$54)</f>
        <v>0</v>
      </c>
      <c r="AG39" s="524"/>
      <c r="AH39" s="524"/>
      <c r="AI39" s="524"/>
      <c r="AJ39" s="524"/>
      <c r="AK39" s="524"/>
      <c r="AL39" s="524"/>
      <c r="AM39" s="643"/>
      <c r="AN39" s="480">
        <f>SUM(Q39:AM40)</f>
        <v>0</v>
      </c>
      <c r="AO39" s="352"/>
      <c r="AP39" s="352"/>
      <c r="AQ39" s="352"/>
      <c r="AR39" s="352"/>
      <c r="AS39" s="521" t="str">
        <f>IF('（様式2-4） (調査研究)'!$Y$54=J39,"○","×")</f>
        <v>○</v>
      </c>
    </row>
    <row r="40" spans="1:45" s="2" customFormat="1" ht="13.5" customHeight="1">
      <c r="A40" s="627"/>
      <c r="B40" s="626"/>
      <c r="C40" s="529"/>
      <c r="D40" s="530"/>
      <c r="E40" s="530"/>
      <c r="F40" s="530"/>
      <c r="G40" s="530"/>
      <c r="H40" s="530"/>
      <c r="I40" s="530"/>
      <c r="J40" s="531"/>
      <c r="K40" s="532"/>
      <c r="L40" s="532"/>
      <c r="M40" s="532"/>
      <c r="N40" s="532"/>
      <c r="O40" s="532"/>
      <c r="P40" s="532"/>
      <c r="Q40" s="533"/>
      <c r="R40" s="532"/>
      <c r="S40" s="532"/>
      <c r="T40" s="532"/>
      <c r="U40" s="532"/>
      <c r="V40" s="532"/>
      <c r="W40" s="534"/>
      <c r="X40" s="533"/>
      <c r="Y40" s="532"/>
      <c r="Z40" s="532"/>
      <c r="AA40" s="532"/>
      <c r="AB40" s="532"/>
      <c r="AC40" s="532"/>
      <c r="AD40" s="532"/>
      <c r="AE40" s="694"/>
      <c r="AF40" s="660"/>
      <c r="AG40" s="648"/>
      <c r="AH40" s="648"/>
      <c r="AI40" s="648"/>
      <c r="AJ40" s="648"/>
      <c r="AK40" s="648"/>
      <c r="AL40" s="648"/>
      <c r="AM40" s="649"/>
      <c r="AN40" s="481"/>
      <c r="AO40" s="352"/>
      <c r="AP40" s="352"/>
      <c r="AQ40" s="352"/>
      <c r="AR40" s="352"/>
      <c r="AS40" s="521"/>
    </row>
    <row r="41" spans="1:45" s="2" customFormat="1" ht="13.5" customHeight="1">
      <c r="A41" s="627"/>
      <c r="B41" s="628" t="s">
        <v>52</v>
      </c>
      <c r="C41" s="629"/>
      <c r="D41" s="629"/>
      <c r="E41" s="629"/>
      <c r="F41" s="629"/>
      <c r="G41" s="629"/>
      <c r="H41" s="629"/>
      <c r="I41" s="629"/>
      <c r="J41" s="659">
        <f>SUM(Q41:AM42)</f>
        <v>0</v>
      </c>
      <c r="K41" s="524"/>
      <c r="L41" s="524"/>
      <c r="M41" s="524"/>
      <c r="N41" s="524"/>
      <c r="O41" s="524"/>
      <c r="P41" s="524"/>
      <c r="Q41" s="523">
        <f>IF(ISERROR(SUM($J$58)),0,'（様式2-4） (その他経費(事務経費))'!$AC$54)</f>
        <v>0</v>
      </c>
      <c r="R41" s="524"/>
      <c r="S41" s="524"/>
      <c r="T41" s="524"/>
      <c r="U41" s="524"/>
      <c r="V41" s="524"/>
      <c r="W41" s="525"/>
      <c r="X41" s="523">
        <f>IF(ISERROR(SUM($J$59)),0,'（様式2-4） (その他経費(事務経費))'!$AG$54)</f>
        <v>0</v>
      </c>
      <c r="Y41" s="524"/>
      <c r="Z41" s="524"/>
      <c r="AA41" s="524"/>
      <c r="AB41" s="524"/>
      <c r="AC41" s="524"/>
      <c r="AD41" s="524"/>
      <c r="AE41" s="643"/>
      <c r="AF41" s="659">
        <f>IF(ISERROR(SUM($J$60)),0,'（様式2-4） (その他経費(事務経費))'!$AK$54)</f>
        <v>0</v>
      </c>
      <c r="AG41" s="524"/>
      <c r="AH41" s="524"/>
      <c r="AI41" s="524"/>
      <c r="AJ41" s="524"/>
      <c r="AK41" s="524"/>
      <c r="AL41" s="524"/>
      <c r="AM41" s="643"/>
      <c r="AN41" s="480">
        <f>SUM(Q41:AM42)</f>
        <v>0</v>
      </c>
      <c r="AO41" s="352"/>
      <c r="AP41" s="352"/>
      <c r="AQ41" s="352"/>
      <c r="AR41" s="352"/>
      <c r="AS41" s="521" t="str">
        <f>IF('（様式2-4） (その他経費(事務経費))'!$Y$54=J41,"○","×")</f>
        <v>○</v>
      </c>
    </row>
    <row r="42" spans="1:45" s="2" customFormat="1" ht="13.5" customHeight="1" thickBot="1">
      <c r="A42" s="627"/>
      <c r="B42" s="630"/>
      <c r="C42" s="631"/>
      <c r="D42" s="631"/>
      <c r="E42" s="631"/>
      <c r="F42" s="631"/>
      <c r="G42" s="631"/>
      <c r="H42" s="631"/>
      <c r="I42" s="631"/>
      <c r="J42" s="663"/>
      <c r="K42" s="664"/>
      <c r="L42" s="664"/>
      <c r="M42" s="664"/>
      <c r="N42" s="664"/>
      <c r="O42" s="664"/>
      <c r="P42" s="664"/>
      <c r="Q42" s="665"/>
      <c r="R42" s="666"/>
      <c r="S42" s="666"/>
      <c r="T42" s="666"/>
      <c r="U42" s="666"/>
      <c r="V42" s="666"/>
      <c r="W42" s="667"/>
      <c r="X42" s="665"/>
      <c r="Y42" s="666"/>
      <c r="Z42" s="666"/>
      <c r="AA42" s="666"/>
      <c r="AB42" s="666"/>
      <c r="AC42" s="666"/>
      <c r="AD42" s="666"/>
      <c r="AE42" s="696"/>
      <c r="AF42" s="695"/>
      <c r="AG42" s="666"/>
      <c r="AH42" s="666"/>
      <c r="AI42" s="666"/>
      <c r="AJ42" s="666"/>
      <c r="AK42" s="666"/>
      <c r="AL42" s="666"/>
      <c r="AM42" s="696"/>
      <c r="AN42" s="481"/>
      <c r="AO42" s="352"/>
      <c r="AP42" s="352"/>
      <c r="AQ42" s="352"/>
      <c r="AR42" s="352"/>
      <c r="AS42" s="521"/>
    </row>
    <row r="43" spans="1:45" s="2" customFormat="1" ht="13.5" customHeight="1" thickTop="1">
      <c r="A43" s="685" t="s">
        <v>181</v>
      </c>
      <c r="B43" s="686"/>
      <c r="C43" s="686"/>
      <c r="D43" s="686"/>
      <c r="E43" s="686"/>
      <c r="F43" s="686"/>
      <c r="G43" s="686"/>
      <c r="H43" s="686"/>
      <c r="I43" s="687"/>
      <c r="J43" s="602">
        <f>SUM(J33,J41)</f>
        <v>0</v>
      </c>
      <c r="K43" s="603"/>
      <c r="L43" s="603"/>
      <c r="M43" s="603"/>
      <c r="N43" s="603"/>
      <c r="O43" s="603"/>
      <c r="P43" s="603"/>
      <c r="Q43" s="671">
        <f>SUM(Q33,Q41)</f>
        <v>0</v>
      </c>
      <c r="R43" s="603"/>
      <c r="S43" s="603"/>
      <c r="T43" s="603"/>
      <c r="U43" s="603"/>
      <c r="V43" s="603"/>
      <c r="W43" s="679"/>
      <c r="X43" s="671">
        <f>SUM(X33,X41)</f>
        <v>0</v>
      </c>
      <c r="Y43" s="603"/>
      <c r="Z43" s="603"/>
      <c r="AA43" s="603"/>
      <c r="AB43" s="603"/>
      <c r="AC43" s="603"/>
      <c r="AD43" s="603"/>
      <c r="AE43" s="604"/>
      <c r="AF43" s="602">
        <f>SUM(AF33,AF41)</f>
        <v>0</v>
      </c>
      <c r="AG43" s="603"/>
      <c r="AH43" s="603"/>
      <c r="AI43" s="603"/>
      <c r="AJ43" s="603"/>
      <c r="AK43" s="603"/>
      <c r="AL43" s="603"/>
      <c r="AM43" s="604"/>
      <c r="AN43" s="480">
        <f t="shared" ref="AN43" si="0">SUM(Q43:AM44)</f>
        <v>0</v>
      </c>
      <c r="AO43" s="352"/>
      <c r="AP43" s="352"/>
      <c r="AQ43" s="352"/>
      <c r="AR43" s="352"/>
      <c r="AS43" s="521" t="str">
        <f>IF(SUM(Q43,X43,AF43)=J43,"○","×")</f>
        <v>○</v>
      </c>
    </row>
    <row r="44" spans="1:45" s="2" customFormat="1" ht="13.5" customHeight="1" thickBot="1">
      <c r="A44" s="688"/>
      <c r="B44" s="689"/>
      <c r="C44" s="689"/>
      <c r="D44" s="689"/>
      <c r="E44" s="689"/>
      <c r="F44" s="689"/>
      <c r="G44" s="689"/>
      <c r="H44" s="689"/>
      <c r="I44" s="690"/>
      <c r="J44" s="608"/>
      <c r="K44" s="609"/>
      <c r="L44" s="609"/>
      <c r="M44" s="609"/>
      <c r="N44" s="609"/>
      <c r="O44" s="609"/>
      <c r="P44" s="609"/>
      <c r="Q44" s="680"/>
      <c r="R44" s="681"/>
      <c r="S44" s="681"/>
      <c r="T44" s="681"/>
      <c r="U44" s="681"/>
      <c r="V44" s="681"/>
      <c r="W44" s="682"/>
      <c r="X44" s="672"/>
      <c r="Y44" s="609"/>
      <c r="Z44" s="609"/>
      <c r="AA44" s="609"/>
      <c r="AB44" s="609"/>
      <c r="AC44" s="609"/>
      <c r="AD44" s="609"/>
      <c r="AE44" s="610"/>
      <c r="AF44" s="608"/>
      <c r="AG44" s="609"/>
      <c r="AH44" s="609"/>
      <c r="AI44" s="609"/>
      <c r="AJ44" s="609"/>
      <c r="AK44" s="609"/>
      <c r="AL44" s="609"/>
      <c r="AM44" s="610"/>
      <c r="AN44" s="481"/>
      <c r="AO44" s="352"/>
      <c r="AP44" s="352"/>
      <c r="AQ44" s="352"/>
      <c r="AR44" s="352"/>
      <c r="AS44" s="521"/>
    </row>
    <row r="45" spans="1:45" s="2" customFormat="1" ht="13.5" customHeight="1">
      <c r="A45" s="683" t="str">
        <f>IF(J43=J23,"","※収支の合計が合っていません、修正して下さい。")</f>
        <v/>
      </c>
      <c r="B45" s="683"/>
      <c r="C45" s="683"/>
      <c r="D45" s="683"/>
      <c r="E45" s="683"/>
      <c r="F45" s="683"/>
      <c r="G45" s="683"/>
      <c r="H45" s="683"/>
      <c r="I45" s="683"/>
      <c r="J45" s="683"/>
      <c r="K45" s="683"/>
      <c r="L45" s="683"/>
      <c r="M45" s="683"/>
      <c r="N45" s="683"/>
      <c r="O45" s="683"/>
      <c r="P45" s="683"/>
      <c r="Q45" s="684"/>
      <c r="R45" s="684"/>
      <c r="S45" s="684"/>
      <c r="T45" s="684"/>
      <c r="U45" s="684"/>
      <c r="V45" s="684"/>
      <c r="W45" s="684"/>
      <c r="X45" s="683"/>
      <c r="Y45" s="683"/>
      <c r="Z45" s="683"/>
      <c r="AA45" s="683"/>
      <c r="AB45" s="683"/>
      <c r="AC45" s="683"/>
      <c r="AD45" s="683"/>
      <c r="AE45" s="683"/>
      <c r="AF45" s="683"/>
      <c r="AG45" s="683"/>
      <c r="AH45" s="683"/>
      <c r="AI45" s="683"/>
      <c r="AJ45" s="683"/>
      <c r="AK45" s="683"/>
      <c r="AL45" s="683"/>
      <c r="AM45" s="683"/>
      <c r="AO45" s="193"/>
    </row>
    <row r="46" spans="1:45" s="2" customFormat="1" ht="13.5" customHeight="1">
      <c r="A46" s="41"/>
      <c r="B46" s="41"/>
      <c r="C46" s="41"/>
      <c r="D46" s="41"/>
      <c r="E46" s="41"/>
      <c r="F46" s="41"/>
      <c r="G46" s="41"/>
      <c r="H46" s="41"/>
      <c r="I46" s="41"/>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93"/>
    </row>
    <row r="47" spans="1:45" s="2" customFormat="1" ht="13.5" customHeight="1">
      <c r="A47" s="41"/>
      <c r="B47" s="184" t="s">
        <v>182</v>
      </c>
      <c r="C47" s="41"/>
      <c r="D47" s="41"/>
      <c r="E47" s="41"/>
      <c r="F47" s="41"/>
      <c r="G47" s="41"/>
      <c r="H47" s="41"/>
      <c r="I47" s="41"/>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O47" s="193"/>
    </row>
    <row r="48" spans="1:45" s="2" customFormat="1" ht="13.5" customHeight="1">
      <c r="A48" s="48"/>
      <c r="B48" s="48"/>
      <c r="C48" s="48"/>
      <c r="D48" s="48"/>
      <c r="E48" s="48"/>
      <c r="F48" s="48"/>
      <c r="G48" s="48"/>
      <c r="H48" s="48"/>
      <c r="I48" s="49"/>
      <c r="J48" s="50"/>
      <c r="K48" s="50"/>
      <c r="L48" s="50"/>
      <c r="M48" s="50"/>
      <c r="N48" s="50"/>
      <c r="O48" s="50"/>
      <c r="P48" s="50"/>
      <c r="Q48" s="44"/>
      <c r="R48" s="44"/>
      <c r="S48" s="44"/>
      <c r="T48" s="44"/>
      <c r="U48" s="44"/>
      <c r="V48" s="44"/>
      <c r="W48" s="44"/>
      <c r="X48" s="51"/>
      <c r="Y48" s="51"/>
      <c r="Z48" s="51"/>
      <c r="AA48" s="51"/>
      <c r="AB48" s="52"/>
      <c r="AC48" s="52"/>
      <c r="AD48" s="52"/>
      <c r="AE48" s="52"/>
      <c r="AF48" s="53"/>
      <c r="AG48" s="53"/>
      <c r="AH48" s="53"/>
      <c r="AI48" s="53"/>
      <c r="AJ48" s="53"/>
      <c r="AK48" s="54"/>
      <c r="AL48" s="54"/>
      <c r="AM48" s="54"/>
      <c r="AO48" s="193"/>
    </row>
    <row r="49" spans="1:41" s="2" customFormat="1" ht="13.5" customHeight="1">
      <c r="A49" s="194"/>
      <c r="B49" s="173"/>
      <c r="C49" s="173"/>
      <c r="D49" s="173"/>
      <c r="E49" s="173"/>
      <c r="F49" s="173"/>
      <c r="G49" s="173"/>
      <c r="H49" s="173"/>
      <c r="I49" s="173"/>
      <c r="J49" s="173"/>
      <c r="K49" s="173"/>
      <c r="L49" s="173"/>
      <c r="M49" s="173"/>
      <c r="N49" s="173"/>
      <c r="O49" s="140"/>
      <c r="P49" s="140"/>
      <c r="Q49" s="673" t="s">
        <v>183</v>
      </c>
      <c r="R49" s="674"/>
      <c r="S49" s="674"/>
      <c r="T49" s="674"/>
      <c r="U49" s="674"/>
      <c r="V49" s="674"/>
      <c r="W49" s="674"/>
      <c r="X49" s="674"/>
      <c r="Y49" s="674"/>
      <c r="Z49" s="674"/>
      <c r="AA49" s="674"/>
      <c r="AB49" s="674"/>
      <c r="AC49" s="674"/>
      <c r="AD49" s="674"/>
      <c r="AE49" s="675"/>
      <c r="AF49" s="14"/>
      <c r="AG49" s="14"/>
      <c r="AH49" s="14"/>
      <c r="AI49" s="14"/>
      <c r="AJ49" s="14"/>
      <c r="AK49" s="40"/>
      <c r="AL49" s="40"/>
      <c r="AM49" s="40"/>
      <c r="AO49" s="193"/>
    </row>
    <row r="50" spans="1:41" s="2" customFormat="1" ht="13.5" customHeight="1">
      <c r="A50" s="194"/>
      <c r="B50" s="173"/>
      <c r="C50" s="173"/>
      <c r="D50" s="173"/>
      <c r="E50" s="173"/>
      <c r="F50" s="173"/>
      <c r="G50" s="173"/>
      <c r="H50" s="173"/>
      <c r="I50" s="173"/>
      <c r="J50" s="173"/>
      <c r="K50" s="173"/>
      <c r="L50" s="173"/>
      <c r="M50" s="173"/>
      <c r="N50" s="173"/>
      <c r="O50" s="140"/>
      <c r="P50" s="140"/>
      <c r="Q50" s="676"/>
      <c r="R50" s="677"/>
      <c r="S50" s="677"/>
      <c r="T50" s="677"/>
      <c r="U50" s="677"/>
      <c r="V50" s="677"/>
      <c r="W50" s="677"/>
      <c r="X50" s="677"/>
      <c r="Y50" s="677"/>
      <c r="Z50" s="677"/>
      <c r="AA50" s="677"/>
      <c r="AB50" s="677"/>
      <c r="AC50" s="677"/>
      <c r="AD50" s="677"/>
      <c r="AE50" s="678"/>
      <c r="AF50" s="14"/>
      <c r="AG50" s="14"/>
      <c r="AH50" s="14"/>
      <c r="AI50" s="14"/>
      <c r="AJ50" s="14"/>
      <c r="AK50" s="40"/>
      <c r="AL50" s="40"/>
      <c r="AM50" s="40"/>
      <c r="AO50" s="193"/>
    </row>
    <row r="51" spans="1:41" s="2" customFormat="1" ht="13.5" customHeight="1">
      <c r="B51" s="174"/>
      <c r="C51" s="174"/>
      <c r="D51" s="174"/>
      <c r="E51" s="174"/>
      <c r="F51" s="174"/>
      <c r="G51" s="174"/>
      <c r="H51" s="174"/>
      <c r="I51" s="174"/>
      <c r="J51" s="174"/>
      <c r="K51" s="175"/>
      <c r="L51" s="175"/>
      <c r="M51" s="175"/>
      <c r="N51" s="175"/>
      <c r="O51" s="140"/>
      <c r="P51" s="140"/>
      <c r="Q51" s="476" t="s">
        <v>184</v>
      </c>
      <c r="R51" s="477"/>
      <c r="S51" s="477"/>
      <c r="T51" s="477"/>
      <c r="U51" s="477"/>
      <c r="V51" s="477"/>
      <c r="W51" s="478"/>
      <c r="X51" s="479">
        <f>SUM(Q33:AE34)</f>
        <v>0</v>
      </c>
      <c r="Y51" s="479"/>
      <c r="Z51" s="479"/>
      <c r="AA51" s="479"/>
      <c r="AB51" s="479"/>
      <c r="AC51" s="479"/>
      <c r="AD51" s="479"/>
      <c r="AE51" s="479"/>
      <c r="AF51" s="14"/>
      <c r="AO51" s="193"/>
    </row>
    <row r="52" spans="1:41" s="2" customFormat="1" ht="13.5" customHeight="1">
      <c r="B52" s="174"/>
      <c r="C52" s="174"/>
      <c r="D52" s="174"/>
      <c r="E52" s="174"/>
      <c r="F52" s="174"/>
      <c r="G52" s="174"/>
      <c r="H52" s="174"/>
      <c r="I52" s="174"/>
      <c r="J52" s="174"/>
      <c r="K52" s="175"/>
      <c r="L52" s="175"/>
      <c r="M52" s="175"/>
      <c r="N52" s="175"/>
      <c r="O52" s="140"/>
      <c r="P52" s="140"/>
      <c r="Q52" s="616"/>
      <c r="R52" s="617"/>
      <c r="S52" s="617"/>
      <c r="T52" s="617"/>
      <c r="U52" s="617"/>
      <c r="V52" s="617"/>
      <c r="W52" s="618"/>
      <c r="X52" s="471"/>
      <c r="Y52" s="471"/>
      <c r="Z52" s="471"/>
      <c r="AA52" s="471"/>
      <c r="AB52" s="471"/>
      <c r="AC52" s="471"/>
      <c r="AD52" s="471"/>
      <c r="AE52" s="471"/>
      <c r="AF52" s="14"/>
      <c r="AO52" s="193"/>
    </row>
    <row r="53" spans="1:41" s="2" customFormat="1" ht="13.5" customHeight="1">
      <c r="B53" s="140"/>
      <c r="C53" s="140"/>
      <c r="D53" s="140"/>
      <c r="E53" s="176"/>
      <c r="F53" s="176"/>
      <c r="G53" s="176"/>
      <c r="H53" s="176"/>
      <c r="I53" s="176"/>
      <c r="J53" s="176"/>
      <c r="K53" s="176"/>
      <c r="L53" s="176"/>
      <c r="M53" s="176"/>
      <c r="N53" s="176"/>
      <c r="O53" s="140"/>
      <c r="P53" s="140"/>
      <c r="Q53" s="616" t="s">
        <v>185</v>
      </c>
      <c r="R53" s="617"/>
      <c r="S53" s="617"/>
      <c r="T53" s="617"/>
      <c r="U53" s="617"/>
      <c r="V53" s="617"/>
      <c r="W53" s="618"/>
      <c r="X53" s="471">
        <f>SUM(Q41:AE42)</f>
        <v>0</v>
      </c>
      <c r="Y53" s="471"/>
      <c r="Z53" s="471"/>
      <c r="AA53" s="471"/>
      <c r="AB53" s="471"/>
      <c r="AC53" s="471"/>
      <c r="AD53" s="471"/>
      <c r="AE53" s="471"/>
      <c r="AF53" s="14"/>
      <c r="AO53" s="193"/>
    </row>
    <row r="54" spans="1:41" s="2" customFormat="1" ht="13.5" customHeight="1" thickBot="1">
      <c r="A54" s="194"/>
      <c r="B54" s="140"/>
      <c r="C54" s="140"/>
      <c r="D54" s="140"/>
      <c r="E54" s="140"/>
      <c r="F54" s="177"/>
      <c r="G54" s="177"/>
      <c r="H54" s="177"/>
      <c r="I54" s="172"/>
      <c r="J54" s="178"/>
      <c r="K54" s="178"/>
      <c r="L54" s="178"/>
      <c r="M54" s="178"/>
      <c r="N54" s="178"/>
      <c r="O54" s="140"/>
      <c r="P54" s="140"/>
      <c r="Q54" s="691"/>
      <c r="R54" s="692"/>
      <c r="S54" s="692"/>
      <c r="T54" s="692"/>
      <c r="U54" s="692"/>
      <c r="V54" s="692"/>
      <c r="W54" s="693"/>
      <c r="X54" s="589"/>
      <c r="Y54" s="589"/>
      <c r="Z54" s="589"/>
      <c r="AA54" s="589"/>
      <c r="AB54" s="589"/>
      <c r="AC54" s="589"/>
      <c r="AD54" s="589"/>
      <c r="AE54" s="589"/>
      <c r="AO54" s="183"/>
    </row>
    <row r="55" spans="1:41" s="2" customFormat="1" ht="13.5" customHeight="1" thickTop="1">
      <c r="A55" s="194"/>
      <c r="B55" s="140"/>
      <c r="C55" s="140"/>
      <c r="D55" s="140"/>
      <c r="E55" s="140"/>
      <c r="F55" s="140"/>
      <c r="G55" s="140"/>
      <c r="H55" s="140"/>
      <c r="I55" s="140"/>
      <c r="J55" s="140"/>
      <c r="K55" s="140"/>
      <c r="L55" s="140"/>
      <c r="M55" s="140"/>
      <c r="N55" s="140"/>
      <c r="O55" s="140"/>
      <c r="P55" s="140"/>
      <c r="Q55" s="473" t="s">
        <v>186</v>
      </c>
      <c r="R55" s="474"/>
      <c r="S55" s="474"/>
      <c r="T55" s="474"/>
      <c r="U55" s="474"/>
      <c r="V55" s="474"/>
      <c r="W55" s="475"/>
      <c r="X55" s="470">
        <f>SUM(X51:AE54)</f>
        <v>0</v>
      </c>
      <c r="Y55" s="470"/>
      <c r="Z55" s="470"/>
      <c r="AA55" s="470"/>
      <c r="AB55" s="470"/>
      <c r="AC55" s="470"/>
      <c r="AD55" s="470"/>
      <c r="AE55" s="470"/>
      <c r="AF55" s="14"/>
      <c r="AG55" s="14"/>
      <c r="AH55" s="14"/>
      <c r="AI55" s="14"/>
      <c r="AJ55" s="14"/>
      <c r="AK55" s="40"/>
      <c r="AL55" s="40"/>
      <c r="AM55" s="40"/>
      <c r="AO55" s="193"/>
    </row>
    <row r="56" spans="1:41" s="2" customFormat="1" ht="13.5" customHeight="1">
      <c r="A56" s="194"/>
      <c r="B56" s="140"/>
      <c r="C56" s="140"/>
      <c r="D56" s="140"/>
      <c r="E56" s="140"/>
      <c r="F56" s="140"/>
      <c r="G56" s="140"/>
      <c r="H56" s="140"/>
      <c r="I56" s="140"/>
      <c r="J56" s="140"/>
      <c r="K56" s="140"/>
      <c r="L56" s="140"/>
      <c r="M56" s="140"/>
      <c r="N56" s="140"/>
      <c r="O56" s="140"/>
      <c r="P56" s="140"/>
      <c r="Q56" s="476"/>
      <c r="R56" s="477"/>
      <c r="S56" s="477"/>
      <c r="T56" s="477"/>
      <c r="U56" s="477"/>
      <c r="V56" s="477"/>
      <c r="W56" s="478"/>
      <c r="X56" s="471"/>
      <c r="Y56" s="471"/>
      <c r="Z56" s="471"/>
      <c r="AA56" s="471"/>
      <c r="AB56" s="471"/>
      <c r="AC56" s="471"/>
      <c r="AD56" s="471"/>
      <c r="AE56" s="471"/>
      <c r="AO56" s="183"/>
    </row>
    <row r="57" spans="1:41" s="2" customFormat="1" ht="13.5" customHeight="1">
      <c r="A57" s="194"/>
      <c r="P57" s="3"/>
      <c r="Q57" s="3"/>
      <c r="R57" s="3"/>
      <c r="S57" s="3"/>
      <c r="AO57" s="183"/>
    </row>
    <row r="58" spans="1:41">
      <c r="A58" s="164">
        <f>'（様式2-4） (人材育成)'!$AC$54</f>
        <v>0</v>
      </c>
      <c r="B58" s="164">
        <f>'（様式2-4） (普及啓発)'!$AC$54</f>
        <v>0</v>
      </c>
      <c r="C58" s="164" t="e">
        <f>#REF!</f>
        <v>#REF!</v>
      </c>
      <c r="D58" s="164">
        <f>'（様式2-4） (調査研究)'!$AC$54</f>
        <v>0</v>
      </c>
      <c r="E58" s="164" t="e">
        <f>#REF!</f>
        <v>#REF!</v>
      </c>
      <c r="F58" s="164" t="e">
        <f>#REF!</f>
        <v>#REF!</v>
      </c>
      <c r="G58" s="164" t="e">
        <f>#REF!</f>
        <v>#REF!</v>
      </c>
      <c r="H58" s="164" t="e">
        <f>#REF!</f>
        <v>#REF!</v>
      </c>
      <c r="I58" s="164" t="e">
        <f>#REF!</f>
        <v>#REF!</v>
      </c>
      <c r="J58" s="164">
        <f>'（様式2-4） (その他経費(事務経費))'!$AC$54</f>
        <v>0</v>
      </c>
    </row>
    <row r="59" spans="1:41">
      <c r="A59" s="164">
        <f>'（様式2-4） (人材育成)'!$AG$54</f>
        <v>0</v>
      </c>
      <c r="B59" s="164">
        <f>'（様式2-4） (普及啓発)'!$AG$54</f>
        <v>0</v>
      </c>
      <c r="C59" s="164" t="e">
        <f>#REF!</f>
        <v>#REF!</v>
      </c>
      <c r="D59" s="164">
        <f>'（様式2-4） (調査研究)'!$AG$54</f>
        <v>0</v>
      </c>
      <c r="E59" s="164" t="e">
        <f>#REF!</f>
        <v>#REF!</v>
      </c>
      <c r="F59" s="164" t="e">
        <f>#REF!</f>
        <v>#REF!</v>
      </c>
      <c r="G59" s="164" t="e">
        <f>#REF!</f>
        <v>#REF!</v>
      </c>
      <c r="H59" s="164" t="e">
        <f>#REF!</f>
        <v>#REF!</v>
      </c>
      <c r="I59" s="164" t="e">
        <f>#REF!</f>
        <v>#REF!</v>
      </c>
      <c r="J59" s="164">
        <f>'（様式2-4） (その他経費(事務経費))'!$AG$54</f>
        <v>0</v>
      </c>
    </row>
    <row r="60" spans="1:41">
      <c r="A60" s="164">
        <f>'（様式2-4） (人材育成)'!$AK$54</f>
        <v>0</v>
      </c>
      <c r="B60" s="164">
        <f>'（様式2-4） (普及啓発)'!$AK$54</f>
        <v>0</v>
      </c>
      <c r="C60" s="164" t="e">
        <f>#REF!</f>
        <v>#REF!</v>
      </c>
      <c r="D60" s="164">
        <f>'（様式2-4） (調査研究)'!$AK$54</f>
        <v>0</v>
      </c>
      <c r="E60" s="164" t="e">
        <f>#REF!</f>
        <v>#REF!</v>
      </c>
      <c r="F60" s="164" t="e">
        <f>#REF!</f>
        <v>#REF!</v>
      </c>
      <c r="G60" s="164" t="e">
        <f>#REF!</f>
        <v>#REF!</v>
      </c>
      <c r="H60" s="164" t="e">
        <f>#REF!</f>
        <v>#REF!</v>
      </c>
      <c r="I60" s="164" t="e">
        <f>#REF!</f>
        <v>#REF!</v>
      </c>
      <c r="J60" s="164">
        <f>'（様式2-4） (その他経費(事務経費))'!$AK$54</f>
        <v>0</v>
      </c>
    </row>
  </sheetData>
  <sheetProtection selectLockedCells="1"/>
  <mergeCells count="90">
    <mergeCell ref="Q53:W54"/>
    <mergeCell ref="X39:AE40"/>
    <mergeCell ref="AF39:AM40"/>
    <mergeCell ref="AF41:AM42"/>
    <mergeCell ref="X41:AE42"/>
    <mergeCell ref="AS43:AS44"/>
    <mergeCell ref="X43:AE44"/>
    <mergeCell ref="AF43:AM44"/>
    <mergeCell ref="Q49:AE50"/>
    <mergeCell ref="Q43:W44"/>
    <mergeCell ref="A45:AM45"/>
    <mergeCell ref="A43:I44"/>
    <mergeCell ref="J43:P44"/>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8:A22"/>
    <mergeCell ref="B17:I19"/>
    <mergeCell ref="Q6:AA7"/>
    <mergeCell ref="B11:I13"/>
    <mergeCell ref="J11:P13"/>
    <mergeCell ref="B41:I42"/>
    <mergeCell ref="C37:I38"/>
    <mergeCell ref="Q37:W38"/>
    <mergeCell ref="X23:AA25"/>
    <mergeCell ref="X33:AE34"/>
    <mergeCell ref="C35:I36"/>
    <mergeCell ref="J35:P36"/>
    <mergeCell ref="Q35:W36"/>
    <mergeCell ref="X35:AE36"/>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s>
  <phoneticPr fontId="15"/>
  <conditionalFormatting sqref="AB20:AM22">
    <cfRule type="notContainsBlanks" dxfId="1" priority="2">
      <formula>LEN(TRIM(AB20))&gt;0</formula>
    </cfRule>
  </conditionalFormatting>
  <conditionalFormatting sqref="A45:AM45">
    <cfRule type="notContainsBlanks" dxfId="0" priority="1">
      <formula>LEN(TRIM(A45))&gt;0</formula>
    </cfRule>
  </conditionalFormatting>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topLeftCell="A6" zoomScale="98" zoomScaleNormal="100" zoomScaleSheetLayoutView="98" workbookViewId="0">
      <selection activeCell="AU18" sqref="AU18"/>
    </sheetView>
  </sheetViews>
  <sheetFormatPr defaultColWidth="9" defaultRowHeight="13.15"/>
  <cols>
    <col min="1" max="47" width="2.875" style="145" customWidth="1"/>
    <col min="48" max="16384" width="9" style="145"/>
  </cols>
  <sheetData>
    <row r="1" spans="1:46" s="2" customFormat="1" ht="13.5" customHeight="1">
      <c r="P1" s="169"/>
      <c r="Q1" s="169"/>
      <c r="R1" s="169"/>
      <c r="S1" s="169"/>
      <c r="AP1" s="183"/>
    </row>
    <row r="2" spans="1:46" s="2" customFormat="1" ht="13.5" customHeight="1">
      <c r="P2" s="169"/>
      <c r="Q2" s="169"/>
      <c r="R2" s="169"/>
      <c r="S2" s="169"/>
      <c r="AP2" s="183"/>
    </row>
    <row r="3" spans="1:46" s="2" customFormat="1" ht="13.5" customHeight="1">
      <c r="A3" s="73" t="s">
        <v>187</v>
      </c>
      <c r="P3" s="169"/>
      <c r="Q3" s="169"/>
      <c r="R3" s="169"/>
      <c r="S3" s="169"/>
      <c r="AP3" s="183"/>
    </row>
    <row r="4" spans="1:46" s="2" customFormat="1" ht="13.5" customHeight="1">
      <c r="P4" s="169"/>
      <c r="Q4" s="169"/>
      <c r="R4" s="169"/>
      <c r="S4" s="169"/>
      <c r="AP4" s="183"/>
    </row>
    <row r="5" spans="1:46" s="2" customFormat="1" ht="18.75" customHeight="1">
      <c r="A5" s="6"/>
      <c r="B5" s="6"/>
      <c r="C5" s="75" t="s">
        <v>43</v>
      </c>
      <c r="D5" s="700" t="s">
        <v>45</v>
      </c>
      <c r="E5" s="700"/>
      <c r="F5" s="700"/>
      <c r="G5" s="700"/>
      <c r="H5" s="700"/>
      <c r="I5" s="700"/>
      <c r="J5" s="700"/>
      <c r="K5" s="700"/>
      <c r="L5" s="700"/>
      <c r="M5" s="700"/>
      <c r="N5" s="700"/>
      <c r="O5" s="700"/>
      <c r="P5" s="700"/>
      <c r="Q5" s="700"/>
      <c r="R5" s="700"/>
      <c r="S5" s="701"/>
      <c r="AP5" s="183"/>
    </row>
    <row r="6" spans="1:46" s="2" customFormat="1" ht="18.75" customHeight="1">
      <c r="B6" s="55"/>
      <c r="C6" s="55"/>
      <c r="D6" s="75" t="s">
        <v>46</v>
      </c>
      <c r="E6" s="702" t="s">
        <v>188</v>
      </c>
      <c r="F6" s="702"/>
      <c r="G6" s="702"/>
      <c r="H6" s="702"/>
      <c r="I6" s="702"/>
      <c r="J6" s="702"/>
      <c r="K6" s="702"/>
      <c r="L6" s="702"/>
      <c r="M6" s="702"/>
      <c r="N6" s="702"/>
      <c r="O6" s="702"/>
      <c r="P6" s="702"/>
      <c r="Q6" s="702"/>
      <c r="R6" s="702"/>
      <c r="S6" s="701"/>
      <c r="AP6" s="183"/>
    </row>
    <row r="7" spans="1:46" s="2" customFormat="1" ht="18.75" customHeight="1">
      <c r="P7" s="169"/>
      <c r="Q7" s="169"/>
      <c r="R7" s="169"/>
      <c r="S7" s="169"/>
      <c r="AP7" s="183"/>
    </row>
    <row r="8" spans="1:46" s="2" customFormat="1" ht="13.5" customHeight="1">
      <c r="A8" s="553" t="s">
        <v>189</v>
      </c>
      <c r="B8" s="554"/>
      <c r="C8" s="554"/>
      <c r="D8" s="555"/>
      <c r="E8" s="553" t="s">
        <v>190</v>
      </c>
      <c r="F8" s="554"/>
      <c r="G8" s="554"/>
      <c r="H8" s="554"/>
      <c r="I8" s="554"/>
      <c r="J8" s="554"/>
      <c r="K8" s="554"/>
      <c r="L8" s="554"/>
      <c r="M8" s="554"/>
      <c r="N8" s="554"/>
      <c r="O8" s="554"/>
      <c r="P8" s="554"/>
      <c r="Q8" s="554"/>
      <c r="R8" s="554"/>
      <c r="S8" s="554"/>
      <c r="T8" s="554"/>
      <c r="U8" s="554"/>
      <c r="V8" s="554"/>
      <c r="W8" s="554"/>
      <c r="X8" s="555"/>
      <c r="Y8" s="703" t="s">
        <v>170</v>
      </c>
      <c r="Z8" s="704"/>
      <c r="AA8" s="704"/>
      <c r="AB8" s="705"/>
      <c r="AC8" s="703" t="s">
        <v>171</v>
      </c>
      <c r="AD8" s="704"/>
      <c r="AE8" s="704"/>
      <c r="AF8" s="704"/>
      <c r="AG8" s="704"/>
      <c r="AH8" s="704"/>
      <c r="AI8" s="704"/>
      <c r="AJ8" s="705"/>
      <c r="AK8" s="703" t="s">
        <v>172</v>
      </c>
      <c r="AL8" s="704"/>
      <c r="AM8" s="704"/>
      <c r="AN8" s="705"/>
    </row>
    <row r="9" spans="1:46" s="2" customFormat="1">
      <c r="A9" s="556"/>
      <c r="B9" s="548"/>
      <c r="C9" s="548"/>
      <c r="D9" s="549"/>
      <c r="E9" s="556"/>
      <c r="F9" s="548"/>
      <c r="G9" s="548"/>
      <c r="H9" s="548"/>
      <c r="I9" s="548"/>
      <c r="J9" s="548"/>
      <c r="K9" s="548"/>
      <c r="L9" s="548"/>
      <c r="M9" s="548"/>
      <c r="N9" s="548"/>
      <c r="O9" s="548"/>
      <c r="P9" s="548"/>
      <c r="Q9" s="548"/>
      <c r="R9" s="548"/>
      <c r="S9" s="548"/>
      <c r="T9" s="548"/>
      <c r="U9" s="548"/>
      <c r="V9" s="548"/>
      <c r="W9" s="548"/>
      <c r="X9" s="549"/>
      <c r="Y9" s="706"/>
      <c r="Z9" s="707"/>
      <c r="AA9" s="707"/>
      <c r="AB9" s="708"/>
      <c r="AC9" s="709"/>
      <c r="AD9" s="710"/>
      <c r="AE9" s="710"/>
      <c r="AF9" s="710"/>
      <c r="AG9" s="710"/>
      <c r="AH9" s="710"/>
      <c r="AI9" s="710"/>
      <c r="AJ9" s="711"/>
      <c r="AK9" s="709"/>
      <c r="AL9" s="710"/>
      <c r="AM9" s="710"/>
      <c r="AN9" s="711"/>
    </row>
    <row r="10" spans="1:46" s="2" customFormat="1" ht="13.5" customHeight="1">
      <c r="A10" s="556"/>
      <c r="B10" s="548"/>
      <c r="C10" s="548"/>
      <c r="D10" s="549"/>
      <c r="E10" s="556"/>
      <c r="F10" s="548"/>
      <c r="G10" s="548"/>
      <c r="H10" s="548"/>
      <c r="I10" s="548"/>
      <c r="J10" s="548"/>
      <c r="K10" s="548"/>
      <c r="L10" s="548"/>
      <c r="M10" s="548"/>
      <c r="N10" s="548"/>
      <c r="O10" s="548"/>
      <c r="P10" s="548"/>
      <c r="Q10" s="548"/>
      <c r="R10" s="548"/>
      <c r="S10" s="548"/>
      <c r="T10" s="548"/>
      <c r="U10" s="548"/>
      <c r="V10" s="548"/>
      <c r="W10" s="548"/>
      <c r="X10" s="549"/>
      <c r="Y10" s="706"/>
      <c r="Z10" s="707"/>
      <c r="AA10" s="707"/>
      <c r="AB10" s="708"/>
      <c r="AC10" s="703" t="s">
        <v>173</v>
      </c>
      <c r="AD10" s="704"/>
      <c r="AE10" s="704"/>
      <c r="AF10" s="705"/>
      <c r="AG10" s="703" t="s">
        <v>191</v>
      </c>
      <c r="AH10" s="704"/>
      <c r="AI10" s="704"/>
      <c r="AJ10" s="704"/>
      <c r="AK10" s="704"/>
      <c r="AL10" s="704"/>
      <c r="AM10" s="704"/>
      <c r="AN10" s="705"/>
      <c r="AO10" s="370" t="s">
        <v>175</v>
      </c>
      <c r="AP10" s="216"/>
      <c r="AQ10" s="216"/>
      <c r="AR10" s="216"/>
      <c r="AS10" s="216"/>
      <c r="AT10" s="216"/>
    </row>
    <row r="11" spans="1:46" s="2" customFormat="1">
      <c r="A11" s="621"/>
      <c r="B11" s="622"/>
      <c r="C11" s="622"/>
      <c r="D11" s="623"/>
      <c r="E11" s="621"/>
      <c r="F11" s="622"/>
      <c r="G11" s="622"/>
      <c r="H11" s="622"/>
      <c r="I11" s="622"/>
      <c r="J11" s="622"/>
      <c r="K11" s="622"/>
      <c r="L11" s="622"/>
      <c r="M11" s="622"/>
      <c r="N11" s="622"/>
      <c r="O11" s="622"/>
      <c r="P11" s="622"/>
      <c r="Q11" s="622"/>
      <c r="R11" s="622"/>
      <c r="S11" s="622"/>
      <c r="T11" s="622"/>
      <c r="U11" s="622"/>
      <c r="V11" s="622"/>
      <c r="W11" s="622"/>
      <c r="X11" s="623"/>
      <c r="Y11" s="709"/>
      <c r="Z11" s="710"/>
      <c r="AA11" s="710"/>
      <c r="AB11" s="711"/>
      <c r="AC11" s="709"/>
      <c r="AD11" s="710"/>
      <c r="AE11" s="710"/>
      <c r="AF11" s="711"/>
      <c r="AG11" s="709"/>
      <c r="AH11" s="710"/>
      <c r="AI11" s="710"/>
      <c r="AJ11" s="710"/>
      <c r="AK11" s="710"/>
      <c r="AL11" s="710"/>
      <c r="AM11" s="710"/>
      <c r="AN11" s="711"/>
      <c r="AO11" s="370"/>
      <c r="AP11" s="216"/>
      <c r="AQ11" s="216"/>
      <c r="AR11" s="216"/>
      <c r="AS11" s="216"/>
      <c r="AT11" s="216"/>
    </row>
    <row r="12" spans="1:46" s="167" customFormat="1" ht="18.75" customHeight="1">
      <c r="A12" s="715"/>
      <c r="B12" s="716"/>
      <c r="C12" s="716"/>
      <c r="D12" s="717"/>
      <c r="E12" s="724" t="s">
        <v>54</v>
      </c>
      <c r="F12" s="725"/>
      <c r="G12" s="725"/>
      <c r="H12" s="725"/>
      <c r="I12" s="725"/>
      <c r="J12" s="725"/>
      <c r="K12" s="725"/>
      <c r="L12" s="725"/>
      <c r="M12" s="725"/>
      <c r="N12" s="725"/>
      <c r="O12" s="725"/>
      <c r="P12" s="725"/>
      <c r="Q12" s="725"/>
      <c r="R12" s="725"/>
      <c r="S12" s="725"/>
      <c r="T12" s="725"/>
      <c r="U12" s="725"/>
      <c r="V12" s="725"/>
      <c r="W12" s="725"/>
      <c r="X12" s="726"/>
      <c r="Y12" s="727"/>
      <c r="Z12" s="728"/>
      <c r="AA12" s="728"/>
      <c r="AB12" s="729"/>
      <c r="AC12" s="730"/>
      <c r="AD12" s="731"/>
      <c r="AE12" s="731"/>
      <c r="AF12" s="732"/>
      <c r="AG12" s="730"/>
      <c r="AH12" s="731"/>
      <c r="AI12" s="731"/>
      <c r="AJ12" s="732"/>
      <c r="AK12" s="730"/>
      <c r="AL12" s="731"/>
      <c r="AM12" s="731"/>
      <c r="AN12" s="732"/>
    </row>
    <row r="13" spans="1:46" s="167" customFormat="1" ht="18.75" customHeight="1">
      <c r="A13" s="718"/>
      <c r="B13" s="719"/>
      <c r="C13" s="719"/>
      <c r="D13" s="720"/>
      <c r="E13" s="165" t="s">
        <v>192</v>
      </c>
      <c r="F13" s="733"/>
      <c r="G13" s="733"/>
      <c r="H13" s="733"/>
      <c r="I13" s="733"/>
      <c r="J13" s="197" t="s">
        <v>193</v>
      </c>
      <c r="K13" s="197" t="s">
        <v>194</v>
      </c>
      <c r="L13" s="733"/>
      <c r="M13" s="733"/>
      <c r="N13" s="733"/>
      <c r="O13" s="734"/>
      <c r="P13" s="734"/>
      <c r="Q13" s="197" t="s">
        <v>194</v>
      </c>
      <c r="R13" s="733"/>
      <c r="S13" s="733"/>
      <c r="T13" s="197"/>
      <c r="U13" s="197" t="s">
        <v>194</v>
      </c>
      <c r="V13" s="733"/>
      <c r="W13" s="733"/>
      <c r="X13" s="166"/>
      <c r="Y13" s="712">
        <f>SUM(AC13:AN13)</f>
        <v>0</v>
      </c>
      <c r="Z13" s="713"/>
      <c r="AA13" s="713"/>
      <c r="AB13" s="714"/>
      <c r="AC13" s="712"/>
      <c r="AD13" s="713"/>
      <c r="AE13" s="713"/>
      <c r="AF13" s="714"/>
      <c r="AG13" s="712"/>
      <c r="AH13" s="713"/>
      <c r="AI13" s="713"/>
      <c r="AJ13" s="714"/>
      <c r="AK13" s="712"/>
      <c r="AL13" s="713"/>
      <c r="AM13" s="713"/>
      <c r="AN13" s="714"/>
      <c r="AO13" s="735">
        <f>SUM(AC13:AN13)</f>
        <v>0</v>
      </c>
      <c r="AP13" s="736"/>
      <c r="AQ13" s="736"/>
      <c r="AR13" s="736"/>
      <c r="AS13" s="736"/>
      <c r="AT13" s="168" t="str">
        <f>IF(Y13=AO13,"○","×")</f>
        <v>○</v>
      </c>
    </row>
    <row r="14" spans="1:46" s="167" customFormat="1" ht="18.75" customHeight="1">
      <c r="A14" s="718"/>
      <c r="B14" s="719"/>
      <c r="C14" s="719"/>
      <c r="D14" s="720"/>
      <c r="E14" s="737" t="s">
        <v>54</v>
      </c>
      <c r="F14" s="738"/>
      <c r="G14" s="738"/>
      <c r="H14" s="738"/>
      <c r="I14" s="738"/>
      <c r="J14" s="738"/>
      <c r="K14" s="738"/>
      <c r="L14" s="738"/>
      <c r="M14" s="738"/>
      <c r="N14" s="738"/>
      <c r="O14" s="738"/>
      <c r="P14" s="738"/>
      <c r="Q14" s="738"/>
      <c r="R14" s="738"/>
      <c r="S14" s="738"/>
      <c r="T14" s="738"/>
      <c r="U14" s="738"/>
      <c r="V14" s="738"/>
      <c r="W14" s="738"/>
      <c r="X14" s="739"/>
      <c r="Y14" s="740"/>
      <c r="Z14" s="741"/>
      <c r="AA14" s="741"/>
      <c r="AB14" s="742"/>
      <c r="AC14" s="697"/>
      <c r="AD14" s="698"/>
      <c r="AE14" s="698"/>
      <c r="AF14" s="699"/>
      <c r="AG14" s="697"/>
      <c r="AH14" s="698"/>
      <c r="AI14" s="698"/>
      <c r="AJ14" s="699"/>
      <c r="AK14" s="697"/>
      <c r="AL14" s="698"/>
      <c r="AM14" s="698"/>
      <c r="AN14" s="699"/>
    </row>
    <row r="15" spans="1:46" s="167" customFormat="1" ht="18.75" customHeight="1">
      <c r="A15" s="718"/>
      <c r="B15" s="719"/>
      <c r="C15" s="719"/>
      <c r="D15" s="720"/>
      <c r="E15" s="165" t="s">
        <v>192</v>
      </c>
      <c r="F15" s="733"/>
      <c r="G15" s="733"/>
      <c r="H15" s="733"/>
      <c r="I15" s="733"/>
      <c r="J15" s="197" t="s">
        <v>193</v>
      </c>
      <c r="K15" s="197" t="s">
        <v>194</v>
      </c>
      <c r="L15" s="733"/>
      <c r="M15" s="733"/>
      <c r="N15" s="733"/>
      <c r="O15" s="734"/>
      <c r="P15" s="734"/>
      <c r="Q15" s="197" t="s">
        <v>194</v>
      </c>
      <c r="R15" s="733"/>
      <c r="S15" s="733"/>
      <c r="T15" s="197"/>
      <c r="U15" s="197" t="s">
        <v>194</v>
      </c>
      <c r="V15" s="733"/>
      <c r="W15" s="733"/>
      <c r="X15" s="166"/>
      <c r="Y15" s="712">
        <f>SUM(AC15:AN15)</f>
        <v>0</v>
      </c>
      <c r="Z15" s="713"/>
      <c r="AA15" s="713"/>
      <c r="AB15" s="714"/>
      <c r="AC15" s="712"/>
      <c r="AD15" s="713"/>
      <c r="AE15" s="713"/>
      <c r="AF15" s="714"/>
      <c r="AG15" s="712"/>
      <c r="AH15" s="713"/>
      <c r="AI15" s="713"/>
      <c r="AJ15" s="714"/>
      <c r="AK15" s="712"/>
      <c r="AL15" s="713"/>
      <c r="AM15" s="713"/>
      <c r="AN15" s="714"/>
      <c r="AO15" s="735">
        <f t="shared" ref="AO15" si="0">SUM(AC15:AN15)</f>
        <v>0</v>
      </c>
      <c r="AP15" s="736"/>
      <c r="AQ15" s="736"/>
      <c r="AR15" s="736"/>
      <c r="AS15" s="736"/>
      <c r="AT15" s="168" t="str">
        <f t="shared" ref="AT15" si="1">IF(Y15=AO15,"○","×")</f>
        <v>○</v>
      </c>
    </row>
    <row r="16" spans="1:46" s="167" customFormat="1" ht="18.75" customHeight="1">
      <c r="A16" s="718"/>
      <c r="B16" s="719"/>
      <c r="C16" s="719"/>
      <c r="D16" s="720"/>
      <c r="E16" s="737" t="s">
        <v>54</v>
      </c>
      <c r="F16" s="738"/>
      <c r="G16" s="738"/>
      <c r="H16" s="738"/>
      <c r="I16" s="738"/>
      <c r="J16" s="738"/>
      <c r="K16" s="738"/>
      <c r="L16" s="738"/>
      <c r="M16" s="738"/>
      <c r="N16" s="738"/>
      <c r="O16" s="738"/>
      <c r="P16" s="738"/>
      <c r="Q16" s="738"/>
      <c r="R16" s="738"/>
      <c r="S16" s="738"/>
      <c r="T16" s="738"/>
      <c r="U16" s="738"/>
      <c r="V16" s="738"/>
      <c r="W16" s="738"/>
      <c r="X16" s="739"/>
      <c r="Y16" s="740"/>
      <c r="Z16" s="741"/>
      <c r="AA16" s="741"/>
      <c r="AB16" s="742"/>
      <c r="AC16" s="697"/>
      <c r="AD16" s="698"/>
      <c r="AE16" s="698"/>
      <c r="AF16" s="699"/>
      <c r="AG16" s="697"/>
      <c r="AH16" s="698"/>
      <c r="AI16" s="698"/>
      <c r="AJ16" s="699"/>
      <c r="AK16" s="697"/>
      <c r="AL16" s="698"/>
      <c r="AM16" s="698"/>
      <c r="AN16" s="699"/>
    </row>
    <row r="17" spans="1:46" s="167" customFormat="1" ht="18.75" customHeight="1">
      <c r="A17" s="718"/>
      <c r="B17" s="719"/>
      <c r="C17" s="719"/>
      <c r="D17" s="720"/>
      <c r="E17" s="165" t="s">
        <v>192</v>
      </c>
      <c r="F17" s="733"/>
      <c r="G17" s="733"/>
      <c r="H17" s="733"/>
      <c r="I17" s="733"/>
      <c r="J17" s="197" t="s">
        <v>193</v>
      </c>
      <c r="K17" s="197" t="s">
        <v>194</v>
      </c>
      <c r="L17" s="733"/>
      <c r="M17" s="733"/>
      <c r="N17" s="733"/>
      <c r="O17" s="734"/>
      <c r="P17" s="734"/>
      <c r="Q17" s="197" t="s">
        <v>194</v>
      </c>
      <c r="R17" s="733"/>
      <c r="S17" s="733"/>
      <c r="T17" s="197"/>
      <c r="U17" s="197" t="s">
        <v>194</v>
      </c>
      <c r="V17" s="733"/>
      <c r="W17" s="733"/>
      <c r="X17" s="166"/>
      <c r="Y17" s="712">
        <f>SUM(AC17:AN17)</f>
        <v>0</v>
      </c>
      <c r="Z17" s="713"/>
      <c r="AA17" s="713"/>
      <c r="AB17" s="714"/>
      <c r="AC17" s="712"/>
      <c r="AD17" s="713"/>
      <c r="AE17" s="713"/>
      <c r="AF17" s="714"/>
      <c r="AG17" s="712"/>
      <c r="AH17" s="713"/>
      <c r="AI17" s="713"/>
      <c r="AJ17" s="714"/>
      <c r="AK17" s="712"/>
      <c r="AL17" s="713"/>
      <c r="AM17" s="713"/>
      <c r="AN17" s="714"/>
      <c r="AO17" s="735">
        <f t="shared" ref="AO17" si="2">SUM(AC17:AN17)</f>
        <v>0</v>
      </c>
      <c r="AP17" s="736"/>
      <c r="AQ17" s="736"/>
      <c r="AR17" s="736"/>
      <c r="AS17" s="736"/>
      <c r="AT17" s="168" t="str">
        <f t="shared" ref="AT17" si="3">IF(Y17=AO17,"○","×")</f>
        <v>○</v>
      </c>
    </row>
    <row r="18" spans="1:46" s="167" customFormat="1" ht="18.75" customHeight="1">
      <c r="A18" s="718"/>
      <c r="B18" s="719"/>
      <c r="C18" s="719"/>
      <c r="D18" s="720"/>
      <c r="E18" s="737" t="s">
        <v>54</v>
      </c>
      <c r="F18" s="738"/>
      <c r="G18" s="738"/>
      <c r="H18" s="738"/>
      <c r="I18" s="738"/>
      <c r="J18" s="738"/>
      <c r="K18" s="738"/>
      <c r="L18" s="738"/>
      <c r="M18" s="738"/>
      <c r="N18" s="738"/>
      <c r="O18" s="738"/>
      <c r="P18" s="738"/>
      <c r="Q18" s="738"/>
      <c r="R18" s="738"/>
      <c r="S18" s="738"/>
      <c r="T18" s="738"/>
      <c r="U18" s="738"/>
      <c r="V18" s="738"/>
      <c r="W18" s="738"/>
      <c r="X18" s="739"/>
      <c r="Y18" s="740"/>
      <c r="Z18" s="741"/>
      <c r="AA18" s="741"/>
      <c r="AB18" s="742"/>
      <c r="AC18" s="697"/>
      <c r="AD18" s="698"/>
      <c r="AE18" s="698"/>
      <c r="AF18" s="699"/>
      <c r="AG18" s="697"/>
      <c r="AH18" s="698"/>
      <c r="AI18" s="698"/>
      <c r="AJ18" s="699"/>
      <c r="AK18" s="697"/>
      <c r="AL18" s="698"/>
      <c r="AM18" s="698"/>
      <c r="AN18" s="699"/>
    </row>
    <row r="19" spans="1:46" s="167" customFormat="1" ht="18.75" customHeight="1">
      <c r="A19" s="718"/>
      <c r="B19" s="719"/>
      <c r="C19" s="719"/>
      <c r="D19" s="720"/>
      <c r="E19" s="165" t="s">
        <v>192</v>
      </c>
      <c r="F19" s="733"/>
      <c r="G19" s="733"/>
      <c r="H19" s="733"/>
      <c r="I19" s="733"/>
      <c r="J19" s="197" t="s">
        <v>193</v>
      </c>
      <c r="K19" s="197" t="s">
        <v>194</v>
      </c>
      <c r="L19" s="733"/>
      <c r="M19" s="733"/>
      <c r="N19" s="733"/>
      <c r="O19" s="734"/>
      <c r="P19" s="734"/>
      <c r="Q19" s="197" t="s">
        <v>194</v>
      </c>
      <c r="R19" s="733"/>
      <c r="S19" s="733"/>
      <c r="T19" s="197"/>
      <c r="U19" s="197" t="s">
        <v>194</v>
      </c>
      <c r="V19" s="733"/>
      <c r="W19" s="733"/>
      <c r="X19" s="166"/>
      <c r="Y19" s="712">
        <f>SUM(AC19:AN19)</f>
        <v>0</v>
      </c>
      <c r="Z19" s="713"/>
      <c r="AA19" s="713"/>
      <c r="AB19" s="714"/>
      <c r="AC19" s="712"/>
      <c r="AD19" s="713"/>
      <c r="AE19" s="713"/>
      <c r="AF19" s="714"/>
      <c r="AG19" s="712"/>
      <c r="AH19" s="713"/>
      <c r="AI19" s="713"/>
      <c r="AJ19" s="714"/>
      <c r="AK19" s="712"/>
      <c r="AL19" s="713"/>
      <c r="AM19" s="713"/>
      <c r="AN19" s="714"/>
      <c r="AO19" s="735">
        <f t="shared" ref="AO19" si="4">SUM(AC19:AN19)</f>
        <v>0</v>
      </c>
      <c r="AP19" s="736"/>
      <c r="AQ19" s="736"/>
      <c r="AR19" s="736"/>
      <c r="AS19" s="736"/>
      <c r="AT19" s="168" t="str">
        <f t="shared" ref="AT19" si="5">IF(Y19=AO19,"○","×")</f>
        <v>○</v>
      </c>
    </row>
    <row r="20" spans="1:46" s="167" customFormat="1" ht="18.75" customHeight="1">
      <c r="A20" s="718"/>
      <c r="B20" s="719"/>
      <c r="C20" s="719"/>
      <c r="D20" s="720"/>
      <c r="E20" s="737" t="s">
        <v>54</v>
      </c>
      <c r="F20" s="738"/>
      <c r="G20" s="738"/>
      <c r="H20" s="738"/>
      <c r="I20" s="738"/>
      <c r="J20" s="738"/>
      <c r="K20" s="738"/>
      <c r="L20" s="738"/>
      <c r="M20" s="738"/>
      <c r="N20" s="738"/>
      <c r="O20" s="738"/>
      <c r="P20" s="738"/>
      <c r="Q20" s="738"/>
      <c r="R20" s="738"/>
      <c r="S20" s="738"/>
      <c r="T20" s="738"/>
      <c r="U20" s="738"/>
      <c r="V20" s="738"/>
      <c r="W20" s="738"/>
      <c r="X20" s="739"/>
      <c r="Y20" s="740"/>
      <c r="Z20" s="741"/>
      <c r="AA20" s="741"/>
      <c r="AB20" s="742"/>
      <c r="AC20" s="697"/>
      <c r="AD20" s="698"/>
      <c r="AE20" s="698"/>
      <c r="AF20" s="699"/>
      <c r="AG20" s="697"/>
      <c r="AH20" s="698"/>
      <c r="AI20" s="698"/>
      <c r="AJ20" s="699"/>
      <c r="AK20" s="697"/>
      <c r="AL20" s="698"/>
      <c r="AM20" s="698"/>
      <c r="AN20" s="699"/>
    </row>
    <row r="21" spans="1:46" s="167" customFormat="1" ht="18.75" customHeight="1">
      <c r="A21" s="718"/>
      <c r="B21" s="719"/>
      <c r="C21" s="719"/>
      <c r="D21" s="720"/>
      <c r="E21" s="165" t="s">
        <v>192</v>
      </c>
      <c r="F21" s="733"/>
      <c r="G21" s="733"/>
      <c r="H21" s="733"/>
      <c r="I21" s="733"/>
      <c r="J21" s="197" t="s">
        <v>193</v>
      </c>
      <c r="K21" s="197" t="s">
        <v>194</v>
      </c>
      <c r="L21" s="733"/>
      <c r="M21" s="733"/>
      <c r="N21" s="733"/>
      <c r="O21" s="734"/>
      <c r="P21" s="734"/>
      <c r="Q21" s="197" t="s">
        <v>194</v>
      </c>
      <c r="R21" s="733"/>
      <c r="S21" s="733"/>
      <c r="T21" s="197"/>
      <c r="U21" s="197" t="s">
        <v>194</v>
      </c>
      <c r="V21" s="733"/>
      <c r="W21" s="733"/>
      <c r="X21" s="166"/>
      <c r="Y21" s="712">
        <f>SUM(AC21:AN21)</f>
        <v>0</v>
      </c>
      <c r="Z21" s="713"/>
      <c r="AA21" s="713"/>
      <c r="AB21" s="714"/>
      <c r="AC21" s="712"/>
      <c r="AD21" s="713"/>
      <c r="AE21" s="713"/>
      <c r="AF21" s="714"/>
      <c r="AG21" s="712"/>
      <c r="AH21" s="713"/>
      <c r="AI21" s="713"/>
      <c r="AJ21" s="714"/>
      <c r="AK21" s="712"/>
      <c r="AL21" s="713"/>
      <c r="AM21" s="713"/>
      <c r="AN21" s="714"/>
      <c r="AO21" s="735">
        <f t="shared" ref="AO21" si="6">SUM(AC21:AN21)</f>
        <v>0</v>
      </c>
      <c r="AP21" s="736"/>
      <c r="AQ21" s="736"/>
      <c r="AR21" s="736"/>
      <c r="AS21" s="736"/>
      <c r="AT21" s="168" t="str">
        <f t="shared" ref="AT21" si="7">IF(Y21=AO21,"○","×")</f>
        <v>○</v>
      </c>
    </row>
    <row r="22" spans="1:46" s="167" customFormat="1" ht="18.75" customHeight="1">
      <c r="A22" s="718"/>
      <c r="B22" s="719"/>
      <c r="C22" s="719"/>
      <c r="D22" s="720"/>
      <c r="E22" s="737" t="s">
        <v>54</v>
      </c>
      <c r="F22" s="738"/>
      <c r="G22" s="738"/>
      <c r="H22" s="738"/>
      <c r="I22" s="738"/>
      <c r="J22" s="738"/>
      <c r="K22" s="738"/>
      <c r="L22" s="738"/>
      <c r="M22" s="738"/>
      <c r="N22" s="738"/>
      <c r="O22" s="738"/>
      <c r="P22" s="738"/>
      <c r="Q22" s="738"/>
      <c r="R22" s="738"/>
      <c r="S22" s="738"/>
      <c r="T22" s="738"/>
      <c r="U22" s="738"/>
      <c r="V22" s="738"/>
      <c r="W22" s="738"/>
      <c r="X22" s="739"/>
      <c r="Y22" s="740"/>
      <c r="Z22" s="741"/>
      <c r="AA22" s="741"/>
      <c r="AB22" s="742"/>
      <c r="AC22" s="697"/>
      <c r="AD22" s="698"/>
      <c r="AE22" s="698"/>
      <c r="AF22" s="699"/>
      <c r="AG22" s="697"/>
      <c r="AH22" s="698"/>
      <c r="AI22" s="698"/>
      <c r="AJ22" s="699"/>
      <c r="AK22" s="697"/>
      <c r="AL22" s="698"/>
      <c r="AM22" s="698"/>
      <c r="AN22" s="699"/>
    </row>
    <row r="23" spans="1:46" s="167" customFormat="1" ht="18.75" customHeight="1">
      <c r="A23" s="718"/>
      <c r="B23" s="719"/>
      <c r="C23" s="719"/>
      <c r="D23" s="720"/>
      <c r="E23" s="165" t="s">
        <v>192</v>
      </c>
      <c r="F23" s="733"/>
      <c r="G23" s="733"/>
      <c r="H23" s="733"/>
      <c r="I23" s="733"/>
      <c r="J23" s="197" t="s">
        <v>193</v>
      </c>
      <c r="K23" s="197" t="s">
        <v>194</v>
      </c>
      <c r="L23" s="733"/>
      <c r="M23" s="733"/>
      <c r="N23" s="733"/>
      <c r="O23" s="734"/>
      <c r="P23" s="734"/>
      <c r="Q23" s="197" t="s">
        <v>194</v>
      </c>
      <c r="R23" s="733"/>
      <c r="S23" s="733"/>
      <c r="T23" s="197"/>
      <c r="U23" s="197" t="s">
        <v>194</v>
      </c>
      <c r="V23" s="733"/>
      <c r="W23" s="733"/>
      <c r="X23" s="166"/>
      <c r="Y23" s="712">
        <f>SUM(AC23:AN23)</f>
        <v>0</v>
      </c>
      <c r="Z23" s="713"/>
      <c r="AA23" s="713"/>
      <c r="AB23" s="714"/>
      <c r="AC23" s="712"/>
      <c r="AD23" s="713"/>
      <c r="AE23" s="713"/>
      <c r="AF23" s="714"/>
      <c r="AG23" s="712"/>
      <c r="AH23" s="713"/>
      <c r="AI23" s="713"/>
      <c r="AJ23" s="714"/>
      <c r="AK23" s="712"/>
      <c r="AL23" s="713"/>
      <c r="AM23" s="713"/>
      <c r="AN23" s="714"/>
      <c r="AO23" s="735">
        <f t="shared" ref="AO23" si="8">SUM(AC23:AN23)</f>
        <v>0</v>
      </c>
      <c r="AP23" s="736"/>
      <c r="AQ23" s="736"/>
      <c r="AR23" s="736"/>
      <c r="AS23" s="736"/>
      <c r="AT23" s="168" t="str">
        <f t="shared" ref="AT23" si="9">IF(Y23=AO23,"○","×")</f>
        <v>○</v>
      </c>
    </row>
    <row r="24" spans="1:46" s="167" customFormat="1" ht="18.75" customHeight="1">
      <c r="A24" s="718"/>
      <c r="B24" s="719"/>
      <c r="C24" s="719"/>
      <c r="D24" s="720"/>
      <c r="E24" s="737" t="s">
        <v>54</v>
      </c>
      <c r="F24" s="738"/>
      <c r="G24" s="738"/>
      <c r="H24" s="738"/>
      <c r="I24" s="738"/>
      <c r="J24" s="738"/>
      <c r="K24" s="738"/>
      <c r="L24" s="738"/>
      <c r="M24" s="738"/>
      <c r="N24" s="738"/>
      <c r="O24" s="738"/>
      <c r="P24" s="738"/>
      <c r="Q24" s="738"/>
      <c r="R24" s="738"/>
      <c r="S24" s="738"/>
      <c r="T24" s="738"/>
      <c r="U24" s="738"/>
      <c r="V24" s="738"/>
      <c r="W24" s="738"/>
      <c r="X24" s="739"/>
      <c r="Y24" s="740"/>
      <c r="Z24" s="741"/>
      <c r="AA24" s="741"/>
      <c r="AB24" s="742"/>
      <c r="AC24" s="697"/>
      <c r="AD24" s="698"/>
      <c r="AE24" s="698"/>
      <c r="AF24" s="699"/>
      <c r="AG24" s="697"/>
      <c r="AH24" s="698"/>
      <c r="AI24" s="698"/>
      <c r="AJ24" s="699"/>
      <c r="AK24" s="697"/>
      <c r="AL24" s="698"/>
      <c r="AM24" s="698"/>
      <c r="AN24" s="699"/>
      <c r="AO24" s="735"/>
      <c r="AP24" s="736"/>
      <c r="AQ24" s="736"/>
      <c r="AR24" s="736"/>
      <c r="AS24" s="736"/>
      <c r="AT24" s="168"/>
    </row>
    <row r="25" spans="1:46" s="167" customFormat="1" ht="18.75" customHeight="1">
      <c r="A25" s="718"/>
      <c r="B25" s="719"/>
      <c r="C25" s="719"/>
      <c r="D25" s="720"/>
      <c r="E25" s="165" t="s">
        <v>192</v>
      </c>
      <c r="F25" s="733"/>
      <c r="G25" s="733"/>
      <c r="H25" s="733"/>
      <c r="I25" s="733"/>
      <c r="J25" s="197" t="s">
        <v>193</v>
      </c>
      <c r="K25" s="197" t="s">
        <v>194</v>
      </c>
      <c r="L25" s="733"/>
      <c r="M25" s="733"/>
      <c r="N25" s="733"/>
      <c r="O25" s="734"/>
      <c r="P25" s="734"/>
      <c r="Q25" s="197" t="s">
        <v>194</v>
      </c>
      <c r="R25" s="733"/>
      <c r="S25" s="733"/>
      <c r="T25" s="197"/>
      <c r="U25" s="197" t="s">
        <v>194</v>
      </c>
      <c r="V25" s="733"/>
      <c r="W25" s="733"/>
      <c r="X25" s="166"/>
      <c r="Y25" s="712">
        <f>SUM(AC25:AN25)</f>
        <v>0</v>
      </c>
      <c r="Z25" s="713"/>
      <c r="AA25" s="713"/>
      <c r="AB25" s="714"/>
      <c r="AC25" s="712"/>
      <c r="AD25" s="713"/>
      <c r="AE25" s="713"/>
      <c r="AF25" s="714"/>
      <c r="AG25" s="712"/>
      <c r="AH25" s="713"/>
      <c r="AI25" s="713"/>
      <c r="AJ25" s="714"/>
      <c r="AK25" s="712"/>
      <c r="AL25" s="713"/>
      <c r="AM25" s="713"/>
      <c r="AN25" s="714"/>
      <c r="AO25" s="735">
        <f t="shared" ref="AO25" si="10">SUM(AC25:AN25)</f>
        <v>0</v>
      </c>
      <c r="AP25" s="736"/>
      <c r="AQ25" s="736"/>
      <c r="AR25" s="736"/>
      <c r="AS25" s="736"/>
      <c r="AT25" s="168" t="str">
        <f t="shared" ref="AT25" si="11">IF(Y25=AO25,"○","×")</f>
        <v>○</v>
      </c>
    </row>
    <row r="26" spans="1:46" s="167" customFormat="1" ht="18.75" customHeight="1">
      <c r="A26" s="718"/>
      <c r="B26" s="719"/>
      <c r="C26" s="719"/>
      <c r="D26" s="720"/>
      <c r="E26" s="737" t="s">
        <v>54</v>
      </c>
      <c r="F26" s="738"/>
      <c r="G26" s="738"/>
      <c r="H26" s="738"/>
      <c r="I26" s="738"/>
      <c r="J26" s="738"/>
      <c r="K26" s="738"/>
      <c r="L26" s="738"/>
      <c r="M26" s="738"/>
      <c r="N26" s="738"/>
      <c r="O26" s="738"/>
      <c r="P26" s="738"/>
      <c r="Q26" s="738"/>
      <c r="R26" s="738"/>
      <c r="S26" s="738"/>
      <c r="T26" s="738"/>
      <c r="U26" s="738"/>
      <c r="V26" s="738"/>
      <c r="W26" s="738"/>
      <c r="X26" s="739"/>
      <c r="Y26" s="740"/>
      <c r="Z26" s="741"/>
      <c r="AA26" s="741"/>
      <c r="AB26" s="742"/>
      <c r="AC26" s="697"/>
      <c r="AD26" s="698"/>
      <c r="AE26" s="698"/>
      <c r="AF26" s="699"/>
      <c r="AG26" s="697"/>
      <c r="AH26" s="698"/>
      <c r="AI26" s="698"/>
      <c r="AJ26" s="699"/>
      <c r="AK26" s="697"/>
      <c r="AL26" s="698"/>
      <c r="AM26" s="698"/>
      <c r="AN26" s="699"/>
      <c r="AO26" s="735"/>
      <c r="AP26" s="736"/>
      <c r="AQ26" s="736"/>
      <c r="AR26" s="736"/>
      <c r="AS26" s="736"/>
      <c r="AT26" s="168"/>
    </row>
    <row r="27" spans="1:46" s="167" customFormat="1" ht="18.75" customHeight="1">
      <c r="A27" s="718"/>
      <c r="B27" s="719"/>
      <c r="C27" s="719"/>
      <c r="D27" s="720"/>
      <c r="E27" s="165" t="s">
        <v>192</v>
      </c>
      <c r="F27" s="733"/>
      <c r="G27" s="733"/>
      <c r="H27" s="733"/>
      <c r="I27" s="733"/>
      <c r="J27" s="197" t="s">
        <v>193</v>
      </c>
      <c r="K27" s="197" t="s">
        <v>194</v>
      </c>
      <c r="L27" s="733"/>
      <c r="M27" s="733"/>
      <c r="N27" s="733"/>
      <c r="O27" s="734"/>
      <c r="P27" s="734"/>
      <c r="Q27" s="197" t="s">
        <v>194</v>
      </c>
      <c r="R27" s="733"/>
      <c r="S27" s="733"/>
      <c r="T27" s="197"/>
      <c r="U27" s="197" t="s">
        <v>194</v>
      </c>
      <c r="V27" s="733"/>
      <c r="W27" s="733"/>
      <c r="X27" s="166"/>
      <c r="Y27" s="712">
        <f>SUM(AC27:AN27)</f>
        <v>0</v>
      </c>
      <c r="Z27" s="713"/>
      <c r="AA27" s="713"/>
      <c r="AB27" s="714"/>
      <c r="AC27" s="712"/>
      <c r="AD27" s="713"/>
      <c r="AE27" s="713"/>
      <c r="AF27" s="714"/>
      <c r="AG27" s="712"/>
      <c r="AH27" s="713"/>
      <c r="AI27" s="713"/>
      <c r="AJ27" s="714"/>
      <c r="AK27" s="712"/>
      <c r="AL27" s="713"/>
      <c r="AM27" s="713"/>
      <c r="AN27" s="714"/>
      <c r="AO27" s="735">
        <f t="shared" ref="AO27" si="12">SUM(AC27:AN27)</f>
        <v>0</v>
      </c>
      <c r="AP27" s="736"/>
      <c r="AQ27" s="736"/>
      <c r="AR27" s="736"/>
      <c r="AS27" s="736"/>
      <c r="AT27" s="168" t="str">
        <f t="shared" ref="AT27" si="13">IF(Y27=AO27,"○","×")</f>
        <v>○</v>
      </c>
    </row>
    <row r="28" spans="1:46" s="167" customFormat="1" ht="18.75" customHeight="1">
      <c r="A28" s="718"/>
      <c r="B28" s="719"/>
      <c r="C28" s="719"/>
      <c r="D28" s="720"/>
      <c r="E28" s="737" t="s">
        <v>54</v>
      </c>
      <c r="F28" s="738"/>
      <c r="G28" s="738"/>
      <c r="H28" s="738"/>
      <c r="I28" s="738"/>
      <c r="J28" s="738"/>
      <c r="K28" s="738"/>
      <c r="L28" s="738"/>
      <c r="M28" s="738"/>
      <c r="N28" s="738"/>
      <c r="O28" s="738"/>
      <c r="P28" s="738"/>
      <c r="Q28" s="738"/>
      <c r="R28" s="738"/>
      <c r="S28" s="738"/>
      <c r="T28" s="738"/>
      <c r="U28" s="738"/>
      <c r="V28" s="738"/>
      <c r="W28" s="738"/>
      <c r="X28" s="739"/>
      <c r="Y28" s="740"/>
      <c r="Z28" s="741"/>
      <c r="AA28" s="741"/>
      <c r="AB28" s="742"/>
      <c r="AC28" s="697"/>
      <c r="AD28" s="698"/>
      <c r="AE28" s="698"/>
      <c r="AF28" s="699"/>
      <c r="AG28" s="697"/>
      <c r="AH28" s="698"/>
      <c r="AI28" s="698"/>
      <c r="AJ28" s="699"/>
      <c r="AK28" s="697"/>
      <c r="AL28" s="698"/>
      <c r="AM28" s="698"/>
      <c r="AN28" s="699"/>
      <c r="AO28" s="735"/>
      <c r="AP28" s="736"/>
      <c r="AQ28" s="736"/>
      <c r="AR28" s="736"/>
      <c r="AS28" s="736"/>
      <c r="AT28" s="168"/>
    </row>
    <row r="29" spans="1:46" s="167" customFormat="1" ht="18.75" customHeight="1">
      <c r="A29" s="718"/>
      <c r="B29" s="719"/>
      <c r="C29" s="719"/>
      <c r="D29" s="720"/>
      <c r="E29" s="165" t="s">
        <v>192</v>
      </c>
      <c r="F29" s="733"/>
      <c r="G29" s="733"/>
      <c r="H29" s="733"/>
      <c r="I29" s="733"/>
      <c r="J29" s="197" t="s">
        <v>193</v>
      </c>
      <c r="K29" s="197" t="s">
        <v>194</v>
      </c>
      <c r="L29" s="733"/>
      <c r="M29" s="733"/>
      <c r="N29" s="733"/>
      <c r="O29" s="734"/>
      <c r="P29" s="734"/>
      <c r="Q29" s="197" t="s">
        <v>194</v>
      </c>
      <c r="R29" s="733"/>
      <c r="S29" s="733"/>
      <c r="T29" s="197"/>
      <c r="U29" s="197" t="s">
        <v>194</v>
      </c>
      <c r="V29" s="733"/>
      <c r="W29" s="733"/>
      <c r="X29" s="166"/>
      <c r="Y29" s="712">
        <f>SUM(AC29:AN29)</f>
        <v>0</v>
      </c>
      <c r="Z29" s="713"/>
      <c r="AA29" s="713"/>
      <c r="AB29" s="714"/>
      <c r="AC29" s="712"/>
      <c r="AD29" s="713"/>
      <c r="AE29" s="713"/>
      <c r="AF29" s="714"/>
      <c r="AG29" s="712"/>
      <c r="AH29" s="713"/>
      <c r="AI29" s="713"/>
      <c r="AJ29" s="714"/>
      <c r="AK29" s="712"/>
      <c r="AL29" s="713"/>
      <c r="AM29" s="713"/>
      <c r="AN29" s="714"/>
      <c r="AO29" s="735">
        <f t="shared" ref="AO29" si="14">SUM(AC29:AN29)</f>
        <v>0</v>
      </c>
      <c r="AP29" s="736"/>
      <c r="AQ29" s="736"/>
      <c r="AR29" s="736"/>
      <c r="AS29" s="736"/>
      <c r="AT29" s="168" t="str">
        <f t="shared" ref="AT29" si="15">IF(Y29=AO29,"○","×")</f>
        <v>○</v>
      </c>
    </row>
    <row r="30" spans="1:46" s="167" customFormat="1" ht="18.75" customHeight="1">
      <c r="A30" s="718"/>
      <c r="B30" s="719"/>
      <c r="C30" s="719"/>
      <c r="D30" s="720"/>
      <c r="E30" s="737" t="s">
        <v>54</v>
      </c>
      <c r="F30" s="738"/>
      <c r="G30" s="738"/>
      <c r="H30" s="738"/>
      <c r="I30" s="738"/>
      <c r="J30" s="738"/>
      <c r="K30" s="738"/>
      <c r="L30" s="738"/>
      <c r="M30" s="738"/>
      <c r="N30" s="738"/>
      <c r="O30" s="738"/>
      <c r="P30" s="738"/>
      <c r="Q30" s="738"/>
      <c r="R30" s="738"/>
      <c r="S30" s="738"/>
      <c r="T30" s="738"/>
      <c r="U30" s="738"/>
      <c r="V30" s="738"/>
      <c r="W30" s="738"/>
      <c r="X30" s="739"/>
      <c r="Y30" s="740"/>
      <c r="Z30" s="741"/>
      <c r="AA30" s="741"/>
      <c r="AB30" s="742"/>
      <c r="AC30" s="697"/>
      <c r="AD30" s="698"/>
      <c r="AE30" s="698"/>
      <c r="AF30" s="699"/>
      <c r="AG30" s="697"/>
      <c r="AH30" s="698"/>
      <c r="AI30" s="698"/>
      <c r="AJ30" s="699"/>
      <c r="AK30" s="697"/>
      <c r="AL30" s="698"/>
      <c r="AM30" s="698"/>
      <c r="AN30" s="699"/>
      <c r="AO30" s="735"/>
      <c r="AP30" s="736"/>
      <c r="AQ30" s="736"/>
      <c r="AR30" s="736"/>
      <c r="AS30" s="736"/>
      <c r="AT30" s="168"/>
    </row>
    <row r="31" spans="1:46" s="167" customFormat="1" ht="18.75" customHeight="1">
      <c r="A31" s="718"/>
      <c r="B31" s="719"/>
      <c r="C31" s="719"/>
      <c r="D31" s="720"/>
      <c r="E31" s="165" t="s">
        <v>192</v>
      </c>
      <c r="F31" s="733"/>
      <c r="G31" s="733"/>
      <c r="H31" s="733"/>
      <c r="I31" s="733"/>
      <c r="J31" s="197" t="s">
        <v>193</v>
      </c>
      <c r="K31" s="197" t="s">
        <v>194</v>
      </c>
      <c r="L31" s="733"/>
      <c r="M31" s="733"/>
      <c r="N31" s="733"/>
      <c r="O31" s="734"/>
      <c r="P31" s="734"/>
      <c r="Q31" s="197" t="s">
        <v>194</v>
      </c>
      <c r="R31" s="743"/>
      <c r="S31" s="743"/>
      <c r="T31" s="197"/>
      <c r="U31" s="197" t="s">
        <v>194</v>
      </c>
      <c r="V31" s="733"/>
      <c r="W31" s="733"/>
      <c r="X31" s="166"/>
      <c r="Y31" s="712">
        <f>SUM(AC31:AN31)</f>
        <v>0</v>
      </c>
      <c r="Z31" s="713"/>
      <c r="AA31" s="713"/>
      <c r="AB31" s="714"/>
      <c r="AC31" s="712"/>
      <c r="AD31" s="713"/>
      <c r="AE31" s="713"/>
      <c r="AF31" s="714"/>
      <c r="AG31" s="712"/>
      <c r="AH31" s="713"/>
      <c r="AI31" s="713"/>
      <c r="AJ31" s="714"/>
      <c r="AK31" s="712"/>
      <c r="AL31" s="713"/>
      <c r="AM31" s="713"/>
      <c r="AN31" s="714"/>
      <c r="AO31" s="735">
        <f t="shared" ref="AO31:AO32" si="16">SUM(AC31:AN31)</f>
        <v>0</v>
      </c>
      <c r="AP31" s="736"/>
      <c r="AQ31" s="736"/>
      <c r="AR31" s="736"/>
      <c r="AS31" s="736"/>
      <c r="AT31" s="168" t="str">
        <f t="shared" ref="AT31:AT32" si="17">IF(Y31=AO31,"○","×")</f>
        <v>○</v>
      </c>
    </row>
    <row r="32" spans="1:46" s="167" customFormat="1" ht="18.75" customHeight="1">
      <c r="A32" s="721"/>
      <c r="B32" s="722"/>
      <c r="C32" s="722"/>
      <c r="D32" s="723"/>
      <c r="E32" s="744" t="s">
        <v>195</v>
      </c>
      <c r="F32" s="745"/>
      <c r="G32" s="745"/>
      <c r="H32" s="745"/>
      <c r="I32" s="745"/>
      <c r="J32" s="745"/>
      <c r="K32" s="745"/>
      <c r="L32" s="745"/>
      <c r="M32" s="745"/>
      <c r="N32" s="745"/>
      <c r="O32" s="745"/>
      <c r="P32" s="745"/>
      <c r="Q32" s="745"/>
      <c r="R32" s="745"/>
      <c r="S32" s="745"/>
      <c r="T32" s="745"/>
      <c r="U32" s="745"/>
      <c r="V32" s="745"/>
      <c r="W32" s="745"/>
      <c r="X32" s="746"/>
      <c r="Y32" s="747">
        <f>SUM(Y12:AB31)</f>
        <v>0</v>
      </c>
      <c r="Z32" s="748"/>
      <c r="AA32" s="748"/>
      <c r="AB32" s="749"/>
      <c r="AC32" s="747">
        <f>SUM(AC12:AF31)</f>
        <v>0</v>
      </c>
      <c r="AD32" s="748"/>
      <c r="AE32" s="748"/>
      <c r="AF32" s="749"/>
      <c r="AG32" s="747">
        <f>SUM(AG12:AJ31)</f>
        <v>0</v>
      </c>
      <c r="AH32" s="748"/>
      <c r="AI32" s="748"/>
      <c r="AJ32" s="749"/>
      <c r="AK32" s="747">
        <f>SUM(AK12:AN31)</f>
        <v>0</v>
      </c>
      <c r="AL32" s="748"/>
      <c r="AM32" s="748"/>
      <c r="AN32" s="749"/>
      <c r="AO32" s="735">
        <f t="shared" si="16"/>
        <v>0</v>
      </c>
      <c r="AP32" s="736"/>
      <c r="AQ32" s="736"/>
      <c r="AR32" s="736"/>
      <c r="AS32" s="736"/>
      <c r="AT32" s="168" t="str">
        <f t="shared" si="17"/>
        <v>○</v>
      </c>
    </row>
    <row r="33" spans="1:46" s="167" customFormat="1" ht="18.75" customHeight="1">
      <c r="A33" s="715"/>
      <c r="B33" s="716"/>
      <c r="C33" s="716"/>
      <c r="D33" s="717"/>
      <c r="E33" s="724" t="s">
        <v>54</v>
      </c>
      <c r="F33" s="725"/>
      <c r="G33" s="725"/>
      <c r="H33" s="725"/>
      <c r="I33" s="725"/>
      <c r="J33" s="725"/>
      <c r="K33" s="725"/>
      <c r="L33" s="725"/>
      <c r="M33" s="725"/>
      <c r="N33" s="725"/>
      <c r="O33" s="725"/>
      <c r="P33" s="725"/>
      <c r="Q33" s="725"/>
      <c r="R33" s="725"/>
      <c r="S33" s="725"/>
      <c r="T33" s="725"/>
      <c r="U33" s="725"/>
      <c r="V33" s="725"/>
      <c r="W33" s="725"/>
      <c r="X33" s="726"/>
      <c r="Y33" s="727"/>
      <c r="Z33" s="728"/>
      <c r="AA33" s="728"/>
      <c r="AB33" s="729"/>
      <c r="AC33" s="730"/>
      <c r="AD33" s="731"/>
      <c r="AE33" s="731"/>
      <c r="AF33" s="732"/>
      <c r="AG33" s="730"/>
      <c r="AH33" s="731"/>
      <c r="AI33" s="731"/>
      <c r="AJ33" s="732"/>
      <c r="AK33" s="730"/>
      <c r="AL33" s="731"/>
      <c r="AM33" s="731"/>
      <c r="AN33" s="732"/>
    </row>
    <row r="34" spans="1:46" s="167" customFormat="1" ht="18.75" customHeight="1">
      <c r="A34" s="718"/>
      <c r="B34" s="719"/>
      <c r="C34" s="719"/>
      <c r="D34" s="720"/>
      <c r="E34" s="165" t="s">
        <v>192</v>
      </c>
      <c r="F34" s="733"/>
      <c r="G34" s="733"/>
      <c r="H34" s="733"/>
      <c r="I34" s="733"/>
      <c r="J34" s="197" t="s">
        <v>193</v>
      </c>
      <c r="K34" s="197" t="s">
        <v>194</v>
      </c>
      <c r="L34" s="733"/>
      <c r="M34" s="733"/>
      <c r="N34" s="733"/>
      <c r="O34" s="734"/>
      <c r="P34" s="734"/>
      <c r="Q34" s="197" t="s">
        <v>194</v>
      </c>
      <c r="R34" s="733"/>
      <c r="S34" s="733"/>
      <c r="T34" s="197"/>
      <c r="U34" s="197" t="s">
        <v>194</v>
      </c>
      <c r="V34" s="733"/>
      <c r="W34" s="733"/>
      <c r="X34" s="166"/>
      <c r="Y34" s="712">
        <f>SUM(AC34:AN34)</f>
        <v>0</v>
      </c>
      <c r="Z34" s="713"/>
      <c r="AA34" s="713"/>
      <c r="AB34" s="714"/>
      <c r="AC34" s="712"/>
      <c r="AD34" s="713"/>
      <c r="AE34" s="713"/>
      <c r="AF34" s="714"/>
      <c r="AG34" s="712"/>
      <c r="AH34" s="713"/>
      <c r="AI34" s="713"/>
      <c r="AJ34" s="714"/>
      <c r="AK34" s="712"/>
      <c r="AL34" s="713"/>
      <c r="AM34" s="713"/>
      <c r="AN34" s="714"/>
      <c r="AO34" s="735">
        <f t="shared" ref="AO34" si="18">SUM(AC34:AN34)</f>
        <v>0</v>
      </c>
      <c r="AP34" s="736"/>
      <c r="AQ34" s="736"/>
      <c r="AR34" s="736"/>
      <c r="AS34" s="736"/>
      <c r="AT34" s="168" t="str">
        <f t="shared" ref="AT34" si="19">IF(Y34=AO34,"○","×")</f>
        <v>○</v>
      </c>
    </row>
    <row r="35" spans="1:46" s="167" customFormat="1" ht="18.75" customHeight="1">
      <c r="A35" s="718"/>
      <c r="B35" s="719"/>
      <c r="C35" s="719"/>
      <c r="D35" s="720"/>
      <c r="E35" s="737" t="s">
        <v>54</v>
      </c>
      <c r="F35" s="738"/>
      <c r="G35" s="738"/>
      <c r="H35" s="738"/>
      <c r="I35" s="738"/>
      <c r="J35" s="738"/>
      <c r="K35" s="738"/>
      <c r="L35" s="738"/>
      <c r="M35" s="738"/>
      <c r="N35" s="738"/>
      <c r="O35" s="738"/>
      <c r="P35" s="738"/>
      <c r="Q35" s="738"/>
      <c r="R35" s="738"/>
      <c r="S35" s="738"/>
      <c r="T35" s="738"/>
      <c r="U35" s="738"/>
      <c r="V35" s="738"/>
      <c r="W35" s="738"/>
      <c r="X35" s="739"/>
      <c r="Y35" s="753"/>
      <c r="Z35" s="754"/>
      <c r="AA35" s="754"/>
      <c r="AB35" s="755"/>
      <c r="AC35" s="697"/>
      <c r="AD35" s="698"/>
      <c r="AE35" s="698"/>
      <c r="AF35" s="699"/>
      <c r="AG35" s="697"/>
      <c r="AH35" s="698"/>
      <c r="AI35" s="698"/>
      <c r="AJ35" s="699"/>
      <c r="AK35" s="697"/>
      <c r="AL35" s="698"/>
      <c r="AM35" s="698"/>
      <c r="AN35" s="699"/>
    </row>
    <row r="36" spans="1:46" s="167" customFormat="1" ht="18.75" customHeight="1">
      <c r="A36" s="718"/>
      <c r="B36" s="719"/>
      <c r="C36" s="719"/>
      <c r="D36" s="720"/>
      <c r="E36" s="165" t="s">
        <v>192</v>
      </c>
      <c r="F36" s="733"/>
      <c r="G36" s="733"/>
      <c r="H36" s="733"/>
      <c r="I36" s="733"/>
      <c r="J36" s="197" t="s">
        <v>193</v>
      </c>
      <c r="K36" s="197" t="s">
        <v>194</v>
      </c>
      <c r="L36" s="733"/>
      <c r="M36" s="733"/>
      <c r="N36" s="733"/>
      <c r="O36" s="734"/>
      <c r="P36" s="734"/>
      <c r="Q36" s="197" t="s">
        <v>194</v>
      </c>
      <c r="R36" s="733"/>
      <c r="S36" s="733"/>
      <c r="T36" s="197"/>
      <c r="U36" s="197" t="s">
        <v>194</v>
      </c>
      <c r="V36" s="733"/>
      <c r="W36" s="733"/>
      <c r="X36" s="166"/>
      <c r="Y36" s="712">
        <f>SUM(AC36:AN36)</f>
        <v>0</v>
      </c>
      <c r="Z36" s="713"/>
      <c r="AA36" s="713"/>
      <c r="AB36" s="714"/>
      <c r="AC36" s="712"/>
      <c r="AD36" s="713"/>
      <c r="AE36" s="713"/>
      <c r="AF36" s="714"/>
      <c r="AG36" s="712"/>
      <c r="AH36" s="713"/>
      <c r="AI36" s="713"/>
      <c r="AJ36" s="714"/>
      <c r="AK36" s="712"/>
      <c r="AL36" s="713"/>
      <c r="AM36" s="713"/>
      <c r="AN36" s="714"/>
      <c r="AO36" s="735">
        <f t="shared" ref="AO36" si="20">SUM(AC36:AN36)</f>
        <v>0</v>
      </c>
      <c r="AP36" s="736"/>
      <c r="AQ36" s="736"/>
      <c r="AR36" s="736"/>
      <c r="AS36" s="736"/>
      <c r="AT36" s="168" t="str">
        <f t="shared" ref="AT36" si="21">IF(Y36=AO36,"○","×")</f>
        <v>○</v>
      </c>
    </row>
    <row r="37" spans="1:46" s="167" customFormat="1" ht="18.75" customHeight="1">
      <c r="A37" s="718"/>
      <c r="B37" s="719"/>
      <c r="C37" s="719"/>
      <c r="D37" s="720"/>
      <c r="E37" s="737" t="s">
        <v>54</v>
      </c>
      <c r="F37" s="738"/>
      <c r="G37" s="738"/>
      <c r="H37" s="738"/>
      <c r="I37" s="738"/>
      <c r="J37" s="738"/>
      <c r="K37" s="738"/>
      <c r="L37" s="738"/>
      <c r="M37" s="738"/>
      <c r="N37" s="738"/>
      <c r="O37" s="738"/>
      <c r="P37" s="738"/>
      <c r="Q37" s="738"/>
      <c r="R37" s="738"/>
      <c r="S37" s="738"/>
      <c r="T37" s="738"/>
      <c r="U37" s="738"/>
      <c r="V37" s="738"/>
      <c r="W37" s="738"/>
      <c r="X37" s="739"/>
      <c r="Y37" s="753"/>
      <c r="Z37" s="754"/>
      <c r="AA37" s="754"/>
      <c r="AB37" s="755"/>
      <c r="AC37" s="697"/>
      <c r="AD37" s="698"/>
      <c r="AE37" s="698"/>
      <c r="AF37" s="699"/>
      <c r="AG37" s="697"/>
      <c r="AH37" s="698"/>
      <c r="AI37" s="698"/>
      <c r="AJ37" s="699"/>
      <c r="AK37" s="697"/>
      <c r="AL37" s="698"/>
      <c r="AM37" s="698"/>
      <c r="AN37" s="699"/>
    </row>
    <row r="38" spans="1:46" s="167" customFormat="1" ht="18.75" customHeight="1">
      <c r="A38" s="718"/>
      <c r="B38" s="719"/>
      <c r="C38" s="719"/>
      <c r="D38" s="720"/>
      <c r="E38" s="165" t="s">
        <v>192</v>
      </c>
      <c r="F38" s="733"/>
      <c r="G38" s="733"/>
      <c r="H38" s="733"/>
      <c r="I38" s="733"/>
      <c r="J38" s="197" t="s">
        <v>193</v>
      </c>
      <c r="K38" s="197" t="s">
        <v>194</v>
      </c>
      <c r="L38" s="733"/>
      <c r="M38" s="733"/>
      <c r="N38" s="733"/>
      <c r="O38" s="734"/>
      <c r="P38" s="734"/>
      <c r="Q38" s="197" t="s">
        <v>194</v>
      </c>
      <c r="R38" s="733"/>
      <c r="S38" s="733"/>
      <c r="T38" s="197"/>
      <c r="U38" s="197" t="s">
        <v>194</v>
      </c>
      <c r="V38" s="733"/>
      <c r="W38" s="733"/>
      <c r="X38" s="166"/>
      <c r="Y38" s="712">
        <f>SUM(AC38:AN38)</f>
        <v>0</v>
      </c>
      <c r="Z38" s="713"/>
      <c r="AA38" s="713"/>
      <c r="AB38" s="714"/>
      <c r="AC38" s="712"/>
      <c r="AD38" s="713"/>
      <c r="AE38" s="713"/>
      <c r="AF38" s="714"/>
      <c r="AG38" s="712"/>
      <c r="AH38" s="713"/>
      <c r="AI38" s="713"/>
      <c r="AJ38" s="714"/>
      <c r="AK38" s="712"/>
      <c r="AL38" s="713"/>
      <c r="AM38" s="713"/>
      <c r="AN38" s="714"/>
      <c r="AO38" s="735">
        <f t="shared" ref="AO38" si="22">SUM(AC38:AN38)</f>
        <v>0</v>
      </c>
      <c r="AP38" s="736"/>
      <c r="AQ38" s="736"/>
      <c r="AR38" s="736"/>
      <c r="AS38" s="736"/>
      <c r="AT38" s="168" t="str">
        <f t="shared" ref="AT38" si="23">IF(Y38=AO38,"○","×")</f>
        <v>○</v>
      </c>
    </row>
    <row r="39" spans="1:46" s="167" customFormat="1" ht="18.75" customHeight="1">
      <c r="A39" s="718"/>
      <c r="B39" s="719"/>
      <c r="C39" s="719"/>
      <c r="D39" s="720"/>
      <c r="E39" s="737" t="s">
        <v>54</v>
      </c>
      <c r="F39" s="738"/>
      <c r="G39" s="738"/>
      <c r="H39" s="738"/>
      <c r="I39" s="738"/>
      <c r="J39" s="738"/>
      <c r="K39" s="738"/>
      <c r="L39" s="738"/>
      <c r="M39" s="738"/>
      <c r="N39" s="738"/>
      <c r="O39" s="738"/>
      <c r="P39" s="738"/>
      <c r="Q39" s="738"/>
      <c r="R39" s="738"/>
      <c r="S39" s="738"/>
      <c r="T39" s="738"/>
      <c r="U39" s="738"/>
      <c r="V39" s="738"/>
      <c r="W39" s="738"/>
      <c r="X39" s="739"/>
      <c r="Y39" s="753"/>
      <c r="Z39" s="754"/>
      <c r="AA39" s="754"/>
      <c r="AB39" s="755"/>
      <c r="AC39" s="697"/>
      <c r="AD39" s="698"/>
      <c r="AE39" s="698"/>
      <c r="AF39" s="699"/>
      <c r="AG39" s="697"/>
      <c r="AH39" s="698"/>
      <c r="AI39" s="698"/>
      <c r="AJ39" s="699"/>
      <c r="AK39" s="697"/>
      <c r="AL39" s="698"/>
      <c r="AM39" s="698"/>
      <c r="AN39" s="699"/>
    </row>
    <row r="40" spans="1:46" s="167" customFormat="1" ht="18.75" customHeight="1">
      <c r="A40" s="718"/>
      <c r="B40" s="719"/>
      <c r="C40" s="719"/>
      <c r="D40" s="720"/>
      <c r="E40" s="165" t="s">
        <v>192</v>
      </c>
      <c r="F40" s="733"/>
      <c r="G40" s="733"/>
      <c r="H40" s="733"/>
      <c r="I40" s="733"/>
      <c r="J40" s="197" t="s">
        <v>193</v>
      </c>
      <c r="K40" s="197" t="s">
        <v>194</v>
      </c>
      <c r="L40" s="733"/>
      <c r="M40" s="733"/>
      <c r="N40" s="733"/>
      <c r="O40" s="734"/>
      <c r="P40" s="734"/>
      <c r="Q40" s="197" t="s">
        <v>194</v>
      </c>
      <c r="R40" s="733"/>
      <c r="S40" s="733"/>
      <c r="T40" s="197"/>
      <c r="U40" s="197" t="s">
        <v>194</v>
      </c>
      <c r="V40" s="733"/>
      <c r="W40" s="733"/>
      <c r="X40" s="166"/>
      <c r="Y40" s="712">
        <f>SUM(AC40:AN40)</f>
        <v>0</v>
      </c>
      <c r="Z40" s="713"/>
      <c r="AA40" s="713"/>
      <c r="AB40" s="714"/>
      <c r="AC40" s="712"/>
      <c r="AD40" s="713"/>
      <c r="AE40" s="713"/>
      <c r="AF40" s="714"/>
      <c r="AG40" s="712"/>
      <c r="AH40" s="713"/>
      <c r="AI40" s="713"/>
      <c r="AJ40" s="714"/>
      <c r="AK40" s="712"/>
      <c r="AL40" s="713"/>
      <c r="AM40" s="713"/>
      <c r="AN40" s="714"/>
      <c r="AO40" s="735">
        <f t="shared" ref="AO40" si="24">SUM(AC40:AN40)</f>
        <v>0</v>
      </c>
      <c r="AP40" s="736"/>
      <c r="AQ40" s="736"/>
      <c r="AR40" s="736"/>
      <c r="AS40" s="736"/>
      <c r="AT40" s="168" t="str">
        <f t="shared" ref="AT40" si="25">IF(Y40=AO40,"○","×")</f>
        <v>○</v>
      </c>
    </row>
    <row r="41" spans="1:46" s="167" customFormat="1" ht="18.75" customHeight="1">
      <c r="A41" s="718"/>
      <c r="B41" s="719"/>
      <c r="C41" s="719"/>
      <c r="D41" s="720"/>
      <c r="E41" s="737" t="s">
        <v>54</v>
      </c>
      <c r="F41" s="738"/>
      <c r="G41" s="738"/>
      <c r="H41" s="738"/>
      <c r="I41" s="738"/>
      <c r="J41" s="738"/>
      <c r="K41" s="738"/>
      <c r="L41" s="738"/>
      <c r="M41" s="738"/>
      <c r="N41" s="738"/>
      <c r="O41" s="738"/>
      <c r="P41" s="738"/>
      <c r="Q41" s="738"/>
      <c r="R41" s="738"/>
      <c r="S41" s="738"/>
      <c r="T41" s="738"/>
      <c r="U41" s="738"/>
      <c r="V41" s="738"/>
      <c r="W41" s="738"/>
      <c r="X41" s="739"/>
      <c r="Y41" s="753"/>
      <c r="Z41" s="754"/>
      <c r="AA41" s="754"/>
      <c r="AB41" s="755"/>
      <c r="AC41" s="697"/>
      <c r="AD41" s="698"/>
      <c r="AE41" s="698"/>
      <c r="AF41" s="699"/>
      <c r="AG41" s="697"/>
      <c r="AH41" s="698"/>
      <c r="AI41" s="698"/>
      <c r="AJ41" s="699"/>
      <c r="AK41" s="697"/>
      <c r="AL41" s="698"/>
      <c r="AM41" s="698"/>
      <c r="AN41" s="699"/>
    </row>
    <row r="42" spans="1:46" s="167" customFormat="1" ht="18.75" customHeight="1">
      <c r="A42" s="718"/>
      <c r="B42" s="719"/>
      <c r="C42" s="719"/>
      <c r="D42" s="720"/>
      <c r="E42" s="165" t="s">
        <v>192</v>
      </c>
      <c r="F42" s="733"/>
      <c r="G42" s="733"/>
      <c r="H42" s="733"/>
      <c r="I42" s="733"/>
      <c r="J42" s="197" t="s">
        <v>193</v>
      </c>
      <c r="K42" s="197" t="s">
        <v>194</v>
      </c>
      <c r="L42" s="733"/>
      <c r="M42" s="733"/>
      <c r="N42" s="733"/>
      <c r="O42" s="734"/>
      <c r="P42" s="734"/>
      <c r="Q42" s="197" t="s">
        <v>194</v>
      </c>
      <c r="R42" s="743"/>
      <c r="S42" s="743"/>
      <c r="T42" s="197"/>
      <c r="U42" s="197" t="s">
        <v>194</v>
      </c>
      <c r="V42" s="733"/>
      <c r="W42" s="733"/>
      <c r="X42" s="166"/>
      <c r="Y42" s="712">
        <f>SUM(AC42:AN42)</f>
        <v>0</v>
      </c>
      <c r="Z42" s="713"/>
      <c r="AA42" s="713"/>
      <c r="AB42" s="714"/>
      <c r="AC42" s="712"/>
      <c r="AD42" s="713"/>
      <c r="AE42" s="713"/>
      <c r="AF42" s="714"/>
      <c r="AG42" s="712"/>
      <c r="AH42" s="713"/>
      <c r="AI42" s="713"/>
      <c r="AJ42" s="714"/>
      <c r="AK42" s="712"/>
      <c r="AL42" s="713"/>
      <c r="AM42" s="713"/>
      <c r="AN42" s="714"/>
      <c r="AO42" s="735">
        <f t="shared" ref="AO42" si="26">SUM(AC42:AN42)</f>
        <v>0</v>
      </c>
      <c r="AP42" s="736"/>
      <c r="AQ42" s="736"/>
      <c r="AR42" s="736"/>
      <c r="AS42" s="736"/>
      <c r="AT42" s="168" t="str">
        <f t="shared" ref="AT42" si="27">IF(Y42=AO42,"○","×")</f>
        <v>○</v>
      </c>
    </row>
    <row r="43" spans="1:46" s="167" customFormat="1" ht="18.75" customHeight="1">
      <c r="A43" s="718"/>
      <c r="B43" s="719"/>
      <c r="C43" s="719"/>
      <c r="D43" s="720"/>
      <c r="E43" s="737" t="s">
        <v>54</v>
      </c>
      <c r="F43" s="738"/>
      <c r="G43" s="738"/>
      <c r="H43" s="738"/>
      <c r="I43" s="738"/>
      <c r="J43" s="738"/>
      <c r="K43" s="738"/>
      <c r="L43" s="738"/>
      <c r="M43" s="738"/>
      <c r="N43" s="738"/>
      <c r="O43" s="738"/>
      <c r="P43" s="738"/>
      <c r="Q43" s="738"/>
      <c r="R43" s="738"/>
      <c r="S43" s="738"/>
      <c r="T43" s="738"/>
      <c r="U43" s="738"/>
      <c r="V43" s="738"/>
      <c r="W43" s="738"/>
      <c r="X43" s="739"/>
      <c r="Y43" s="753"/>
      <c r="Z43" s="754"/>
      <c r="AA43" s="754"/>
      <c r="AB43" s="755"/>
      <c r="AC43" s="697"/>
      <c r="AD43" s="698"/>
      <c r="AE43" s="698"/>
      <c r="AF43" s="699"/>
      <c r="AG43" s="697"/>
      <c r="AH43" s="698"/>
      <c r="AI43" s="698"/>
      <c r="AJ43" s="699"/>
      <c r="AK43" s="697"/>
      <c r="AL43" s="698"/>
      <c r="AM43" s="698"/>
      <c r="AN43" s="699"/>
    </row>
    <row r="44" spans="1:46" s="167" customFormat="1" ht="18.75" customHeight="1">
      <c r="A44" s="718"/>
      <c r="B44" s="719"/>
      <c r="C44" s="719"/>
      <c r="D44" s="720"/>
      <c r="E44" s="165" t="s">
        <v>192</v>
      </c>
      <c r="F44" s="733"/>
      <c r="G44" s="733"/>
      <c r="H44" s="733"/>
      <c r="I44" s="733"/>
      <c r="J44" s="197" t="s">
        <v>193</v>
      </c>
      <c r="K44" s="197" t="s">
        <v>194</v>
      </c>
      <c r="L44" s="733"/>
      <c r="M44" s="733"/>
      <c r="N44" s="733"/>
      <c r="O44" s="734"/>
      <c r="P44" s="734"/>
      <c r="Q44" s="197" t="s">
        <v>194</v>
      </c>
      <c r="R44" s="733"/>
      <c r="S44" s="733"/>
      <c r="T44" s="197"/>
      <c r="U44" s="197" t="s">
        <v>194</v>
      </c>
      <c r="V44" s="733"/>
      <c r="W44" s="733"/>
      <c r="X44" s="166"/>
      <c r="Y44" s="712">
        <f>SUM(AC44:AN44)</f>
        <v>0</v>
      </c>
      <c r="Z44" s="713"/>
      <c r="AA44" s="713"/>
      <c r="AB44" s="714"/>
      <c r="AC44" s="712"/>
      <c r="AD44" s="713"/>
      <c r="AE44" s="713"/>
      <c r="AF44" s="714"/>
      <c r="AG44" s="712"/>
      <c r="AH44" s="713"/>
      <c r="AI44" s="713"/>
      <c r="AJ44" s="714"/>
      <c r="AK44" s="712"/>
      <c r="AL44" s="713"/>
      <c r="AM44" s="713"/>
      <c r="AN44" s="714"/>
      <c r="AO44" s="735">
        <f t="shared" ref="AO44" si="28">SUM(AC44:AN44)</f>
        <v>0</v>
      </c>
      <c r="AP44" s="736"/>
      <c r="AQ44" s="736"/>
      <c r="AR44" s="736"/>
      <c r="AS44" s="736"/>
      <c r="AT44" s="168" t="str">
        <f t="shared" ref="AT44" si="29">IF(Y44=AO44,"○","×")</f>
        <v>○</v>
      </c>
    </row>
    <row r="45" spans="1:46" s="167" customFormat="1" ht="18.75" customHeight="1">
      <c r="A45" s="718"/>
      <c r="B45" s="719"/>
      <c r="C45" s="719"/>
      <c r="D45" s="720"/>
      <c r="E45" s="737" t="s">
        <v>54</v>
      </c>
      <c r="F45" s="738"/>
      <c r="G45" s="738"/>
      <c r="H45" s="738"/>
      <c r="I45" s="738"/>
      <c r="J45" s="738"/>
      <c r="K45" s="738"/>
      <c r="L45" s="738"/>
      <c r="M45" s="738"/>
      <c r="N45" s="738"/>
      <c r="O45" s="738"/>
      <c r="P45" s="738"/>
      <c r="Q45" s="738"/>
      <c r="R45" s="738"/>
      <c r="S45" s="738"/>
      <c r="T45" s="738"/>
      <c r="U45" s="738"/>
      <c r="V45" s="738"/>
      <c r="W45" s="738"/>
      <c r="X45" s="739"/>
      <c r="Y45" s="753"/>
      <c r="Z45" s="754"/>
      <c r="AA45" s="754"/>
      <c r="AB45" s="755"/>
      <c r="AC45" s="697"/>
      <c r="AD45" s="698"/>
      <c r="AE45" s="698"/>
      <c r="AF45" s="699"/>
      <c r="AG45" s="697"/>
      <c r="AH45" s="698"/>
      <c r="AI45" s="698"/>
      <c r="AJ45" s="699"/>
      <c r="AK45" s="697"/>
      <c r="AL45" s="698"/>
      <c r="AM45" s="698"/>
      <c r="AN45" s="699"/>
    </row>
    <row r="46" spans="1:46" s="167" customFormat="1" ht="18.75" customHeight="1">
      <c r="A46" s="718"/>
      <c r="B46" s="719"/>
      <c r="C46" s="719"/>
      <c r="D46" s="720"/>
      <c r="E46" s="165" t="s">
        <v>192</v>
      </c>
      <c r="F46" s="733"/>
      <c r="G46" s="733"/>
      <c r="H46" s="733"/>
      <c r="I46" s="733"/>
      <c r="J46" s="197" t="s">
        <v>193</v>
      </c>
      <c r="K46" s="197" t="s">
        <v>194</v>
      </c>
      <c r="L46" s="733"/>
      <c r="M46" s="733"/>
      <c r="N46" s="733"/>
      <c r="O46" s="734"/>
      <c r="P46" s="734"/>
      <c r="Q46" s="197" t="s">
        <v>194</v>
      </c>
      <c r="R46" s="733"/>
      <c r="S46" s="733"/>
      <c r="T46" s="197"/>
      <c r="U46" s="197" t="s">
        <v>194</v>
      </c>
      <c r="V46" s="733"/>
      <c r="W46" s="733"/>
      <c r="X46" s="166"/>
      <c r="Y46" s="712">
        <f>SUM(AC46:AN46)</f>
        <v>0</v>
      </c>
      <c r="Z46" s="713"/>
      <c r="AA46" s="713"/>
      <c r="AB46" s="714"/>
      <c r="AC46" s="712"/>
      <c r="AD46" s="713"/>
      <c r="AE46" s="713"/>
      <c r="AF46" s="714"/>
      <c r="AG46" s="712"/>
      <c r="AH46" s="713"/>
      <c r="AI46" s="713"/>
      <c r="AJ46" s="714"/>
      <c r="AK46" s="712"/>
      <c r="AL46" s="713"/>
      <c r="AM46" s="713"/>
      <c r="AN46" s="714"/>
      <c r="AO46" s="735">
        <f t="shared" ref="AO46" si="30">SUM(AC46:AN46)</f>
        <v>0</v>
      </c>
      <c r="AP46" s="736"/>
      <c r="AQ46" s="736"/>
      <c r="AR46" s="736"/>
      <c r="AS46" s="736"/>
      <c r="AT46" s="168" t="str">
        <f t="shared" ref="AT46" si="31">IF(Y46=AO46,"○","×")</f>
        <v>○</v>
      </c>
    </row>
    <row r="47" spans="1:46" s="167" customFormat="1" ht="18.75" customHeight="1">
      <c r="A47" s="718"/>
      <c r="B47" s="719"/>
      <c r="C47" s="719"/>
      <c r="D47" s="720"/>
      <c r="E47" s="737" t="s">
        <v>54</v>
      </c>
      <c r="F47" s="738"/>
      <c r="G47" s="738"/>
      <c r="H47" s="738"/>
      <c r="I47" s="738"/>
      <c r="J47" s="738"/>
      <c r="K47" s="738"/>
      <c r="L47" s="738"/>
      <c r="M47" s="738"/>
      <c r="N47" s="738"/>
      <c r="O47" s="738"/>
      <c r="P47" s="738"/>
      <c r="Q47" s="738"/>
      <c r="R47" s="738"/>
      <c r="S47" s="738"/>
      <c r="T47" s="738"/>
      <c r="U47" s="738"/>
      <c r="V47" s="738"/>
      <c r="W47" s="738"/>
      <c r="X47" s="739"/>
      <c r="Y47" s="753"/>
      <c r="Z47" s="754"/>
      <c r="AA47" s="754"/>
      <c r="AB47" s="755"/>
      <c r="AC47" s="697"/>
      <c r="AD47" s="698"/>
      <c r="AE47" s="698"/>
      <c r="AF47" s="699"/>
      <c r="AG47" s="697"/>
      <c r="AH47" s="698"/>
      <c r="AI47" s="698"/>
      <c r="AJ47" s="699"/>
      <c r="AK47" s="697"/>
      <c r="AL47" s="698"/>
      <c r="AM47" s="698"/>
      <c r="AN47" s="699"/>
    </row>
    <row r="48" spans="1:46" s="167" customFormat="1" ht="18.75" customHeight="1">
      <c r="A48" s="718"/>
      <c r="B48" s="719"/>
      <c r="C48" s="719"/>
      <c r="D48" s="720"/>
      <c r="E48" s="165" t="s">
        <v>192</v>
      </c>
      <c r="F48" s="733"/>
      <c r="G48" s="733"/>
      <c r="H48" s="733"/>
      <c r="I48" s="733"/>
      <c r="J48" s="197" t="s">
        <v>193</v>
      </c>
      <c r="K48" s="197" t="s">
        <v>194</v>
      </c>
      <c r="L48" s="733"/>
      <c r="M48" s="733"/>
      <c r="N48" s="733"/>
      <c r="O48" s="734"/>
      <c r="P48" s="734"/>
      <c r="Q48" s="197" t="s">
        <v>194</v>
      </c>
      <c r="R48" s="733"/>
      <c r="S48" s="733"/>
      <c r="T48" s="197"/>
      <c r="U48" s="197" t="s">
        <v>194</v>
      </c>
      <c r="V48" s="733"/>
      <c r="W48" s="733"/>
      <c r="X48" s="166"/>
      <c r="Y48" s="712">
        <f>SUM(AC48:AN48)</f>
        <v>0</v>
      </c>
      <c r="Z48" s="713"/>
      <c r="AA48" s="713"/>
      <c r="AB48" s="714"/>
      <c r="AC48" s="712"/>
      <c r="AD48" s="713"/>
      <c r="AE48" s="713"/>
      <c r="AF48" s="714"/>
      <c r="AG48" s="712"/>
      <c r="AH48" s="713"/>
      <c r="AI48" s="713"/>
      <c r="AJ48" s="714"/>
      <c r="AK48" s="712"/>
      <c r="AL48" s="713"/>
      <c r="AM48" s="713"/>
      <c r="AN48" s="714"/>
      <c r="AO48" s="735">
        <f t="shared" ref="AO48" si="32">SUM(AC48:AN48)</f>
        <v>0</v>
      </c>
      <c r="AP48" s="736"/>
      <c r="AQ48" s="736"/>
      <c r="AR48" s="736"/>
      <c r="AS48" s="736"/>
      <c r="AT48" s="168" t="str">
        <f t="shared" ref="AT48" si="33">IF(Y48=AO48,"○","×")</f>
        <v>○</v>
      </c>
    </row>
    <row r="49" spans="1:46" s="167" customFormat="1" ht="18.75" customHeight="1">
      <c r="A49" s="718"/>
      <c r="B49" s="719"/>
      <c r="C49" s="719"/>
      <c r="D49" s="720"/>
      <c r="E49" s="737" t="s">
        <v>54</v>
      </c>
      <c r="F49" s="738"/>
      <c r="G49" s="738"/>
      <c r="H49" s="738"/>
      <c r="I49" s="738"/>
      <c r="J49" s="738"/>
      <c r="K49" s="738"/>
      <c r="L49" s="738"/>
      <c r="M49" s="738"/>
      <c r="N49" s="738"/>
      <c r="O49" s="738"/>
      <c r="P49" s="738"/>
      <c r="Q49" s="738"/>
      <c r="R49" s="738"/>
      <c r="S49" s="738"/>
      <c r="T49" s="738"/>
      <c r="U49" s="738"/>
      <c r="V49" s="738"/>
      <c r="W49" s="738"/>
      <c r="X49" s="739"/>
      <c r="Y49" s="753"/>
      <c r="Z49" s="754"/>
      <c r="AA49" s="754"/>
      <c r="AB49" s="755"/>
      <c r="AC49" s="697"/>
      <c r="AD49" s="698"/>
      <c r="AE49" s="698"/>
      <c r="AF49" s="699"/>
      <c r="AG49" s="697"/>
      <c r="AH49" s="698"/>
      <c r="AI49" s="698"/>
      <c r="AJ49" s="699"/>
      <c r="AK49" s="697"/>
      <c r="AL49" s="698"/>
      <c r="AM49" s="698"/>
      <c r="AN49" s="699"/>
    </row>
    <row r="50" spans="1:46" s="167" customFormat="1" ht="18.75" customHeight="1">
      <c r="A50" s="718"/>
      <c r="B50" s="719"/>
      <c r="C50" s="719"/>
      <c r="D50" s="720"/>
      <c r="E50" s="165" t="s">
        <v>192</v>
      </c>
      <c r="F50" s="733"/>
      <c r="G50" s="733"/>
      <c r="H50" s="733"/>
      <c r="I50" s="733"/>
      <c r="J50" s="197" t="s">
        <v>193</v>
      </c>
      <c r="K50" s="197" t="s">
        <v>194</v>
      </c>
      <c r="L50" s="733"/>
      <c r="M50" s="733"/>
      <c r="N50" s="733"/>
      <c r="O50" s="734"/>
      <c r="P50" s="734"/>
      <c r="Q50" s="197" t="s">
        <v>194</v>
      </c>
      <c r="R50" s="733"/>
      <c r="S50" s="733"/>
      <c r="T50" s="197"/>
      <c r="U50" s="197" t="s">
        <v>194</v>
      </c>
      <c r="V50" s="733"/>
      <c r="W50" s="733"/>
      <c r="X50" s="166"/>
      <c r="Y50" s="712">
        <f>SUM(AC50:AN50)</f>
        <v>0</v>
      </c>
      <c r="Z50" s="713"/>
      <c r="AA50" s="713"/>
      <c r="AB50" s="714"/>
      <c r="AC50" s="712"/>
      <c r="AD50" s="713"/>
      <c r="AE50" s="713"/>
      <c r="AF50" s="714"/>
      <c r="AG50" s="712"/>
      <c r="AH50" s="713"/>
      <c r="AI50" s="713"/>
      <c r="AJ50" s="714"/>
      <c r="AK50" s="712"/>
      <c r="AL50" s="713"/>
      <c r="AM50" s="713"/>
      <c r="AN50" s="714"/>
      <c r="AO50" s="735">
        <f t="shared" ref="AO50" si="34">SUM(AC50:AN50)</f>
        <v>0</v>
      </c>
      <c r="AP50" s="736"/>
      <c r="AQ50" s="736"/>
      <c r="AR50" s="736"/>
      <c r="AS50" s="736"/>
      <c r="AT50" s="168" t="str">
        <f t="shared" ref="AT50" si="35">IF(Y50=AO50,"○","×")</f>
        <v>○</v>
      </c>
    </row>
    <row r="51" spans="1:46" s="167" customFormat="1" ht="18.75" customHeight="1">
      <c r="A51" s="718"/>
      <c r="B51" s="719"/>
      <c r="C51" s="719"/>
      <c r="D51" s="720"/>
      <c r="E51" s="737" t="s">
        <v>54</v>
      </c>
      <c r="F51" s="738"/>
      <c r="G51" s="738"/>
      <c r="H51" s="738"/>
      <c r="I51" s="738"/>
      <c r="J51" s="738"/>
      <c r="K51" s="738"/>
      <c r="L51" s="738"/>
      <c r="M51" s="738"/>
      <c r="N51" s="738"/>
      <c r="O51" s="738"/>
      <c r="P51" s="738"/>
      <c r="Q51" s="738"/>
      <c r="R51" s="738"/>
      <c r="S51" s="738"/>
      <c r="T51" s="738"/>
      <c r="U51" s="738"/>
      <c r="V51" s="738"/>
      <c r="W51" s="738"/>
      <c r="X51" s="739"/>
      <c r="Y51" s="753"/>
      <c r="Z51" s="754"/>
      <c r="AA51" s="754"/>
      <c r="AB51" s="755"/>
      <c r="AC51" s="697"/>
      <c r="AD51" s="698"/>
      <c r="AE51" s="698"/>
      <c r="AF51" s="699"/>
      <c r="AG51" s="697"/>
      <c r="AH51" s="698"/>
      <c r="AI51" s="698"/>
      <c r="AJ51" s="699"/>
      <c r="AK51" s="697"/>
      <c r="AL51" s="698"/>
      <c r="AM51" s="698"/>
      <c r="AN51" s="699"/>
    </row>
    <row r="52" spans="1:46" s="167" customFormat="1" ht="18.75" customHeight="1">
      <c r="A52" s="718"/>
      <c r="B52" s="719"/>
      <c r="C52" s="719"/>
      <c r="D52" s="720"/>
      <c r="E52" s="165" t="s">
        <v>192</v>
      </c>
      <c r="F52" s="733"/>
      <c r="G52" s="733"/>
      <c r="H52" s="733"/>
      <c r="I52" s="733"/>
      <c r="J52" s="197" t="s">
        <v>193</v>
      </c>
      <c r="K52" s="197" t="s">
        <v>194</v>
      </c>
      <c r="L52" s="733"/>
      <c r="M52" s="733"/>
      <c r="N52" s="733"/>
      <c r="O52" s="734"/>
      <c r="P52" s="734"/>
      <c r="Q52" s="197" t="s">
        <v>194</v>
      </c>
      <c r="R52" s="733"/>
      <c r="S52" s="733"/>
      <c r="T52" s="197"/>
      <c r="U52" s="197" t="s">
        <v>194</v>
      </c>
      <c r="V52" s="733"/>
      <c r="W52" s="733"/>
      <c r="X52" s="166"/>
      <c r="Y52" s="712">
        <f>SUM(AC52:AN52)</f>
        <v>0</v>
      </c>
      <c r="Z52" s="713"/>
      <c r="AA52" s="713"/>
      <c r="AB52" s="714"/>
      <c r="AC52" s="712"/>
      <c r="AD52" s="713"/>
      <c r="AE52" s="713"/>
      <c r="AF52" s="714"/>
      <c r="AG52" s="712"/>
      <c r="AH52" s="713"/>
      <c r="AI52" s="713"/>
      <c r="AJ52" s="714"/>
      <c r="AK52" s="712"/>
      <c r="AL52" s="713"/>
      <c r="AM52" s="713"/>
      <c r="AN52" s="714"/>
      <c r="AO52" s="735">
        <f t="shared" ref="AO52" si="36">SUM(AC52:AN52)</f>
        <v>0</v>
      </c>
      <c r="AP52" s="736"/>
      <c r="AQ52" s="736"/>
      <c r="AR52" s="736"/>
      <c r="AS52" s="736"/>
      <c r="AT52" s="168" t="str">
        <f t="shared" ref="AT52:AT54" si="37">IF(Y52=AO52,"○","×")</f>
        <v>○</v>
      </c>
    </row>
    <row r="53" spans="1:46" s="167" customFormat="1" ht="18.75" customHeight="1" thickBot="1">
      <c r="A53" s="750"/>
      <c r="B53" s="751"/>
      <c r="C53" s="751"/>
      <c r="D53" s="752"/>
      <c r="E53" s="757" t="s">
        <v>195</v>
      </c>
      <c r="F53" s="758"/>
      <c r="G53" s="758"/>
      <c r="H53" s="758"/>
      <c r="I53" s="758"/>
      <c r="J53" s="758"/>
      <c r="K53" s="758"/>
      <c r="L53" s="758"/>
      <c r="M53" s="758"/>
      <c r="N53" s="758"/>
      <c r="O53" s="758"/>
      <c r="P53" s="758"/>
      <c r="Q53" s="758"/>
      <c r="R53" s="758"/>
      <c r="S53" s="758"/>
      <c r="T53" s="758"/>
      <c r="U53" s="758"/>
      <c r="V53" s="758"/>
      <c r="W53" s="758"/>
      <c r="X53" s="759"/>
      <c r="Y53" s="760">
        <f>SUM(Y33:AB52)</f>
        <v>0</v>
      </c>
      <c r="Z53" s="761"/>
      <c r="AA53" s="761"/>
      <c r="AB53" s="762"/>
      <c r="AC53" s="760">
        <f>SUM(AC33:AF52)</f>
        <v>0</v>
      </c>
      <c r="AD53" s="761"/>
      <c r="AE53" s="761"/>
      <c r="AF53" s="762"/>
      <c r="AG53" s="760">
        <f>SUM(AG33:AJ52)</f>
        <v>0</v>
      </c>
      <c r="AH53" s="761"/>
      <c r="AI53" s="761"/>
      <c r="AJ53" s="762"/>
      <c r="AK53" s="760">
        <f>SUM(AK33:AN52)</f>
        <v>0</v>
      </c>
      <c r="AL53" s="761"/>
      <c r="AM53" s="761"/>
      <c r="AN53" s="762"/>
      <c r="AO53" s="735">
        <f t="shared" ref="AO53" si="38">SUM(AC53:AN53)</f>
        <v>0</v>
      </c>
      <c r="AP53" s="736"/>
      <c r="AQ53" s="736"/>
      <c r="AR53" s="736"/>
      <c r="AS53" s="736"/>
      <c r="AT53" s="168" t="str">
        <f t="shared" si="37"/>
        <v>○</v>
      </c>
    </row>
    <row r="54" spans="1:46" s="143" customFormat="1" ht="18.75" customHeight="1" thickTop="1">
      <c r="A54" s="763" t="s">
        <v>196</v>
      </c>
      <c r="B54" s="764"/>
      <c r="C54" s="764"/>
      <c r="D54" s="764"/>
      <c r="E54" s="764"/>
      <c r="F54" s="764"/>
      <c r="G54" s="764"/>
      <c r="H54" s="764"/>
      <c r="I54" s="764"/>
      <c r="J54" s="764"/>
      <c r="K54" s="764"/>
      <c r="L54" s="764"/>
      <c r="M54" s="764"/>
      <c r="N54" s="764"/>
      <c r="O54" s="764"/>
      <c r="P54" s="764"/>
      <c r="Q54" s="764"/>
      <c r="R54" s="764"/>
      <c r="S54" s="764"/>
      <c r="T54" s="764"/>
      <c r="U54" s="764"/>
      <c r="V54" s="764"/>
      <c r="W54" s="764"/>
      <c r="X54" s="765"/>
      <c r="Y54" s="766">
        <f>SUM(Y32,Y53)</f>
        <v>0</v>
      </c>
      <c r="Z54" s="767"/>
      <c r="AA54" s="767"/>
      <c r="AB54" s="768"/>
      <c r="AC54" s="769">
        <f>SUM(AC32,AC53)</f>
        <v>0</v>
      </c>
      <c r="AD54" s="770"/>
      <c r="AE54" s="770"/>
      <c r="AF54" s="771"/>
      <c r="AG54" s="769">
        <f>SUM(AG32,AG53)</f>
        <v>0</v>
      </c>
      <c r="AH54" s="770"/>
      <c r="AI54" s="770"/>
      <c r="AJ54" s="771"/>
      <c r="AK54" s="769">
        <f>SUM(AK32,AK53)</f>
        <v>0</v>
      </c>
      <c r="AL54" s="770"/>
      <c r="AM54" s="770"/>
      <c r="AN54" s="771"/>
      <c r="AO54" s="772">
        <f t="shared" ref="AO54" si="39">SUM(AC54:AN54)</f>
        <v>0</v>
      </c>
      <c r="AP54" s="773"/>
      <c r="AQ54" s="773"/>
      <c r="AR54" s="773"/>
      <c r="AS54" s="773"/>
      <c r="AT54" s="170" t="str">
        <f t="shared" si="37"/>
        <v>○</v>
      </c>
    </row>
    <row r="55" spans="1:46" s="2" customFormat="1" ht="13.5" customHeight="1">
      <c r="A55" s="74" t="s">
        <v>197</v>
      </c>
      <c r="B55" s="42"/>
      <c r="C55" s="42"/>
      <c r="D55" s="42"/>
      <c r="E55" s="195"/>
      <c r="F55" s="42"/>
      <c r="G55" s="42"/>
      <c r="H55" s="42"/>
      <c r="I55" s="42"/>
      <c r="J55" s="195"/>
      <c r="K55" s="195"/>
      <c r="L55" s="42"/>
      <c r="M55" s="42"/>
      <c r="N55" s="42"/>
      <c r="O55" s="42"/>
      <c r="P55" s="42"/>
      <c r="Q55" s="195"/>
      <c r="R55" s="42"/>
      <c r="S55" s="42"/>
      <c r="T55" s="195"/>
      <c r="U55" s="195"/>
      <c r="V55" s="42"/>
      <c r="W55" s="42"/>
      <c r="X55" s="195"/>
      <c r="Y55" s="756" t="str">
        <f>IF(AT54="×","※計算間違いがあります。","")</f>
        <v/>
      </c>
      <c r="Z55" s="756"/>
      <c r="AA55" s="756"/>
      <c r="AB55" s="756"/>
      <c r="AC55" s="756"/>
      <c r="AD55" s="756"/>
      <c r="AE55" s="756"/>
      <c r="AF55" s="756"/>
      <c r="AG55" s="756"/>
      <c r="AH55" s="756"/>
      <c r="AI55" s="756"/>
      <c r="AJ55" s="756"/>
      <c r="AK55" s="756"/>
      <c r="AL55" s="756"/>
      <c r="AM55" s="756"/>
      <c r="AN55" s="756"/>
      <c r="AP55" s="183"/>
    </row>
  </sheetData>
  <sheetProtection insertRows="0" deleteRows="0" selectLockedCells="1"/>
  <mergeCells count="356">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D5:R5"/>
    <mergeCell ref="S5:S6"/>
    <mergeCell ref="E6:R6"/>
    <mergeCell ref="A8:D11"/>
    <mergeCell ref="E8:X11"/>
    <mergeCell ref="Y8:AB11"/>
    <mergeCell ref="AC8:AJ9"/>
    <mergeCell ref="AK8:AN9"/>
    <mergeCell ref="AC10:AF11"/>
    <mergeCell ref="AG10:AN11"/>
  </mergeCells>
  <phoneticPr fontId="15"/>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X3" sqref="X3"/>
    </sheetView>
  </sheetViews>
  <sheetFormatPr defaultColWidth="9" defaultRowHeight="13.15"/>
  <cols>
    <col min="1" max="47" width="2.875" style="145" customWidth="1"/>
    <col min="48" max="16384" width="9" style="145"/>
  </cols>
  <sheetData>
    <row r="1" spans="1:46" s="2" customFormat="1" ht="13.5" customHeight="1">
      <c r="P1" s="169"/>
      <c r="Q1" s="169"/>
      <c r="R1" s="169"/>
      <c r="S1" s="169"/>
      <c r="AP1" s="183"/>
    </row>
    <row r="2" spans="1:46" s="2" customFormat="1" ht="13.5" customHeight="1">
      <c r="P2" s="169"/>
      <c r="Q2" s="169"/>
      <c r="R2" s="169"/>
      <c r="S2" s="169"/>
      <c r="AP2" s="183"/>
    </row>
    <row r="3" spans="1:46" s="2" customFormat="1" ht="13.5" customHeight="1">
      <c r="A3" s="73" t="s">
        <v>187</v>
      </c>
      <c r="P3" s="169"/>
      <c r="Q3" s="169"/>
      <c r="R3" s="169"/>
      <c r="S3" s="169"/>
      <c r="AP3" s="183"/>
    </row>
    <row r="4" spans="1:46" s="2" customFormat="1" ht="18.75" customHeight="1">
      <c r="P4" s="169"/>
      <c r="Q4" s="169"/>
      <c r="R4" s="169"/>
      <c r="S4" s="169"/>
      <c r="AP4" s="183"/>
    </row>
    <row r="5" spans="1:46" s="2" customFormat="1" ht="18.75" customHeight="1">
      <c r="A5" s="6"/>
      <c r="B5" s="6"/>
      <c r="C5" s="75" t="s">
        <v>43</v>
      </c>
      <c r="D5" s="700" t="s">
        <v>45</v>
      </c>
      <c r="E5" s="700"/>
      <c r="F5" s="700"/>
      <c r="G5" s="700"/>
      <c r="H5" s="700"/>
      <c r="I5" s="700"/>
      <c r="J5" s="700"/>
      <c r="K5" s="700"/>
      <c r="L5" s="700"/>
      <c r="M5" s="700"/>
      <c r="N5" s="700"/>
      <c r="O5" s="700"/>
      <c r="P5" s="700"/>
      <c r="Q5" s="700"/>
      <c r="R5" s="700"/>
      <c r="S5" s="701"/>
      <c r="AP5" s="183"/>
    </row>
    <row r="6" spans="1:46" s="2" customFormat="1" ht="18.75" customHeight="1">
      <c r="B6" s="55"/>
      <c r="C6" s="55"/>
      <c r="D6" s="75" t="s">
        <v>46</v>
      </c>
      <c r="E6" s="702" t="s">
        <v>198</v>
      </c>
      <c r="F6" s="702"/>
      <c r="G6" s="702"/>
      <c r="H6" s="702"/>
      <c r="I6" s="702"/>
      <c r="J6" s="702"/>
      <c r="K6" s="702"/>
      <c r="L6" s="702"/>
      <c r="M6" s="702"/>
      <c r="N6" s="702"/>
      <c r="O6" s="702"/>
      <c r="P6" s="702"/>
      <c r="Q6" s="702"/>
      <c r="R6" s="702"/>
      <c r="S6" s="701"/>
      <c r="AP6" s="183"/>
    </row>
    <row r="7" spans="1:46" s="2" customFormat="1" ht="13.5" customHeight="1">
      <c r="P7" s="169"/>
      <c r="Q7" s="169"/>
      <c r="R7" s="169"/>
      <c r="S7" s="169"/>
      <c r="AP7" s="183"/>
    </row>
    <row r="8" spans="1:46" s="2" customFormat="1">
      <c r="A8" s="553" t="s">
        <v>189</v>
      </c>
      <c r="B8" s="554"/>
      <c r="C8" s="554"/>
      <c r="D8" s="555"/>
      <c r="E8" s="553" t="s">
        <v>190</v>
      </c>
      <c r="F8" s="554"/>
      <c r="G8" s="554"/>
      <c r="H8" s="554"/>
      <c r="I8" s="554"/>
      <c r="J8" s="554"/>
      <c r="K8" s="554"/>
      <c r="L8" s="554"/>
      <c r="M8" s="554"/>
      <c r="N8" s="554"/>
      <c r="O8" s="554"/>
      <c r="P8" s="554"/>
      <c r="Q8" s="554"/>
      <c r="R8" s="554"/>
      <c r="S8" s="554"/>
      <c r="T8" s="554"/>
      <c r="U8" s="554"/>
      <c r="V8" s="554"/>
      <c r="W8" s="554"/>
      <c r="X8" s="555"/>
      <c r="Y8" s="703" t="s">
        <v>170</v>
      </c>
      <c r="Z8" s="704"/>
      <c r="AA8" s="704"/>
      <c r="AB8" s="705"/>
      <c r="AC8" s="703" t="s">
        <v>171</v>
      </c>
      <c r="AD8" s="704"/>
      <c r="AE8" s="704"/>
      <c r="AF8" s="704"/>
      <c r="AG8" s="704"/>
      <c r="AH8" s="704"/>
      <c r="AI8" s="704"/>
      <c r="AJ8" s="705"/>
      <c r="AK8" s="703" t="s">
        <v>172</v>
      </c>
      <c r="AL8" s="704"/>
      <c r="AM8" s="704"/>
      <c r="AN8" s="705"/>
    </row>
    <row r="9" spans="1:46" s="2" customFormat="1" ht="13.5" customHeight="1">
      <c r="A9" s="556"/>
      <c r="B9" s="548"/>
      <c r="C9" s="548"/>
      <c r="D9" s="549"/>
      <c r="E9" s="556"/>
      <c r="F9" s="548"/>
      <c r="G9" s="548"/>
      <c r="H9" s="548"/>
      <c r="I9" s="548"/>
      <c r="J9" s="548"/>
      <c r="K9" s="548"/>
      <c r="L9" s="548"/>
      <c r="M9" s="548"/>
      <c r="N9" s="548"/>
      <c r="O9" s="548"/>
      <c r="P9" s="548"/>
      <c r="Q9" s="548"/>
      <c r="R9" s="548"/>
      <c r="S9" s="548"/>
      <c r="T9" s="548"/>
      <c r="U9" s="548"/>
      <c r="V9" s="548"/>
      <c r="W9" s="548"/>
      <c r="X9" s="549"/>
      <c r="Y9" s="706"/>
      <c r="Z9" s="707"/>
      <c r="AA9" s="707"/>
      <c r="AB9" s="708"/>
      <c r="AC9" s="709"/>
      <c r="AD9" s="710"/>
      <c r="AE9" s="710"/>
      <c r="AF9" s="710"/>
      <c r="AG9" s="710"/>
      <c r="AH9" s="710"/>
      <c r="AI9" s="710"/>
      <c r="AJ9" s="711"/>
      <c r="AK9" s="709"/>
      <c r="AL9" s="710"/>
      <c r="AM9" s="710"/>
      <c r="AN9" s="711"/>
    </row>
    <row r="10" spans="1:46" s="2" customFormat="1">
      <c r="A10" s="556"/>
      <c r="B10" s="548"/>
      <c r="C10" s="548"/>
      <c r="D10" s="549"/>
      <c r="E10" s="556"/>
      <c r="F10" s="548"/>
      <c r="G10" s="548"/>
      <c r="H10" s="548"/>
      <c r="I10" s="548"/>
      <c r="J10" s="548"/>
      <c r="K10" s="548"/>
      <c r="L10" s="548"/>
      <c r="M10" s="548"/>
      <c r="N10" s="548"/>
      <c r="O10" s="548"/>
      <c r="P10" s="548"/>
      <c r="Q10" s="548"/>
      <c r="R10" s="548"/>
      <c r="S10" s="548"/>
      <c r="T10" s="548"/>
      <c r="U10" s="548"/>
      <c r="V10" s="548"/>
      <c r="W10" s="548"/>
      <c r="X10" s="549"/>
      <c r="Y10" s="706"/>
      <c r="Z10" s="707"/>
      <c r="AA10" s="707"/>
      <c r="AB10" s="708"/>
      <c r="AC10" s="703" t="s">
        <v>173</v>
      </c>
      <c r="AD10" s="704"/>
      <c r="AE10" s="704"/>
      <c r="AF10" s="705"/>
      <c r="AG10" s="703" t="s">
        <v>191</v>
      </c>
      <c r="AH10" s="704"/>
      <c r="AI10" s="704"/>
      <c r="AJ10" s="704"/>
      <c r="AK10" s="704"/>
      <c r="AL10" s="704"/>
      <c r="AM10" s="704"/>
      <c r="AN10" s="705"/>
      <c r="AO10" s="370" t="s">
        <v>175</v>
      </c>
      <c r="AP10" s="216"/>
      <c r="AQ10" s="216"/>
      <c r="AR10" s="216"/>
      <c r="AS10" s="216"/>
      <c r="AT10" s="216"/>
    </row>
    <row r="11" spans="1:46" s="2" customFormat="1" ht="18.75" customHeight="1">
      <c r="A11" s="621"/>
      <c r="B11" s="622"/>
      <c r="C11" s="622"/>
      <c r="D11" s="623"/>
      <c r="E11" s="621"/>
      <c r="F11" s="622"/>
      <c r="G11" s="622"/>
      <c r="H11" s="622"/>
      <c r="I11" s="622"/>
      <c r="J11" s="622"/>
      <c r="K11" s="622"/>
      <c r="L11" s="622"/>
      <c r="M11" s="622"/>
      <c r="N11" s="622"/>
      <c r="O11" s="622"/>
      <c r="P11" s="622"/>
      <c r="Q11" s="622"/>
      <c r="R11" s="622"/>
      <c r="S11" s="622"/>
      <c r="T11" s="622"/>
      <c r="U11" s="622"/>
      <c r="V11" s="622"/>
      <c r="W11" s="622"/>
      <c r="X11" s="623"/>
      <c r="Y11" s="709"/>
      <c r="Z11" s="710"/>
      <c r="AA11" s="710"/>
      <c r="AB11" s="711"/>
      <c r="AC11" s="709"/>
      <c r="AD11" s="710"/>
      <c r="AE11" s="710"/>
      <c r="AF11" s="711"/>
      <c r="AG11" s="709"/>
      <c r="AH11" s="710"/>
      <c r="AI11" s="710"/>
      <c r="AJ11" s="710"/>
      <c r="AK11" s="710"/>
      <c r="AL11" s="710"/>
      <c r="AM11" s="710"/>
      <c r="AN11" s="711"/>
      <c r="AO11" s="370"/>
      <c r="AP11" s="216"/>
      <c r="AQ11" s="216"/>
      <c r="AR11" s="216"/>
      <c r="AS11" s="216"/>
      <c r="AT11" s="216"/>
    </row>
    <row r="12" spans="1:46" s="167" customFormat="1" ht="18.75" customHeight="1">
      <c r="A12" s="715"/>
      <c r="B12" s="716"/>
      <c r="C12" s="716"/>
      <c r="D12" s="717"/>
      <c r="E12" s="724" t="s">
        <v>54</v>
      </c>
      <c r="F12" s="725"/>
      <c r="G12" s="725"/>
      <c r="H12" s="725"/>
      <c r="I12" s="725"/>
      <c r="J12" s="725"/>
      <c r="K12" s="725"/>
      <c r="L12" s="725"/>
      <c r="M12" s="725"/>
      <c r="N12" s="725"/>
      <c r="O12" s="725"/>
      <c r="P12" s="725"/>
      <c r="Q12" s="725"/>
      <c r="R12" s="725"/>
      <c r="S12" s="725"/>
      <c r="T12" s="725"/>
      <c r="U12" s="725"/>
      <c r="V12" s="725"/>
      <c r="W12" s="725"/>
      <c r="X12" s="726"/>
      <c r="Y12" s="727"/>
      <c r="Z12" s="728"/>
      <c r="AA12" s="728"/>
      <c r="AB12" s="729"/>
      <c r="AC12" s="730"/>
      <c r="AD12" s="731"/>
      <c r="AE12" s="731"/>
      <c r="AF12" s="732"/>
      <c r="AG12" s="730"/>
      <c r="AH12" s="731"/>
      <c r="AI12" s="731"/>
      <c r="AJ12" s="732"/>
      <c r="AK12" s="730"/>
      <c r="AL12" s="731"/>
      <c r="AM12" s="731"/>
      <c r="AN12" s="732"/>
    </row>
    <row r="13" spans="1:46" s="167" customFormat="1" ht="18.75" customHeight="1">
      <c r="A13" s="718"/>
      <c r="B13" s="719"/>
      <c r="C13" s="719"/>
      <c r="D13" s="720"/>
      <c r="E13" s="165" t="s">
        <v>192</v>
      </c>
      <c r="F13" s="733"/>
      <c r="G13" s="733"/>
      <c r="H13" s="733"/>
      <c r="I13" s="733"/>
      <c r="J13" s="197" t="s">
        <v>193</v>
      </c>
      <c r="K13" s="197" t="s">
        <v>194</v>
      </c>
      <c r="L13" s="733"/>
      <c r="M13" s="733"/>
      <c r="N13" s="733"/>
      <c r="O13" s="734"/>
      <c r="P13" s="734"/>
      <c r="Q13" s="197" t="s">
        <v>194</v>
      </c>
      <c r="R13" s="733"/>
      <c r="S13" s="733"/>
      <c r="T13" s="197"/>
      <c r="U13" s="197" t="s">
        <v>194</v>
      </c>
      <c r="V13" s="733"/>
      <c r="W13" s="733"/>
      <c r="X13" s="166"/>
      <c r="Y13" s="712">
        <f>SUM(AC13:AN13)</f>
        <v>0</v>
      </c>
      <c r="Z13" s="713"/>
      <c r="AA13" s="713"/>
      <c r="AB13" s="714"/>
      <c r="AC13" s="712"/>
      <c r="AD13" s="713"/>
      <c r="AE13" s="713"/>
      <c r="AF13" s="714"/>
      <c r="AG13" s="712"/>
      <c r="AH13" s="713"/>
      <c r="AI13" s="713"/>
      <c r="AJ13" s="714"/>
      <c r="AK13" s="712"/>
      <c r="AL13" s="713"/>
      <c r="AM13" s="713"/>
      <c r="AN13" s="714"/>
      <c r="AO13" s="735">
        <f>SUM(AC13:AN13)</f>
        <v>0</v>
      </c>
      <c r="AP13" s="736"/>
      <c r="AQ13" s="736"/>
      <c r="AR13" s="736"/>
      <c r="AS13" s="736"/>
      <c r="AT13" s="168" t="str">
        <f>IF(Y13=AO13,"○","×")</f>
        <v>○</v>
      </c>
    </row>
    <row r="14" spans="1:46" s="167" customFormat="1" ht="18.75" customHeight="1">
      <c r="A14" s="718"/>
      <c r="B14" s="719"/>
      <c r="C14" s="719"/>
      <c r="D14" s="720"/>
      <c r="E14" s="737" t="s">
        <v>54</v>
      </c>
      <c r="F14" s="738"/>
      <c r="G14" s="738"/>
      <c r="H14" s="738"/>
      <c r="I14" s="738"/>
      <c r="J14" s="738"/>
      <c r="K14" s="738"/>
      <c r="L14" s="738"/>
      <c r="M14" s="738"/>
      <c r="N14" s="738"/>
      <c r="O14" s="738"/>
      <c r="P14" s="738"/>
      <c r="Q14" s="738"/>
      <c r="R14" s="738"/>
      <c r="S14" s="738"/>
      <c r="T14" s="738"/>
      <c r="U14" s="738"/>
      <c r="V14" s="738"/>
      <c r="W14" s="738"/>
      <c r="X14" s="739"/>
      <c r="Y14" s="753"/>
      <c r="Z14" s="754"/>
      <c r="AA14" s="754"/>
      <c r="AB14" s="755"/>
      <c r="AC14" s="697"/>
      <c r="AD14" s="698"/>
      <c r="AE14" s="698"/>
      <c r="AF14" s="699"/>
      <c r="AG14" s="697"/>
      <c r="AH14" s="698"/>
      <c r="AI14" s="698"/>
      <c r="AJ14" s="699"/>
      <c r="AK14" s="697"/>
      <c r="AL14" s="698"/>
      <c r="AM14" s="698"/>
      <c r="AN14" s="699"/>
    </row>
    <row r="15" spans="1:46" s="167" customFormat="1" ht="18.75" customHeight="1">
      <c r="A15" s="718"/>
      <c r="B15" s="719"/>
      <c r="C15" s="719"/>
      <c r="D15" s="720"/>
      <c r="E15" s="165" t="s">
        <v>192</v>
      </c>
      <c r="F15" s="733"/>
      <c r="G15" s="733"/>
      <c r="H15" s="733"/>
      <c r="I15" s="733"/>
      <c r="J15" s="197" t="s">
        <v>193</v>
      </c>
      <c r="K15" s="197" t="s">
        <v>194</v>
      </c>
      <c r="L15" s="733"/>
      <c r="M15" s="733"/>
      <c r="N15" s="733"/>
      <c r="O15" s="734"/>
      <c r="P15" s="734"/>
      <c r="Q15" s="197" t="s">
        <v>194</v>
      </c>
      <c r="R15" s="733"/>
      <c r="S15" s="733"/>
      <c r="T15" s="197"/>
      <c r="U15" s="197" t="s">
        <v>194</v>
      </c>
      <c r="V15" s="733"/>
      <c r="W15" s="733"/>
      <c r="X15" s="166"/>
      <c r="Y15" s="712">
        <f>SUM(AC15:AN15)</f>
        <v>0</v>
      </c>
      <c r="Z15" s="713"/>
      <c r="AA15" s="713"/>
      <c r="AB15" s="714"/>
      <c r="AC15" s="712"/>
      <c r="AD15" s="713"/>
      <c r="AE15" s="713"/>
      <c r="AF15" s="714"/>
      <c r="AG15" s="712"/>
      <c r="AH15" s="713"/>
      <c r="AI15" s="713"/>
      <c r="AJ15" s="714"/>
      <c r="AK15" s="712"/>
      <c r="AL15" s="713"/>
      <c r="AM15" s="713"/>
      <c r="AN15" s="714"/>
      <c r="AO15" s="735">
        <f t="shared" ref="AO15" si="0">SUM(AC15:AN15)</f>
        <v>0</v>
      </c>
      <c r="AP15" s="736"/>
      <c r="AQ15" s="736"/>
      <c r="AR15" s="736"/>
      <c r="AS15" s="736"/>
      <c r="AT15" s="168" t="str">
        <f t="shared" ref="AT15" si="1">IF(Y15=AO15,"○","×")</f>
        <v>○</v>
      </c>
    </row>
    <row r="16" spans="1:46" s="167" customFormat="1" ht="18.75" customHeight="1">
      <c r="A16" s="718"/>
      <c r="B16" s="719"/>
      <c r="C16" s="719"/>
      <c r="D16" s="720"/>
      <c r="E16" s="737" t="s">
        <v>54</v>
      </c>
      <c r="F16" s="738"/>
      <c r="G16" s="738"/>
      <c r="H16" s="738"/>
      <c r="I16" s="738"/>
      <c r="J16" s="738"/>
      <c r="K16" s="738"/>
      <c r="L16" s="738"/>
      <c r="M16" s="738"/>
      <c r="N16" s="738"/>
      <c r="O16" s="738"/>
      <c r="P16" s="738"/>
      <c r="Q16" s="738"/>
      <c r="R16" s="738"/>
      <c r="S16" s="738"/>
      <c r="T16" s="738"/>
      <c r="U16" s="738"/>
      <c r="V16" s="738"/>
      <c r="W16" s="738"/>
      <c r="X16" s="739"/>
      <c r="Y16" s="753"/>
      <c r="Z16" s="754"/>
      <c r="AA16" s="754"/>
      <c r="AB16" s="755"/>
      <c r="AC16" s="697"/>
      <c r="AD16" s="698"/>
      <c r="AE16" s="698"/>
      <c r="AF16" s="699"/>
      <c r="AG16" s="697"/>
      <c r="AH16" s="698"/>
      <c r="AI16" s="698"/>
      <c r="AJ16" s="699"/>
      <c r="AK16" s="697"/>
      <c r="AL16" s="698"/>
      <c r="AM16" s="698"/>
      <c r="AN16" s="699"/>
    </row>
    <row r="17" spans="1:46" s="167" customFormat="1" ht="18.75" customHeight="1">
      <c r="A17" s="718"/>
      <c r="B17" s="719"/>
      <c r="C17" s="719"/>
      <c r="D17" s="720"/>
      <c r="E17" s="165" t="s">
        <v>192</v>
      </c>
      <c r="F17" s="733"/>
      <c r="G17" s="733"/>
      <c r="H17" s="733"/>
      <c r="I17" s="733"/>
      <c r="J17" s="197" t="s">
        <v>193</v>
      </c>
      <c r="K17" s="197" t="s">
        <v>194</v>
      </c>
      <c r="L17" s="733"/>
      <c r="M17" s="733"/>
      <c r="N17" s="733"/>
      <c r="O17" s="734"/>
      <c r="P17" s="734"/>
      <c r="Q17" s="197" t="s">
        <v>194</v>
      </c>
      <c r="R17" s="733"/>
      <c r="S17" s="733"/>
      <c r="T17" s="197"/>
      <c r="U17" s="197" t="s">
        <v>194</v>
      </c>
      <c r="V17" s="733"/>
      <c r="W17" s="733"/>
      <c r="X17" s="166"/>
      <c r="Y17" s="712">
        <f>SUM(AC17:AN17)</f>
        <v>0</v>
      </c>
      <c r="Z17" s="713"/>
      <c r="AA17" s="713"/>
      <c r="AB17" s="714"/>
      <c r="AC17" s="712"/>
      <c r="AD17" s="713"/>
      <c r="AE17" s="713"/>
      <c r="AF17" s="714"/>
      <c r="AG17" s="712"/>
      <c r="AH17" s="713"/>
      <c r="AI17" s="713"/>
      <c r="AJ17" s="714"/>
      <c r="AK17" s="712"/>
      <c r="AL17" s="713"/>
      <c r="AM17" s="713"/>
      <c r="AN17" s="714"/>
      <c r="AO17" s="735">
        <f t="shared" ref="AO17" si="2">SUM(AC17:AN17)</f>
        <v>0</v>
      </c>
      <c r="AP17" s="736"/>
      <c r="AQ17" s="736"/>
      <c r="AR17" s="736"/>
      <c r="AS17" s="736"/>
      <c r="AT17" s="168" t="str">
        <f t="shared" ref="AT17" si="3">IF(Y17=AO17,"○","×")</f>
        <v>○</v>
      </c>
    </row>
    <row r="18" spans="1:46" s="167" customFormat="1" ht="18.75" customHeight="1">
      <c r="A18" s="718"/>
      <c r="B18" s="719"/>
      <c r="C18" s="719"/>
      <c r="D18" s="720"/>
      <c r="E18" s="737" t="s">
        <v>54</v>
      </c>
      <c r="F18" s="738"/>
      <c r="G18" s="738"/>
      <c r="H18" s="738"/>
      <c r="I18" s="738"/>
      <c r="J18" s="738"/>
      <c r="K18" s="738"/>
      <c r="L18" s="738"/>
      <c r="M18" s="738"/>
      <c r="N18" s="738"/>
      <c r="O18" s="738"/>
      <c r="P18" s="738"/>
      <c r="Q18" s="738"/>
      <c r="R18" s="738"/>
      <c r="S18" s="738"/>
      <c r="T18" s="738"/>
      <c r="U18" s="738"/>
      <c r="V18" s="738"/>
      <c r="W18" s="738"/>
      <c r="X18" s="739"/>
      <c r="Y18" s="753"/>
      <c r="Z18" s="754"/>
      <c r="AA18" s="754"/>
      <c r="AB18" s="755"/>
      <c r="AC18" s="697"/>
      <c r="AD18" s="698"/>
      <c r="AE18" s="698"/>
      <c r="AF18" s="699"/>
      <c r="AG18" s="697"/>
      <c r="AH18" s="698"/>
      <c r="AI18" s="698"/>
      <c r="AJ18" s="699"/>
      <c r="AK18" s="697"/>
      <c r="AL18" s="698"/>
      <c r="AM18" s="698"/>
      <c r="AN18" s="699"/>
    </row>
    <row r="19" spans="1:46" s="167" customFormat="1" ht="18.75" customHeight="1">
      <c r="A19" s="718"/>
      <c r="B19" s="719"/>
      <c r="C19" s="719"/>
      <c r="D19" s="720"/>
      <c r="E19" s="165" t="s">
        <v>192</v>
      </c>
      <c r="F19" s="733"/>
      <c r="G19" s="733"/>
      <c r="H19" s="733"/>
      <c r="I19" s="733"/>
      <c r="J19" s="197" t="s">
        <v>193</v>
      </c>
      <c r="K19" s="197" t="s">
        <v>194</v>
      </c>
      <c r="L19" s="733"/>
      <c r="M19" s="733"/>
      <c r="N19" s="733"/>
      <c r="O19" s="734"/>
      <c r="P19" s="734"/>
      <c r="Q19" s="197" t="s">
        <v>194</v>
      </c>
      <c r="R19" s="733"/>
      <c r="S19" s="733"/>
      <c r="T19" s="197"/>
      <c r="U19" s="197" t="s">
        <v>194</v>
      </c>
      <c r="V19" s="733"/>
      <c r="W19" s="733"/>
      <c r="X19" s="166"/>
      <c r="Y19" s="712">
        <f>SUM(AC19:AN19)</f>
        <v>0</v>
      </c>
      <c r="Z19" s="713"/>
      <c r="AA19" s="713"/>
      <c r="AB19" s="714"/>
      <c r="AC19" s="712"/>
      <c r="AD19" s="713"/>
      <c r="AE19" s="713"/>
      <c r="AF19" s="714"/>
      <c r="AG19" s="712"/>
      <c r="AH19" s="713"/>
      <c r="AI19" s="713"/>
      <c r="AJ19" s="714"/>
      <c r="AK19" s="712"/>
      <c r="AL19" s="713"/>
      <c r="AM19" s="713"/>
      <c r="AN19" s="714"/>
      <c r="AO19" s="735">
        <f t="shared" ref="AO19" si="4">SUM(AC19:AN19)</f>
        <v>0</v>
      </c>
      <c r="AP19" s="736"/>
      <c r="AQ19" s="736"/>
      <c r="AR19" s="736"/>
      <c r="AS19" s="736"/>
      <c r="AT19" s="168" t="str">
        <f t="shared" ref="AT19" si="5">IF(Y19=AO19,"○","×")</f>
        <v>○</v>
      </c>
    </row>
    <row r="20" spans="1:46" s="167" customFormat="1" ht="18.75" customHeight="1">
      <c r="A20" s="718"/>
      <c r="B20" s="719"/>
      <c r="C20" s="719"/>
      <c r="D20" s="720"/>
      <c r="E20" s="737" t="s">
        <v>54</v>
      </c>
      <c r="F20" s="738"/>
      <c r="G20" s="738"/>
      <c r="H20" s="738"/>
      <c r="I20" s="738"/>
      <c r="J20" s="738"/>
      <c r="K20" s="738"/>
      <c r="L20" s="738"/>
      <c r="M20" s="738"/>
      <c r="N20" s="738"/>
      <c r="O20" s="738"/>
      <c r="P20" s="738"/>
      <c r="Q20" s="738"/>
      <c r="R20" s="738"/>
      <c r="S20" s="738"/>
      <c r="T20" s="738"/>
      <c r="U20" s="738"/>
      <c r="V20" s="738"/>
      <c r="W20" s="738"/>
      <c r="X20" s="739"/>
      <c r="Y20" s="753"/>
      <c r="Z20" s="754"/>
      <c r="AA20" s="754"/>
      <c r="AB20" s="755"/>
      <c r="AC20" s="697"/>
      <c r="AD20" s="698"/>
      <c r="AE20" s="698"/>
      <c r="AF20" s="699"/>
      <c r="AG20" s="697"/>
      <c r="AH20" s="698"/>
      <c r="AI20" s="698"/>
      <c r="AJ20" s="699"/>
      <c r="AK20" s="697"/>
      <c r="AL20" s="698"/>
      <c r="AM20" s="698"/>
      <c r="AN20" s="699"/>
    </row>
    <row r="21" spans="1:46" s="167" customFormat="1" ht="18.75" customHeight="1">
      <c r="A21" s="718"/>
      <c r="B21" s="719"/>
      <c r="C21" s="719"/>
      <c r="D21" s="720"/>
      <c r="E21" s="165" t="s">
        <v>192</v>
      </c>
      <c r="F21" s="733"/>
      <c r="G21" s="733"/>
      <c r="H21" s="733"/>
      <c r="I21" s="733"/>
      <c r="J21" s="197" t="s">
        <v>193</v>
      </c>
      <c r="K21" s="197" t="s">
        <v>194</v>
      </c>
      <c r="L21" s="733"/>
      <c r="M21" s="733"/>
      <c r="N21" s="733"/>
      <c r="O21" s="734"/>
      <c r="P21" s="734"/>
      <c r="Q21" s="197" t="s">
        <v>194</v>
      </c>
      <c r="R21" s="733"/>
      <c r="S21" s="733"/>
      <c r="T21" s="197"/>
      <c r="U21" s="197" t="s">
        <v>194</v>
      </c>
      <c r="V21" s="733"/>
      <c r="W21" s="733"/>
      <c r="X21" s="166"/>
      <c r="Y21" s="712">
        <f>SUM(AC21:AN21)</f>
        <v>0</v>
      </c>
      <c r="Z21" s="713"/>
      <c r="AA21" s="713"/>
      <c r="AB21" s="714"/>
      <c r="AC21" s="712"/>
      <c r="AD21" s="713"/>
      <c r="AE21" s="713"/>
      <c r="AF21" s="714"/>
      <c r="AG21" s="712"/>
      <c r="AH21" s="713"/>
      <c r="AI21" s="713"/>
      <c r="AJ21" s="714"/>
      <c r="AK21" s="712"/>
      <c r="AL21" s="713"/>
      <c r="AM21" s="713"/>
      <c r="AN21" s="714"/>
      <c r="AO21" s="735">
        <f t="shared" ref="AO21" si="6">SUM(AC21:AN21)</f>
        <v>0</v>
      </c>
      <c r="AP21" s="736"/>
      <c r="AQ21" s="736"/>
      <c r="AR21" s="736"/>
      <c r="AS21" s="736"/>
      <c r="AT21" s="168" t="str">
        <f t="shared" ref="AT21" si="7">IF(Y21=AO21,"○","×")</f>
        <v>○</v>
      </c>
    </row>
    <row r="22" spans="1:46" s="167" customFormat="1" ht="18.75" customHeight="1">
      <c r="A22" s="718"/>
      <c r="B22" s="719"/>
      <c r="C22" s="719"/>
      <c r="D22" s="720"/>
      <c r="E22" s="737" t="s">
        <v>54</v>
      </c>
      <c r="F22" s="738"/>
      <c r="G22" s="738"/>
      <c r="H22" s="738"/>
      <c r="I22" s="738"/>
      <c r="J22" s="738"/>
      <c r="K22" s="738"/>
      <c r="L22" s="738"/>
      <c r="M22" s="738"/>
      <c r="N22" s="738"/>
      <c r="O22" s="738"/>
      <c r="P22" s="738"/>
      <c r="Q22" s="738"/>
      <c r="R22" s="738"/>
      <c r="S22" s="738"/>
      <c r="T22" s="738"/>
      <c r="U22" s="738"/>
      <c r="V22" s="738"/>
      <c r="W22" s="738"/>
      <c r="X22" s="739"/>
      <c r="Y22" s="753"/>
      <c r="Z22" s="754"/>
      <c r="AA22" s="754"/>
      <c r="AB22" s="755"/>
      <c r="AC22" s="697"/>
      <c r="AD22" s="698"/>
      <c r="AE22" s="698"/>
      <c r="AF22" s="699"/>
      <c r="AG22" s="697"/>
      <c r="AH22" s="698"/>
      <c r="AI22" s="698"/>
      <c r="AJ22" s="699"/>
      <c r="AK22" s="697"/>
      <c r="AL22" s="698"/>
      <c r="AM22" s="698"/>
      <c r="AN22" s="699"/>
    </row>
    <row r="23" spans="1:46" s="167" customFormat="1" ht="19.5" customHeight="1">
      <c r="A23" s="718"/>
      <c r="B23" s="719"/>
      <c r="C23" s="719"/>
      <c r="D23" s="720"/>
      <c r="E23" s="165" t="s">
        <v>192</v>
      </c>
      <c r="F23" s="733"/>
      <c r="G23" s="733"/>
      <c r="H23" s="733"/>
      <c r="I23" s="733"/>
      <c r="J23" s="197" t="s">
        <v>193</v>
      </c>
      <c r="K23" s="197" t="s">
        <v>194</v>
      </c>
      <c r="L23" s="733"/>
      <c r="M23" s="733"/>
      <c r="N23" s="733"/>
      <c r="O23" s="734"/>
      <c r="P23" s="734"/>
      <c r="Q23" s="197" t="s">
        <v>194</v>
      </c>
      <c r="R23" s="733"/>
      <c r="S23" s="733"/>
      <c r="T23" s="197"/>
      <c r="U23" s="197" t="s">
        <v>194</v>
      </c>
      <c r="V23" s="733"/>
      <c r="W23" s="733"/>
      <c r="X23" s="166"/>
      <c r="Y23" s="712">
        <f>SUM(AC23:AN23)</f>
        <v>0</v>
      </c>
      <c r="Z23" s="713"/>
      <c r="AA23" s="713"/>
      <c r="AB23" s="714"/>
      <c r="AC23" s="712"/>
      <c r="AD23" s="713"/>
      <c r="AE23" s="713"/>
      <c r="AF23" s="714"/>
      <c r="AG23" s="712"/>
      <c r="AH23" s="713"/>
      <c r="AI23" s="713"/>
      <c r="AJ23" s="714"/>
      <c r="AK23" s="712"/>
      <c r="AL23" s="713"/>
      <c r="AM23" s="713"/>
      <c r="AN23" s="714"/>
      <c r="AO23" s="735">
        <f t="shared" ref="AO23" si="8">SUM(AC23:AN23)</f>
        <v>0</v>
      </c>
      <c r="AP23" s="736"/>
      <c r="AQ23" s="736"/>
      <c r="AR23" s="736"/>
      <c r="AS23" s="736"/>
      <c r="AT23" s="168" t="str">
        <f t="shared" ref="AT23" si="9">IF(Y23=AO23,"○","×")</f>
        <v>○</v>
      </c>
    </row>
    <row r="24" spans="1:46" s="167" customFormat="1" ht="18.75" customHeight="1">
      <c r="A24" s="718"/>
      <c r="B24" s="719"/>
      <c r="C24" s="719"/>
      <c r="D24" s="720"/>
      <c r="E24" s="737" t="s">
        <v>54</v>
      </c>
      <c r="F24" s="738"/>
      <c r="G24" s="738"/>
      <c r="H24" s="738"/>
      <c r="I24" s="738"/>
      <c r="J24" s="738"/>
      <c r="K24" s="738"/>
      <c r="L24" s="738"/>
      <c r="M24" s="738"/>
      <c r="N24" s="738"/>
      <c r="O24" s="738"/>
      <c r="P24" s="738"/>
      <c r="Q24" s="738"/>
      <c r="R24" s="738"/>
      <c r="S24" s="738"/>
      <c r="T24" s="738"/>
      <c r="U24" s="738"/>
      <c r="V24" s="738"/>
      <c r="W24" s="738"/>
      <c r="X24" s="739"/>
      <c r="Y24" s="753"/>
      <c r="Z24" s="754"/>
      <c r="AA24" s="754"/>
      <c r="AB24" s="755"/>
      <c r="AC24" s="697"/>
      <c r="AD24" s="698"/>
      <c r="AE24" s="698"/>
      <c r="AF24" s="699"/>
      <c r="AG24" s="697"/>
      <c r="AH24" s="698"/>
      <c r="AI24" s="698"/>
      <c r="AJ24" s="699"/>
      <c r="AK24" s="697"/>
      <c r="AL24" s="698"/>
      <c r="AM24" s="698"/>
      <c r="AN24" s="699"/>
      <c r="AO24" s="735"/>
      <c r="AP24" s="736"/>
      <c r="AQ24" s="736"/>
      <c r="AR24" s="736"/>
      <c r="AS24" s="736"/>
      <c r="AT24" s="168"/>
    </row>
    <row r="25" spans="1:46" s="167" customFormat="1" ht="18.75" customHeight="1">
      <c r="A25" s="718"/>
      <c r="B25" s="719"/>
      <c r="C25" s="719"/>
      <c r="D25" s="720"/>
      <c r="E25" s="165" t="s">
        <v>192</v>
      </c>
      <c r="F25" s="733"/>
      <c r="G25" s="733"/>
      <c r="H25" s="733"/>
      <c r="I25" s="733"/>
      <c r="J25" s="197" t="s">
        <v>193</v>
      </c>
      <c r="K25" s="197" t="s">
        <v>194</v>
      </c>
      <c r="L25" s="733"/>
      <c r="M25" s="733"/>
      <c r="N25" s="733"/>
      <c r="O25" s="734"/>
      <c r="P25" s="734"/>
      <c r="Q25" s="197" t="s">
        <v>194</v>
      </c>
      <c r="R25" s="733"/>
      <c r="S25" s="733"/>
      <c r="T25" s="197"/>
      <c r="U25" s="197" t="s">
        <v>194</v>
      </c>
      <c r="V25" s="733"/>
      <c r="W25" s="733"/>
      <c r="X25" s="166"/>
      <c r="Y25" s="712">
        <f>SUM(AC25:AN25)</f>
        <v>0</v>
      </c>
      <c r="Z25" s="713"/>
      <c r="AA25" s="713"/>
      <c r="AB25" s="714"/>
      <c r="AC25" s="712"/>
      <c r="AD25" s="713"/>
      <c r="AE25" s="713"/>
      <c r="AF25" s="714"/>
      <c r="AG25" s="712"/>
      <c r="AH25" s="713"/>
      <c r="AI25" s="713"/>
      <c r="AJ25" s="714"/>
      <c r="AK25" s="712"/>
      <c r="AL25" s="713"/>
      <c r="AM25" s="713"/>
      <c r="AN25" s="714"/>
      <c r="AO25" s="735">
        <f t="shared" ref="AO25:AO32" si="10">SUM(AC25:AN25)</f>
        <v>0</v>
      </c>
      <c r="AP25" s="736"/>
      <c r="AQ25" s="736"/>
      <c r="AR25" s="736"/>
      <c r="AS25" s="736"/>
      <c r="AT25" s="168" t="str">
        <f t="shared" ref="AT25:AT32" si="11">IF(Y25=AO25,"○","×")</f>
        <v>○</v>
      </c>
    </row>
    <row r="26" spans="1:46" s="167" customFormat="1" ht="18.75" customHeight="1">
      <c r="A26" s="718"/>
      <c r="B26" s="719"/>
      <c r="C26" s="719"/>
      <c r="D26" s="720"/>
      <c r="E26" s="737" t="s">
        <v>54</v>
      </c>
      <c r="F26" s="738"/>
      <c r="G26" s="738"/>
      <c r="H26" s="738"/>
      <c r="I26" s="738"/>
      <c r="J26" s="738"/>
      <c r="K26" s="738"/>
      <c r="L26" s="738"/>
      <c r="M26" s="738"/>
      <c r="N26" s="738"/>
      <c r="O26" s="738"/>
      <c r="P26" s="738"/>
      <c r="Q26" s="738"/>
      <c r="R26" s="738"/>
      <c r="S26" s="738"/>
      <c r="T26" s="738"/>
      <c r="U26" s="738"/>
      <c r="V26" s="738"/>
      <c r="W26" s="738"/>
      <c r="X26" s="739"/>
      <c r="Y26" s="753"/>
      <c r="Z26" s="754"/>
      <c r="AA26" s="754"/>
      <c r="AB26" s="755"/>
      <c r="AC26" s="697"/>
      <c r="AD26" s="698"/>
      <c r="AE26" s="698"/>
      <c r="AF26" s="699"/>
      <c r="AG26" s="697"/>
      <c r="AH26" s="698"/>
      <c r="AI26" s="698"/>
      <c r="AJ26" s="699"/>
      <c r="AK26" s="697"/>
      <c r="AL26" s="698"/>
      <c r="AM26" s="698"/>
      <c r="AN26" s="699"/>
      <c r="AO26" s="735"/>
      <c r="AP26" s="736"/>
      <c r="AQ26" s="736"/>
      <c r="AR26" s="736"/>
      <c r="AS26" s="736"/>
      <c r="AT26" s="168"/>
    </row>
    <row r="27" spans="1:46" s="167" customFormat="1" ht="18.75" customHeight="1">
      <c r="A27" s="718"/>
      <c r="B27" s="719"/>
      <c r="C27" s="719"/>
      <c r="D27" s="720"/>
      <c r="E27" s="165" t="s">
        <v>192</v>
      </c>
      <c r="F27" s="733"/>
      <c r="G27" s="733"/>
      <c r="H27" s="733"/>
      <c r="I27" s="733"/>
      <c r="J27" s="197" t="s">
        <v>193</v>
      </c>
      <c r="K27" s="197" t="s">
        <v>194</v>
      </c>
      <c r="L27" s="733"/>
      <c r="M27" s="733"/>
      <c r="N27" s="733"/>
      <c r="O27" s="734"/>
      <c r="P27" s="734"/>
      <c r="Q27" s="197" t="s">
        <v>194</v>
      </c>
      <c r="R27" s="733"/>
      <c r="S27" s="733"/>
      <c r="T27" s="197"/>
      <c r="U27" s="197" t="s">
        <v>194</v>
      </c>
      <c r="V27" s="733"/>
      <c r="W27" s="733"/>
      <c r="X27" s="166"/>
      <c r="Y27" s="712">
        <f>SUM(AC27:AN27)</f>
        <v>0</v>
      </c>
      <c r="Z27" s="713"/>
      <c r="AA27" s="713"/>
      <c r="AB27" s="714"/>
      <c r="AC27" s="712"/>
      <c r="AD27" s="713"/>
      <c r="AE27" s="713"/>
      <c r="AF27" s="714"/>
      <c r="AG27" s="712"/>
      <c r="AH27" s="713"/>
      <c r="AI27" s="713"/>
      <c r="AJ27" s="714"/>
      <c r="AK27" s="712"/>
      <c r="AL27" s="713"/>
      <c r="AM27" s="713"/>
      <c r="AN27" s="714"/>
      <c r="AO27" s="735">
        <f t="shared" si="10"/>
        <v>0</v>
      </c>
      <c r="AP27" s="736"/>
      <c r="AQ27" s="736"/>
      <c r="AR27" s="736"/>
      <c r="AS27" s="736"/>
      <c r="AT27" s="168" t="str">
        <f t="shared" si="11"/>
        <v>○</v>
      </c>
    </row>
    <row r="28" spans="1:46" s="167" customFormat="1" ht="18.75" customHeight="1">
      <c r="A28" s="718"/>
      <c r="B28" s="719"/>
      <c r="C28" s="719"/>
      <c r="D28" s="720"/>
      <c r="E28" s="737" t="s">
        <v>54</v>
      </c>
      <c r="F28" s="738"/>
      <c r="G28" s="738"/>
      <c r="H28" s="738"/>
      <c r="I28" s="738"/>
      <c r="J28" s="738"/>
      <c r="K28" s="738"/>
      <c r="L28" s="738"/>
      <c r="M28" s="738"/>
      <c r="N28" s="738"/>
      <c r="O28" s="738"/>
      <c r="P28" s="738"/>
      <c r="Q28" s="738"/>
      <c r="R28" s="738"/>
      <c r="S28" s="738"/>
      <c r="T28" s="738"/>
      <c r="U28" s="738"/>
      <c r="V28" s="738"/>
      <c r="W28" s="738"/>
      <c r="X28" s="739"/>
      <c r="Y28" s="753"/>
      <c r="Z28" s="754"/>
      <c r="AA28" s="754"/>
      <c r="AB28" s="755"/>
      <c r="AC28" s="697"/>
      <c r="AD28" s="698"/>
      <c r="AE28" s="698"/>
      <c r="AF28" s="699"/>
      <c r="AG28" s="697"/>
      <c r="AH28" s="698"/>
      <c r="AI28" s="698"/>
      <c r="AJ28" s="699"/>
      <c r="AK28" s="697"/>
      <c r="AL28" s="698"/>
      <c r="AM28" s="698"/>
      <c r="AN28" s="699"/>
      <c r="AO28" s="735"/>
      <c r="AP28" s="736"/>
      <c r="AQ28" s="736"/>
      <c r="AR28" s="736"/>
      <c r="AS28" s="736"/>
      <c r="AT28" s="168"/>
    </row>
    <row r="29" spans="1:46" s="167" customFormat="1" ht="18.75" customHeight="1">
      <c r="A29" s="718"/>
      <c r="B29" s="719"/>
      <c r="C29" s="719"/>
      <c r="D29" s="720"/>
      <c r="E29" s="165" t="s">
        <v>192</v>
      </c>
      <c r="F29" s="733"/>
      <c r="G29" s="733"/>
      <c r="H29" s="733"/>
      <c r="I29" s="733"/>
      <c r="J29" s="197" t="s">
        <v>193</v>
      </c>
      <c r="K29" s="197" t="s">
        <v>194</v>
      </c>
      <c r="L29" s="733"/>
      <c r="M29" s="733"/>
      <c r="N29" s="733"/>
      <c r="O29" s="734"/>
      <c r="P29" s="734"/>
      <c r="Q29" s="197" t="s">
        <v>194</v>
      </c>
      <c r="R29" s="733"/>
      <c r="S29" s="733"/>
      <c r="T29" s="197"/>
      <c r="U29" s="197" t="s">
        <v>194</v>
      </c>
      <c r="V29" s="733"/>
      <c r="W29" s="733"/>
      <c r="X29" s="166"/>
      <c r="Y29" s="712">
        <f>SUM(AC29:AN29)</f>
        <v>0</v>
      </c>
      <c r="Z29" s="713"/>
      <c r="AA29" s="713"/>
      <c r="AB29" s="714"/>
      <c r="AC29" s="712"/>
      <c r="AD29" s="713"/>
      <c r="AE29" s="713"/>
      <c r="AF29" s="714"/>
      <c r="AG29" s="712"/>
      <c r="AH29" s="713"/>
      <c r="AI29" s="713"/>
      <c r="AJ29" s="714"/>
      <c r="AK29" s="712"/>
      <c r="AL29" s="713"/>
      <c r="AM29" s="713"/>
      <c r="AN29" s="714"/>
      <c r="AO29" s="735">
        <f t="shared" si="10"/>
        <v>0</v>
      </c>
      <c r="AP29" s="736"/>
      <c r="AQ29" s="736"/>
      <c r="AR29" s="736"/>
      <c r="AS29" s="736"/>
      <c r="AT29" s="168" t="str">
        <f t="shared" si="11"/>
        <v>○</v>
      </c>
    </row>
    <row r="30" spans="1:46" s="167" customFormat="1" ht="18.75" customHeight="1">
      <c r="A30" s="718"/>
      <c r="B30" s="719"/>
      <c r="C30" s="719"/>
      <c r="D30" s="720"/>
      <c r="E30" s="737" t="s">
        <v>54</v>
      </c>
      <c r="F30" s="738"/>
      <c r="G30" s="738"/>
      <c r="H30" s="738"/>
      <c r="I30" s="738"/>
      <c r="J30" s="738"/>
      <c r="K30" s="738"/>
      <c r="L30" s="738"/>
      <c r="M30" s="738"/>
      <c r="N30" s="738"/>
      <c r="O30" s="738"/>
      <c r="P30" s="738"/>
      <c r="Q30" s="738"/>
      <c r="R30" s="738"/>
      <c r="S30" s="738"/>
      <c r="T30" s="738"/>
      <c r="U30" s="738"/>
      <c r="V30" s="738"/>
      <c r="W30" s="738"/>
      <c r="X30" s="739"/>
      <c r="Y30" s="753"/>
      <c r="Z30" s="754"/>
      <c r="AA30" s="754"/>
      <c r="AB30" s="755"/>
      <c r="AC30" s="697"/>
      <c r="AD30" s="698"/>
      <c r="AE30" s="698"/>
      <c r="AF30" s="699"/>
      <c r="AG30" s="697"/>
      <c r="AH30" s="698"/>
      <c r="AI30" s="698"/>
      <c r="AJ30" s="699"/>
      <c r="AK30" s="697"/>
      <c r="AL30" s="698"/>
      <c r="AM30" s="698"/>
      <c r="AN30" s="699"/>
      <c r="AO30" s="735"/>
      <c r="AP30" s="736"/>
      <c r="AQ30" s="736"/>
      <c r="AR30" s="736"/>
      <c r="AS30" s="736"/>
      <c r="AT30" s="168"/>
    </row>
    <row r="31" spans="1:46" s="167" customFormat="1" ht="18.75" customHeight="1">
      <c r="A31" s="718"/>
      <c r="B31" s="719"/>
      <c r="C31" s="719"/>
      <c r="D31" s="720"/>
      <c r="E31" s="165" t="s">
        <v>192</v>
      </c>
      <c r="F31" s="733"/>
      <c r="G31" s="733"/>
      <c r="H31" s="733"/>
      <c r="I31" s="733"/>
      <c r="J31" s="197" t="s">
        <v>193</v>
      </c>
      <c r="K31" s="197" t="s">
        <v>194</v>
      </c>
      <c r="L31" s="733"/>
      <c r="M31" s="733"/>
      <c r="N31" s="733"/>
      <c r="O31" s="734"/>
      <c r="P31" s="734"/>
      <c r="Q31" s="197" t="s">
        <v>194</v>
      </c>
      <c r="R31" s="743"/>
      <c r="S31" s="743"/>
      <c r="T31" s="197"/>
      <c r="U31" s="197" t="s">
        <v>194</v>
      </c>
      <c r="V31" s="733"/>
      <c r="W31" s="733"/>
      <c r="X31" s="166"/>
      <c r="Y31" s="712">
        <f>SUM(AC31:AN31)</f>
        <v>0</v>
      </c>
      <c r="Z31" s="713"/>
      <c r="AA31" s="713"/>
      <c r="AB31" s="714"/>
      <c r="AC31" s="712"/>
      <c r="AD31" s="713"/>
      <c r="AE31" s="713"/>
      <c r="AF31" s="714"/>
      <c r="AG31" s="712"/>
      <c r="AH31" s="713"/>
      <c r="AI31" s="713"/>
      <c r="AJ31" s="714"/>
      <c r="AK31" s="712"/>
      <c r="AL31" s="713"/>
      <c r="AM31" s="713"/>
      <c r="AN31" s="714"/>
      <c r="AO31" s="735">
        <f t="shared" si="10"/>
        <v>0</v>
      </c>
      <c r="AP31" s="736"/>
      <c r="AQ31" s="736"/>
      <c r="AR31" s="736"/>
      <c r="AS31" s="736"/>
      <c r="AT31" s="168" t="str">
        <f t="shared" si="11"/>
        <v>○</v>
      </c>
    </row>
    <row r="32" spans="1:46" s="167" customFormat="1" ht="18.75" customHeight="1">
      <c r="A32" s="721"/>
      <c r="B32" s="722"/>
      <c r="C32" s="722"/>
      <c r="D32" s="723"/>
      <c r="E32" s="744" t="s">
        <v>195</v>
      </c>
      <c r="F32" s="745"/>
      <c r="G32" s="745"/>
      <c r="H32" s="745"/>
      <c r="I32" s="745"/>
      <c r="J32" s="745"/>
      <c r="K32" s="745"/>
      <c r="L32" s="745"/>
      <c r="M32" s="745"/>
      <c r="N32" s="745"/>
      <c r="O32" s="745"/>
      <c r="P32" s="745"/>
      <c r="Q32" s="745"/>
      <c r="R32" s="745"/>
      <c r="S32" s="745"/>
      <c r="T32" s="745"/>
      <c r="U32" s="745"/>
      <c r="V32" s="745"/>
      <c r="W32" s="745"/>
      <c r="X32" s="746"/>
      <c r="Y32" s="747">
        <f>SUM(Y12:AB31)</f>
        <v>0</v>
      </c>
      <c r="Z32" s="748"/>
      <c r="AA32" s="748"/>
      <c r="AB32" s="749"/>
      <c r="AC32" s="747">
        <f>SUM(AC12:AF31)</f>
        <v>0</v>
      </c>
      <c r="AD32" s="748"/>
      <c r="AE32" s="748"/>
      <c r="AF32" s="749"/>
      <c r="AG32" s="747">
        <f>SUM(AG12:AJ31)</f>
        <v>0</v>
      </c>
      <c r="AH32" s="748"/>
      <c r="AI32" s="748"/>
      <c r="AJ32" s="749"/>
      <c r="AK32" s="747">
        <f>SUM(AK12:AN31)</f>
        <v>0</v>
      </c>
      <c r="AL32" s="748"/>
      <c r="AM32" s="748"/>
      <c r="AN32" s="749"/>
      <c r="AO32" s="735">
        <f t="shared" si="10"/>
        <v>0</v>
      </c>
      <c r="AP32" s="736"/>
      <c r="AQ32" s="736"/>
      <c r="AR32" s="736"/>
      <c r="AS32" s="736"/>
      <c r="AT32" s="168" t="str">
        <f t="shared" si="11"/>
        <v>○</v>
      </c>
    </row>
    <row r="33" spans="1:46" s="167" customFormat="1" ht="18.75" customHeight="1">
      <c r="A33" s="715"/>
      <c r="B33" s="716"/>
      <c r="C33" s="716"/>
      <c r="D33" s="717"/>
      <c r="E33" s="724" t="s">
        <v>54</v>
      </c>
      <c r="F33" s="725"/>
      <c r="G33" s="725"/>
      <c r="H33" s="725"/>
      <c r="I33" s="725"/>
      <c r="J33" s="725"/>
      <c r="K33" s="725"/>
      <c r="L33" s="725"/>
      <c r="M33" s="725"/>
      <c r="N33" s="725"/>
      <c r="O33" s="725"/>
      <c r="P33" s="725"/>
      <c r="Q33" s="725"/>
      <c r="R33" s="725"/>
      <c r="S33" s="725"/>
      <c r="T33" s="725"/>
      <c r="U33" s="725"/>
      <c r="V33" s="725"/>
      <c r="W33" s="725"/>
      <c r="X33" s="726"/>
      <c r="Y33" s="727"/>
      <c r="Z33" s="728"/>
      <c r="AA33" s="728"/>
      <c r="AB33" s="729"/>
      <c r="AC33" s="730"/>
      <c r="AD33" s="731"/>
      <c r="AE33" s="731"/>
      <c r="AF33" s="732"/>
      <c r="AG33" s="730"/>
      <c r="AH33" s="731"/>
      <c r="AI33" s="731"/>
      <c r="AJ33" s="732"/>
      <c r="AK33" s="730"/>
      <c r="AL33" s="731"/>
      <c r="AM33" s="731"/>
      <c r="AN33" s="732"/>
    </row>
    <row r="34" spans="1:46" s="167" customFormat="1" ht="18.75" customHeight="1">
      <c r="A34" s="718"/>
      <c r="B34" s="719"/>
      <c r="C34" s="719"/>
      <c r="D34" s="720"/>
      <c r="E34" s="165" t="s">
        <v>192</v>
      </c>
      <c r="F34" s="733"/>
      <c r="G34" s="733"/>
      <c r="H34" s="733"/>
      <c r="I34" s="733"/>
      <c r="J34" s="197" t="s">
        <v>193</v>
      </c>
      <c r="K34" s="197" t="s">
        <v>194</v>
      </c>
      <c r="L34" s="733"/>
      <c r="M34" s="733"/>
      <c r="N34" s="733"/>
      <c r="O34" s="734"/>
      <c r="P34" s="734"/>
      <c r="Q34" s="197" t="s">
        <v>194</v>
      </c>
      <c r="R34" s="733"/>
      <c r="S34" s="733"/>
      <c r="T34" s="197"/>
      <c r="U34" s="197" t="s">
        <v>194</v>
      </c>
      <c r="V34" s="733"/>
      <c r="W34" s="733"/>
      <c r="X34" s="166"/>
      <c r="Y34" s="712">
        <f>SUM(AC34:AN34)</f>
        <v>0</v>
      </c>
      <c r="Z34" s="713"/>
      <c r="AA34" s="713"/>
      <c r="AB34" s="714"/>
      <c r="AC34" s="712"/>
      <c r="AD34" s="713"/>
      <c r="AE34" s="713"/>
      <c r="AF34" s="714"/>
      <c r="AG34" s="712"/>
      <c r="AH34" s="713"/>
      <c r="AI34" s="713"/>
      <c r="AJ34" s="714"/>
      <c r="AK34" s="712"/>
      <c r="AL34" s="713"/>
      <c r="AM34" s="713"/>
      <c r="AN34" s="714"/>
      <c r="AO34" s="735">
        <f t="shared" ref="AO34" si="12">SUM(AC34:AN34)</f>
        <v>0</v>
      </c>
      <c r="AP34" s="736"/>
      <c r="AQ34" s="736"/>
      <c r="AR34" s="736"/>
      <c r="AS34" s="736"/>
      <c r="AT34" s="168" t="str">
        <f t="shared" ref="AT34" si="13">IF(Y34=AO34,"○","×")</f>
        <v>○</v>
      </c>
    </row>
    <row r="35" spans="1:46" s="167" customFormat="1" ht="18.75" customHeight="1">
      <c r="A35" s="718"/>
      <c r="B35" s="719"/>
      <c r="C35" s="719"/>
      <c r="D35" s="720"/>
      <c r="E35" s="737" t="s">
        <v>54</v>
      </c>
      <c r="F35" s="738"/>
      <c r="G35" s="738"/>
      <c r="H35" s="738"/>
      <c r="I35" s="738"/>
      <c r="J35" s="738"/>
      <c r="K35" s="738"/>
      <c r="L35" s="738"/>
      <c r="M35" s="738"/>
      <c r="N35" s="738"/>
      <c r="O35" s="738"/>
      <c r="P35" s="738"/>
      <c r="Q35" s="738"/>
      <c r="R35" s="738"/>
      <c r="S35" s="738"/>
      <c r="T35" s="738"/>
      <c r="U35" s="738"/>
      <c r="V35" s="738"/>
      <c r="W35" s="738"/>
      <c r="X35" s="739"/>
      <c r="Y35" s="753"/>
      <c r="Z35" s="754"/>
      <c r="AA35" s="754"/>
      <c r="AB35" s="755"/>
      <c r="AC35" s="697"/>
      <c r="AD35" s="698"/>
      <c r="AE35" s="698"/>
      <c r="AF35" s="699"/>
      <c r="AG35" s="697"/>
      <c r="AH35" s="698"/>
      <c r="AI35" s="698"/>
      <c r="AJ35" s="699"/>
      <c r="AK35" s="697"/>
      <c r="AL35" s="698"/>
      <c r="AM35" s="698"/>
      <c r="AN35" s="699"/>
    </row>
    <row r="36" spans="1:46" s="167" customFormat="1" ht="18.75" customHeight="1">
      <c r="A36" s="718"/>
      <c r="B36" s="719"/>
      <c r="C36" s="719"/>
      <c r="D36" s="720"/>
      <c r="E36" s="165" t="s">
        <v>192</v>
      </c>
      <c r="F36" s="733"/>
      <c r="G36" s="733"/>
      <c r="H36" s="733"/>
      <c r="I36" s="733"/>
      <c r="J36" s="197" t="s">
        <v>193</v>
      </c>
      <c r="K36" s="197" t="s">
        <v>194</v>
      </c>
      <c r="L36" s="733"/>
      <c r="M36" s="733"/>
      <c r="N36" s="733"/>
      <c r="O36" s="734"/>
      <c r="P36" s="734"/>
      <c r="Q36" s="197" t="s">
        <v>194</v>
      </c>
      <c r="R36" s="733"/>
      <c r="S36" s="733"/>
      <c r="T36" s="197"/>
      <c r="U36" s="197" t="s">
        <v>194</v>
      </c>
      <c r="V36" s="733"/>
      <c r="W36" s="733"/>
      <c r="X36" s="166"/>
      <c r="Y36" s="712">
        <f>SUM(AC36:AN36)</f>
        <v>0</v>
      </c>
      <c r="Z36" s="713"/>
      <c r="AA36" s="713"/>
      <c r="AB36" s="714"/>
      <c r="AC36" s="712"/>
      <c r="AD36" s="713"/>
      <c r="AE36" s="713"/>
      <c r="AF36" s="714"/>
      <c r="AG36" s="712"/>
      <c r="AH36" s="713"/>
      <c r="AI36" s="713"/>
      <c r="AJ36" s="714"/>
      <c r="AK36" s="712"/>
      <c r="AL36" s="713"/>
      <c r="AM36" s="713"/>
      <c r="AN36" s="714"/>
      <c r="AO36" s="735">
        <f t="shared" ref="AO36" si="14">SUM(AC36:AN36)</f>
        <v>0</v>
      </c>
      <c r="AP36" s="736"/>
      <c r="AQ36" s="736"/>
      <c r="AR36" s="736"/>
      <c r="AS36" s="736"/>
      <c r="AT36" s="168" t="str">
        <f t="shared" ref="AT36" si="15">IF(Y36=AO36,"○","×")</f>
        <v>○</v>
      </c>
    </row>
    <row r="37" spans="1:46" s="167" customFormat="1" ht="18.75" customHeight="1">
      <c r="A37" s="718"/>
      <c r="B37" s="719"/>
      <c r="C37" s="719"/>
      <c r="D37" s="720"/>
      <c r="E37" s="737" t="s">
        <v>54</v>
      </c>
      <c r="F37" s="738"/>
      <c r="G37" s="738"/>
      <c r="H37" s="738"/>
      <c r="I37" s="738"/>
      <c r="J37" s="738"/>
      <c r="K37" s="738"/>
      <c r="L37" s="738"/>
      <c r="M37" s="738"/>
      <c r="N37" s="738"/>
      <c r="O37" s="738"/>
      <c r="P37" s="738"/>
      <c r="Q37" s="738"/>
      <c r="R37" s="738"/>
      <c r="S37" s="738"/>
      <c r="T37" s="738"/>
      <c r="U37" s="738"/>
      <c r="V37" s="738"/>
      <c r="W37" s="738"/>
      <c r="X37" s="739"/>
      <c r="Y37" s="753"/>
      <c r="Z37" s="754"/>
      <c r="AA37" s="754"/>
      <c r="AB37" s="755"/>
      <c r="AC37" s="697"/>
      <c r="AD37" s="698"/>
      <c r="AE37" s="698"/>
      <c r="AF37" s="699"/>
      <c r="AG37" s="697"/>
      <c r="AH37" s="698"/>
      <c r="AI37" s="698"/>
      <c r="AJ37" s="699"/>
      <c r="AK37" s="697"/>
      <c r="AL37" s="698"/>
      <c r="AM37" s="698"/>
      <c r="AN37" s="699"/>
    </row>
    <row r="38" spans="1:46" s="167" customFormat="1" ht="18.75" customHeight="1">
      <c r="A38" s="718"/>
      <c r="B38" s="719"/>
      <c r="C38" s="719"/>
      <c r="D38" s="720"/>
      <c r="E38" s="165" t="s">
        <v>192</v>
      </c>
      <c r="F38" s="733"/>
      <c r="G38" s="733"/>
      <c r="H38" s="733"/>
      <c r="I38" s="733"/>
      <c r="J38" s="197" t="s">
        <v>193</v>
      </c>
      <c r="K38" s="197" t="s">
        <v>194</v>
      </c>
      <c r="L38" s="733"/>
      <c r="M38" s="733"/>
      <c r="N38" s="733"/>
      <c r="O38" s="734"/>
      <c r="P38" s="734"/>
      <c r="Q38" s="197" t="s">
        <v>194</v>
      </c>
      <c r="R38" s="733"/>
      <c r="S38" s="733"/>
      <c r="T38" s="197"/>
      <c r="U38" s="197" t="s">
        <v>194</v>
      </c>
      <c r="V38" s="733"/>
      <c r="W38" s="733"/>
      <c r="X38" s="166"/>
      <c r="Y38" s="712">
        <f>SUM(AC38:AN38)</f>
        <v>0</v>
      </c>
      <c r="Z38" s="713"/>
      <c r="AA38" s="713"/>
      <c r="AB38" s="714"/>
      <c r="AC38" s="712"/>
      <c r="AD38" s="713"/>
      <c r="AE38" s="713"/>
      <c r="AF38" s="714"/>
      <c r="AG38" s="712"/>
      <c r="AH38" s="713"/>
      <c r="AI38" s="713"/>
      <c r="AJ38" s="714"/>
      <c r="AK38" s="712"/>
      <c r="AL38" s="713"/>
      <c r="AM38" s="713"/>
      <c r="AN38" s="714"/>
      <c r="AO38" s="735">
        <f t="shared" ref="AO38" si="16">SUM(AC38:AN38)</f>
        <v>0</v>
      </c>
      <c r="AP38" s="736"/>
      <c r="AQ38" s="736"/>
      <c r="AR38" s="736"/>
      <c r="AS38" s="736"/>
      <c r="AT38" s="168" t="str">
        <f t="shared" ref="AT38" si="17">IF(Y38=AO38,"○","×")</f>
        <v>○</v>
      </c>
    </row>
    <row r="39" spans="1:46" s="167" customFormat="1" ht="18.75" customHeight="1">
      <c r="A39" s="718"/>
      <c r="B39" s="719"/>
      <c r="C39" s="719"/>
      <c r="D39" s="720"/>
      <c r="E39" s="737" t="s">
        <v>54</v>
      </c>
      <c r="F39" s="738"/>
      <c r="G39" s="738"/>
      <c r="H39" s="738"/>
      <c r="I39" s="738"/>
      <c r="J39" s="738"/>
      <c r="K39" s="738"/>
      <c r="L39" s="738"/>
      <c r="M39" s="738"/>
      <c r="N39" s="738"/>
      <c r="O39" s="738"/>
      <c r="P39" s="738"/>
      <c r="Q39" s="738"/>
      <c r="R39" s="738"/>
      <c r="S39" s="738"/>
      <c r="T39" s="738"/>
      <c r="U39" s="738"/>
      <c r="V39" s="738"/>
      <c r="W39" s="738"/>
      <c r="X39" s="739"/>
      <c r="Y39" s="753"/>
      <c r="Z39" s="754"/>
      <c r="AA39" s="754"/>
      <c r="AB39" s="755"/>
      <c r="AC39" s="697"/>
      <c r="AD39" s="698"/>
      <c r="AE39" s="698"/>
      <c r="AF39" s="699"/>
      <c r="AG39" s="697"/>
      <c r="AH39" s="698"/>
      <c r="AI39" s="698"/>
      <c r="AJ39" s="699"/>
      <c r="AK39" s="697"/>
      <c r="AL39" s="698"/>
      <c r="AM39" s="698"/>
      <c r="AN39" s="699"/>
    </row>
    <row r="40" spans="1:46" s="167" customFormat="1" ht="18.75" customHeight="1">
      <c r="A40" s="718"/>
      <c r="B40" s="719"/>
      <c r="C40" s="719"/>
      <c r="D40" s="720"/>
      <c r="E40" s="165" t="s">
        <v>192</v>
      </c>
      <c r="F40" s="733"/>
      <c r="G40" s="733"/>
      <c r="H40" s="733"/>
      <c r="I40" s="733"/>
      <c r="J40" s="197" t="s">
        <v>193</v>
      </c>
      <c r="K40" s="197" t="s">
        <v>194</v>
      </c>
      <c r="L40" s="733"/>
      <c r="M40" s="733"/>
      <c r="N40" s="733"/>
      <c r="O40" s="734"/>
      <c r="P40" s="734"/>
      <c r="Q40" s="197" t="s">
        <v>194</v>
      </c>
      <c r="R40" s="733"/>
      <c r="S40" s="733"/>
      <c r="T40" s="197"/>
      <c r="U40" s="197" t="s">
        <v>194</v>
      </c>
      <c r="V40" s="733"/>
      <c r="W40" s="733"/>
      <c r="X40" s="166"/>
      <c r="Y40" s="712">
        <f>SUM(AC40:AN40)</f>
        <v>0</v>
      </c>
      <c r="Z40" s="713"/>
      <c r="AA40" s="713"/>
      <c r="AB40" s="714"/>
      <c r="AC40" s="712"/>
      <c r="AD40" s="713"/>
      <c r="AE40" s="713"/>
      <c r="AF40" s="714"/>
      <c r="AG40" s="712"/>
      <c r="AH40" s="713"/>
      <c r="AI40" s="713"/>
      <c r="AJ40" s="714"/>
      <c r="AK40" s="712"/>
      <c r="AL40" s="713"/>
      <c r="AM40" s="713"/>
      <c r="AN40" s="714"/>
      <c r="AO40" s="735">
        <f t="shared" ref="AO40" si="18">SUM(AC40:AN40)</f>
        <v>0</v>
      </c>
      <c r="AP40" s="736"/>
      <c r="AQ40" s="736"/>
      <c r="AR40" s="736"/>
      <c r="AS40" s="736"/>
      <c r="AT40" s="168" t="str">
        <f t="shared" ref="AT40" si="19">IF(Y40=AO40,"○","×")</f>
        <v>○</v>
      </c>
    </row>
    <row r="41" spans="1:46" s="167" customFormat="1" ht="18.75" customHeight="1">
      <c r="A41" s="718"/>
      <c r="B41" s="719"/>
      <c r="C41" s="719"/>
      <c r="D41" s="720"/>
      <c r="E41" s="737" t="s">
        <v>54</v>
      </c>
      <c r="F41" s="738"/>
      <c r="G41" s="738"/>
      <c r="H41" s="738"/>
      <c r="I41" s="738"/>
      <c r="J41" s="738"/>
      <c r="K41" s="738"/>
      <c r="L41" s="738"/>
      <c r="M41" s="738"/>
      <c r="N41" s="738"/>
      <c r="O41" s="738"/>
      <c r="P41" s="738"/>
      <c r="Q41" s="738"/>
      <c r="R41" s="738"/>
      <c r="S41" s="738"/>
      <c r="T41" s="738"/>
      <c r="U41" s="738"/>
      <c r="V41" s="738"/>
      <c r="W41" s="738"/>
      <c r="X41" s="739"/>
      <c r="Y41" s="753"/>
      <c r="Z41" s="754"/>
      <c r="AA41" s="754"/>
      <c r="AB41" s="755"/>
      <c r="AC41" s="697"/>
      <c r="AD41" s="698"/>
      <c r="AE41" s="698"/>
      <c r="AF41" s="699"/>
      <c r="AG41" s="697"/>
      <c r="AH41" s="698"/>
      <c r="AI41" s="698"/>
      <c r="AJ41" s="699"/>
      <c r="AK41" s="697"/>
      <c r="AL41" s="698"/>
      <c r="AM41" s="698"/>
      <c r="AN41" s="699"/>
    </row>
    <row r="42" spans="1:46" s="167" customFormat="1" ht="18.75" customHeight="1">
      <c r="A42" s="718"/>
      <c r="B42" s="719"/>
      <c r="C42" s="719"/>
      <c r="D42" s="720"/>
      <c r="E42" s="165" t="s">
        <v>192</v>
      </c>
      <c r="F42" s="733"/>
      <c r="G42" s="733"/>
      <c r="H42" s="733"/>
      <c r="I42" s="733"/>
      <c r="J42" s="197" t="s">
        <v>193</v>
      </c>
      <c r="K42" s="197" t="s">
        <v>194</v>
      </c>
      <c r="L42" s="733"/>
      <c r="M42" s="733"/>
      <c r="N42" s="733"/>
      <c r="O42" s="734"/>
      <c r="P42" s="734"/>
      <c r="Q42" s="197" t="s">
        <v>194</v>
      </c>
      <c r="R42" s="743"/>
      <c r="S42" s="743"/>
      <c r="T42" s="197"/>
      <c r="U42" s="197" t="s">
        <v>194</v>
      </c>
      <c r="V42" s="733"/>
      <c r="W42" s="733"/>
      <c r="X42" s="166"/>
      <c r="Y42" s="712">
        <f>SUM(AC42:AN42)</f>
        <v>0</v>
      </c>
      <c r="Z42" s="713"/>
      <c r="AA42" s="713"/>
      <c r="AB42" s="714"/>
      <c r="AC42" s="712"/>
      <c r="AD42" s="713"/>
      <c r="AE42" s="713"/>
      <c r="AF42" s="714"/>
      <c r="AG42" s="712"/>
      <c r="AH42" s="713"/>
      <c r="AI42" s="713"/>
      <c r="AJ42" s="714"/>
      <c r="AK42" s="712"/>
      <c r="AL42" s="713"/>
      <c r="AM42" s="713"/>
      <c r="AN42" s="714"/>
      <c r="AO42" s="735">
        <f t="shared" ref="AO42" si="20">SUM(AC42:AN42)</f>
        <v>0</v>
      </c>
      <c r="AP42" s="736"/>
      <c r="AQ42" s="736"/>
      <c r="AR42" s="736"/>
      <c r="AS42" s="736"/>
      <c r="AT42" s="168" t="str">
        <f t="shared" ref="AT42" si="21">IF(Y42=AO42,"○","×")</f>
        <v>○</v>
      </c>
    </row>
    <row r="43" spans="1:46" s="167" customFormat="1" ht="18.75" customHeight="1">
      <c r="A43" s="718"/>
      <c r="B43" s="719"/>
      <c r="C43" s="719"/>
      <c r="D43" s="720"/>
      <c r="E43" s="737" t="s">
        <v>54</v>
      </c>
      <c r="F43" s="738"/>
      <c r="G43" s="738"/>
      <c r="H43" s="738"/>
      <c r="I43" s="738"/>
      <c r="J43" s="738"/>
      <c r="K43" s="738"/>
      <c r="L43" s="738"/>
      <c r="M43" s="738"/>
      <c r="N43" s="738"/>
      <c r="O43" s="738"/>
      <c r="P43" s="738"/>
      <c r="Q43" s="738"/>
      <c r="R43" s="738"/>
      <c r="S43" s="738"/>
      <c r="T43" s="738"/>
      <c r="U43" s="738"/>
      <c r="V43" s="738"/>
      <c r="W43" s="738"/>
      <c r="X43" s="739"/>
      <c r="Y43" s="753"/>
      <c r="Z43" s="754"/>
      <c r="AA43" s="754"/>
      <c r="AB43" s="755"/>
      <c r="AC43" s="697"/>
      <c r="AD43" s="698"/>
      <c r="AE43" s="698"/>
      <c r="AF43" s="699"/>
      <c r="AG43" s="697"/>
      <c r="AH43" s="698"/>
      <c r="AI43" s="698"/>
      <c r="AJ43" s="699"/>
      <c r="AK43" s="697"/>
      <c r="AL43" s="698"/>
      <c r="AM43" s="698"/>
      <c r="AN43" s="699"/>
    </row>
    <row r="44" spans="1:46" s="167" customFormat="1" ht="18.75" customHeight="1">
      <c r="A44" s="718"/>
      <c r="B44" s="719"/>
      <c r="C44" s="719"/>
      <c r="D44" s="720"/>
      <c r="E44" s="165" t="s">
        <v>192</v>
      </c>
      <c r="F44" s="733"/>
      <c r="G44" s="733"/>
      <c r="H44" s="733"/>
      <c r="I44" s="733"/>
      <c r="J44" s="197" t="s">
        <v>193</v>
      </c>
      <c r="K44" s="197" t="s">
        <v>194</v>
      </c>
      <c r="L44" s="733"/>
      <c r="M44" s="733"/>
      <c r="N44" s="733"/>
      <c r="O44" s="734"/>
      <c r="P44" s="734"/>
      <c r="Q44" s="197" t="s">
        <v>194</v>
      </c>
      <c r="R44" s="733"/>
      <c r="S44" s="733"/>
      <c r="T44" s="197"/>
      <c r="U44" s="197" t="s">
        <v>194</v>
      </c>
      <c r="V44" s="733"/>
      <c r="W44" s="733"/>
      <c r="X44" s="166"/>
      <c r="Y44" s="712">
        <f>SUM(AC44:AN44)</f>
        <v>0</v>
      </c>
      <c r="Z44" s="713"/>
      <c r="AA44" s="713"/>
      <c r="AB44" s="714"/>
      <c r="AC44" s="712"/>
      <c r="AD44" s="713"/>
      <c r="AE44" s="713"/>
      <c r="AF44" s="714"/>
      <c r="AG44" s="712"/>
      <c r="AH44" s="713"/>
      <c r="AI44" s="713"/>
      <c r="AJ44" s="714"/>
      <c r="AK44" s="712"/>
      <c r="AL44" s="713"/>
      <c r="AM44" s="713"/>
      <c r="AN44" s="714"/>
      <c r="AO44" s="735">
        <f t="shared" ref="AO44" si="22">SUM(AC44:AN44)</f>
        <v>0</v>
      </c>
      <c r="AP44" s="736"/>
      <c r="AQ44" s="736"/>
      <c r="AR44" s="736"/>
      <c r="AS44" s="736"/>
      <c r="AT44" s="168" t="str">
        <f t="shared" ref="AT44" si="23">IF(Y44=AO44,"○","×")</f>
        <v>○</v>
      </c>
    </row>
    <row r="45" spans="1:46" s="167" customFormat="1" ht="18.75" customHeight="1">
      <c r="A45" s="718"/>
      <c r="B45" s="719"/>
      <c r="C45" s="719"/>
      <c r="D45" s="720"/>
      <c r="E45" s="737" t="s">
        <v>54</v>
      </c>
      <c r="F45" s="738"/>
      <c r="G45" s="738"/>
      <c r="H45" s="738"/>
      <c r="I45" s="738"/>
      <c r="J45" s="738"/>
      <c r="K45" s="738"/>
      <c r="L45" s="738"/>
      <c r="M45" s="738"/>
      <c r="N45" s="738"/>
      <c r="O45" s="738"/>
      <c r="P45" s="738"/>
      <c r="Q45" s="738"/>
      <c r="R45" s="738"/>
      <c r="S45" s="738"/>
      <c r="T45" s="738"/>
      <c r="U45" s="738"/>
      <c r="V45" s="738"/>
      <c r="W45" s="738"/>
      <c r="X45" s="739"/>
      <c r="Y45" s="753"/>
      <c r="Z45" s="754"/>
      <c r="AA45" s="754"/>
      <c r="AB45" s="755"/>
      <c r="AC45" s="697"/>
      <c r="AD45" s="698"/>
      <c r="AE45" s="698"/>
      <c r="AF45" s="699"/>
      <c r="AG45" s="697"/>
      <c r="AH45" s="698"/>
      <c r="AI45" s="698"/>
      <c r="AJ45" s="699"/>
      <c r="AK45" s="697"/>
      <c r="AL45" s="698"/>
      <c r="AM45" s="698"/>
      <c r="AN45" s="699"/>
    </row>
    <row r="46" spans="1:46" s="167" customFormat="1" ht="18.75" customHeight="1">
      <c r="A46" s="718"/>
      <c r="B46" s="719"/>
      <c r="C46" s="719"/>
      <c r="D46" s="720"/>
      <c r="E46" s="165" t="s">
        <v>192</v>
      </c>
      <c r="F46" s="733"/>
      <c r="G46" s="733"/>
      <c r="H46" s="733"/>
      <c r="I46" s="733"/>
      <c r="J46" s="197" t="s">
        <v>193</v>
      </c>
      <c r="K46" s="197" t="s">
        <v>194</v>
      </c>
      <c r="L46" s="733"/>
      <c r="M46" s="733"/>
      <c r="N46" s="733"/>
      <c r="O46" s="734"/>
      <c r="P46" s="734"/>
      <c r="Q46" s="197" t="s">
        <v>194</v>
      </c>
      <c r="R46" s="733"/>
      <c r="S46" s="733"/>
      <c r="T46" s="197"/>
      <c r="U46" s="197" t="s">
        <v>194</v>
      </c>
      <c r="V46" s="733"/>
      <c r="W46" s="733"/>
      <c r="X46" s="166"/>
      <c r="Y46" s="712">
        <f>SUM(AC46:AN46)</f>
        <v>0</v>
      </c>
      <c r="Z46" s="713"/>
      <c r="AA46" s="713"/>
      <c r="AB46" s="714"/>
      <c r="AC46" s="712"/>
      <c r="AD46" s="713"/>
      <c r="AE46" s="713"/>
      <c r="AF46" s="714"/>
      <c r="AG46" s="712"/>
      <c r="AH46" s="713"/>
      <c r="AI46" s="713"/>
      <c r="AJ46" s="714"/>
      <c r="AK46" s="712"/>
      <c r="AL46" s="713"/>
      <c r="AM46" s="713"/>
      <c r="AN46" s="714"/>
      <c r="AO46" s="735">
        <f t="shared" ref="AO46" si="24">SUM(AC46:AN46)</f>
        <v>0</v>
      </c>
      <c r="AP46" s="736"/>
      <c r="AQ46" s="736"/>
      <c r="AR46" s="736"/>
      <c r="AS46" s="736"/>
      <c r="AT46" s="168" t="str">
        <f t="shared" ref="AT46" si="25">IF(Y46=AO46,"○","×")</f>
        <v>○</v>
      </c>
    </row>
    <row r="47" spans="1:46" s="167" customFormat="1" ht="18.75" customHeight="1">
      <c r="A47" s="718"/>
      <c r="B47" s="719"/>
      <c r="C47" s="719"/>
      <c r="D47" s="720"/>
      <c r="E47" s="737" t="s">
        <v>54</v>
      </c>
      <c r="F47" s="738"/>
      <c r="G47" s="738"/>
      <c r="H47" s="738"/>
      <c r="I47" s="738"/>
      <c r="J47" s="738"/>
      <c r="K47" s="738"/>
      <c r="L47" s="738"/>
      <c r="M47" s="738"/>
      <c r="N47" s="738"/>
      <c r="O47" s="738"/>
      <c r="P47" s="738"/>
      <c r="Q47" s="738"/>
      <c r="R47" s="738"/>
      <c r="S47" s="738"/>
      <c r="T47" s="738"/>
      <c r="U47" s="738"/>
      <c r="V47" s="738"/>
      <c r="W47" s="738"/>
      <c r="X47" s="739"/>
      <c r="Y47" s="753"/>
      <c r="Z47" s="754"/>
      <c r="AA47" s="754"/>
      <c r="AB47" s="755"/>
      <c r="AC47" s="697"/>
      <c r="AD47" s="698"/>
      <c r="AE47" s="698"/>
      <c r="AF47" s="699"/>
      <c r="AG47" s="697"/>
      <c r="AH47" s="698"/>
      <c r="AI47" s="698"/>
      <c r="AJ47" s="699"/>
      <c r="AK47" s="697"/>
      <c r="AL47" s="698"/>
      <c r="AM47" s="698"/>
      <c r="AN47" s="699"/>
    </row>
    <row r="48" spans="1:46" s="167" customFormat="1" ht="18.75" customHeight="1">
      <c r="A48" s="718"/>
      <c r="B48" s="719"/>
      <c r="C48" s="719"/>
      <c r="D48" s="720"/>
      <c r="E48" s="165" t="s">
        <v>192</v>
      </c>
      <c r="F48" s="733"/>
      <c r="G48" s="733"/>
      <c r="H48" s="733"/>
      <c r="I48" s="733"/>
      <c r="J48" s="197" t="s">
        <v>193</v>
      </c>
      <c r="K48" s="197" t="s">
        <v>194</v>
      </c>
      <c r="L48" s="733"/>
      <c r="M48" s="733"/>
      <c r="N48" s="733"/>
      <c r="O48" s="734"/>
      <c r="P48" s="734"/>
      <c r="Q48" s="197" t="s">
        <v>194</v>
      </c>
      <c r="R48" s="733"/>
      <c r="S48" s="733"/>
      <c r="T48" s="197"/>
      <c r="U48" s="197" t="s">
        <v>194</v>
      </c>
      <c r="V48" s="733"/>
      <c r="W48" s="733"/>
      <c r="X48" s="166"/>
      <c r="Y48" s="712">
        <f>SUM(AC48:AN48)</f>
        <v>0</v>
      </c>
      <c r="Z48" s="713"/>
      <c r="AA48" s="713"/>
      <c r="AB48" s="714"/>
      <c r="AC48" s="712"/>
      <c r="AD48" s="713"/>
      <c r="AE48" s="713"/>
      <c r="AF48" s="714"/>
      <c r="AG48" s="712"/>
      <c r="AH48" s="713"/>
      <c r="AI48" s="713"/>
      <c r="AJ48" s="714"/>
      <c r="AK48" s="712"/>
      <c r="AL48" s="713"/>
      <c r="AM48" s="713"/>
      <c r="AN48" s="714"/>
      <c r="AO48" s="735">
        <f t="shared" ref="AO48" si="26">SUM(AC48:AN48)</f>
        <v>0</v>
      </c>
      <c r="AP48" s="736"/>
      <c r="AQ48" s="736"/>
      <c r="AR48" s="736"/>
      <c r="AS48" s="736"/>
      <c r="AT48" s="168" t="str">
        <f t="shared" ref="AT48" si="27">IF(Y48=AO48,"○","×")</f>
        <v>○</v>
      </c>
    </row>
    <row r="49" spans="1:46" s="167" customFormat="1" ht="18.75" customHeight="1">
      <c r="A49" s="718"/>
      <c r="B49" s="719"/>
      <c r="C49" s="719"/>
      <c r="D49" s="720"/>
      <c r="E49" s="737" t="s">
        <v>54</v>
      </c>
      <c r="F49" s="738"/>
      <c r="G49" s="738"/>
      <c r="H49" s="738"/>
      <c r="I49" s="738"/>
      <c r="J49" s="738"/>
      <c r="K49" s="738"/>
      <c r="L49" s="738"/>
      <c r="M49" s="738"/>
      <c r="N49" s="738"/>
      <c r="O49" s="738"/>
      <c r="P49" s="738"/>
      <c r="Q49" s="738"/>
      <c r="R49" s="738"/>
      <c r="S49" s="738"/>
      <c r="T49" s="738"/>
      <c r="U49" s="738"/>
      <c r="V49" s="738"/>
      <c r="W49" s="738"/>
      <c r="X49" s="739"/>
      <c r="Y49" s="753"/>
      <c r="Z49" s="754"/>
      <c r="AA49" s="754"/>
      <c r="AB49" s="755"/>
      <c r="AC49" s="697"/>
      <c r="AD49" s="698"/>
      <c r="AE49" s="698"/>
      <c r="AF49" s="699"/>
      <c r="AG49" s="697"/>
      <c r="AH49" s="698"/>
      <c r="AI49" s="698"/>
      <c r="AJ49" s="699"/>
      <c r="AK49" s="697"/>
      <c r="AL49" s="698"/>
      <c r="AM49" s="698"/>
      <c r="AN49" s="699"/>
    </row>
    <row r="50" spans="1:46" s="167" customFormat="1" ht="18.75" customHeight="1">
      <c r="A50" s="718"/>
      <c r="B50" s="719"/>
      <c r="C50" s="719"/>
      <c r="D50" s="720"/>
      <c r="E50" s="165" t="s">
        <v>192</v>
      </c>
      <c r="F50" s="733"/>
      <c r="G50" s="733"/>
      <c r="H50" s="733"/>
      <c r="I50" s="733"/>
      <c r="J50" s="197" t="s">
        <v>193</v>
      </c>
      <c r="K50" s="197" t="s">
        <v>194</v>
      </c>
      <c r="L50" s="733"/>
      <c r="M50" s="733"/>
      <c r="N50" s="733"/>
      <c r="O50" s="734"/>
      <c r="P50" s="734"/>
      <c r="Q50" s="197" t="s">
        <v>194</v>
      </c>
      <c r="R50" s="733"/>
      <c r="S50" s="733"/>
      <c r="T50" s="197"/>
      <c r="U50" s="197" t="s">
        <v>194</v>
      </c>
      <c r="V50" s="733"/>
      <c r="W50" s="733"/>
      <c r="X50" s="166"/>
      <c r="Y50" s="712">
        <f>SUM(AC50:AN50)</f>
        <v>0</v>
      </c>
      <c r="Z50" s="713"/>
      <c r="AA50" s="713"/>
      <c r="AB50" s="714"/>
      <c r="AC50" s="712"/>
      <c r="AD50" s="713"/>
      <c r="AE50" s="713"/>
      <c r="AF50" s="714"/>
      <c r="AG50" s="712"/>
      <c r="AH50" s="713"/>
      <c r="AI50" s="713"/>
      <c r="AJ50" s="714"/>
      <c r="AK50" s="712"/>
      <c r="AL50" s="713"/>
      <c r="AM50" s="713"/>
      <c r="AN50" s="714"/>
      <c r="AO50" s="735">
        <f t="shared" ref="AO50" si="28">SUM(AC50:AN50)</f>
        <v>0</v>
      </c>
      <c r="AP50" s="736"/>
      <c r="AQ50" s="736"/>
      <c r="AR50" s="736"/>
      <c r="AS50" s="736"/>
      <c r="AT50" s="168" t="str">
        <f t="shared" ref="AT50" si="29">IF(Y50=AO50,"○","×")</f>
        <v>○</v>
      </c>
    </row>
    <row r="51" spans="1:46" s="167" customFormat="1" ht="18.75" customHeight="1">
      <c r="A51" s="718"/>
      <c r="B51" s="719"/>
      <c r="C51" s="719"/>
      <c r="D51" s="720"/>
      <c r="E51" s="737" t="s">
        <v>54</v>
      </c>
      <c r="F51" s="738"/>
      <c r="G51" s="738"/>
      <c r="H51" s="738"/>
      <c r="I51" s="738"/>
      <c r="J51" s="738"/>
      <c r="K51" s="738"/>
      <c r="L51" s="738"/>
      <c r="M51" s="738"/>
      <c r="N51" s="738"/>
      <c r="O51" s="738"/>
      <c r="P51" s="738"/>
      <c r="Q51" s="738"/>
      <c r="R51" s="738"/>
      <c r="S51" s="738"/>
      <c r="T51" s="738"/>
      <c r="U51" s="738"/>
      <c r="V51" s="738"/>
      <c r="W51" s="738"/>
      <c r="X51" s="739"/>
      <c r="Y51" s="753"/>
      <c r="Z51" s="754"/>
      <c r="AA51" s="754"/>
      <c r="AB51" s="755"/>
      <c r="AC51" s="697"/>
      <c r="AD51" s="698"/>
      <c r="AE51" s="698"/>
      <c r="AF51" s="699"/>
      <c r="AG51" s="697"/>
      <c r="AH51" s="698"/>
      <c r="AI51" s="698"/>
      <c r="AJ51" s="699"/>
      <c r="AK51" s="697"/>
      <c r="AL51" s="698"/>
      <c r="AM51" s="698"/>
      <c r="AN51" s="699"/>
    </row>
    <row r="52" spans="1:46" s="167" customFormat="1" ht="18.75" customHeight="1">
      <c r="A52" s="718"/>
      <c r="B52" s="719"/>
      <c r="C52" s="719"/>
      <c r="D52" s="720"/>
      <c r="E52" s="165" t="s">
        <v>192</v>
      </c>
      <c r="F52" s="733"/>
      <c r="G52" s="733"/>
      <c r="H52" s="733"/>
      <c r="I52" s="733"/>
      <c r="J52" s="197" t="s">
        <v>193</v>
      </c>
      <c r="K52" s="197" t="s">
        <v>194</v>
      </c>
      <c r="L52" s="733"/>
      <c r="M52" s="733"/>
      <c r="N52" s="733"/>
      <c r="O52" s="734"/>
      <c r="P52" s="734"/>
      <c r="Q52" s="197" t="s">
        <v>194</v>
      </c>
      <c r="R52" s="733"/>
      <c r="S52" s="733"/>
      <c r="T52" s="197"/>
      <c r="U52" s="197" t="s">
        <v>194</v>
      </c>
      <c r="V52" s="733"/>
      <c r="W52" s="733"/>
      <c r="X52" s="166"/>
      <c r="Y52" s="712">
        <f>SUM(AC52:AN52)</f>
        <v>0</v>
      </c>
      <c r="Z52" s="713"/>
      <c r="AA52" s="713"/>
      <c r="AB52" s="714"/>
      <c r="AC52" s="712"/>
      <c r="AD52" s="713"/>
      <c r="AE52" s="713"/>
      <c r="AF52" s="714"/>
      <c r="AG52" s="712"/>
      <c r="AH52" s="713"/>
      <c r="AI52" s="713"/>
      <c r="AJ52" s="714"/>
      <c r="AK52" s="712"/>
      <c r="AL52" s="713"/>
      <c r="AM52" s="713"/>
      <c r="AN52" s="714"/>
      <c r="AO52" s="735">
        <f t="shared" ref="AO52" si="30">SUM(AC52:AN52)</f>
        <v>0</v>
      </c>
      <c r="AP52" s="736"/>
      <c r="AQ52" s="736"/>
      <c r="AR52" s="736"/>
      <c r="AS52" s="736"/>
      <c r="AT52" s="168" t="str">
        <f t="shared" ref="AT52:AT53" si="31">IF(Y52=AO52,"○","×")</f>
        <v>○</v>
      </c>
    </row>
    <row r="53" spans="1:46" s="167" customFormat="1" ht="13.5" customHeight="1" thickBot="1">
      <c r="A53" s="750"/>
      <c r="B53" s="751"/>
      <c r="C53" s="751"/>
      <c r="D53" s="752"/>
      <c r="E53" s="757" t="s">
        <v>195</v>
      </c>
      <c r="F53" s="758"/>
      <c r="G53" s="758"/>
      <c r="H53" s="758"/>
      <c r="I53" s="758"/>
      <c r="J53" s="758"/>
      <c r="K53" s="758"/>
      <c r="L53" s="758"/>
      <c r="M53" s="758"/>
      <c r="N53" s="758"/>
      <c r="O53" s="758"/>
      <c r="P53" s="758"/>
      <c r="Q53" s="758"/>
      <c r="R53" s="758"/>
      <c r="S53" s="758"/>
      <c r="T53" s="758"/>
      <c r="U53" s="758"/>
      <c r="V53" s="758"/>
      <c r="W53" s="758"/>
      <c r="X53" s="759"/>
      <c r="Y53" s="760">
        <f>SUM(Y33:AB52)</f>
        <v>0</v>
      </c>
      <c r="Z53" s="761"/>
      <c r="AA53" s="761"/>
      <c r="AB53" s="762"/>
      <c r="AC53" s="760">
        <f>SUM(AC33:AF52)</f>
        <v>0</v>
      </c>
      <c r="AD53" s="761"/>
      <c r="AE53" s="761"/>
      <c r="AF53" s="762"/>
      <c r="AG53" s="760">
        <f>SUM(AG33:AJ52)</f>
        <v>0</v>
      </c>
      <c r="AH53" s="761"/>
      <c r="AI53" s="761"/>
      <c r="AJ53" s="762"/>
      <c r="AK53" s="760">
        <f>SUM(AK33:AN52)</f>
        <v>0</v>
      </c>
      <c r="AL53" s="761"/>
      <c r="AM53" s="761"/>
      <c r="AN53" s="762"/>
      <c r="AO53" s="735">
        <f t="shared" ref="AO53" si="32">SUM(AC53:AN53)</f>
        <v>0</v>
      </c>
      <c r="AP53" s="736"/>
      <c r="AQ53" s="736"/>
      <c r="AR53" s="736"/>
      <c r="AS53" s="736"/>
      <c r="AT53" s="168" t="str">
        <f t="shared" si="31"/>
        <v>○</v>
      </c>
    </row>
    <row r="54" spans="1:46" s="2" customFormat="1" ht="18.75" customHeight="1" thickTop="1">
      <c r="A54" s="763" t="s">
        <v>196</v>
      </c>
      <c r="B54" s="764"/>
      <c r="C54" s="764"/>
      <c r="D54" s="764"/>
      <c r="E54" s="764"/>
      <c r="F54" s="764"/>
      <c r="G54" s="764"/>
      <c r="H54" s="764"/>
      <c r="I54" s="764"/>
      <c r="J54" s="764"/>
      <c r="K54" s="764"/>
      <c r="L54" s="764"/>
      <c r="M54" s="764"/>
      <c r="N54" s="764"/>
      <c r="O54" s="764"/>
      <c r="P54" s="764"/>
      <c r="Q54" s="764"/>
      <c r="R54" s="764"/>
      <c r="S54" s="764"/>
      <c r="T54" s="764"/>
      <c r="U54" s="764"/>
      <c r="V54" s="764"/>
      <c r="W54" s="764"/>
      <c r="X54" s="765"/>
      <c r="Y54" s="766">
        <f>SUM(Y32,Y53)</f>
        <v>0</v>
      </c>
      <c r="Z54" s="767"/>
      <c r="AA54" s="767"/>
      <c r="AB54" s="768"/>
      <c r="AC54" s="769">
        <f t="shared" ref="AC54" si="33">SUM(AC32,AC53)</f>
        <v>0</v>
      </c>
      <c r="AD54" s="770"/>
      <c r="AE54" s="770"/>
      <c r="AF54" s="771"/>
      <c r="AG54" s="769">
        <f t="shared" ref="AG54" si="34">SUM(AG32,AG53)</f>
        <v>0</v>
      </c>
      <c r="AH54" s="770"/>
      <c r="AI54" s="770"/>
      <c r="AJ54" s="771"/>
      <c r="AK54" s="769">
        <f t="shared" ref="AK54" si="35">SUM(AK32,AK53)</f>
        <v>0</v>
      </c>
      <c r="AL54" s="770"/>
      <c r="AM54" s="770"/>
      <c r="AN54" s="771"/>
      <c r="AO54" s="772">
        <f t="shared" ref="AO54" si="36">SUM(AC54:AN54)</f>
        <v>0</v>
      </c>
      <c r="AP54" s="773"/>
      <c r="AQ54" s="773"/>
      <c r="AR54" s="773"/>
      <c r="AS54" s="773"/>
      <c r="AT54" s="170" t="str">
        <f>IF(Y54=AO54,"○","×")</f>
        <v>○</v>
      </c>
    </row>
    <row r="55" spans="1:46" s="2" customFormat="1" ht="18.75" customHeight="1">
      <c r="A55" s="74" t="s">
        <v>197</v>
      </c>
      <c r="B55" s="42"/>
      <c r="C55" s="42"/>
      <c r="D55" s="42"/>
      <c r="E55" s="195"/>
      <c r="F55" s="42"/>
      <c r="G55" s="42"/>
      <c r="H55" s="42"/>
      <c r="I55" s="42"/>
      <c r="J55" s="195"/>
      <c r="K55" s="195"/>
      <c r="L55" s="42"/>
      <c r="M55" s="42"/>
      <c r="N55" s="42"/>
      <c r="O55" s="42"/>
      <c r="P55" s="42"/>
      <c r="Q55" s="195"/>
      <c r="R55" s="42"/>
      <c r="S55" s="42"/>
      <c r="T55" s="195"/>
      <c r="U55" s="195"/>
      <c r="V55" s="42"/>
      <c r="W55" s="42"/>
      <c r="X55" s="195"/>
      <c r="Y55" s="756" t="str">
        <f>IF(AT54="×","※計算間違いがあります。","")</f>
        <v/>
      </c>
      <c r="Z55" s="756"/>
      <c r="AA55" s="756"/>
      <c r="AB55" s="756"/>
      <c r="AC55" s="756"/>
      <c r="AD55" s="756"/>
      <c r="AE55" s="756"/>
      <c r="AF55" s="756"/>
      <c r="AG55" s="756"/>
      <c r="AH55" s="756"/>
      <c r="AI55" s="756"/>
      <c r="AJ55" s="756"/>
      <c r="AK55" s="756"/>
      <c r="AL55" s="756"/>
      <c r="AM55" s="756"/>
      <c r="AN55" s="756"/>
      <c r="AP55" s="183"/>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I3" sqref="I3"/>
    </sheetView>
  </sheetViews>
  <sheetFormatPr defaultColWidth="9" defaultRowHeight="13.15"/>
  <cols>
    <col min="1" max="47" width="2.875" style="145" customWidth="1"/>
    <col min="48" max="16384" width="9" style="145"/>
  </cols>
  <sheetData>
    <row r="1" spans="1:46" s="2" customFormat="1" ht="13.5" customHeight="1">
      <c r="P1" s="3"/>
      <c r="Q1" s="3"/>
      <c r="R1" s="3"/>
      <c r="S1" s="3"/>
      <c r="AP1" s="183"/>
    </row>
    <row r="2" spans="1:46" s="2" customFormat="1" ht="13.5" customHeight="1">
      <c r="P2" s="3"/>
      <c r="Q2" s="3"/>
      <c r="R2" s="3"/>
      <c r="S2" s="3"/>
      <c r="AP2" s="183"/>
    </row>
    <row r="3" spans="1:46" s="2" customFormat="1" ht="13.5" customHeight="1">
      <c r="A3" s="73" t="s">
        <v>187</v>
      </c>
      <c r="P3" s="3"/>
      <c r="Q3" s="3"/>
      <c r="R3" s="3"/>
      <c r="S3" s="3"/>
      <c r="AP3" s="183"/>
    </row>
    <row r="4" spans="1:46" s="2" customFormat="1" ht="13.5" customHeight="1">
      <c r="P4" s="3"/>
      <c r="Q4" s="3"/>
      <c r="R4" s="3"/>
      <c r="S4" s="3"/>
      <c r="AP4" s="183"/>
    </row>
    <row r="5" spans="1:46" s="2" customFormat="1" ht="18" customHeight="1">
      <c r="A5" s="6"/>
      <c r="B5" s="6"/>
      <c r="C5" s="75" t="s">
        <v>43</v>
      </c>
      <c r="D5" s="778" t="s">
        <v>45</v>
      </c>
      <c r="E5" s="778"/>
      <c r="F5" s="778"/>
      <c r="G5" s="778"/>
      <c r="H5" s="778"/>
      <c r="I5" s="778"/>
      <c r="J5" s="778"/>
      <c r="K5" s="778"/>
      <c r="L5" s="778"/>
      <c r="M5" s="778"/>
      <c r="N5" s="778"/>
      <c r="O5" s="778"/>
      <c r="P5" s="778"/>
      <c r="Q5" s="778"/>
      <c r="R5" s="778"/>
      <c r="S5" s="779"/>
      <c r="AP5" s="183"/>
    </row>
    <row r="6" spans="1:46" s="2" customFormat="1" ht="18" customHeight="1">
      <c r="B6" s="55"/>
      <c r="C6" s="55"/>
      <c r="D6" s="75" t="s">
        <v>46</v>
      </c>
      <c r="E6" s="780" t="s">
        <v>199</v>
      </c>
      <c r="F6" s="780"/>
      <c r="G6" s="780"/>
      <c r="H6" s="780"/>
      <c r="I6" s="780"/>
      <c r="J6" s="780"/>
      <c r="K6" s="780"/>
      <c r="L6" s="780"/>
      <c r="M6" s="780"/>
      <c r="N6" s="780"/>
      <c r="O6" s="780"/>
      <c r="P6" s="780"/>
      <c r="Q6" s="780"/>
      <c r="R6" s="780"/>
      <c r="S6" s="779"/>
      <c r="AP6" s="183"/>
    </row>
    <row r="7" spans="1:46" s="2" customFormat="1" ht="18.75" customHeight="1">
      <c r="P7" s="3"/>
      <c r="Q7" s="3"/>
      <c r="R7" s="3"/>
      <c r="S7" s="3"/>
      <c r="AP7" s="183"/>
    </row>
    <row r="8" spans="1:46" s="2" customFormat="1" ht="18.75" customHeight="1">
      <c r="A8" s="553" t="s">
        <v>189</v>
      </c>
      <c r="B8" s="554"/>
      <c r="C8" s="554"/>
      <c r="D8" s="555"/>
      <c r="E8" s="553" t="s">
        <v>190</v>
      </c>
      <c r="F8" s="554"/>
      <c r="G8" s="554"/>
      <c r="H8" s="554"/>
      <c r="I8" s="554"/>
      <c r="J8" s="554"/>
      <c r="K8" s="554"/>
      <c r="L8" s="554"/>
      <c r="M8" s="554"/>
      <c r="N8" s="554"/>
      <c r="O8" s="554"/>
      <c r="P8" s="554"/>
      <c r="Q8" s="554"/>
      <c r="R8" s="554"/>
      <c r="S8" s="554"/>
      <c r="T8" s="554"/>
      <c r="U8" s="554"/>
      <c r="V8" s="554"/>
      <c r="W8" s="554"/>
      <c r="X8" s="555"/>
      <c r="Y8" s="703" t="s">
        <v>170</v>
      </c>
      <c r="Z8" s="704"/>
      <c r="AA8" s="704"/>
      <c r="AB8" s="705"/>
      <c r="AC8" s="703" t="s">
        <v>171</v>
      </c>
      <c r="AD8" s="704"/>
      <c r="AE8" s="704"/>
      <c r="AF8" s="704"/>
      <c r="AG8" s="704"/>
      <c r="AH8" s="704"/>
      <c r="AI8" s="704"/>
      <c r="AJ8" s="705"/>
      <c r="AK8" s="703" t="s">
        <v>172</v>
      </c>
      <c r="AL8" s="704"/>
      <c r="AM8" s="704"/>
      <c r="AN8" s="705"/>
    </row>
    <row r="9" spans="1:46" s="2" customFormat="1" ht="18.75" customHeight="1">
      <c r="A9" s="556"/>
      <c r="B9" s="548"/>
      <c r="C9" s="548"/>
      <c r="D9" s="549"/>
      <c r="E9" s="556"/>
      <c r="F9" s="548"/>
      <c r="G9" s="548"/>
      <c r="H9" s="548"/>
      <c r="I9" s="548"/>
      <c r="J9" s="548"/>
      <c r="K9" s="548"/>
      <c r="L9" s="548"/>
      <c r="M9" s="548"/>
      <c r="N9" s="548"/>
      <c r="O9" s="548"/>
      <c r="P9" s="548"/>
      <c r="Q9" s="548"/>
      <c r="R9" s="548"/>
      <c r="S9" s="548"/>
      <c r="T9" s="548"/>
      <c r="U9" s="548"/>
      <c r="V9" s="548"/>
      <c r="W9" s="548"/>
      <c r="X9" s="549"/>
      <c r="Y9" s="706"/>
      <c r="Z9" s="707"/>
      <c r="AA9" s="707"/>
      <c r="AB9" s="708"/>
      <c r="AC9" s="709"/>
      <c r="AD9" s="710"/>
      <c r="AE9" s="710"/>
      <c r="AF9" s="710"/>
      <c r="AG9" s="710"/>
      <c r="AH9" s="710"/>
      <c r="AI9" s="710"/>
      <c r="AJ9" s="711"/>
      <c r="AK9" s="709"/>
      <c r="AL9" s="710"/>
      <c r="AM9" s="710"/>
      <c r="AN9" s="711"/>
    </row>
    <row r="10" spans="1:46" s="2" customFormat="1" ht="13.5" customHeight="1">
      <c r="A10" s="556"/>
      <c r="B10" s="548"/>
      <c r="C10" s="548"/>
      <c r="D10" s="549"/>
      <c r="E10" s="556"/>
      <c r="F10" s="548"/>
      <c r="G10" s="548"/>
      <c r="H10" s="548"/>
      <c r="I10" s="548"/>
      <c r="J10" s="548"/>
      <c r="K10" s="548"/>
      <c r="L10" s="548"/>
      <c r="M10" s="548"/>
      <c r="N10" s="548"/>
      <c r="O10" s="548"/>
      <c r="P10" s="548"/>
      <c r="Q10" s="548"/>
      <c r="R10" s="548"/>
      <c r="S10" s="548"/>
      <c r="T10" s="548"/>
      <c r="U10" s="548"/>
      <c r="V10" s="548"/>
      <c r="W10" s="548"/>
      <c r="X10" s="549"/>
      <c r="Y10" s="706"/>
      <c r="Z10" s="707"/>
      <c r="AA10" s="707"/>
      <c r="AB10" s="708"/>
      <c r="AC10" s="703" t="s">
        <v>173</v>
      </c>
      <c r="AD10" s="704"/>
      <c r="AE10" s="704"/>
      <c r="AF10" s="705"/>
      <c r="AG10" s="703" t="s">
        <v>191</v>
      </c>
      <c r="AH10" s="704"/>
      <c r="AI10" s="704"/>
      <c r="AJ10" s="704"/>
      <c r="AK10" s="704"/>
      <c r="AL10" s="704"/>
      <c r="AM10" s="704"/>
      <c r="AN10" s="705"/>
      <c r="AO10" s="370" t="s">
        <v>175</v>
      </c>
      <c r="AP10" s="216"/>
      <c r="AQ10" s="216"/>
      <c r="AR10" s="216"/>
      <c r="AS10" s="216"/>
      <c r="AT10" s="216"/>
    </row>
    <row r="11" spans="1:46" s="2" customFormat="1">
      <c r="A11" s="621"/>
      <c r="B11" s="622"/>
      <c r="C11" s="622"/>
      <c r="D11" s="623"/>
      <c r="E11" s="621"/>
      <c r="F11" s="622"/>
      <c r="G11" s="622"/>
      <c r="H11" s="622"/>
      <c r="I11" s="622"/>
      <c r="J11" s="622"/>
      <c r="K11" s="622"/>
      <c r="L11" s="622"/>
      <c r="M11" s="622"/>
      <c r="N11" s="622"/>
      <c r="O11" s="622"/>
      <c r="P11" s="622"/>
      <c r="Q11" s="622"/>
      <c r="R11" s="622"/>
      <c r="S11" s="622"/>
      <c r="T11" s="622"/>
      <c r="U11" s="622"/>
      <c r="V11" s="622"/>
      <c r="W11" s="622"/>
      <c r="X11" s="623"/>
      <c r="Y11" s="709"/>
      <c r="Z11" s="710"/>
      <c r="AA11" s="710"/>
      <c r="AB11" s="711"/>
      <c r="AC11" s="709"/>
      <c r="AD11" s="710"/>
      <c r="AE11" s="710"/>
      <c r="AF11" s="711"/>
      <c r="AG11" s="709"/>
      <c r="AH11" s="710"/>
      <c r="AI11" s="710"/>
      <c r="AJ11" s="710"/>
      <c r="AK11" s="710"/>
      <c r="AL11" s="710"/>
      <c r="AM11" s="710"/>
      <c r="AN11" s="711"/>
      <c r="AO11" s="370"/>
      <c r="AP11" s="216"/>
      <c r="AQ11" s="216"/>
      <c r="AR11" s="216"/>
      <c r="AS11" s="216"/>
      <c r="AT11" s="216"/>
    </row>
    <row r="12" spans="1:46" s="167" customFormat="1" ht="13.5" customHeight="1">
      <c r="A12" s="715"/>
      <c r="B12" s="716"/>
      <c r="C12" s="716"/>
      <c r="D12" s="717"/>
      <c r="E12" s="724" t="s">
        <v>54</v>
      </c>
      <c r="F12" s="725"/>
      <c r="G12" s="725"/>
      <c r="H12" s="725"/>
      <c r="I12" s="725"/>
      <c r="J12" s="725"/>
      <c r="K12" s="725"/>
      <c r="L12" s="725"/>
      <c r="M12" s="725"/>
      <c r="N12" s="725"/>
      <c r="O12" s="725"/>
      <c r="P12" s="725"/>
      <c r="Q12" s="725"/>
      <c r="R12" s="725"/>
      <c r="S12" s="725"/>
      <c r="T12" s="725"/>
      <c r="U12" s="725"/>
      <c r="V12" s="725"/>
      <c r="W12" s="725"/>
      <c r="X12" s="726"/>
      <c r="Y12" s="727"/>
      <c r="Z12" s="728"/>
      <c r="AA12" s="728"/>
      <c r="AB12" s="729"/>
      <c r="AC12" s="730"/>
      <c r="AD12" s="731"/>
      <c r="AE12" s="731"/>
      <c r="AF12" s="732"/>
      <c r="AG12" s="730"/>
      <c r="AH12" s="731"/>
      <c r="AI12" s="731"/>
      <c r="AJ12" s="732"/>
      <c r="AK12" s="730"/>
      <c r="AL12" s="731"/>
      <c r="AM12" s="731"/>
      <c r="AN12" s="732"/>
    </row>
    <row r="13" spans="1:46" s="167" customFormat="1">
      <c r="A13" s="718"/>
      <c r="B13" s="719"/>
      <c r="C13" s="719"/>
      <c r="D13" s="720"/>
      <c r="E13" s="171" t="s">
        <v>192</v>
      </c>
      <c r="F13" s="777"/>
      <c r="G13" s="777"/>
      <c r="H13" s="777"/>
      <c r="I13" s="733"/>
      <c r="J13" s="197" t="s">
        <v>193</v>
      </c>
      <c r="K13" s="197" t="s">
        <v>194</v>
      </c>
      <c r="L13" s="733"/>
      <c r="M13" s="733"/>
      <c r="N13" s="733"/>
      <c r="O13" s="734"/>
      <c r="P13" s="734"/>
      <c r="Q13" s="197" t="s">
        <v>194</v>
      </c>
      <c r="R13" s="733"/>
      <c r="S13" s="733"/>
      <c r="T13" s="197"/>
      <c r="U13" s="197" t="s">
        <v>194</v>
      </c>
      <c r="V13" s="733"/>
      <c r="W13" s="733"/>
      <c r="X13" s="166"/>
      <c r="Y13" s="712">
        <f>SUM(AC13:AN13)</f>
        <v>0</v>
      </c>
      <c r="Z13" s="713"/>
      <c r="AA13" s="713"/>
      <c r="AB13" s="714"/>
      <c r="AC13" s="712"/>
      <c r="AD13" s="713"/>
      <c r="AE13" s="713"/>
      <c r="AF13" s="714"/>
      <c r="AG13" s="712"/>
      <c r="AH13" s="713"/>
      <c r="AI13" s="713"/>
      <c r="AJ13" s="714"/>
      <c r="AK13" s="712"/>
      <c r="AL13" s="713"/>
      <c r="AM13" s="713"/>
      <c r="AN13" s="714"/>
      <c r="AO13" s="735">
        <f>SUM(AC13:AN13)</f>
        <v>0</v>
      </c>
      <c r="AP13" s="736"/>
      <c r="AQ13" s="736"/>
      <c r="AR13" s="736"/>
      <c r="AS13" s="736"/>
      <c r="AT13" s="168" t="str">
        <f>IF(Y13=AO13,"○","×")</f>
        <v>○</v>
      </c>
    </row>
    <row r="14" spans="1:46" s="167" customFormat="1" ht="18.75" customHeight="1">
      <c r="A14" s="718"/>
      <c r="B14" s="719"/>
      <c r="C14" s="719"/>
      <c r="D14" s="720"/>
      <c r="E14" s="737" t="s">
        <v>54</v>
      </c>
      <c r="F14" s="738"/>
      <c r="G14" s="738"/>
      <c r="H14" s="738"/>
      <c r="I14" s="738"/>
      <c r="J14" s="738"/>
      <c r="K14" s="738"/>
      <c r="L14" s="738"/>
      <c r="M14" s="738"/>
      <c r="N14" s="738"/>
      <c r="O14" s="738"/>
      <c r="P14" s="738"/>
      <c r="Q14" s="738"/>
      <c r="R14" s="738"/>
      <c r="S14" s="738"/>
      <c r="T14" s="738"/>
      <c r="U14" s="738"/>
      <c r="V14" s="738"/>
      <c r="W14" s="738"/>
      <c r="X14" s="739"/>
      <c r="Y14" s="753"/>
      <c r="Z14" s="754"/>
      <c r="AA14" s="754"/>
      <c r="AB14" s="755"/>
      <c r="AC14" s="697"/>
      <c r="AD14" s="698"/>
      <c r="AE14" s="698"/>
      <c r="AF14" s="699"/>
      <c r="AG14" s="697"/>
      <c r="AH14" s="698"/>
      <c r="AI14" s="698"/>
      <c r="AJ14" s="699"/>
      <c r="AK14" s="697"/>
      <c r="AL14" s="698"/>
      <c r="AM14" s="698"/>
      <c r="AN14" s="699"/>
    </row>
    <row r="15" spans="1:46" s="167" customFormat="1" ht="18.75" customHeight="1">
      <c r="A15" s="718"/>
      <c r="B15" s="719"/>
      <c r="C15" s="719"/>
      <c r="D15" s="720"/>
      <c r="E15" s="171" t="s">
        <v>192</v>
      </c>
      <c r="F15" s="777"/>
      <c r="G15" s="777"/>
      <c r="H15" s="777"/>
      <c r="I15" s="733"/>
      <c r="J15" s="197" t="s">
        <v>193</v>
      </c>
      <c r="K15" s="197" t="s">
        <v>194</v>
      </c>
      <c r="L15" s="733"/>
      <c r="M15" s="733"/>
      <c r="N15" s="733"/>
      <c r="O15" s="734"/>
      <c r="P15" s="734"/>
      <c r="Q15" s="197" t="s">
        <v>194</v>
      </c>
      <c r="R15" s="733"/>
      <c r="S15" s="733"/>
      <c r="T15" s="197"/>
      <c r="U15" s="197" t="s">
        <v>194</v>
      </c>
      <c r="V15" s="733"/>
      <c r="W15" s="733"/>
      <c r="X15" s="166"/>
      <c r="Y15" s="712">
        <f>SUM(AC15:AN15)</f>
        <v>0</v>
      </c>
      <c r="Z15" s="713"/>
      <c r="AA15" s="713"/>
      <c r="AB15" s="714"/>
      <c r="AC15" s="712"/>
      <c r="AD15" s="713"/>
      <c r="AE15" s="713"/>
      <c r="AF15" s="714"/>
      <c r="AG15" s="712"/>
      <c r="AH15" s="713"/>
      <c r="AI15" s="713"/>
      <c r="AJ15" s="714"/>
      <c r="AK15" s="712"/>
      <c r="AL15" s="713"/>
      <c r="AM15" s="713"/>
      <c r="AN15" s="714"/>
      <c r="AO15" s="735">
        <f t="shared" ref="AO15" si="0">SUM(AC15:AN15)</f>
        <v>0</v>
      </c>
      <c r="AP15" s="736"/>
      <c r="AQ15" s="736"/>
      <c r="AR15" s="736"/>
      <c r="AS15" s="736"/>
      <c r="AT15" s="168" t="str">
        <f t="shared" ref="AT15" si="1">IF(Y15=AO15,"○","×")</f>
        <v>○</v>
      </c>
    </row>
    <row r="16" spans="1:46" s="167" customFormat="1" ht="18.75" customHeight="1">
      <c r="A16" s="718"/>
      <c r="B16" s="719"/>
      <c r="C16" s="719"/>
      <c r="D16" s="720"/>
      <c r="E16" s="737" t="s">
        <v>54</v>
      </c>
      <c r="F16" s="738"/>
      <c r="G16" s="738"/>
      <c r="H16" s="738"/>
      <c r="I16" s="738"/>
      <c r="J16" s="738"/>
      <c r="K16" s="738"/>
      <c r="L16" s="738"/>
      <c r="M16" s="738"/>
      <c r="N16" s="738"/>
      <c r="O16" s="738"/>
      <c r="P16" s="738"/>
      <c r="Q16" s="738"/>
      <c r="R16" s="738"/>
      <c r="S16" s="738"/>
      <c r="T16" s="738"/>
      <c r="U16" s="738"/>
      <c r="V16" s="738"/>
      <c r="W16" s="738"/>
      <c r="X16" s="739"/>
      <c r="Y16" s="753"/>
      <c r="Z16" s="754"/>
      <c r="AA16" s="754"/>
      <c r="AB16" s="755"/>
      <c r="AC16" s="697"/>
      <c r="AD16" s="698"/>
      <c r="AE16" s="698"/>
      <c r="AF16" s="699"/>
      <c r="AG16" s="697"/>
      <c r="AH16" s="698"/>
      <c r="AI16" s="698"/>
      <c r="AJ16" s="699"/>
      <c r="AK16" s="697"/>
      <c r="AL16" s="698"/>
      <c r="AM16" s="698"/>
      <c r="AN16" s="699"/>
    </row>
    <row r="17" spans="1:46" s="167" customFormat="1" ht="18.75" customHeight="1">
      <c r="A17" s="718"/>
      <c r="B17" s="719"/>
      <c r="C17" s="719"/>
      <c r="D17" s="720"/>
      <c r="E17" s="171" t="s">
        <v>192</v>
      </c>
      <c r="F17" s="777"/>
      <c r="G17" s="777"/>
      <c r="H17" s="777"/>
      <c r="I17" s="733"/>
      <c r="J17" s="197" t="s">
        <v>193</v>
      </c>
      <c r="K17" s="197" t="s">
        <v>194</v>
      </c>
      <c r="L17" s="733"/>
      <c r="M17" s="733"/>
      <c r="N17" s="733"/>
      <c r="O17" s="734"/>
      <c r="P17" s="734"/>
      <c r="Q17" s="197" t="s">
        <v>194</v>
      </c>
      <c r="R17" s="733"/>
      <c r="S17" s="733"/>
      <c r="T17" s="197"/>
      <c r="U17" s="197" t="s">
        <v>194</v>
      </c>
      <c r="V17" s="733"/>
      <c r="W17" s="733"/>
      <c r="X17" s="166"/>
      <c r="Y17" s="712">
        <f>SUM(AC17:AN17)</f>
        <v>0</v>
      </c>
      <c r="Z17" s="713"/>
      <c r="AA17" s="713"/>
      <c r="AB17" s="714"/>
      <c r="AC17" s="712"/>
      <c r="AD17" s="713"/>
      <c r="AE17" s="713"/>
      <c r="AF17" s="714"/>
      <c r="AG17" s="712"/>
      <c r="AH17" s="713"/>
      <c r="AI17" s="713"/>
      <c r="AJ17" s="714"/>
      <c r="AK17" s="712"/>
      <c r="AL17" s="713"/>
      <c r="AM17" s="713"/>
      <c r="AN17" s="714"/>
      <c r="AO17" s="735">
        <f t="shared" ref="AO17" si="2">SUM(AC17:AN17)</f>
        <v>0</v>
      </c>
      <c r="AP17" s="736"/>
      <c r="AQ17" s="736"/>
      <c r="AR17" s="736"/>
      <c r="AS17" s="736"/>
      <c r="AT17" s="168" t="str">
        <f t="shared" ref="AT17" si="3">IF(Y17=AO17,"○","×")</f>
        <v>○</v>
      </c>
    </row>
    <row r="18" spans="1:46" s="167" customFormat="1" ht="18.75" customHeight="1">
      <c r="A18" s="718"/>
      <c r="B18" s="719"/>
      <c r="C18" s="719"/>
      <c r="D18" s="720"/>
      <c r="E18" s="737" t="s">
        <v>54</v>
      </c>
      <c r="F18" s="738"/>
      <c r="G18" s="738"/>
      <c r="H18" s="738"/>
      <c r="I18" s="738"/>
      <c r="J18" s="738"/>
      <c r="K18" s="738"/>
      <c r="L18" s="738"/>
      <c r="M18" s="738"/>
      <c r="N18" s="738"/>
      <c r="O18" s="738"/>
      <c r="P18" s="738"/>
      <c r="Q18" s="738"/>
      <c r="R18" s="738"/>
      <c r="S18" s="738"/>
      <c r="T18" s="738"/>
      <c r="U18" s="738"/>
      <c r="V18" s="738"/>
      <c r="W18" s="738"/>
      <c r="X18" s="739"/>
      <c r="Y18" s="753"/>
      <c r="Z18" s="754"/>
      <c r="AA18" s="754"/>
      <c r="AB18" s="755"/>
      <c r="AC18" s="697"/>
      <c r="AD18" s="698"/>
      <c r="AE18" s="698"/>
      <c r="AF18" s="699"/>
      <c r="AG18" s="697"/>
      <c r="AH18" s="698"/>
      <c r="AI18" s="698"/>
      <c r="AJ18" s="699"/>
      <c r="AK18" s="697"/>
      <c r="AL18" s="698"/>
      <c r="AM18" s="698"/>
      <c r="AN18" s="699"/>
    </row>
    <row r="19" spans="1:46" s="167" customFormat="1" ht="18.75" customHeight="1">
      <c r="A19" s="718"/>
      <c r="B19" s="719"/>
      <c r="C19" s="719"/>
      <c r="D19" s="720"/>
      <c r="E19" s="171" t="s">
        <v>192</v>
      </c>
      <c r="F19" s="777"/>
      <c r="G19" s="777"/>
      <c r="H19" s="777"/>
      <c r="I19" s="733"/>
      <c r="J19" s="197" t="s">
        <v>193</v>
      </c>
      <c r="K19" s="197" t="s">
        <v>194</v>
      </c>
      <c r="L19" s="733"/>
      <c r="M19" s="733"/>
      <c r="N19" s="733"/>
      <c r="O19" s="734"/>
      <c r="P19" s="734"/>
      <c r="Q19" s="197" t="s">
        <v>194</v>
      </c>
      <c r="R19" s="733"/>
      <c r="S19" s="733"/>
      <c r="T19" s="197"/>
      <c r="U19" s="197" t="s">
        <v>194</v>
      </c>
      <c r="V19" s="733"/>
      <c r="W19" s="733"/>
      <c r="X19" s="166"/>
      <c r="Y19" s="712">
        <f>SUM(AC19:AN19)</f>
        <v>0</v>
      </c>
      <c r="Z19" s="713"/>
      <c r="AA19" s="713"/>
      <c r="AB19" s="714"/>
      <c r="AC19" s="712"/>
      <c r="AD19" s="713"/>
      <c r="AE19" s="713"/>
      <c r="AF19" s="714"/>
      <c r="AG19" s="712"/>
      <c r="AH19" s="713"/>
      <c r="AI19" s="713"/>
      <c r="AJ19" s="714"/>
      <c r="AK19" s="712"/>
      <c r="AL19" s="713"/>
      <c r="AM19" s="713"/>
      <c r="AN19" s="714"/>
      <c r="AO19" s="735">
        <f t="shared" ref="AO19" si="4">SUM(AC19:AN19)</f>
        <v>0</v>
      </c>
      <c r="AP19" s="736"/>
      <c r="AQ19" s="736"/>
      <c r="AR19" s="736"/>
      <c r="AS19" s="736"/>
      <c r="AT19" s="168" t="str">
        <f t="shared" ref="AT19" si="5">IF(Y19=AO19,"○","×")</f>
        <v>○</v>
      </c>
    </row>
    <row r="20" spans="1:46" s="167" customFormat="1" ht="18.75" customHeight="1">
      <c r="A20" s="718"/>
      <c r="B20" s="719"/>
      <c r="C20" s="719"/>
      <c r="D20" s="720"/>
      <c r="E20" s="737" t="s">
        <v>54</v>
      </c>
      <c r="F20" s="738"/>
      <c r="G20" s="738"/>
      <c r="H20" s="738"/>
      <c r="I20" s="738"/>
      <c r="J20" s="738"/>
      <c r="K20" s="738"/>
      <c r="L20" s="738"/>
      <c r="M20" s="738"/>
      <c r="N20" s="738"/>
      <c r="O20" s="738"/>
      <c r="P20" s="738"/>
      <c r="Q20" s="738"/>
      <c r="R20" s="738"/>
      <c r="S20" s="738"/>
      <c r="T20" s="738"/>
      <c r="U20" s="738"/>
      <c r="V20" s="738"/>
      <c r="W20" s="738"/>
      <c r="X20" s="739"/>
      <c r="Y20" s="753"/>
      <c r="Z20" s="754"/>
      <c r="AA20" s="754"/>
      <c r="AB20" s="755"/>
      <c r="AC20" s="697"/>
      <c r="AD20" s="698"/>
      <c r="AE20" s="698"/>
      <c r="AF20" s="699"/>
      <c r="AG20" s="697"/>
      <c r="AH20" s="698"/>
      <c r="AI20" s="698"/>
      <c r="AJ20" s="699"/>
      <c r="AK20" s="697"/>
      <c r="AL20" s="698"/>
      <c r="AM20" s="698"/>
      <c r="AN20" s="699"/>
    </row>
    <row r="21" spans="1:46" s="167" customFormat="1" ht="18.75" customHeight="1">
      <c r="A21" s="718"/>
      <c r="B21" s="719"/>
      <c r="C21" s="719"/>
      <c r="D21" s="720"/>
      <c r="E21" s="171" t="s">
        <v>192</v>
      </c>
      <c r="F21" s="777"/>
      <c r="G21" s="777"/>
      <c r="H21" s="777"/>
      <c r="I21" s="733"/>
      <c r="J21" s="197" t="s">
        <v>193</v>
      </c>
      <c r="K21" s="197" t="s">
        <v>194</v>
      </c>
      <c r="L21" s="733"/>
      <c r="M21" s="733"/>
      <c r="N21" s="733"/>
      <c r="O21" s="734"/>
      <c r="P21" s="734"/>
      <c r="Q21" s="197" t="s">
        <v>194</v>
      </c>
      <c r="R21" s="733"/>
      <c r="S21" s="733"/>
      <c r="T21" s="197"/>
      <c r="U21" s="197" t="s">
        <v>194</v>
      </c>
      <c r="V21" s="733"/>
      <c r="W21" s="733"/>
      <c r="X21" s="166"/>
      <c r="Y21" s="712">
        <f>SUM(AC21:AN21)</f>
        <v>0</v>
      </c>
      <c r="Z21" s="713"/>
      <c r="AA21" s="713"/>
      <c r="AB21" s="714"/>
      <c r="AC21" s="712"/>
      <c r="AD21" s="713"/>
      <c r="AE21" s="713"/>
      <c r="AF21" s="714"/>
      <c r="AG21" s="712"/>
      <c r="AH21" s="713"/>
      <c r="AI21" s="713"/>
      <c r="AJ21" s="714"/>
      <c r="AK21" s="712"/>
      <c r="AL21" s="713"/>
      <c r="AM21" s="713"/>
      <c r="AN21" s="714"/>
      <c r="AO21" s="735">
        <f t="shared" ref="AO21" si="6">SUM(AC21:AN21)</f>
        <v>0</v>
      </c>
      <c r="AP21" s="736"/>
      <c r="AQ21" s="736"/>
      <c r="AR21" s="736"/>
      <c r="AS21" s="736"/>
      <c r="AT21" s="168" t="str">
        <f t="shared" ref="AT21" si="7">IF(Y21=AO21,"○","×")</f>
        <v>○</v>
      </c>
    </row>
    <row r="22" spans="1:46" s="167" customFormat="1" ht="18.75" customHeight="1">
      <c r="A22" s="718"/>
      <c r="B22" s="719"/>
      <c r="C22" s="719"/>
      <c r="D22" s="720"/>
      <c r="E22" s="737" t="s">
        <v>54</v>
      </c>
      <c r="F22" s="738"/>
      <c r="G22" s="738"/>
      <c r="H22" s="738"/>
      <c r="I22" s="738"/>
      <c r="J22" s="738"/>
      <c r="K22" s="738"/>
      <c r="L22" s="738"/>
      <c r="M22" s="738"/>
      <c r="N22" s="738"/>
      <c r="O22" s="738"/>
      <c r="P22" s="738"/>
      <c r="Q22" s="738"/>
      <c r="R22" s="738"/>
      <c r="S22" s="738"/>
      <c r="T22" s="738"/>
      <c r="U22" s="738"/>
      <c r="V22" s="738"/>
      <c r="W22" s="738"/>
      <c r="X22" s="739"/>
      <c r="Y22" s="753"/>
      <c r="Z22" s="754"/>
      <c r="AA22" s="754"/>
      <c r="AB22" s="755"/>
      <c r="AC22" s="697"/>
      <c r="AD22" s="698"/>
      <c r="AE22" s="698"/>
      <c r="AF22" s="699"/>
      <c r="AG22" s="697"/>
      <c r="AH22" s="698"/>
      <c r="AI22" s="698"/>
      <c r="AJ22" s="699"/>
      <c r="AK22" s="697"/>
      <c r="AL22" s="698"/>
      <c r="AM22" s="698"/>
      <c r="AN22" s="699"/>
    </row>
    <row r="23" spans="1:46" s="167" customFormat="1" ht="18.75" customHeight="1">
      <c r="A23" s="718"/>
      <c r="B23" s="719"/>
      <c r="C23" s="719"/>
      <c r="D23" s="720"/>
      <c r="E23" s="171" t="s">
        <v>192</v>
      </c>
      <c r="F23" s="777"/>
      <c r="G23" s="777"/>
      <c r="H23" s="777"/>
      <c r="I23" s="733"/>
      <c r="J23" s="197" t="s">
        <v>193</v>
      </c>
      <c r="K23" s="197" t="s">
        <v>194</v>
      </c>
      <c r="L23" s="733"/>
      <c r="M23" s="733"/>
      <c r="N23" s="733"/>
      <c r="O23" s="734"/>
      <c r="P23" s="734"/>
      <c r="Q23" s="197" t="s">
        <v>194</v>
      </c>
      <c r="R23" s="733"/>
      <c r="S23" s="733"/>
      <c r="T23" s="197"/>
      <c r="U23" s="197" t="s">
        <v>194</v>
      </c>
      <c r="V23" s="733"/>
      <c r="W23" s="733"/>
      <c r="X23" s="166"/>
      <c r="Y23" s="712">
        <f>SUM(AC23:AN23)</f>
        <v>0</v>
      </c>
      <c r="Z23" s="713"/>
      <c r="AA23" s="713"/>
      <c r="AB23" s="714"/>
      <c r="AC23" s="712"/>
      <c r="AD23" s="713"/>
      <c r="AE23" s="713"/>
      <c r="AF23" s="714"/>
      <c r="AG23" s="712"/>
      <c r="AH23" s="713"/>
      <c r="AI23" s="713"/>
      <c r="AJ23" s="714"/>
      <c r="AK23" s="712"/>
      <c r="AL23" s="713"/>
      <c r="AM23" s="713"/>
      <c r="AN23" s="714"/>
      <c r="AO23" s="735">
        <f t="shared" ref="AO23" si="8">SUM(AC23:AN23)</f>
        <v>0</v>
      </c>
      <c r="AP23" s="736"/>
      <c r="AQ23" s="736"/>
      <c r="AR23" s="736"/>
      <c r="AS23" s="736"/>
      <c r="AT23" s="168" t="str">
        <f t="shared" ref="AT23" si="9">IF(Y23=AO23,"○","×")</f>
        <v>○</v>
      </c>
    </row>
    <row r="24" spans="1:46" s="167" customFormat="1" ht="18.75" customHeight="1">
      <c r="A24" s="718"/>
      <c r="B24" s="719"/>
      <c r="C24" s="719"/>
      <c r="D24" s="720"/>
      <c r="E24" s="737" t="s">
        <v>54</v>
      </c>
      <c r="F24" s="738"/>
      <c r="G24" s="738"/>
      <c r="H24" s="738"/>
      <c r="I24" s="738"/>
      <c r="J24" s="738"/>
      <c r="K24" s="738"/>
      <c r="L24" s="738"/>
      <c r="M24" s="738"/>
      <c r="N24" s="738"/>
      <c r="O24" s="738"/>
      <c r="P24" s="738"/>
      <c r="Q24" s="738"/>
      <c r="R24" s="738"/>
      <c r="S24" s="738"/>
      <c r="T24" s="738"/>
      <c r="U24" s="738"/>
      <c r="V24" s="738"/>
      <c r="W24" s="738"/>
      <c r="X24" s="739"/>
      <c r="Y24" s="753"/>
      <c r="Z24" s="754"/>
      <c r="AA24" s="754"/>
      <c r="AB24" s="755"/>
      <c r="AC24" s="697"/>
      <c r="AD24" s="698"/>
      <c r="AE24" s="698"/>
      <c r="AF24" s="699"/>
      <c r="AG24" s="697"/>
      <c r="AH24" s="698"/>
      <c r="AI24" s="698"/>
      <c r="AJ24" s="699"/>
      <c r="AK24" s="697"/>
      <c r="AL24" s="698"/>
      <c r="AM24" s="698"/>
      <c r="AN24" s="699"/>
      <c r="AO24" s="735"/>
      <c r="AP24" s="736"/>
      <c r="AQ24" s="736"/>
      <c r="AR24" s="736"/>
      <c r="AS24" s="736"/>
      <c r="AT24" s="168"/>
    </row>
    <row r="25" spans="1:46" s="167" customFormat="1" ht="18.75" customHeight="1">
      <c r="A25" s="718"/>
      <c r="B25" s="719"/>
      <c r="C25" s="719"/>
      <c r="D25" s="720"/>
      <c r="E25" s="171" t="s">
        <v>192</v>
      </c>
      <c r="F25" s="777"/>
      <c r="G25" s="777"/>
      <c r="H25" s="777"/>
      <c r="I25" s="733"/>
      <c r="J25" s="197" t="s">
        <v>193</v>
      </c>
      <c r="K25" s="197" t="s">
        <v>194</v>
      </c>
      <c r="L25" s="733"/>
      <c r="M25" s="733"/>
      <c r="N25" s="733"/>
      <c r="O25" s="734"/>
      <c r="P25" s="734"/>
      <c r="Q25" s="197" t="s">
        <v>194</v>
      </c>
      <c r="R25" s="733"/>
      <c r="S25" s="733"/>
      <c r="T25" s="197"/>
      <c r="U25" s="197" t="s">
        <v>194</v>
      </c>
      <c r="V25" s="733"/>
      <c r="W25" s="733"/>
      <c r="X25" s="166"/>
      <c r="Y25" s="712">
        <f>SUM(AC25:AN25)</f>
        <v>0</v>
      </c>
      <c r="Z25" s="713"/>
      <c r="AA25" s="713"/>
      <c r="AB25" s="714"/>
      <c r="AC25" s="712"/>
      <c r="AD25" s="713"/>
      <c r="AE25" s="713"/>
      <c r="AF25" s="714"/>
      <c r="AG25" s="712"/>
      <c r="AH25" s="713"/>
      <c r="AI25" s="713"/>
      <c r="AJ25" s="714"/>
      <c r="AK25" s="712"/>
      <c r="AL25" s="713"/>
      <c r="AM25" s="713"/>
      <c r="AN25" s="714"/>
      <c r="AO25" s="735">
        <f t="shared" ref="AO25" si="10">SUM(AC25:AN25)</f>
        <v>0</v>
      </c>
      <c r="AP25" s="736"/>
      <c r="AQ25" s="736"/>
      <c r="AR25" s="736"/>
      <c r="AS25" s="736"/>
      <c r="AT25" s="168" t="str">
        <f t="shared" ref="AT25" si="11">IF(Y25=AO25,"○","×")</f>
        <v>○</v>
      </c>
    </row>
    <row r="26" spans="1:46" s="167" customFormat="1" ht="18.75" customHeight="1">
      <c r="A26" s="718"/>
      <c r="B26" s="719"/>
      <c r="C26" s="719"/>
      <c r="D26" s="720"/>
      <c r="E26" s="737" t="s">
        <v>54</v>
      </c>
      <c r="F26" s="738"/>
      <c r="G26" s="738"/>
      <c r="H26" s="738"/>
      <c r="I26" s="738"/>
      <c r="J26" s="738"/>
      <c r="K26" s="738"/>
      <c r="L26" s="738"/>
      <c r="M26" s="738"/>
      <c r="N26" s="738"/>
      <c r="O26" s="738"/>
      <c r="P26" s="738"/>
      <c r="Q26" s="738"/>
      <c r="R26" s="738"/>
      <c r="S26" s="738"/>
      <c r="T26" s="738"/>
      <c r="U26" s="738"/>
      <c r="V26" s="738"/>
      <c r="W26" s="738"/>
      <c r="X26" s="739"/>
      <c r="Y26" s="753"/>
      <c r="Z26" s="754"/>
      <c r="AA26" s="754"/>
      <c r="AB26" s="755"/>
      <c r="AC26" s="697"/>
      <c r="AD26" s="698"/>
      <c r="AE26" s="698"/>
      <c r="AF26" s="699"/>
      <c r="AG26" s="697"/>
      <c r="AH26" s="698"/>
      <c r="AI26" s="698"/>
      <c r="AJ26" s="699"/>
      <c r="AK26" s="697"/>
      <c r="AL26" s="698"/>
      <c r="AM26" s="698"/>
      <c r="AN26" s="699"/>
      <c r="AO26" s="735"/>
      <c r="AP26" s="736"/>
      <c r="AQ26" s="736"/>
      <c r="AR26" s="736"/>
      <c r="AS26" s="736"/>
      <c r="AT26" s="168"/>
    </row>
    <row r="27" spans="1:46" s="167" customFormat="1" ht="18.75" customHeight="1">
      <c r="A27" s="718"/>
      <c r="B27" s="719"/>
      <c r="C27" s="719"/>
      <c r="D27" s="720"/>
      <c r="E27" s="171" t="s">
        <v>192</v>
      </c>
      <c r="F27" s="777"/>
      <c r="G27" s="777"/>
      <c r="H27" s="777"/>
      <c r="I27" s="733"/>
      <c r="J27" s="197" t="s">
        <v>193</v>
      </c>
      <c r="K27" s="197" t="s">
        <v>194</v>
      </c>
      <c r="L27" s="733"/>
      <c r="M27" s="733"/>
      <c r="N27" s="733"/>
      <c r="O27" s="734"/>
      <c r="P27" s="734"/>
      <c r="Q27" s="197" t="s">
        <v>194</v>
      </c>
      <c r="R27" s="733"/>
      <c r="S27" s="733"/>
      <c r="T27" s="197"/>
      <c r="U27" s="197" t="s">
        <v>194</v>
      </c>
      <c r="V27" s="733"/>
      <c r="W27" s="733"/>
      <c r="X27" s="166"/>
      <c r="Y27" s="712">
        <f>SUM(AC27:AN27)</f>
        <v>0</v>
      </c>
      <c r="Z27" s="713"/>
      <c r="AA27" s="713"/>
      <c r="AB27" s="714"/>
      <c r="AC27" s="712"/>
      <c r="AD27" s="713"/>
      <c r="AE27" s="713"/>
      <c r="AF27" s="714"/>
      <c r="AG27" s="712"/>
      <c r="AH27" s="713"/>
      <c r="AI27" s="713"/>
      <c r="AJ27" s="714"/>
      <c r="AK27" s="712"/>
      <c r="AL27" s="713"/>
      <c r="AM27" s="713"/>
      <c r="AN27" s="714"/>
      <c r="AO27" s="735">
        <f t="shared" ref="AO27" si="12">SUM(AC27:AN27)</f>
        <v>0</v>
      </c>
      <c r="AP27" s="736"/>
      <c r="AQ27" s="736"/>
      <c r="AR27" s="736"/>
      <c r="AS27" s="736"/>
      <c r="AT27" s="168" t="str">
        <f t="shared" ref="AT27" si="13">IF(Y27=AO27,"○","×")</f>
        <v>○</v>
      </c>
    </row>
    <row r="28" spans="1:46" s="167" customFormat="1" ht="18.75" customHeight="1">
      <c r="A28" s="718"/>
      <c r="B28" s="719"/>
      <c r="C28" s="719"/>
      <c r="D28" s="720"/>
      <c r="E28" s="737" t="s">
        <v>54</v>
      </c>
      <c r="F28" s="738"/>
      <c r="G28" s="738"/>
      <c r="H28" s="738"/>
      <c r="I28" s="738"/>
      <c r="J28" s="738"/>
      <c r="K28" s="738"/>
      <c r="L28" s="738"/>
      <c r="M28" s="738"/>
      <c r="N28" s="738"/>
      <c r="O28" s="738"/>
      <c r="P28" s="738"/>
      <c r="Q28" s="738"/>
      <c r="R28" s="738"/>
      <c r="S28" s="738"/>
      <c r="T28" s="738"/>
      <c r="U28" s="738"/>
      <c r="V28" s="738"/>
      <c r="W28" s="738"/>
      <c r="X28" s="739"/>
      <c r="Y28" s="753"/>
      <c r="Z28" s="754"/>
      <c r="AA28" s="754"/>
      <c r="AB28" s="755"/>
      <c r="AC28" s="697"/>
      <c r="AD28" s="698"/>
      <c r="AE28" s="698"/>
      <c r="AF28" s="699"/>
      <c r="AG28" s="697"/>
      <c r="AH28" s="698"/>
      <c r="AI28" s="698"/>
      <c r="AJ28" s="699"/>
      <c r="AK28" s="697"/>
      <c r="AL28" s="698"/>
      <c r="AM28" s="698"/>
      <c r="AN28" s="699"/>
      <c r="AO28" s="735"/>
      <c r="AP28" s="736"/>
      <c r="AQ28" s="736"/>
      <c r="AR28" s="736"/>
      <c r="AS28" s="736"/>
      <c r="AT28" s="168"/>
    </row>
    <row r="29" spans="1:46" s="167" customFormat="1" ht="18.75" customHeight="1">
      <c r="A29" s="718"/>
      <c r="B29" s="719"/>
      <c r="C29" s="719"/>
      <c r="D29" s="720"/>
      <c r="E29" s="171" t="s">
        <v>192</v>
      </c>
      <c r="F29" s="777"/>
      <c r="G29" s="777"/>
      <c r="H29" s="777"/>
      <c r="I29" s="733"/>
      <c r="J29" s="197" t="s">
        <v>193</v>
      </c>
      <c r="K29" s="197" t="s">
        <v>194</v>
      </c>
      <c r="L29" s="733"/>
      <c r="M29" s="733"/>
      <c r="N29" s="733"/>
      <c r="O29" s="734"/>
      <c r="P29" s="734"/>
      <c r="Q29" s="197" t="s">
        <v>194</v>
      </c>
      <c r="R29" s="733"/>
      <c r="S29" s="733"/>
      <c r="T29" s="197"/>
      <c r="U29" s="197" t="s">
        <v>194</v>
      </c>
      <c r="V29" s="733"/>
      <c r="W29" s="733"/>
      <c r="X29" s="166"/>
      <c r="Y29" s="712">
        <f>SUM(AC29:AN29)</f>
        <v>0</v>
      </c>
      <c r="Z29" s="713"/>
      <c r="AA29" s="713"/>
      <c r="AB29" s="714"/>
      <c r="AC29" s="712"/>
      <c r="AD29" s="713"/>
      <c r="AE29" s="713"/>
      <c r="AF29" s="714"/>
      <c r="AG29" s="712"/>
      <c r="AH29" s="713"/>
      <c r="AI29" s="713"/>
      <c r="AJ29" s="714"/>
      <c r="AK29" s="712"/>
      <c r="AL29" s="713"/>
      <c r="AM29" s="713"/>
      <c r="AN29" s="714"/>
      <c r="AO29" s="735">
        <f t="shared" ref="AO29" si="14">SUM(AC29:AN29)</f>
        <v>0</v>
      </c>
      <c r="AP29" s="736"/>
      <c r="AQ29" s="736"/>
      <c r="AR29" s="736"/>
      <c r="AS29" s="736"/>
      <c r="AT29" s="168" t="str">
        <f t="shared" ref="AT29" si="15">IF(Y29=AO29,"○","×")</f>
        <v>○</v>
      </c>
    </row>
    <row r="30" spans="1:46" s="167" customFormat="1" ht="18.75" customHeight="1">
      <c r="A30" s="718"/>
      <c r="B30" s="719"/>
      <c r="C30" s="719"/>
      <c r="D30" s="720"/>
      <c r="E30" s="737" t="s">
        <v>54</v>
      </c>
      <c r="F30" s="738"/>
      <c r="G30" s="738"/>
      <c r="H30" s="738"/>
      <c r="I30" s="738"/>
      <c r="J30" s="738"/>
      <c r="K30" s="738"/>
      <c r="L30" s="738"/>
      <c r="M30" s="738"/>
      <c r="N30" s="738"/>
      <c r="O30" s="738"/>
      <c r="P30" s="738"/>
      <c r="Q30" s="738"/>
      <c r="R30" s="738"/>
      <c r="S30" s="738"/>
      <c r="T30" s="738"/>
      <c r="U30" s="738"/>
      <c r="V30" s="738"/>
      <c r="W30" s="738"/>
      <c r="X30" s="739"/>
      <c r="Y30" s="753"/>
      <c r="Z30" s="754"/>
      <c r="AA30" s="754"/>
      <c r="AB30" s="755"/>
      <c r="AC30" s="697"/>
      <c r="AD30" s="698"/>
      <c r="AE30" s="698"/>
      <c r="AF30" s="699"/>
      <c r="AG30" s="697"/>
      <c r="AH30" s="698"/>
      <c r="AI30" s="698"/>
      <c r="AJ30" s="699"/>
      <c r="AK30" s="697"/>
      <c r="AL30" s="698"/>
      <c r="AM30" s="698"/>
      <c r="AN30" s="699"/>
      <c r="AO30" s="735"/>
      <c r="AP30" s="736"/>
      <c r="AQ30" s="736"/>
      <c r="AR30" s="736"/>
      <c r="AS30" s="736"/>
      <c r="AT30" s="168"/>
    </row>
    <row r="31" spans="1:46" s="167" customFormat="1" ht="18.75" customHeight="1">
      <c r="A31" s="718"/>
      <c r="B31" s="719"/>
      <c r="C31" s="719"/>
      <c r="D31" s="720"/>
      <c r="E31" s="165" t="s">
        <v>192</v>
      </c>
      <c r="F31" s="733"/>
      <c r="G31" s="733"/>
      <c r="H31" s="733"/>
      <c r="I31" s="733"/>
      <c r="J31" s="197" t="s">
        <v>193</v>
      </c>
      <c r="K31" s="197" t="s">
        <v>194</v>
      </c>
      <c r="L31" s="733"/>
      <c r="M31" s="733"/>
      <c r="N31" s="733"/>
      <c r="O31" s="734"/>
      <c r="P31" s="734"/>
      <c r="Q31" s="197" t="s">
        <v>194</v>
      </c>
      <c r="R31" s="743"/>
      <c r="S31" s="743"/>
      <c r="T31" s="197"/>
      <c r="U31" s="197" t="s">
        <v>194</v>
      </c>
      <c r="V31" s="733"/>
      <c r="W31" s="733"/>
      <c r="X31" s="166"/>
      <c r="Y31" s="712">
        <f>SUM(AC31:AN31)</f>
        <v>0</v>
      </c>
      <c r="Z31" s="713"/>
      <c r="AA31" s="713"/>
      <c r="AB31" s="714"/>
      <c r="AC31" s="712"/>
      <c r="AD31" s="713"/>
      <c r="AE31" s="713"/>
      <c r="AF31" s="714"/>
      <c r="AG31" s="712"/>
      <c r="AH31" s="713"/>
      <c r="AI31" s="713"/>
      <c r="AJ31" s="714"/>
      <c r="AK31" s="712"/>
      <c r="AL31" s="713"/>
      <c r="AM31" s="713"/>
      <c r="AN31" s="714"/>
      <c r="AO31" s="735">
        <f t="shared" ref="AO31:AO32" si="16">SUM(AC31:AN31)</f>
        <v>0</v>
      </c>
      <c r="AP31" s="736"/>
      <c r="AQ31" s="736"/>
      <c r="AR31" s="736"/>
      <c r="AS31" s="736"/>
      <c r="AT31" s="168" t="str">
        <f t="shared" ref="AT31:AT32" si="17">IF(Y31=AO31,"○","×")</f>
        <v>○</v>
      </c>
    </row>
    <row r="32" spans="1:46" s="167" customFormat="1" ht="18.75" customHeight="1">
      <c r="A32" s="721"/>
      <c r="B32" s="722"/>
      <c r="C32" s="722"/>
      <c r="D32" s="723"/>
      <c r="E32" s="744" t="s">
        <v>195</v>
      </c>
      <c r="F32" s="745"/>
      <c r="G32" s="745"/>
      <c r="H32" s="745"/>
      <c r="I32" s="745"/>
      <c r="J32" s="745"/>
      <c r="K32" s="745"/>
      <c r="L32" s="745"/>
      <c r="M32" s="745"/>
      <c r="N32" s="745"/>
      <c r="O32" s="745"/>
      <c r="P32" s="745"/>
      <c r="Q32" s="745"/>
      <c r="R32" s="745"/>
      <c r="S32" s="745"/>
      <c r="T32" s="745"/>
      <c r="U32" s="745"/>
      <c r="V32" s="745"/>
      <c r="W32" s="745"/>
      <c r="X32" s="746"/>
      <c r="Y32" s="747">
        <f>SUM(Y12:AB31)</f>
        <v>0</v>
      </c>
      <c r="Z32" s="748"/>
      <c r="AA32" s="748"/>
      <c r="AB32" s="749"/>
      <c r="AC32" s="747">
        <f>SUM(AC12:AF31)</f>
        <v>0</v>
      </c>
      <c r="AD32" s="748"/>
      <c r="AE32" s="748"/>
      <c r="AF32" s="749"/>
      <c r="AG32" s="747">
        <f>SUM(AG12:AJ31)</f>
        <v>0</v>
      </c>
      <c r="AH32" s="748"/>
      <c r="AI32" s="748"/>
      <c r="AJ32" s="749"/>
      <c r="AK32" s="747">
        <f>SUM(AK12:AN31)</f>
        <v>0</v>
      </c>
      <c r="AL32" s="748"/>
      <c r="AM32" s="748"/>
      <c r="AN32" s="749"/>
      <c r="AO32" s="735">
        <f t="shared" si="16"/>
        <v>0</v>
      </c>
      <c r="AP32" s="736"/>
      <c r="AQ32" s="736"/>
      <c r="AR32" s="736"/>
      <c r="AS32" s="736"/>
      <c r="AT32" s="168" t="str">
        <f t="shared" si="17"/>
        <v>○</v>
      </c>
    </row>
    <row r="33" spans="1:46" s="167" customFormat="1" ht="18.75" customHeight="1">
      <c r="A33" s="715"/>
      <c r="B33" s="716"/>
      <c r="C33" s="716"/>
      <c r="D33" s="717"/>
      <c r="E33" s="724" t="s">
        <v>54</v>
      </c>
      <c r="F33" s="725"/>
      <c r="G33" s="725"/>
      <c r="H33" s="725"/>
      <c r="I33" s="725"/>
      <c r="J33" s="725"/>
      <c r="K33" s="725"/>
      <c r="L33" s="725"/>
      <c r="M33" s="725"/>
      <c r="N33" s="725"/>
      <c r="O33" s="725"/>
      <c r="P33" s="725"/>
      <c r="Q33" s="725"/>
      <c r="R33" s="725"/>
      <c r="S33" s="725"/>
      <c r="T33" s="725"/>
      <c r="U33" s="725"/>
      <c r="V33" s="725"/>
      <c r="W33" s="725"/>
      <c r="X33" s="726"/>
      <c r="Y33" s="727"/>
      <c r="Z33" s="728"/>
      <c r="AA33" s="728"/>
      <c r="AB33" s="729"/>
      <c r="AC33" s="730"/>
      <c r="AD33" s="731"/>
      <c r="AE33" s="731"/>
      <c r="AF33" s="732"/>
      <c r="AG33" s="730"/>
      <c r="AH33" s="731"/>
      <c r="AI33" s="731"/>
      <c r="AJ33" s="732"/>
      <c r="AK33" s="730"/>
      <c r="AL33" s="731"/>
      <c r="AM33" s="731"/>
      <c r="AN33" s="732"/>
    </row>
    <row r="34" spans="1:46" s="167" customFormat="1" ht="18.75" customHeight="1">
      <c r="A34" s="718"/>
      <c r="B34" s="719"/>
      <c r="C34" s="719"/>
      <c r="D34" s="720"/>
      <c r="E34" s="165" t="s">
        <v>192</v>
      </c>
      <c r="F34" s="733"/>
      <c r="G34" s="733"/>
      <c r="H34" s="733"/>
      <c r="I34" s="733"/>
      <c r="J34" s="197" t="s">
        <v>193</v>
      </c>
      <c r="K34" s="197" t="s">
        <v>194</v>
      </c>
      <c r="L34" s="733"/>
      <c r="M34" s="733"/>
      <c r="N34" s="733"/>
      <c r="O34" s="734"/>
      <c r="P34" s="734"/>
      <c r="Q34" s="197" t="s">
        <v>194</v>
      </c>
      <c r="R34" s="733"/>
      <c r="S34" s="733"/>
      <c r="T34" s="197"/>
      <c r="U34" s="197" t="s">
        <v>194</v>
      </c>
      <c r="V34" s="733"/>
      <c r="W34" s="733"/>
      <c r="X34" s="166"/>
      <c r="Y34" s="712">
        <f>SUM(AC34:AN34)</f>
        <v>0</v>
      </c>
      <c r="Z34" s="713"/>
      <c r="AA34" s="713"/>
      <c r="AB34" s="714"/>
      <c r="AC34" s="712"/>
      <c r="AD34" s="713"/>
      <c r="AE34" s="713"/>
      <c r="AF34" s="714"/>
      <c r="AG34" s="712"/>
      <c r="AH34" s="713"/>
      <c r="AI34" s="713"/>
      <c r="AJ34" s="714"/>
      <c r="AK34" s="712"/>
      <c r="AL34" s="713"/>
      <c r="AM34" s="713"/>
      <c r="AN34" s="714"/>
      <c r="AO34" s="735">
        <f t="shared" ref="AO34" si="18">SUM(AC34:AN34)</f>
        <v>0</v>
      </c>
      <c r="AP34" s="736"/>
      <c r="AQ34" s="736"/>
      <c r="AR34" s="736"/>
      <c r="AS34" s="736"/>
      <c r="AT34" s="168" t="str">
        <f t="shared" ref="AT34" si="19">IF(Y34=AO34,"○","×")</f>
        <v>○</v>
      </c>
    </row>
    <row r="35" spans="1:46" s="167" customFormat="1" ht="18.75" customHeight="1">
      <c r="A35" s="718"/>
      <c r="B35" s="719"/>
      <c r="C35" s="719"/>
      <c r="D35" s="720"/>
      <c r="E35" s="737" t="s">
        <v>54</v>
      </c>
      <c r="F35" s="738"/>
      <c r="G35" s="738"/>
      <c r="H35" s="738"/>
      <c r="I35" s="738"/>
      <c r="J35" s="738"/>
      <c r="K35" s="738"/>
      <c r="L35" s="738"/>
      <c r="M35" s="738"/>
      <c r="N35" s="738"/>
      <c r="O35" s="738"/>
      <c r="P35" s="738"/>
      <c r="Q35" s="738"/>
      <c r="R35" s="738"/>
      <c r="S35" s="738"/>
      <c r="T35" s="738"/>
      <c r="U35" s="738"/>
      <c r="V35" s="738"/>
      <c r="W35" s="738"/>
      <c r="X35" s="739"/>
      <c r="Y35" s="753"/>
      <c r="Z35" s="754"/>
      <c r="AA35" s="754"/>
      <c r="AB35" s="755"/>
      <c r="AC35" s="697"/>
      <c r="AD35" s="698"/>
      <c r="AE35" s="698"/>
      <c r="AF35" s="699"/>
      <c r="AG35" s="697"/>
      <c r="AH35" s="698"/>
      <c r="AI35" s="698"/>
      <c r="AJ35" s="699"/>
      <c r="AK35" s="697"/>
      <c r="AL35" s="698"/>
      <c r="AM35" s="698"/>
      <c r="AN35" s="699"/>
    </row>
    <row r="36" spans="1:46" s="167" customFormat="1" ht="18.75" customHeight="1">
      <c r="A36" s="718"/>
      <c r="B36" s="719"/>
      <c r="C36" s="719"/>
      <c r="D36" s="720"/>
      <c r="E36" s="165" t="s">
        <v>192</v>
      </c>
      <c r="F36" s="733"/>
      <c r="G36" s="733"/>
      <c r="H36" s="733"/>
      <c r="I36" s="733"/>
      <c r="J36" s="197" t="s">
        <v>193</v>
      </c>
      <c r="K36" s="197" t="s">
        <v>194</v>
      </c>
      <c r="L36" s="733"/>
      <c r="M36" s="733"/>
      <c r="N36" s="733"/>
      <c r="O36" s="734"/>
      <c r="P36" s="734"/>
      <c r="Q36" s="197" t="s">
        <v>194</v>
      </c>
      <c r="R36" s="733"/>
      <c r="S36" s="733"/>
      <c r="T36" s="197"/>
      <c r="U36" s="197" t="s">
        <v>194</v>
      </c>
      <c r="V36" s="733"/>
      <c r="W36" s="733"/>
      <c r="X36" s="166"/>
      <c r="Y36" s="712">
        <f>SUM(AC36:AN36)</f>
        <v>0</v>
      </c>
      <c r="Z36" s="713"/>
      <c r="AA36" s="713"/>
      <c r="AB36" s="714"/>
      <c r="AC36" s="712"/>
      <c r="AD36" s="713"/>
      <c r="AE36" s="713"/>
      <c r="AF36" s="714"/>
      <c r="AG36" s="712"/>
      <c r="AH36" s="713"/>
      <c r="AI36" s="713"/>
      <c r="AJ36" s="714"/>
      <c r="AK36" s="712"/>
      <c r="AL36" s="713"/>
      <c r="AM36" s="713"/>
      <c r="AN36" s="714"/>
      <c r="AO36" s="735">
        <f t="shared" ref="AO36" si="20">SUM(AC36:AN36)</f>
        <v>0</v>
      </c>
      <c r="AP36" s="736"/>
      <c r="AQ36" s="736"/>
      <c r="AR36" s="736"/>
      <c r="AS36" s="736"/>
      <c r="AT36" s="168" t="str">
        <f t="shared" ref="AT36" si="21">IF(Y36=AO36,"○","×")</f>
        <v>○</v>
      </c>
    </row>
    <row r="37" spans="1:46" s="167" customFormat="1" ht="18.75" customHeight="1">
      <c r="A37" s="718"/>
      <c r="B37" s="719"/>
      <c r="C37" s="719"/>
      <c r="D37" s="720"/>
      <c r="E37" s="737" t="s">
        <v>54</v>
      </c>
      <c r="F37" s="738"/>
      <c r="G37" s="738"/>
      <c r="H37" s="738"/>
      <c r="I37" s="738"/>
      <c r="J37" s="738"/>
      <c r="K37" s="738"/>
      <c r="L37" s="738"/>
      <c r="M37" s="738"/>
      <c r="N37" s="738"/>
      <c r="O37" s="738"/>
      <c r="P37" s="738"/>
      <c r="Q37" s="738"/>
      <c r="R37" s="738"/>
      <c r="S37" s="738"/>
      <c r="T37" s="738"/>
      <c r="U37" s="738"/>
      <c r="V37" s="738"/>
      <c r="W37" s="738"/>
      <c r="X37" s="739"/>
      <c r="Y37" s="753"/>
      <c r="Z37" s="754"/>
      <c r="AA37" s="754"/>
      <c r="AB37" s="755"/>
      <c r="AC37" s="697"/>
      <c r="AD37" s="698"/>
      <c r="AE37" s="698"/>
      <c r="AF37" s="699"/>
      <c r="AG37" s="697"/>
      <c r="AH37" s="698"/>
      <c r="AI37" s="698"/>
      <c r="AJ37" s="699"/>
      <c r="AK37" s="697"/>
      <c r="AL37" s="698"/>
      <c r="AM37" s="698"/>
      <c r="AN37" s="699"/>
    </row>
    <row r="38" spans="1:46" s="167" customFormat="1" ht="18.75" customHeight="1">
      <c r="A38" s="718"/>
      <c r="B38" s="719"/>
      <c r="C38" s="719"/>
      <c r="D38" s="720"/>
      <c r="E38" s="165" t="s">
        <v>192</v>
      </c>
      <c r="F38" s="733"/>
      <c r="G38" s="733"/>
      <c r="H38" s="733"/>
      <c r="I38" s="733"/>
      <c r="J38" s="197" t="s">
        <v>193</v>
      </c>
      <c r="K38" s="197" t="s">
        <v>194</v>
      </c>
      <c r="L38" s="733"/>
      <c r="M38" s="733"/>
      <c r="N38" s="733"/>
      <c r="O38" s="734"/>
      <c r="P38" s="734"/>
      <c r="Q38" s="197" t="s">
        <v>194</v>
      </c>
      <c r="R38" s="733"/>
      <c r="S38" s="733"/>
      <c r="T38" s="197"/>
      <c r="U38" s="197" t="s">
        <v>194</v>
      </c>
      <c r="V38" s="733"/>
      <c r="W38" s="733"/>
      <c r="X38" s="166"/>
      <c r="Y38" s="712">
        <f>SUM(AC38:AN38)</f>
        <v>0</v>
      </c>
      <c r="Z38" s="713"/>
      <c r="AA38" s="713"/>
      <c r="AB38" s="714"/>
      <c r="AC38" s="712"/>
      <c r="AD38" s="713"/>
      <c r="AE38" s="713"/>
      <c r="AF38" s="714"/>
      <c r="AG38" s="712"/>
      <c r="AH38" s="713"/>
      <c r="AI38" s="713"/>
      <c r="AJ38" s="714"/>
      <c r="AK38" s="712"/>
      <c r="AL38" s="713"/>
      <c r="AM38" s="713"/>
      <c r="AN38" s="714"/>
      <c r="AO38" s="735">
        <f t="shared" ref="AO38" si="22">SUM(AC38:AN38)</f>
        <v>0</v>
      </c>
      <c r="AP38" s="736"/>
      <c r="AQ38" s="736"/>
      <c r="AR38" s="736"/>
      <c r="AS38" s="736"/>
      <c r="AT38" s="168" t="str">
        <f t="shared" ref="AT38" si="23">IF(Y38=AO38,"○","×")</f>
        <v>○</v>
      </c>
    </row>
    <row r="39" spans="1:46" s="167" customFormat="1" ht="18.75" customHeight="1">
      <c r="A39" s="718"/>
      <c r="B39" s="719"/>
      <c r="C39" s="719"/>
      <c r="D39" s="720"/>
      <c r="E39" s="737" t="s">
        <v>54</v>
      </c>
      <c r="F39" s="738"/>
      <c r="G39" s="738"/>
      <c r="H39" s="738"/>
      <c r="I39" s="738"/>
      <c r="J39" s="738"/>
      <c r="K39" s="738"/>
      <c r="L39" s="738"/>
      <c r="M39" s="738"/>
      <c r="N39" s="738"/>
      <c r="O39" s="738"/>
      <c r="P39" s="738"/>
      <c r="Q39" s="738"/>
      <c r="R39" s="738"/>
      <c r="S39" s="738"/>
      <c r="T39" s="738"/>
      <c r="U39" s="738"/>
      <c r="V39" s="738"/>
      <c r="W39" s="738"/>
      <c r="X39" s="739"/>
      <c r="Y39" s="753"/>
      <c r="Z39" s="754"/>
      <c r="AA39" s="754"/>
      <c r="AB39" s="755"/>
      <c r="AC39" s="697"/>
      <c r="AD39" s="698"/>
      <c r="AE39" s="698"/>
      <c r="AF39" s="699"/>
      <c r="AG39" s="697"/>
      <c r="AH39" s="698"/>
      <c r="AI39" s="698"/>
      <c r="AJ39" s="699"/>
      <c r="AK39" s="697"/>
      <c r="AL39" s="698"/>
      <c r="AM39" s="698"/>
      <c r="AN39" s="699"/>
    </row>
    <row r="40" spans="1:46" s="167" customFormat="1" ht="18.75" customHeight="1">
      <c r="A40" s="718"/>
      <c r="B40" s="719"/>
      <c r="C40" s="719"/>
      <c r="D40" s="720"/>
      <c r="E40" s="165" t="s">
        <v>192</v>
      </c>
      <c r="F40" s="733"/>
      <c r="G40" s="733"/>
      <c r="H40" s="733"/>
      <c r="I40" s="733"/>
      <c r="J40" s="197" t="s">
        <v>193</v>
      </c>
      <c r="K40" s="197" t="s">
        <v>194</v>
      </c>
      <c r="L40" s="733"/>
      <c r="M40" s="733"/>
      <c r="N40" s="733"/>
      <c r="O40" s="734"/>
      <c r="P40" s="734"/>
      <c r="Q40" s="197" t="s">
        <v>194</v>
      </c>
      <c r="R40" s="733"/>
      <c r="S40" s="733"/>
      <c r="T40" s="197"/>
      <c r="U40" s="197" t="s">
        <v>194</v>
      </c>
      <c r="V40" s="733"/>
      <c r="W40" s="733"/>
      <c r="X40" s="166"/>
      <c r="Y40" s="712">
        <f>SUM(AC40:AN40)</f>
        <v>0</v>
      </c>
      <c r="Z40" s="713"/>
      <c r="AA40" s="713"/>
      <c r="AB40" s="714"/>
      <c r="AC40" s="712"/>
      <c r="AD40" s="713"/>
      <c r="AE40" s="713"/>
      <c r="AF40" s="714"/>
      <c r="AG40" s="712"/>
      <c r="AH40" s="713"/>
      <c r="AI40" s="713"/>
      <c r="AJ40" s="714"/>
      <c r="AK40" s="712"/>
      <c r="AL40" s="713"/>
      <c r="AM40" s="713"/>
      <c r="AN40" s="714"/>
      <c r="AO40" s="735">
        <f t="shared" ref="AO40" si="24">SUM(AC40:AN40)</f>
        <v>0</v>
      </c>
      <c r="AP40" s="736"/>
      <c r="AQ40" s="736"/>
      <c r="AR40" s="736"/>
      <c r="AS40" s="736"/>
      <c r="AT40" s="168" t="str">
        <f t="shared" ref="AT40" si="25">IF(Y40=AO40,"○","×")</f>
        <v>○</v>
      </c>
    </row>
    <row r="41" spans="1:46" s="167" customFormat="1" ht="18.75" customHeight="1">
      <c r="A41" s="718"/>
      <c r="B41" s="719"/>
      <c r="C41" s="719"/>
      <c r="D41" s="720"/>
      <c r="E41" s="737" t="s">
        <v>54</v>
      </c>
      <c r="F41" s="738"/>
      <c r="G41" s="738"/>
      <c r="H41" s="738"/>
      <c r="I41" s="738"/>
      <c r="J41" s="738"/>
      <c r="K41" s="738"/>
      <c r="L41" s="738"/>
      <c r="M41" s="738"/>
      <c r="N41" s="738"/>
      <c r="O41" s="738"/>
      <c r="P41" s="738"/>
      <c r="Q41" s="738"/>
      <c r="R41" s="738"/>
      <c r="S41" s="738"/>
      <c r="T41" s="738"/>
      <c r="U41" s="738"/>
      <c r="V41" s="738"/>
      <c r="W41" s="738"/>
      <c r="X41" s="739"/>
      <c r="Y41" s="753"/>
      <c r="Z41" s="754"/>
      <c r="AA41" s="754"/>
      <c r="AB41" s="755"/>
      <c r="AC41" s="697"/>
      <c r="AD41" s="698"/>
      <c r="AE41" s="698"/>
      <c r="AF41" s="699"/>
      <c r="AG41" s="697"/>
      <c r="AH41" s="698"/>
      <c r="AI41" s="698"/>
      <c r="AJ41" s="699"/>
      <c r="AK41" s="697"/>
      <c r="AL41" s="698"/>
      <c r="AM41" s="698"/>
      <c r="AN41" s="699"/>
    </row>
    <row r="42" spans="1:46" s="167" customFormat="1" ht="18.75" customHeight="1">
      <c r="A42" s="718"/>
      <c r="B42" s="719"/>
      <c r="C42" s="719"/>
      <c r="D42" s="720"/>
      <c r="E42" s="165" t="s">
        <v>192</v>
      </c>
      <c r="F42" s="733"/>
      <c r="G42" s="733"/>
      <c r="H42" s="733"/>
      <c r="I42" s="733"/>
      <c r="J42" s="197" t="s">
        <v>193</v>
      </c>
      <c r="K42" s="197" t="s">
        <v>194</v>
      </c>
      <c r="L42" s="733"/>
      <c r="M42" s="733"/>
      <c r="N42" s="733"/>
      <c r="O42" s="734"/>
      <c r="P42" s="734"/>
      <c r="Q42" s="197" t="s">
        <v>194</v>
      </c>
      <c r="R42" s="733"/>
      <c r="S42" s="733"/>
      <c r="T42" s="197"/>
      <c r="U42" s="197" t="s">
        <v>194</v>
      </c>
      <c r="V42" s="733"/>
      <c r="W42" s="733"/>
      <c r="X42" s="166"/>
      <c r="Y42" s="712">
        <f>SUM(AC42:AN42)</f>
        <v>0</v>
      </c>
      <c r="Z42" s="713"/>
      <c r="AA42" s="713"/>
      <c r="AB42" s="714"/>
      <c r="AC42" s="712"/>
      <c r="AD42" s="713"/>
      <c r="AE42" s="713"/>
      <c r="AF42" s="714"/>
      <c r="AG42" s="712"/>
      <c r="AH42" s="713"/>
      <c r="AI42" s="713"/>
      <c r="AJ42" s="714"/>
      <c r="AK42" s="712"/>
      <c r="AL42" s="713"/>
      <c r="AM42" s="713"/>
      <c r="AN42" s="714"/>
      <c r="AO42" s="735">
        <f t="shared" ref="AO42" si="26">SUM(AC42:AN42)</f>
        <v>0</v>
      </c>
      <c r="AP42" s="736"/>
      <c r="AQ42" s="736"/>
      <c r="AR42" s="736"/>
      <c r="AS42" s="736"/>
      <c r="AT42" s="168" t="str">
        <f t="shared" ref="AT42" si="27">IF(Y42=AO42,"○","×")</f>
        <v>○</v>
      </c>
    </row>
    <row r="43" spans="1:46" s="167" customFormat="1" ht="18.75" customHeight="1">
      <c r="A43" s="718"/>
      <c r="B43" s="719"/>
      <c r="C43" s="719"/>
      <c r="D43" s="720"/>
      <c r="E43" s="737" t="s">
        <v>54</v>
      </c>
      <c r="F43" s="738"/>
      <c r="G43" s="738"/>
      <c r="H43" s="738"/>
      <c r="I43" s="738"/>
      <c r="J43" s="738"/>
      <c r="K43" s="738"/>
      <c r="L43" s="738"/>
      <c r="M43" s="738"/>
      <c r="N43" s="738"/>
      <c r="O43" s="738"/>
      <c r="P43" s="738"/>
      <c r="Q43" s="738"/>
      <c r="R43" s="738"/>
      <c r="S43" s="738"/>
      <c r="T43" s="738"/>
      <c r="U43" s="738"/>
      <c r="V43" s="738"/>
      <c r="W43" s="738"/>
      <c r="X43" s="739"/>
      <c r="Y43" s="753"/>
      <c r="Z43" s="754"/>
      <c r="AA43" s="754"/>
      <c r="AB43" s="755"/>
      <c r="AC43" s="697"/>
      <c r="AD43" s="698"/>
      <c r="AE43" s="698"/>
      <c r="AF43" s="699"/>
      <c r="AG43" s="697"/>
      <c r="AH43" s="698"/>
      <c r="AI43" s="698"/>
      <c r="AJ43" s="699"/>
      <c r="AK43" s="697"/>
      <c r="AL43" s="698"/>
      <c r="AM43" s="698"/>
      <c r="AN43" s="699"/>
    </row>
    <row r="44" spans="1:46" s="167" customFormat="1" ht="18.75" customHeight="1">
      <c r="A44" s="718"/>
      <c r="B44" s="719"/>
      <c r="C44" s="719"/>
      <c r="D44" s="720"/>
      <c r="E44" s="165" t="s">
        <v>192</v>
      </c>
      <c r="F44" s="733"/>
      <c r="G44" s="733"/>
      <c r="H44" s="733"/>
      <c r="I44" s="733"/>
      <c r="J44" s="197" t="s">
        <v>193</v>
      </c>
      <c r="K44" s="197" t="s">
        <v>194</v>
      </c>
      <c r="L44" s="733"/>
      <c r="M44" s="733"/>
      <c r="N44" s="733"/>
      <c r="O44" s="734"/>
      <c r="P44" s="734"/>
      <c r="Q44" s="197" t="s">
        <v>194</v>
      </c>
      <c r="R44" s="733"/>
      <c r="S44" s="733"/>
      <c r="T44" s="197"/>
      <c r="U44" s="197" t="s">
        <v>194</v>
      </c>
      <c r="V44" s="733"/>
      <c r="W44" s="733"/>
      <c r="X44" s="166"/>
      <c r="Y44" s="712">
        <f>SUM(AC44:AN44)</f>
        <v>0</v>
      </c>
      <c r="Z44" s="713"/>
      <c r="AA44" s="713"/>
      <c r="AB44" s="714"/>
      <c r="AC44" s="712"/>
      <c r="AD44" s="713"/>
      <c r="AE44" s="713"/>
      <c r="AF44" s="714"/>
      <c r="AG44" s="712"/>
      <c r="AH44" s="713"/>
      <c r="AI44" s="713"/>
      <c r="AJ44" s="714"/>
      <c r="AK44" s="712"/>
      <c r="AL44" s="713"/>
      <c r="AM44" s="713"/>
      <c r="AN44" s="714"/>
      <c r="AO44" s="735">
        <f t="shared" ref="AO44" si="28">SUM(AC44:AN44)</f>
        <v>0</v>
      </c>
      <c r="AP44" s="736"/>
      <c r="AQ44" s="736"/>
      <c r="AR44" s="736"/>
      <c r="AS44" s="736"/>
      <c r="AT44" s="168" t="str">
        <f t="shared" ref="AT44" si="29">IF(Y44=AO44,"○","×")</f>
        <v>○</v>
      </c>
    </row>
    <row r="45" spans="1:46" s="167" customFormat="1" ht="18.75" customHeight="1">
      <c r="A45" s="718"/>
      <c r="B45" s="719"/>
      <c r="C45" s="719"/>
      <c r="D45" s="720"/>
      <c r="E45" s="737" t="s">
        <v>54</v>
      </c>
      <c r="F45" s="738"/>
      <c r="G45" s="738"/>
      <c r="H45" s="738"/>
      <c r="I45" s="738"/>
      <c r="J45" s="738"/>
      <c r="K45" s="738"/>
      <c r="L45" s="738"/>
      <c r="M45" s="738"/>
      <c r="N45" s="738"/>
      <c r="O45" s="738"/>
      <c r="P45" s="738"/>
      <c r="Q45" s="738"/>
      <c r="R45" s="738"/>
      <c r="S45" s="738"/>
      <c r="T45" s="738"/>
      <c r="U45" s="738"/>
      <c r="V45" s="738"/>
      <c r="W45" s="738"/>
      <c r="X45" s="739"/>
      <c r="Y45" s="753"/>
      <c r="Z45" s="754"/>
      <c r="AA45" s="754"/>
      <c r="AB45" s="755"/>
      <c r="AC45" s="697"/>
      <c r="AD45" s="698"/>
      <c r="AE45" s="698"/>
      <c r="AF45" s="699"/>
      <c r="AG45" s="697"/>
      <c r="AH45" s="698"/>
      <c r="AI45" s="698"/>
      <c r="AJ45" s="699"/>
      <c r="AK45" s="697"/>
      <c r="AL45" s="698"/>
      <c r="AM45" s="698"/>
      <c r="AN45" s="699"/>
    </row>
    <row r="46" spans="1:46" s="167" customFormat="1" ht="18.75" customHeight="1">
      <c r="A46" s="718"/>
      <c r="B46" s="719"/>
      <c r="C46" s="719"/>
      <c r="D46" s="720"/>
      <c r="E46" s="165" t="s">
        <v>192</v>
      </c>
      <c r="F46" s="733"/>
      <c r="G46" s="733"/>
      <c r="H46" s="733"/>
      <c r="I46" s="733"/>
      <c r="J46" s="197" t="s">
        <v>193</v>
      </c>
      <c r="K46" s="197" t="s">
        <v>194</v>
      </c>
      <c r="L46" s="733"/>
      <c r="M46" s="733"/>
      <c r="N46" s="733"/>
      <c r="O46" s="734"/>
      <c r="P46" s="734"/>
      <c r="Q46" s="197" t="s">
        <v>194</v>
      </c>
      <c r="R46" s="733"/>
      <c r="S46" s="733"/>
      <c r="T46" s="197"/>
      <c r="U46" s="197" t="s">
        <v>194</v>
      </c>
      <c r="V46" s="733"/>
      <c r="W46" s="733"/>
      <c r="X46" s="166"/>
      <c r="Y46" s="712">
        <f>SUM(AC46:AN46)</f>
        <v>0</v>
      </c>
      <c r="Z46" s="713"/>
      <c r="AA46" s="713"/>
      <c r="AB46" s="714"/>
      <c r="AC46" s="712"/>
      <c r="AD46" s="713"/>
      <c r="AE46" s="713"/>
      <c r="AF46" s="714"/>
      <c r="AG46" s="712"/>
      <c r="AH46" s="713"/>
      <c r="AI46" s="713"/>
      <c r="AJ46" s="714"/>
      <c r="AK46" s="712"/>
      <c r="AL46" s="713"/>
      <c r="AM46" s="713"/>
      <c r="AN46" s="714"/>
      <c r="AO46" s="735">
        <f t="shared" ref="AO46" si="30">SUM(AC46:AN46)</f>
        <v>0</v>
      </c>
      <c r="AP46" s="736"/>
      <c r="AQ46" s="736"/>
      <c r="AR46" s="736"/>
      <c r="AS46" s="736"/>
      <c r="AT46" s="168" t="str">
        <f t="shared" ref="AT46" si="31">IF(Y46=AO46,"○","×")</f>
        <v>○</v>
      </c>
    </row>
    <row r="47" spans="1:46" s="167" customFormat="1" ht="18.75" customHeight="1">
      <c r="A47" s="718"/>
      <c r="B47" s="719"/>
      <c r="C47" s="719"/>
      <c r="D47" s="720"/>
      <c r="E47" s="737" t="s">
        <v>54</v>
      </c>
      <c r="F47" s="738"/>
      <c r="G47" s="738"/>
      <c r="H47" s="738"/>
      <c r="I47" s="738"/>
      <c r="J47" s="738"/>
      <c r="K47" s="738"/>
      <c r="L47" s="738"/>
      <c r="M47" s="738"/>
      <c r="N47" s="738"/>
      <c r="O47" s="738"/>
      <c r="P47" s="738"/>
      <c r="Q47" s="738"/>
      <c r="R47" s="738"/>
      <c r="S47" s="738"/>
      <c r="T47" s="738"/>
      <c r="U47" s="738"/>
      <c r="V47" s="738"/>
      <c r="W47" s="738"/>
      <c r="X47" s="739"/>
      <c r="Y47" s="753"/>
      <c r="Z47" s="754"/>
      <c r="AA47" s="754"/>
      <c r="AB47" s="755"/>
      <c r="AC47" s="697"/>
      <c r="AD47" s="698"/>
      <c r="AE47" s="698"/>
      <c r="AF47" s="699"/>
      <c r="AG47" s="697"/>
      <c r="AH47" s="698"/>
      <c r="AI47" s="698"/>
      <c r="AJ47" s="699"/>
      <c r="AK47" s="697"/>
      <c r="AL47" s="698"/>
      <c r="AM47" s="698"/>
      <c r="AN47" s="699"/>
    </row>
    <row r="48" spans="1:46" s="167" customFormat="1" ht="18.75" customHeight="1">
      <c r="A48" s="718"/>
      <c r="B48" s="719"/>
      <c r="C48" s="719"/>
      <c r="D48" s="720"/>
      <c r="E48" s="165" t="s">
        <v>192</v>
      </c>
      <c r="F48" s="733"/>
      <c r="G48" s="733"/>
      <c r="H48" s="733"/>
      <c r="I48" s="733"/>
      <c r="J48" s="197" t="s">
        <v>193</v>
      </c>
      <c r="K48" s="197" t="s">
        <v>194</v>
      </c>
      <c r="L48" s="733"/>
      <c r="M48" s="733"/>
      <c r="N48" s="733"/>
      <c r="O48" s="734"/>
      <c r="P48" s="734"/>
      <c r="Q48" s="197" t="s">
        <v>194</v>
      </c>
      <c r="R48" s="733"/>
      <c r="S48" s="733"/>
      <c r="T48" s="197"/>
      <c r="U48" s="197" t="s">
        <v>194</v>
      </c>
      <c r="V48" s="733"/>
      <c r="W48" s="733"/>
      <c r="X48" s="166"/>
      <c r="Y48" s="712">
        <f>SUM(AC48:AN48)</f>
        <v>0</v>
      </c>
      <c r="Z48" s="713"/>
      <c r="AA48" s="713"/>
      <c r="AB48" s="714"/>
      <c r="AC48" s="712"/>
      <c r="AD48" s="713"/>
      <c r="AE48" s="713"/>
      <c r="AF48" s="714"/>
      <c r="AG48" s="712"/>
      <c r="AH48" s="713"/>
      <c r="AI48" s="713"/>
      <c r="AJ48" s="714"/>
      <c r="AK48" s="712"/>
      <c r="AL48" s="713"/>
      <c r="AM48" s="713"/>
      <c r="AN48" s="714"/>
      <c r="AO48" s="735">
        <f t="shared" ref="AO48" si="32">SUM(AC48:AN48)</f>
        <v>0</v>
      </c>
      <c r="AP48" s="736"/>
      <c r="AQ48" s="736"/>
      <c r="AR48" s="736"/>
      <c r="AS48" s="736"/>
      <c r="AT48" s="168" t="str">
        <f t="shared" ref="AT48" si="33">IF(Y48=AO48,"○","×")</f>
        <v>○</v>
      </c>
    </row>
    <row r="49" spans="1:46" s="167" customFormat="1" ht="18.75" customHeight="1">
      <c r="A49" s="718"/>
      <c r="B49" s="719"/>
      <c r="C49" s="719"/>
      <c r="D49" s="720"/>
      <c r="E49" s="737" t="s">
        <v>54</v>
      </c>
      <c r="F49" s="738"/>
      <c r="G49" s="738"/>
      <c r="H49" s="738"/>
      <c r="I49" s="738"/>
      <c r="J49" s="738"/>
      <c r="K49" s="738"/>
      <c r="L49" s="738"/>
      <c r="M49" s="738"/>
      <c r="N49" s="738"/>
      <c r="O49" s="738"/>
      <c r="P49" s="738"/>
      <c r="Q49" s="738"/>
      <c r="R49" s="738"/>
      <c r="S49" s="738"/>
      <c r="T49" s="738"/>
      <c r="U49" s="738"/>
      <c r="V49" s="738"/>
      <c r="W49" s="738"/>
      <c r="X49" s="739"/>
      <c r="Y49" s="753"/>
      <c r="Z49" s="754"/>
      <c r="AA49" s="754"/>
      <c r="AB49" s="755"/>
      <c r="AC49" s="697"/>
      <c r="AD49" s="698"/>
      <c r="AE49" s="698"/>
      <c r="AF49" s="699"/>
      <c r="AG49" s="697"/>
      <c r="AH49" s="698"/>
      <c r="AI49" s="698"/>
      <c r="AJ49" s="699"/>
      <c r="AK49" s="697"/>
      <c r="AL49" s="698"/>
      <c r="AM49" s="698"/>
      <c r="AN49" s="699"/>
    </row>
    <row r="50" spans="1:46" s="167" customFormat="1" ht="18.75" customHeight="1">
      <c r="A50" s="718"/>
      <c r="B50" s="719"/>
      <c r="C50" s="719"/>
      <c r="D50" s="720"/>
      <c r="E50" s="165" t="s">
        <v>192</v>
      </c>
      <c r="F50" s="733"/>
      <c r="G50" s="733"/>
      <c r="H50" s="733"/>
      <c r="I50" s="733"/>
      <c r="J50" s="197" t="s">
        <v>193</v>
      </c>
      <c r="K50" s="197" t="s">
        <v>194</v>
      </c>
      <c r="L50" s="733"/>
      <c r="M50" s="733"/>
      <c r="N50" s="733"/>
      <c r="O50" s="734"/>
      <c r="P50" s="734"/>
      <c r="Q50" s="197" t="s">
        <v>194</v>
      </c>
      <c r="R50" s="733"/>
      <c r="S50" s="733"/>
      <c r="T50" s="197"/>
      <c r="U50" s="197" t="s">
        <v>194</v>
      </c>
      <c r="V50" s="733"/>
      <c r="W50" s="733"/>
      <c r="X50" s="166"/>
      <c r="Y50" s="712">
        <f>SUM(AC50:AN50)</f>
        <v>0</v>
      </c>
      <c r="Z50" s="713"/>
      <c r="AA50" s="713"/>
      <c r="AB50" s="714"/>
      <c r="AC50" s="712"/>
      <c r="AD50" s="713"/>
      <c r="AE50" s="713"/>
      <c r="AF50" s="714"/>
      <c r="AG50" s="712"/>
      <c r="AH50" s="713"/>
      <c r="AI50" s="713"/>
      <c r="AJ50" s="714"/>
      <c r="AK50" s="712"/>
      <c r="AL50" s="713"/>
      <c r="AM50" s="713"/>
      <c r="AN50" s="714"/>
      <c r="AO50" s="735">
        <f t="shared" ref="AO50" si="34">SUM(AC50:AN50)</f>
        <v>0</v>
      </c>
      <c r="AP50" s="736"/>
      <c r="AQ50" s="736"/>
      <c r="AR50" s="736"/>
      <c r="AS50" s="736"/>
      <c r="AT50" s="168" t="str">
        <f t="shared" ref="AT50" si="35">IF(Y50=AO50,"○","×")</f>
        <v>○</v>
      </c>
    </row>
    <row r="51" spans="1:46" s="167" customFormat="1" ht="18.75" customHeight="1">
      <c r="A51" s="718"/>
      <c r="B51" s="719"/>
      <c r="C51" s="719"/>
      <c r="D51" s="720"/>
      <c r="E51" s="737" t="s">
        <v>54</v>
      </c>
      <c r="F51" s="738"/>
      <c r="G51" s="738"/>
      <c r="H51" s="738"/>
      <c r="I51" s="738"/>
      <c r="J51" s="738"/>
      <c r="K51" s="738"/>
      <c r="L51" s="738"/>
      <c r="M51" s="738"/>
      <c r="N51" s="738"/>
      <c r="O51" s="738"/>
      <c r="P51" s="738"/>
      <c r="Q51" s="738"/>
      <c r="R51" s="738"/>
      <c r="S51" s="738"/>
      <c r="T51" s="738"/>
      <c r="U51" s="738"/>
      <c r="V51" s="738"/>
      <c r="W51" s="738"/>
      <c r="X51" s="739"/>
      <c r="Y51" s="753"/>
      <c r="Z51" s="754"/>
      <c r="AA51" s="754"/>
      <c r="AB51" s="755"/>
      <c r="AC51" s="697"/>
      <c r="AD51" s="698"/>
      <c r="AE51" s="698"/>
      <c r="AF51" s="699"/>
      <c r="AG51" s="697"/>
      <c r="AH51" s="698"/>
      <c r="AI51" s="698"/>
      <c r="AJ51" s="699"/>
      <c r="AK51" s="697"/>
      <c r="AL51" s="698"/>
      <c r="AM51" s="698"/>
      <c r="AN51" s="699"/>
    </row>
    <row r="52" spans="1:46" s="167" customFormat="1" ht="18.75" customHeight="1">
      <c r="A52" s="718"/>
      <c r="B52" s="719"/>
      <c r="C52" s="719"/>
      <c r="D52" s="720"/>
      <c r="E52" s="165" t="s">
        <v>192</v>
      </c>
      <c r="F52" s="733"/>
      <c r="G52" s="733"/>
      <c r="H52" s="733"/>
      <c r="I52" s="733"/>
      <c r="J52" s="197" t="s">
        <v>193</v>
      </c>
      <c r="K52" s="197" t="s">
        <v>194</v>
      </c>
      <c r="L52" s="733"/>
      <c r="M52" s="733"/>
      <c r="N52" s="733"/>
      <c r="O52" s="734"/>
      <c r="P52" s="734"/>
      <c r="Q52" s="197" t="s">
        <v>194</v>
      </c>
      <c r="R52" s="733"/>
      <c r="S52" s="733"/>
      <c r="T52" s="197"/>
      <c r="U52" s="197" t="s">
        <v>194</v>
      </c>
      <c r="V52" s="733"/>
      <c r="W52" s="733"/>
      <c r="X52" s="166"/>
      <c r="Y52" s="712">
        <f>SUM(AC52:AN52)</f>
        <v>0</v>
      </c>
      <c r="Z52" s="713"/>
      <c r="AA52" s="713"/>
      <c r="AB52" s="714"/>
      <c r="AC52" s="712"/>
      <c r="AD52" s="713"/>
      <c r="AE52" s="713"/>
      <c r="AF52" s="714"/>
      <c r="AG52" s="712"/>
      <c r="AH52" s="713"/>
      <c r="AI52" s="713"/>
      <c r="AJ52" s="714"/>
      <c r="AK52" s="712"/>
      <c r="AL52" s="713"/>
      <c r="AM52" s="713"/>
      <c r="AN52" s="714"/>
      <c r="AO52" s="735">
        <f t="shared" ref="AO52" si="36">SUM(AC52:AN52)</f>
        <v>0</v>
      </c>
      <c r="AP52" s="736"/>
      <c r="AQ52" s="736"/>
      <c r="AR52" s="736"/>
      <c r="AS52" s="736"/>
      <c r="AT52" s="168" t="str">
        <f t="shared" ref="AT52:AT54" si="37">IF(Y52=AO52,"○","×")</f>
        <v>○</v>
      </c>
    </row>
    <row r="53" spans="1:46" s="167" customFormat="1" ht="18.75" customHeight="1" thickBot="1">
      <c r="A53" s="750"/>
      <c r="B53" s="751"/>
      <c r="C53" s="751"/>
      <c r="D53" s="752"/>
      <c r="E53" s="757" t="s">
        <v>195</v>
      </c>
      <c r="F53" s="758"/>
      <c r="G53" s="758"/>
      <c r="H53" s="758"/>
      <c r="I53" s="758"/>
      <c r="J53" s="758"/>
      <c r="K53" s="758"/>
      <c r="L53" s="758"/>
      <c r="M53" s="758"/>
      <c r="N53" s="758"/>
      <c r="O53" s="758"/>
      <c r="P53" s="758"/>
      <c r="Q53" s="758"/>
      <c r="R53" s="758"/>
      <c r="S53" s="758"/>
      <c r="T53" s="758"/>
      <c r="U53" s="758"/>
      <c r="V53" s="758"/>
      <c r="W53" s="758"/>
      <c r="X53" s="759"/>
      <c r="Y53" s="760">
        <f>SUM(Y33:AB52)</f>
        <v>0</v>
      </c>
      <c r="Z53" s="761"/>
      <c r="AA53" s="761"/>
      <c r="AB53" s="762"/>
      <c r="AC53" s="760">
        <f>SUM(AC33:AF52)</f>
        <v>0</v>
      </c>
      <c r="AD53" s="761"/>
      <c r="AE53" s="761"/>
      <c r="AF53" s="762"/>
      <c r="AG53" s="760">
        <f>SUM(AG33:AJ52)</f>
        <v>0</v>
      </c>
      <c r="AH53" s="761"/>
      <c r="AI53" s="761"/>
      <c r="AJ53" s="762"/>
      <c r="AK53" s="760">
        <f>SUM(AK33:AN52)</f>
        <v>0</v>
      </c>
      <c r="AL53" s="761"/>
      <c r="AM53" s="761"/>
      <c r="AN53" s="762"/>
      <c r="AO53" s="735">
        <f t="shared" ref="AO53" si="38">SUM(AC53:AN53)</f>
        <v>0</v>
      </c>
      <c r="AP53" s="736"/>
      <c r="AQ53" s="736"/>
      <c r="AR53" s="736"/>
      <c r="AS53" s="736"/>
      <c r="AT53" s="168" t="str">
        <f t="shared" si="37"/>
        <v>○</v>
      </c>
    </row>
    <row r="54" spans="1:46" s="2" customFormat="1" ht="18.75" customHeight="1" thickTop="1">
      <c r="A54" s="774" t="s">
        <v>196</v>
      </c>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5">
        <f>SUM(Y32,Y53)</f>
        <v>0</v>
      </c>
      <c r="Z54" s="775"/>
      <c r="AA54" s="775"/>
      <c r="AB54" s="775"/>
      <c r="AC54" s="776">
        <f>SUM(AC32,AC53)</f>
        <v>0</v>
      </c>
      <c r="AD54" s="776"/>
      <c r="AE54" s="776"/>
      <c r="AF54" s="776"/>
      <c r="AG54" s="776">
        <f>SUM(AG32,AG53)</f>
        <v>0</v>
      </c>
      <c r="AH54" s="776"/>
      <c r="AI54" s="776"/>
      <c r="AJ54" s="776"/>
      <c r="AK54" s="776">
        <f>SUM(AK32,AK53)</f>
        <v>0</v>
      </c>
      <c r="AL54" s="776"/>
      <c r="AM54" s="776"/>
      <c r="AN54" s="776"/>
      <c r="AO54" s="772">
        <f t="shared" ref="AO54" si="39">SUM(AC54:AN54)</f>
        <v>0</v>
      </c>
      <c r="AP54" s="773"/>
      <c r="AQ54" s="773"/>
      <c r="AR54" s="773"/>
      <c r="AS54" s="773"/>
      <c r="AT54" s="115" t="str">
        <f t="shared" si="37"/>
        <v>○</v>
      </c>
    </row>
    <row r="55" spans="1:46" s="2" customFormat="1" ht="18.75" customHeight="1">
      <c r="A55" s="74" t="s">
        <v>197</v>
      </c>
      <c r="B55" s="42"/>
      <c r="C55" s="42"/>
      <c r="D55" s="42"/>
      <c r="E55" s="195"/>
      <c r="F55" s="42"/>
      <c r="G55" s="42"/>
      <c r="H55" s="42"/>
      <c r="I55" s="42"/>
      <c r="J55" s="195"/>
      <c r="K55" s="195"/>
      <c r="L55" s="42"/>
      <c r="M55" s="42"/>
      <c r="N55" s="42"/>
      <c r="O55" s="42"/>
      <c r="P55" s="42"/>
      <c r="Q55" s="195"/>
      <c r="R55" s="42"/>
      <c r="S55" s="42"/>
      <c r="T55" s="195"/>
      <c r="U55" s="195"/>
      <c r="V55" s="42"/>
      <c r="W55" s="42"/>
      <c r="X55" s="195"/>
      <c r="Y55" s="756" t="str">
        <f>IF(AT54="×","※計算間違いがあります。","")</f>
        <v/>
      </c>
      <c r="Z55" s="756"/>
      <c r="AA55" s="756"/>
      <c r="AB55" s="756"/>
      <c r="AC55" s="756"/>
      <c r="AD55" s="756"/>
      <c r="AE55" s="756"/>
      <c r="AF55" s="756"/>
      <c r="AG55" s="756"/>
      <c r="AH55" s="756"/>
      <c r="AI55" s="756"/>
      <c r="AJ55" s="756"/>
      <c r="AK55" s="756"/>
      <c r="AL55" s="756"/>
      <c r="AM55" s="756"/>
      <c r="AN55" s="756"/>
      <c r="AP55" s="183"/>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K2" sqref="K2"/>
    </sheetView>
  </sheetViews>
  <sheetFormatPr defaultColWidth="9" defaultRowHeight="13.15"/>
  <cols>
    <col min="1" max="47" width="2.875" style="145" customWidth="1"/>
    <col min="48" max="16384" width="9" style="145"/>
  </cols>
  <sheetData>
    <row r="1" spans="1:46" s="2" customFormat="1" ht="13.5" customHeight="1">
      <c r="P1" s="3"/>
      <c r="Q1" s="3"/>
      <c r="R1" s="3"/>
      <c r="S1" s="3"/>
      <c r="AP1" s="183"/>
    </row>
    <row r="2" spans="1:46" s="2" customFormat="1" ht="13.5" customHeight="1">
      <c r="P2" s="3"/>
      <c r="Q2" s="3"/>
      <c r="R2" s="3"/>
      <c r="S2" s="3"/>
      <c r="AP2" s="183"/>
    </row>
    <row r="3" spans="1:46" s="2" customFormat="1" ht="13.5" customHeight="1">
      <c r="A3" s="73" t="s">
        <v>187</v>
      </c>
      <c r="P3" s="3"/>
      <c r="Q3" s="3"/>
      <c r="R3" s="3"/>
      <c r="S3" s="3"/>
      <c r="AP3" s="183"/>
    </row>
    <row r="4" spans="1:46" s="2" customFormat="1" ht="13.5" customHeight="1">
      <c r="P4" s="3"/>
      <c r="Q4" s="3"/>
      <c r="R4" s="3"/>
      <c r="S4" s="3"/>
      <c r="AP4" s="183"/>
    </row>
    <row r="5" spans="1:46" s="2" customFormat="1" ht="18" customHeight="1">
      <c r="A5" s="6"/>
      <c r="B5" s="6"/>
      <c r="C5" s="75" t="s">
        <v>43</v>
      </c>
      <c r="D5" s="700" t="s">
        <v>45</v>
      </c>
      <c r="E5" s="700"/>
      <c r="F5" s="700"/>
      <c r="G5" s="700"/>
      <c r="H5" s="700"/>
      <c r="I5" s="700"/>
      <c r="J5" s="700"/>
      <c r="K5" s="700"/>
      <c r="L5" s="700"/>
      <c r="M5" s="700"/>
      <c r="N5" s="700"/>
      <c r="O5" s="700"/>
      <c r="P5" s="700"/>
      <c r="Q5" s="700"/>
      <c r="R5" s="700"/>
      <c r="S5" s="779"/>
      <c r="AP5" s="183"/>
    </row>
    <row r="6" spans="1:46" s="2" customFormat="1" ht="18" customHeight="1">
      <c r="B6" s="55"/>
      <c r="C6" s="55"/>
      <c r="D6" s="75" t="s">
        <v>46</v>
      </c>
      <c r="E6" s="780" t="s">
        <v>52</v>
      </c>
      <c r="F6" s="780"/>
      <c r="G6" s="780"/>
      <c r="H6" s="780"/>
      <c r="I6" s="780"/>
      <c r="J6" s="780"/>
      <c r="K6" s="780"/>
      <c r="L6" s="780"/>
      <c r="M6" s="780"/>
      <c r="N6" s="780"/>
      <c r="O6" s="780"/>
      <c r="P6" s="780"/>
      <c r="Q6" s="780"/>
      <c r="R6" s="780"/>
      <c r="S6" s="779"/>
      <c r="AP6" s="183"/>
    </row>
    <row r="7" spans="1:46" s="2" customFormat="1" ht="18.75" customHeight="1">
      <c r="P7" s="3"/>
      <c r="Q7" s="3"/>
      <c r="R7" s="3"/>
      <c r="S7" s="3"/>
      <c r="AP7" s="183"/>
    </row>
    <row r="8" spans="1:46" s="2" customFormat="1" ht="18.75" customHeight="1">
      <c r="A8" s="553" t="s">
        <v>189</v>
      </c>
      <c r="B8" s="554"/>
      <c r="C8" s="554"/>
      <c r="D8" s="555"/>
      <c r="E8" s="553" t="s">
        <v>190</v>
      </c>
      <c r="F8" s="554"/>
      <c r="G8" s="554"/>
      <c r="H8" s="554"/>
      <c r="I8" s="554"/>
      <c r="J8" s="554"/>
      <c r="K8" s="554"/>
      <c r="L8" s="554"/>
      <c r="M8" s="554"/>
      <c r="N8" s="554"/>
      <c r="O8" s="554"/>
      <c r="P8" s="554"/>
      <c r="Q8" s="554"/>
      <c r="R8" s="554"/>
      <c r="S8" s="554"/>
      <c r="T8" s="554"/>
      <c r="U8" s="554"/>
      <c r="V8" s="554"/>
      <c r="W8" s="554"/>
      <c r="X8" s="555"/>
      <c r="Y8" s="703" t="s">
        <v>170</v>
      </c>
      <c r="Z8" s="704"/>
      <c r="AA8" s="704"/>
      <c r="AB8" s="705"/>
      <c r="AC8" s="703" t="s">
        <v>171</v>
      </c>
      <c r="AD8" s="704"/>
      <c r="AE8" s="704"/>
      <c r="AF8" s="704"/>
      <c r="AG8" s="704"/>
      <c r="AH8" s="704"/>
      <c r="AI8" s="704"/>
      <c r="AJ8" s="705"/>
      <c r="AK8" s="703" t="s">
        <v>172</v>
      </c>
      <c r="AL8" s="704"/>
      <c r="AM8" s="704"/>
      <c r="AN8" s="705"/>
    </row>
    <row r="9" spans="1:46" s="2" customFormat="1" ht="18.75" customHeight="1">
      <c r="A9" s="556"/>
      <c r="B9" s="548"/>
      <c r="C9" s="548"/>
      <c r="D9" s="549"/>
      <c r="E9" s="556"/>
      <c r="F9" s="548"/>
      <c r="G9" s="548"/>
      <c r="H9" s="548"/>
      <c r="I9" s="548"/>
      <c r="J9" s="548"/>
      <c r="K9" s="548"/>
      <c r="L9" s="548"/>
      <c r="M9" s="548"/>
      <c r="N9" s="548"/>
      <c r="O9" s="548"/>
      <c r="P9" s="548"/>
      <c r="Q9" s="548"/>
      <c r="R9" s="548"/>
      <c r="S9" s="548"/>
      <c r="T9" s="548"/>
      <c r="U9" s="548"/>
      <c r="V9" s="548"/>
      <c r="W9" s="548"/>
      <c r="X9" s="549"/>
      <c r="Y9" s="706"/>
      <c r="Z9" s="707"/>
      <c r="AA9" s="707"/>
      <c r="AB9" s="708"/>
      <c r="AC9" s="709"/>
      <c r="AD9" s="710"/>
      <c r="AE9" s="710"/>
      <c r="AF9" s="710"/>
      <c r="AG9" s="710"/>
      <c r="AH9" s="710"/>
      <c r="AI9" s="710"/>
      <c r="AJ9" s="711"/>
      <c r="AK9" s="709"/>
      <c r="AL9" s="710"/>
      <c r="AM9" s="710"/>
      <c r="AN9" s="711"/>
    </row>
    <row r="10" spans="1:46" s="2" customFormat="1" ht="13.5" customHeight="1">
      <c r="A10" s="556"/>
      <c r="B10" s="548"/>
      <c r="C10" s="548"/>
      <c r="D10" s="549"/>
      <c r="E10" s="556"/>
      <c r="F10" s="548"/>
      <c r="G10" s="548"/>
      <c r="H10" s="548"/>
      <c r="I10" s="548"/>
      <c r="J10" s="548"/>
      <c r="K10" s="548"/>
      <c r="L10" s="548"/>
      <c r="M10" s="548"/>
      <c r="N10" s="548"/>
      <c r="O10" s="548"/>
      <c r="P10" s="548"/>
      <c r="Q10" s="548"/>
      <c r="R10" s="548"/>
      <c r="S10" s="548"/>
      <c r="T10" s="548"/>
      <c r="U10" s="548"/>
      <c r="V10" s="548"/>
      <c r="W10" s="548"/>
      <c r="X10" s="549"/>
      <c r="Y10" s="706"/>
      <c r="Z10" s="707"/>
      <c r="AA10" s="707"/>
      <c r="AB10" s="708"/>
      <c r="AC10" s="703" t="s">
        <v>173</v>
      </c>
      <c r="AD10" s="704"/>
      <c r="AE10" s="704"/>
      <c r="AF10" s="705"/>
      <c r="AG10" s="703" t="s">
        <v>191</v>
      </c>
      <c r="AH10" s="704"/>
      <c r="AI10" s="704"/>
      <c r="AJ10" s="704"/>
      <c r="AK10" s="704"/>
      <c r="AL10" s="704"/>
      <c r="AM10" s="704"/>
      <c r="AN10" s="705"/>
      <c r="AO10" s="370" t="s">
        <v>175</v>
      </c>
      <c r="AP10" s="216"/>
      <c r="AQ10" s="216"/>
      <c r="AR10" s="216"/>
      <c r="AS10" s="216"/>
      <c r="AT10" s="216"/>
    </row>
    <row r="11" spans="1:46" s="2" customFormat="1">
      <c r="A11" s="621"/>
      <c r="B11" s="622"/>
      <c r="C11" s="622"/>
      <c r="D11" s="623"/>
      <c r="E11" s="621"/>
      <c r="F11" s="622"/>
      <c r="G11" s="622"/>
      <c r="H11" s="622"/>
      <c r="I11" s="622"/>
      <c r="J11" s="622"/>
      <c r="K11" s="622"/>
      <c r="L11" s="622"/>
      <c r="M11" s="622"/>
      <c r="N11" s="622"/>
      <c r="O11" s="622"/>
      <c r="P11" s="622"/>
      <c r="Q11" s="622"/>
      <c r="R11" s="622"/>
      <c r="S11" s="622"/>
      <c r="T11" s="622"/>
      <c r="U11" s="622"/>
      <c r="V11" s="622"/>
      <c r="W11" s="622"/>
      <c r="X11" s="623"/>
      <c r="Y11" s="709"/>
      <c r="Z11" s="710"/>
      <c r="AA11" s="710"/>
      <c r="AB11" s="711"/>
      <c r="AC11" s="709"/>
      <c r="AD11" s="710"/>
      <c r="AE11" s="710"/>
      <c r="AF11" s="711"/>
      <c r="AG11" s="709"/>
      <c r="AH11" s="710"/>
      <c r="AI11" s="710"/>
      <c r="AJ11" s="710"/>
      <c r="AK11" s="710"/>
      <c r="AL11" s="710"/>
      <c r="AM11" s="710"/>
      <c r="AN11" s="711"/>
      <c r="AO11" s="370"/>
      <c r="AP11" s="216"/>
      <c r="AQ11" s="216"/>
      <c r="AR11" s="216"/>
      <c r="AS11" s="216"/>
      <c r="AT11" s="216"/>
    </row>
    <row r="12" spans="1:46" s="167" customFormat="1" ht="13.5" customHeight="1">
      <c r="A12" s="715"/>
      <c r="B12" s="716"/>
      <c r="C12" s="716"/>
      <c r="D12" s="717"/>
      <c r="E12" s="724" t="s">
        <v>54</v>
      </c>
      <c r="F12" s="725"/>
      <c r="G12" s="725"/>
      <c r="H12" s="725"/>
      <c r="I12" s="725"/>
      <c r="J12" s="725"/>
      <c r="K12" s="725"/>
      <c r="L12" s="725"/>
      <c r="M12" s="725"/>
      <c r="N12" s="725"/>
      <c r="O12" s="725"/>
      <c r="P12" s="725"/>
      <c r="Q12" s="725"/>
      <c r="R12" s="725"/>
      <c r="S12" s="725"/>
      <c r="T12" s="725"/>
      <c r="U12" s="725"/>
      <c r="V12" s="725"/>
      <c r="W12" s="725"/>
      <c r="X12" s="726"/>
      <c r="Y12" s="727"/>
      <c r="Z12" s="728"/>
      <c r="AA12" s="728"/>
      <c r="AB12" s="729"/>
      <c r="AC12" s="730"/>
      <c r="AD12" s="731"/>
      <c r="AE12" s="731"/>
      <c r="AF12" s="732"/>
      <c r="AG12" s="730"/>
      <c r="AH12" s="731"/>
      <c r="AI12" s="731"/>
      <c r="AJ12" s="732"/>
      <c r="AK12" s="730"/>
      <c r="AL12" s="731"/>
      <c r="AM12" s="731"/>
      <c r="AN12" s="732"/>
    </row>
    <row r="13" spans="1:46" s="167" customFormat="1">
      <c r="A13" s="718"/>
      <c r="B13" s="719"/>
      <c r="C13" s="719"/>
      <c r="D13" s="720"/>
      <c r="E13" s="171" t="s">
        <v>192</v>
      </c>
      <c r="F13" s="777"/>
      <c r="G13" s="777"/>
      <c r="H13" s="777"/>
      <c r="I13" s="733"/>
      <c r="J13" s="197" t="s">
        <v>193</v>
      </c>
      <c r="K13" s="197" t="s">
        <v>194</v>
      </c>
      <c r="L13" s="733"/>
      <c r="M13" s="733"/>
      <c r="N13" s="733"/>
      <c r="O13" s="734"/>
      <c r="P13" s="734"/>
      <c r="Q13" s="197" t="s">
        <v>194</v>
      </c>
      <c r="R13" s="733"/>
      <c r="S13" s="733"/>
      <c r="T13" s="197"/>
      <c r="U13" s="197" t="s">
        <v>194</v>
      </c>
      <c r="V13" s="733"/>
      <c r="W13" s="733"/>
      <c r="X13" s="166"/>
      <c r="Y13" s="712">
        <f>SUM(AC13:AN13)</f>
        <v>0</v>
      </c>
      <c r="Z13" s="713"/>
      <c r="AA13" s="713"/>
      <c r="AB13" s="714"/>
      <c r="AC13" s="712"/>
      <c r="AD13" s="713"/>
      <c r="AE13" s="713"/>
      <c r="AF13" s="714"/>
      <c r="AG13" s="712"/>
      <c r="AH13" s="713"/>
      <c r="AI13" s="713"/>
      <c r="AJ13" s="714"/>
      <c r="AK13" s="712"/>
      <c r="AL13" s="713"/>
      <c r="AM13" s="713"/>
      <c r="AN13" s="714"/>
      <c r="AO13" s="735">
        <f>SUM(AC13:AN13)</f>
        <v>0</v>
      </c>
      <c r="AP13" s="736"/>
      <c r="AQ13" s="736"/>
      <c r="AR13" s="736"/>
      <c r="AS13" s="736"/>
      <c r="AT13" s="168" t="str">
        <f>IF(Y13=AO13,"○","×")</f>
        <v>○</v>
      </c>
    </row>
    <row r="14" spans="1:46" s="167" customFormat="1" ht="18.75" customHeight="1">
      <c r="A14" s="718"/>
      <c r="B14" s="719"/>
      <c r="C14" s="719"/>
      <c r="D14" s="720"/>
      <c r="E14" s="737" t="s">
        <v>54</v>
      </c>
      <c r="F14" s="738"/>
      <c r="G14" s="738"/>
      <c r="H14" s="738"/>
      <c r="I14" s="738"/>
      <c r="J14" s="738"/>
      <c r="K14" s="738"/>
      <c r="L14" s="738"/>
      <c r="M14" s="738"/>
      <c r="N14" s="738"/>
      <c r="O14" s="738"/>
      <c r="P14" s="738"/>
      <c r="Q14" s="738"/>
      <c r="R14" s="738"/>
      <c r="S14" s="738"/>
      <c r="T14" s="738"/>
      <c r="U14" s="738"/>
      <c r="V14" s="738"/>
      <c r="W14" s="738"/>
      <c r="X14" s="739"/>
      <c r="Y14" s="753"/>
      <c r="Z14" s="754"/>
      <c r="AA14" s="754"/>
      <c r="AB14" s="755"/>
      <c r="AC14" s="697"/>
      <c r="AD14" s="698"/>
      <c r="AE14" s="698"/>
      <c r="AF14" s="699"/>
      <c r="AG14" s="697"/>
      <c r="AH14" s="698"/>
      <c r="AI14" s="698"/>
      <c r="AJ14" s="699"/>
      <c r="AK14" s="697"/>
      <c r="AL14" s="698"/>
      <c r="AM14" s="698"/>
      <c r="AN14" s="699"/>
    </row>
    <row r="15" spans="1:46" s="167" customFormat="1" ht="18.75" customHeight="1">
      <c r="A15" s="718"/>
      <c r="B15" s="719"/>
      <c r="C15" s="719"/>
      <c r="D15" s="720"/>
      <c r="E15" s="171" t="s">
        <v>192</v>
      </c>
      <c r="F15" s="777"/>
      <c r="G15" s="777"/>
      <c r="H15" s="777"/>
      <c r="I15" s="733"/>
      <c r="J15" s="197" t="s">
        <v>193</v>
      </c>
      <c r="K15" s="197" t="s">
        <v>194</v>
      </c>
      <c r="L15" s="733"/>
      <c r="M15" s="733"/>
      <c r="N15" s="733"/>
      <c r="O15" s="734"/>
      <c r="P15" s="734"/>
      <c r="Q15" s="197" t="s">
        <v>194</v>
      </c>
      <c r="R15" s="733"/>
      <c r="S15" s="733"/>
      <c r="T15" s="197"/>
      <c r="U15" s="197" t="s">
        <v>194</v>
      </c>
      <c r="V15" s="733"/>
      <c r="W15" s="733"/>
      <c r="X15" s="166"/>
      <c r="Y15" s="712">
        <f>SUM(AC15:AN15)</f>
        <v>0</v>
      </c>
      <c r="Z15" s="713"/>
      <c r="AA15" s="713"/>
      <c r="AB15" s="714"/>
      <c r="AC15" s="712"/>
      <c r="AD15" s="713"/>
      <c r="AE15" s="713"/>
      <c r="AF15" s="714"/>
      <c r="AG15" s="712"/>
      <c r="AH15" s="713"/>
      <c r="AI15" s="713"/>
      <c r="AJ15" s="714"/>
      <c r="AK15" s="712"/>
      <c r="AL15" s="713"/>
      <c r="AM15" s="713"/>
      <c r="AN15" s="714"/>
      <c r="AO15" s="735">
        <f t="shared" ref="AO15" si="0">SUM(AC15:AN15)</f>
        <v>0</v>
      </c>
      <c r="AP15" s="736"/>
      <c r="AQ15" s="736"/>
      <c r="AR15" s="736"/>
      <c r="AS15" s="736"/>
      <c r="AT15" s="168" t="str">
        <f t="shared" ref="AT15" si="1">IF(Y15=AO15,"○","×")</f>
        <v>○</v>
      </c>
    </row>
    <row r="16" spans="1:46" s="167" customFormat="1" ht="18.75" customHeight="1">
      <c r="A16" s="718"/>
      <c r="B16" s="719"/>
      <c r="C16" s="719"/>
      <c r="D16" s="720"/>
      <c r="E16" s="737" t="s">
        <v>54</v>
      </c>
      <c r="F16" s="738"/>
      <c r="G16" s="738"/>
      <c r="H16" s="738"/>
      <c r="I16" s="738"/>
      <c r="J16" s="738"/>
      <c r="K16" s="738"/>
      <c r="L16" s="738"/>
      <c r="M16" s="738"/>
      <c r="N16" s="738"/>
      <c r="O16" s="738"/>
      <c r="P16" s="738"/>
      <c r="Q16" s="738"/>
      <c r="R16" s="738"/>
      <c r="S16" s="738"/>
      <c r="T16" s="738"/>
      <c r="U16" s="738"/>
      <c r="V16" s="738"/>
      <c r="W16" s="738"/>
      <c r="X16" s="739"/>
      <c r="Y16" s="753"/>
      <c r="Z16" s="754"/>
      <c r="AA16" s="754"/>
      <c r="AB16" s="755"/>
      <c r="AC16" s="697"/>
      <c r="AD16" s="698"/>
      <c r="AE16" s="698"/>
      <c r="AF16" s="699"/>
      <c r="AG16" s="697"/>
      <c r="AH16" s="698"/>
      <c r="AI16" s="698"/>
      <c r="AJ16" s="699"/>
      <c r="AK16" s="697"/>
      <c r="AL16" s="698"/>
      <c r="AM16" s="698"/>
      <c r="AN16" s="699"/>
    </row>
    <row r="17" spans="1:46" s="167" customFormat="1" ht="18.75" customHeight="1">
      <c r="A17" s="718"/>
      <c r="B17" s="719"/>
      <c r="C17" s="719"/>
      <c r="D17" s="720"/>
      <c r="E17" s="171" t="s">
        <v>192</v>
      </c>
      <c r="F17" s="777"/>
      <c r="G17" s="777"/>
      <c r="H17" s="777"/>
      <c r="I17" s="733"/>
      <c r="J17" s="197" t="s">
        <v>193</v>
      </c>
      <c r="K17" s="197" t="s">
        <v>194</v>
      </c>
      <c r="L17" s="733"/>
      <c r="M17" s="733"/>
      <c r="N17" s="733"/>
      <c r="O17" s="734"/>
      <c r="P17" s="734"/>
      <c r="Q17" s="197" t="s">
        <v>194</v>
      </c>
      <c r="R17" s="733"/>
      <c r="S17" s="733"/>
      <c r="T17" s="197"/>
      <c r="U17" s="197" t="s">
        <v>194</v>
      </c>
      <c r="V17" s="733"/>
      <c r="W17" s="733"/>
      <c r="X17" s="166"/>
      <c r="Y17" s="712">
        <f>SUM(AC17:AN17)</f>
        <v>0</v>
      </c>
      <c r="Z17" s="713"/>
      <c r="AA17" s="713"/>
      <c r="AB17" s="714"/>
      <c r="AC17" s="712"/>
      <c r="AD17" s="713"/>
      <c r="AE17" s="713"/>
      <c r="AF17" s="714"/>
      <c r="AG17" s="712"/>
      <c r="AH17" s="713"/>
      <c r="AI17" s="713"/>
      <c r="AJ17" s="714"/>
      <c r="AK17" s="712"/>
      <c r="AL17" s="713"/>
      <c r="AM17" s="713"/>
      <c r="AN17" s="714"/>
      <c r="AO17" s="735">
        <f t="shared" ref="AO17" si="2">SUM(AC17:AN17)</f>
        <v>0</v>
      </c>
      <c r="AP17" s="736"/>
      <c r="AQ17" s="736"/>
      <c r="AR17" s="736"/>
      <c r="AS17" s="736"/>
      <c r="AT17" s="168" t="str">
        <f t="shared" ref="AT17" si="3">IF(Y17=AO17,"○","×")</f>
        <v>○</v>
      </c>
    </row>
    <row r="18" spans="1:46" s="167" customFormat="1" ht="18.75" customHeight="1">
      <c r="A18" s="718"/>
      <c r="B18" s="719"/>
      <c r="C18" s="719"/>
      <c r="D18" s="720"/>
      <c r="E18" s="737" t="s">
        <v>54</v>
      </c>
      <c r="F18" s="738"/>
      <c r="G18" s="738"/>
      <c r="H18" s="738"/>
      <c r="I18" s="738"/>
      <c r="J18" s="738"/>
      <c r="K18" s="738"/>
      <c r="L18" s="738"/>
      <c r="M18" s="738"/>
      <c r="N18" s="738"/>
      <c r="O18" s="738"/>
      <c r="P18" s="738"/>
      <c r="Q18" s="738"/>
      <c r="R18" s="738"/>
      <c r="S18" s="738"/>
      <c r="T18" s="738"/>
      <c r="U18" s="738"/>
      <c r="V18" s="738"/>
      <c r="W18" s="738"/>
      <c r="X18" s="739"/>
      <c r="Y18" s="753"/>
      <c r="Z18" s="754"/>
      <c r="AA18" s="754"/>
      <c r="AB18" s="755"/>
      <c r="AC18" s="697"/>
      <c r="AD18" s="698"/>
      <c r="AE18" s="698"/>
      <c r="AF18" s="699"/>
      <c r="AG18" s="697"/>
      <c r="AH18" s="698"/>
      <c r="AI18" s="698"/>
      <c r="AJ18" s="699"/>
      <c r="AK18" s="697"/>
      <c r="AL18" s="698"/>
      <c r="AM18" s="698"/>
      <c r="AN18" s="699"/>
    </row>
    <row r="19" spans="1:46" s="167" customFormat="1" ht="18.75" customHeight="1">
      <c r="A19" s="718"/>
      <c r="B19" s="719"/>
      <c r="C19" s="719"/>
      <c r="D19" s="720"/>
      <c r="E19" s="171" t="s">
        <v>192</v>
      </c>
      <c r="F19" s="777"/>
      <c r="G19" s="777"/>
      <c r="H19" s="777"/>
      <c r="I19" s="733"/>
      <c r="J19" s="197" t="s">
        <v>193</v>
      </c>
      <c r="K19" s="197" t="s">
        <v>194</v>
      </c>
      <c r="L19" s="733"/>
      <c r="M19" s="733"/>
      <c r="N19" s="733"/>
      <c r="O19" s="734"/>
      <c r="P19" s="734"/>
      <c r="Q19" s="197" t="s">
        <v>194</v>
      </c>
      <c r="R19" s="733"/>
      <c r="S19" s="733"/>
      <c r="T19" s="197"/>
      <c r="U19" s="197" t="s">
        <v>194</v>
      </c>
      <c r="V19" s="733"/>
      <c r="W19" s="733"/>
      <c r="X19" s="166"/>
      <c r="Y19" s="712">
        <f>SUM(AC19:AN19)</f>
        <v>0</v>
      </c>
      <c r="Z19" s="713"/>
      <c r="AA19" s="713"/>
      <c r="AB19" s="714"/>
      <c r="AC19" s="712"/>
      <c r="AD19" s="713"/>
      <c r="AE19" s="713"/>
      <c r="AF19" s="714"/>
      <c r="AG19" s="712"/>
      <c r="AH19" s="713"/>
      <c r="AI19" s="713"/>
      <c r="AJ19" s="714"/>
      <c r="AK19" s="712"/>
      <c r="AL19" s="713"/>
      <c r="AM19" s="713"/>
      <c r="AN19" s="714"/>
      <c r="AO19" s="735">
        <f t="shared" ref="AO19" si="4">SUM(AC19:AN19)</f>
        <v>0</v>
      </c>
      <c r="AP19" s="736"/>
      <c r="AQ19" s="736"/>
      <c r="AR19" s="736"/>
      <c r="AS19" s="736"/>
      <c r="AT19" s="168" t="str">
        <f t="shared" ref="AT19" si="5">IF(Y19=AO19,"○","×")</f>
        <v>○</v>
      </c>
    </row>
    <row r="20" spans="1:46" s="167" customFormat="1" ht="18.75" customHeight="1">
      <c r="A20" s="718"/>
      <c r="B20" s="719"/>
      <c r="C20" s="719"/>
      <c r="D20" s="720"/>
      <c r="E20" s="737" t="s">
        <v>54</v>
      </c>
      <c r="F20" s="738"/>
      <c r="G20" s="738"/>
      <c r="H20" s="738"/>
      <c r="I20" s="738"/>
      <c r="J20" s="738"/>
      <c r="K20" s="738"/>
      <c r="L20" s="738"/>
      <c r="M20" s="738"/>
      <c r="N20" s="738"/>
      <c r="O20" s="738"/>
      <c r="P20" s="738"/>
      <c r="Q20" s="738"/>
      <c r="R20" s="738"/>
      <c r="S20" s="738"/>
      <c r="T20" s="738"/>
      <c r="U20" s="738"/>
      <c r="V20" s="738"/>
      <c r="W20" s="738"/>
      <c r="X20" s="739"/>
      <c r="Y20" s="753"/>
      <c r="Z20" s="754"/>
      <c r="AA20" s="754"/>
      <c r="AB20" s="755"/>
      <c r="AC20" s="697"/>
      <c r="AD20" s="698"/>
      <c r="AE20" s="698"/>
      <c r="AF20" s="699"/>
      <c r="AG20" s="697"/>
      <c r="AH20" s="698"/>
      <c r="AI20" s="698"/>
      <c r="AJ20" s="699"/>
      <c r="AK20" s="697"/>
      <c r="AL20" s="698"/>
      <c r="AM20" s="698"/>
      <c r="AN20" s="699"/>
    </row>
    <row r="21" spans="1:46" s="167" customFormat="1" ht="18.75" customHeight="1">
      <c r="A21" s="718"/>
      <c r="B21" s="719"/>
      <c r="C21" s="719"/>
      <c r="D21" s="720"/>
      <c r="E21" s="171" t="s">
        <v>192</v>
      </c>
      <c r="F21" s="777"/>
      <c r="G21" s="777"/>
      <c r="H21" s="777"/>
      <c r="I21" s="733"/>
      <c r="J21" s="197" t="s">
        <v>193</v>
      </c>
      <c r="K21" s="197" t="s">
        <v>194</v>
      </c>
      <c r="L21" s="733"/>
      <c r="M21" s="733"/>
      <c r="N21" s="733"/>
      <c r="O21" s="734"/>
      <c r="P21" s="734"/>
      <c r="Q21" s="197" t="s">
        <v>194</v>
      </c>
      <c r="R21" s="733"/>
      <c r="S21" s="733"/>
      <c r="T21" s="197"/>
      <c r="U21" s="197" t="s">
        <v>194</v>
      </c>
      <c r="V21" s="733"/>
      <c r="W21" s="733"/>
      <c r="X21" s="166"/>
      <c r="Y21" s="712">
        <f>SUM(AC21:AN21)</f>
        <v>0</v>
      </c>
      <c r="Z21" s="713"/>
      <c r="AA21" s="713"/>
      <c r="AB21" s="714"/>
      <c r="AC21" s="712"/>
      <c r="AD21" s="713"/>
      <c r="AE21" s="713"/>
      <c r="AF21" s="714"/>
      <c r="AG21" s="712"/>
      <c r="AH21" s="713"/>
      <c r="AI21" s="713"/>
      <c r="AJ21" s="714"/>
      <c r="AK21" s="712"/>
      <c r="AL21" s="713"/>
      <c r="AM21" s="713"/>
      <c r="AN21" s="714"/>
      <c r="AO21" s="735">
        <f t="shared" ref="AO21" si="6">SUM(AC21:AN21)</f>
        <v>0</v>
      </c>
      <c r="AP21" s="736"/>
      <c r="AQ21" s="736"/>
      <c r="AR21" s="736"/>
      <c r="AS21" s="736"/>
      <c r="AT21" s="168" t="str">
        <f t="shared" ref="AT21" si="7">IF(Y21=AO21,"○","×")</f>
        <v>○</v>
      </c>
    </row>
    <row r="22" spans="1:46" s="167" customFormat="1" ht="18.75" customHeight="1">
      <c r="A22" s="718"/>
      <c r="B22" s="719"/>
      <c r="C22" s="719"/>
      <c r="D22" s="720"/>
      <c r="E22" s="737" t="s">
        <v>54</v>
      </c>
      <c r="F22" s="738"/>
      <c r="G22" s="738"/>
      <c r="H22" s="738"/>
      <c r="I22" s="738"/>
      <c r="J22" s="738"/>
      <c r="K22" s="738"/>
      <c r="L22" s="738"/>
      <c r="M22" s="738"/>
      <c r="N22" s="738"/>
      <c r="O22" s="738"/>
      <c r="P22" s="738"/>
      <c r="Q22" s="738"/>
      <c r="R22" s="738"/>
      <c r="S22" s="738"/>
      <c r="T22" s="738"/>
      <c r="U22" s="738"/>
      <c r="V22" s="738"/>
      <c r="W22" s="738"/>
      <c r="X22" s="739"/>
      <c r="Y22" s="753"/>
      <c r="Z22" s="754"/>
      <c r="AA22" s="754"/>
      <c r="AB22" s="755"/>
      <c r="AC22" s="697"/>
      <c r="AD22" s="698"/>
      <c r="AE22" s="698"/>
      <c r="AF22" s="699"/>
      <c r="AG22" s="697"/>
      <c r="AH22" s="698"/>
      <c r="AI22" s="698"/>
      <c r="AJ22" s="699"/>
      <c r="AK22" s="697"/>
      <c r="AL22" s="698"/>
      <c r="AM22" s="698"/>
      <c r="AN22" s="699"/>
    </row>
    <row r="23" spans="1:46" s="167" customFormat="1" ht="18.75" customHeight="1">
      <c r="A23" s="718"/>
      <c r="B23" s="719"/>
      <c r="C23" s="719"/>
      <c r="D23" s="720"/>
      <c r="E23" s="171" t="s">
        <v>192</v>
      </c>
      <c r="F23" s="777"/>
      <c r="G23" s="777"/>
      <c r="H23" s="777"/>
      <c r="I23" s="733"/>
      <c r="J23" s="197" t="s">
        <v>193</v>
      </c>
      <c r="K23" s="197" t="s">
        <v>194</v>
      </c>
      <c r="L23" s="733"/>
      <c r="M23" s="733"/>
      <c r="N23" s="733"/>
      <c r="O23" s="734"/>
      <c r="P23" s="734"/>
      <c r="Q23" s="197" t="s">
        <v>194</v>
      </c>
      <c r="R23" s="733"/>
      <c r="S23" s="733"/>
      <c r="T23" s="197"/>
      <c r="U23" s="197" t="s">
        <v>194</v>
      </c>
      <c r="V23" s="733"/>
      <c r="W23" s="733"/>
      <c r="X23" s="166"/>
      <c r="Y23" s="712">
        <f>SUM(AC23:AN23)</f>
        <v>0</v>
      </c>
      <c r="Z23" s="713"/>
      <c r="AA23" s="713"/>
      <c r="AB23" s="714"/>
      <c r="AC23" s="712"/>
      <c r="AD23" s="713"/>
      <c r="AE23" s="713"/>
      <c r="AF23" s="714"/>
      <c r="AG23" s="712"/>
      <c r="AH23" s="713"/>
      <c r="AI23" s="713"/>
      <c r="AJ23" s="714"/>
      <c r="AK23" s="712"/>
      <c r="AL23" s="713"/>
      <c r="AM23" s="713"/>
      <c r="AN23" s="714"/>
      <c r="AO23" s="735">
        <f t="shared" ref="AO23" si="8">SUM(AC23:AN23)</f>
        <v>0</v>
      </c>
      <c r="AP23" s="736"/>
      <c r="AQ23" s="736"/>
      <c r="AR23" s="736"/>
      <c r="AS23" s="736"/>
      <c r="AT23" s="168" t="str">
        <f t="shared" ref="AT23" si="9">IF(Y23=AO23,"○","×")</f>
        <v>○</v>
      </c>
    </row>
    <row r="24" spans="1:46" s="167" customFormat="1" ht="18.75" customHeight="1">
      <c r="A24" s="718"/>
      <c r="B24" s="719"/>
      <c r="C24" s="719"/>
      <c r="D24" s="720"/>
      <c r="E24" s="737" t="s">
        <v>54</v>
      </c>
      <c r="F24" s="738"/>
      <c r="G24" s="738"/>
      <c r="H24" s="738"/>
      <c r="I24" s="738"/>
      <c r="J24" s="738"/>
      <c r="K24" s="738"/>
      <c r="L24" s="738"/>
      <c r="M24" s="738"/>
      <c r="N24" s="738"/>
      <c r="O24" s="738"/>
      <c r="P24" s="738"/>
      <c r="Q24" s="738"/>
      <c r="R24" s="738"/>
      <c r="S24" s="738"/>
      <c r="T24" s="738"/>
      <c r="U24" s="738"/>
      <c r="V24" s="738"/>
      <c r="W24" s="738"/>
      <c r="X24" s="739"/>
      <c r="Y24" s="753"/>
      <c r="Z24" s="754"/>
      <c r="AA24" s="754"/>
      <c r="AB24" s="755"/>
      <c r="AC24" s="697"/>
      <c r="AD24" s="698"/>
      <c r="AE24" s="698"/>
      <c r="AF24" s="699"/>
      <c r="AG24" s="697"/>
      <c r="AH24" s="698"/>
      <c r="AI24" s="698"/>
      <c r="AJ24" s="699"/>
      <c r="AK24" s="697"/>
      <c r="AL24" s="698"/>
      <c r="AM24" s="698"/>
      <c r="AN24" s="699"/>
      <c r="AO24" s="735"/>
      <c r="AP24" s="736"/>
      <c r="AQ24" s="736"/>
      <c r="AR24" s="736"/>
      <c r="AS24" s="736"/>
      <c r="AT24" s="168"/>
    </row>
    <row r="25" spans="1:46" s="167" customFormat="1" ht="18.75" customHeight="1">
      <c r="A25" s="718"/>
      <c r="B25" s="719"/>
      <c r="C25" s="719"/>
      <c r="D25" s="720"/>
      <c r="E25" s="171" t="s">
        <v>192</v>
      </c>
      <c r="F25" s="777"/>
      <c r="G25" s="777"/>
      <c r="H25" s="777"/>
      <c r="I25" s="733"/>
      <c r="J25" s="197" t="s">
        <v>193</v>
      </c>
      <c r="K25" s="197" t="s">
        <v>194</v>
      </c>
      <c r="L25" s="733"/>
      <c r="M25" s="733"/>
      <c r="N25" s="733"/>
      <c r="O25" s="734"/>
      <c r="P25" s="734"/>
      <c r="Q25" s="197" t="s">
        <v>194</v>
      </c>
      <c r="R25" s="733"/>
      <c r="S25" s="733"/>
      <c r="T25" s="197"/>
      <c r="U25" s="197" t="s">
        <v>194</v>
      </c>
      <c r="V25" s="733"/>
      <c r="W25" s="733"/>
      <c r="X25" s="166"/>
      <c r="Y25" s="712">
        <f>SUM(AC25:AN25)</f>
        <v>0</v>
      </c>
      <c r="Z25" s="713"/>
      <c r="AA25" s="713"/>
      <c r="AB25" s="714"/>
      <c r="AC25" s="712"/>
      <c r="AD25" s="713"/>
      <c r="AE25" s="713"/>
      <c r="AF25" s="714"/>
      <c r="AG25" s="712"/>
      <c r="AH25" s="713"/>
      <c r="AI25" s="713"/>
      <c r="AJ25" s="714"/>
      <c r="AK25" s="712"/>
      <c r="AL25" s="713"/>
      <c r="AM25" s="713"/>
      <c r="AN25" s="714"/>
      <c r="AO25" s="735">
        <f t="shared" ref="AO25" si="10">SUM(AC25:AN25)</f>
        <v>0</v>
      </c>
      <c r="AP25" s="736"/>
      <c r="AQ25" s="736"/>
      <c r="AR25" s="736"/>
      <c r="AS25" s="736"/>
      <c r="AT25" s="168" t="str">
        <f t="shared" ref="AT25" si="11">IF(Y25=AO25,"○","×")</f>
        <v>○</v>
      </c>
    </row>
    <row r="26" spans="1:46" s="167" customFormat="1" ht="18.75" customHeight="1">
      <c r="A26" s="718"/>
      <c r="B26" s="719"/>
      <c r="C26" s="719"/>
      <c r="D26" s="720"/>
      <c r="E26" s="737" t="s">
        <v>54</v>
      </c>
      <c r="F26" s="738"/>
      <c r="G26" s="738"/>
      <c r="H26" s="738"/>
      <c r="I26" s="738"/>
      <c r="J26" s="738"/>
      <c r="K26" s="738"/>
      <c r="L26" s="738"/>
      <c r="M26" s="738"/>
      <c r="N26" s="738"/>
      <c r="O26" s="738"/>
      <c r="P26" s="738"/>
      <c r="Q26" s="738"/>
      <c r="R26" s="738"/>
      <c r="S26" s="738"/>
      <c r="T26" s="738"/>
      <c r="U26" s="738"/>
      <c r="V26" s="738"/>
      <c r="W26" s="738"/>
      <c r="X26" s="739"/>
      <c r="Y26" s="753"/>
      <c r="Z26" s="754"/>
      <c r="AA26" s="754"/>
      <c r="AB26" s="755"/>
      <c r="AC26" s="697"/>
      <c r="AD26" s="698"/>
      <c r="AE26" s="698"/>
      <c r="AF26" s="699"/>
      <c r="AG26" s="697"/>
      <c r="AH26" s="698"/>
      <c r="AI26" s="698"/>
      <c r="AJ26" s="699"/>
      <c r="AK26" s="697"/>
      <c r="AL26" s="698"/>
      <c r="AM26" s="698"/>
      <c r="AN26" s="699"/>
      <c r="AO26" s="735"/>
      <c r="AP26" s="736"/>
      <c r="AQ26" s="736"/>
      <c r="AR26" s="736"/>
      <c r="AS26" s="736"/>
      <c r="AT26" s="168"/>
    </row>
    <row r="27" spans="1:46" s="167" customFormat="1" ht="18.75" customHeight="1">
      <c r="A27" s="718"/>
      <c r="B27" s="719"/>
      <c r="C27" s="719"/>
      <c r="D27" s="720"/>
      <c r="E27" s="171" t="s">
        <v>192</v>
      </c>
      <c r="F27" s="777"/>
      <c r="G27" s="777"/>
      <c r="H27" s="777"/>
      <c r="I27" s="733"/>
      <c r="J27" s="197" t="s">
        <v>193</v>
      </c>
      <c r="K27" s="197" t="s">
        <v>194</v>
      </c>
      <c r="L27" s="733"/>
      <c r="M27" s="733"/>
      <c r="N27" s="733"/>
      <c r="O27" s="734"/>
      <c r="P27" s="734"/>
      <c r="Q27" s="197" t="s">
        <v>194</v>
      </c>
      <c r="R27" s="733"/>
      <c r="S27" s="733"/>
      <c r="T27" s="197"/>
      <c r="U27" s="197" t="s">
        <v>194</v>
      </c>
      <c r="V27" s="733"/>
      <c r="W27" s="733"/>
      <c r="X27" s="166"/>
      <c r="Y27" s="712">
        <f>SUM(AC27:AN27)</f>
        <v>0</v>
      </c>
      <c r="Z27" s="713"/>
      <c r="AA27" s="713"/>
      <c r="AB27" s="714"/>
      <c r="AC27" s="712"/>
      <c r="AD27" s="713"/>
      <c r="AE27" s="713"/>
      <c r="AF27" s="714"/>
      <c r="AG27" s="712"/>
      <c r="AH27" s="713"/>
      <c r="AI27" s="713"/>
      <c r="AJ27" s="714"/>
      <c r="AK27" s="712"/>
      <c r="AL27" s="713"/>
      <c r="AM27" s="713"/>
      <c r="AN27" s="714"/>
      <c r="AO27" s="735">
        <f t="shared" ref="AO27" si="12">SUM(AC27:AN27)</f>
        <v>0</v>
      </c>
      <c r="AP27" s="736"/>
      <c r="AQ27" s="736"/>
      <c r="AR27" s="736"/>
      <c r="AS27" s="736"/>
      <c r="AT27" s="168" t="str">
        <f t="shared" ref="AT27" si="13">IF(Y27=AO27,"○","×")</f>
        <v>○</v>
      </c>
    </row>
    <row r="28" spans="1:46" s="167" customFormat="1" ht="18.75" customHeight="1">
      <c r="A28" s="718"/>
      <c r="B28" s="719"/>
      <c r="C28" s="719"/>
      <c r="D28" s="720"/>
      <c r="E28" s="737" t="s">
        <v>54</v>
      </c>
      <c r="F28" s="738"/>
      <c r="G28" s="738"/>
      <c r="H28" s="738"/>
      <c r="I28" s="738"/>
      <c r="J28" s="738"/>
      <c r="K28" s="738"/>
      <c r="L28" s="738"/>
      <c r="M28" s="738"/>
      <c r="N28" s="738"/>
      <c r="O28" s="738"/>
      <c r="P28" s="738"/>
      <c r="Q28" s="738"/>
      <c r="R28" s="738"/>
      <c r="S28" s="738"/>
      <c r="T28" s="738"/>
      <c r="U28" s="738"/>
      <c r="V28" s="738"/>
      <c r="W28" s="738"/>
      <c r="X28" s="739"/>
      <c r="Y28" s="753"/>
      <c r="Z28" s="754"/>
      <c r="AA28" s="754"/>
      <c r="AB28" s="755"/>
      <c r="AC28" s="697"/>
      <c r="AD28" s="698"/>
      <c r="AE28" s="698"/>
      <c r="AF28" s="699"/>
      <c r="AG28" s="697"/>
      <c r="AH28" s="698"/>
      <c r="AI28" s="698"/>
      <c r="AJ28" s="699"/>
      <c r="AK28" s="697"/>
      <c r="AL28" s="698"/>
      <c r="AM28" s="698"/>
      <c r="AN28" s="699"/>
      <c r="AO28" s="735"/>
      <c r="AP28" s="736"/>
      <c r="AQ28" s="736"/>
      <c r="AR28" s="736"/>
      <c r="AS28" s="736"/>
      <c r="AT28" s="168"/>
    </row>
    <row r="29" spans="1:46" s="167" customFormat="1" ht="18.75" customHeight="1">
      <c r="A29" s="718"/>
      <c r="B29" s="719"/>
      <c r="C29" s="719"/>
      <c r="D29" s="720"/>
      <c r="E29" s="171" t="s">
        <v>192</v>
      </c>
      <c r="F29" s="777"/>
      <c r="G29" s="777"/>
      <c r="H29" s="777"/>
      <c r="I29" s="733"/>
      <c r="J29" s="197" t="s">
        <v>193</v>
      </c>
      <c r="K29" s="197" t="s">
        <v>194</v>
      </c>
      <c r="L29" s="733"/>
      <c r="M29" s="733"/>
      <c r="N29" s="733"/>
      <c r="O29" s="734"/>
      <c r="P29" s="734"/>
      <c r="Q29" s="197" t="s">
        <v>194</v>
      </c>
      <c r="R29" s="733"/>
      <c r="S29" s="733"/>
      <c r="T29" s="197"/>
      <c r="U29" s="197" t="s">
        <v>194</v>
      </c>
      <c r="V29" s="733"/>
      <c r="W29" s="733"/>
      <c r="X29" s="166"/>
      <c r="Y29" s="712">
        <f>SUM(AC29:AN29)</f>
        <v>0</v>
      </c>
      <c r="Z29" s="713"/>
      <c r="AA29" s="713"/>
      <c r="AB29" s="714"/>
      <c r="AC29" s="712"/>
      <c r="AD29" s="713"/>
      <c r="AE29" s="713"/>
      <c r="AF29" s="714"/>
      <c r="AG29" s="712"/>
      <c r="AH29" s="713"/>
      <c r="AI29" s="713"/>
      <c r="AJ29" s="714"/>
      <c r="AK29" s="712"/>
      <c r="AL29" s="713"/>
      <c r="AM29" s="713"/>
      <c r="AN29" s="714"/>
      <c r="AO29" s="735">
        <f t="shared" ref="AO29" si="14">SUM(AC29:AN29)</f>
        <v>0</v>
      </c>
      <c r="AP29" s="736"/>
      <c r="AQ29" s="736"/>
      <c r="AR29" s="736"/>
      <c r="AS29" s="736"/>
      <c r="AT29" s="168" t="str">
        <f t="shared" ref="AT29" si="15">IF(Y29=AO29,"○","×")</f>
        <v>○</v>
      </c>
    </row>
    <row r="30" spans="1:46" s="167" customFormat="1" ht="18.75" customHeight="1">
      <c r="A30" s="718"/>
      <c r="B30" s="719"/>
      <c r="C30" s="719"/>
      <c r="D30" s="720"/>
      <c r="E30" s="737" t="s">
        <v>54</v>
      </c>
      <c r="F30" s="738"/>
      <c r="G30" s="738"/>
      <c r="H30" s="738"/>
      <c r="I30" s="738"/>
      <c r="J30" s="738"/>
      <c r="K30" s="738"/>
      <c r="L30" s="738"/>
      <c r="M30" s="738"/>
      <c r="N30" s="738"/>
      <c r="O30" s="738"/>
      <c r="P30" s="738"/>
      <c r="Q30" s="738"/>
      <c r="R30" s="738"/>
      <c r="S30" s="738"/>
      <c r="T30" s="738"/>
      <c r="U30" s="738"/>
      <c r="V30" s="738"/>
      <c r="W30" s="738"/>
      <c r="X30" s="739"/>
      <c r="Y30" s="753"/>
      <c r="Z30" s="754"/>
      <c r="AA30" s="754"/>
      <c r="AB30" s="755"/>
      <c r="AC30" s="697"/>
      <c r="AD30" s="698"/>
      <c r="AE30" s="698"/>
      <c r="AF30" s="699"/>
      <c r="AG30" s="697"/>
      <c r="AH30" s="698"/>
      <c r="AI30" s="698"/>
      <c r="AJ30" s="699"/>
      <c r="AK30" s="697"/>
      <c r="AL30" s="698"/>
      <c r="AM30" s="698"/>
      <c r="AN30" s="699"/>
      <c r="AO30" s="735"/>
      <c r="AP30" s="736"/>
      <c r="AQ30" s="736"/>
      <c r="AR30" s="736"/>
      <c r="AS30" s="736"/>
      <c r="AT30" s="168"/>
    </row>
    <row r="31" spans="1:46" s="167" customFormat="1" ht="18.75" customHeight="1">
      <c r="A31" s="718"/>
      <c r="B31" s="719"/>
      <c r="C31" s="719"/>
      <c r="D31" s="720"/>
      <c r="E31" s="165" t="s">
        <v>192</v>
      </c>
      <c r="F31" s="733"/>
      <c r="G31" s="733"/>
      <c r="H31" s="733"/>
      <c r="I31" s="733"/>
      <c r="J31" s="197" t="s">
        <v>193</v>
      </c>
      <c r="K31" s="197" t="s">
        <v>194</v>
      </c>
      <c r="L31" s="733"/>
      <c r="M31" s="733"/>
      <c r="N31" s="733"/>
      <c r="O31" s="734"/>
      <c r="P31" s="734"/>
      <c r="Q31" s="197" t="s">
        <v>194</v>
      </c>
      <c r="R31" s="743"/>
      <c r="S31" s="743"/>
      <c r="T31" s="197"/>
      <c r="U31" s="197" t="s">
        <v>194</v>
      </c>
      <c r="V31" s="733"/>
      <c r="W31" s="733"/>
      <c r="X31" s="166"/>
      <c r="Y31" s="712">
        <f>SUM(AC31:AN31)</f>
        <v>0</v>
      </c>
      <c r="Z31" s="713"/>
      <c r="AA31" s="713"/>
      <c r="AB31" s="714"/>
      <c r="AC31" s="712"/>
      <c r="AD31" s="713"/>
      <c r="AE31" s="713"/>
      <c r="AF31" s="714"/>
      <c r="AG31" s="712"/>
      <c r="AH31" s="713"/>
      <c r="AI31" s="713"/>
      <c r="AJ31" s="714"/>
      <c r="AK31" s="712"/>
      <c r="AL31" s="713"/>
      <c r="AM31" s="713"/>
      <c r="AN31" s="714"/>
      <c r="AO31" s="735">
        <f t="shared" ref="AO31:AO32" si="16">SUM(AC31:AN31)</f>
        <v>0</v>
      </c>
      <c r="AP31" s="736"/>
      <c r="AQ31" s="736"/>
      <c r="AR31" s="736"/>
      <c r="AS31" s="736"/>
      <c r="AT31" s="168" t="str">
        <f t="shared" ref="AT31:AT32" si="17">IF(Y31=AO31,"○","×")</f>
        <v>○</v>
      </c>
    </row>
    <row r="32" spans="1:46" s="167" customFormat="1" ht="18.75" customHeight="1">
      <c r="A32" s="721"/>
      <c r="B32" s="722"/>
      <c r="C32" s="722"/>
      <c r="D32" s="723"/>
      <c r="E32" s="744" t="s">
        <v>195</v>
      </c>
      <c r="F32" s="745"/>
      <c r="G32" s="745"/>
      <c r="H32" s="745"/>
      <c r="I32" s="745"/>
      <c r="J32" s="745"/>
      <c r="K32" s="745"/>
      <c r="L32" s="745"/>
      <c r="M32" s="745"/>
      <c r="N32" s="745"/>
      <c r="O32" s="745"/>
      <c r="P32" s="745"/>
      <c r="Q32" s="745"/>
      <c r="R32" s="745"/>
      <c r="S32" s="745"/>
      <c r="T32" s="745"/>
      <c r="U32" s="745"/>
      <c r="V32" s="745"/>
      <c r="W32" s="745"/>
      <c r="X32" s="746"/>
      <c r="Y32" s="747">
        <f>SUM(Y12:AB31)</f>
        <v>0</v>
      </c>
      <c r="Z32" s="748"/>
      <c r="AA32" s="748"/>
      <c r="AB32" s="749"/>
      <c r="AC32" s="747">
        <f>SUM(AC12:AF31)</f>
        <v>0</v>
      </c>
      <c r="AD32" s="748"/>
      <c r="AE32" s="748"/>
      <c r="AF32" s="749"/>
      <c r="AG32" s="747">
        <f>SUM(AG12:AJ31)</f>
        <v>0</v>
      </c>
      <c r="AH32" s="748"/>
      <c r="AI32" s="748"/>
      <c r="AJ32" s="749"/>
      <c r="AK32" s="747">
        <f>SUM(AK12:AN31)</f>
        <v>0</v>
      </c>
      <c r="AL32" s="748"/>
      <c r="AM32" s="748"/>
      <c r="AN32" s="749"/>
      <c r="AO32" s="735">
        <f t="shared" si="16"/>
        <v>0</v>
      </c>
      <c r="AP32" s="736"/>
      <c r="AQ32" s="736"/>
      <c r="AR32" s="736"/>
      <c r="AS32" s="736"/>
      <c r="AT32" s="168" t="str">
        <f t="shared" si="17"/>
        <v>○</v>
      </c>
    </row>
    <row r="33" spans="1:46" s="167" customFormat="1" ht="18.75" customHeight="1">
      <c r="A33" s="715"/>
      <c r="B33" s="716"/>
      <c r="C33" s="716"/>
      <c r="D33" s="717"/>
      <c r="E33" s="724" t="s">
        <v>54</v>
      </c>
      <c r="F33" s="725"/>
      <c r="G33" s="725"/>
      <c r="H33" s="725"/>
      <c r="I33" s="725"/>
      <c r="J33" s="725"/>
      <c r="K33" s="725"/>
      <c r="L33" s="725"/>
      <c r="M33" s="725"/>
      <c r="N33" s="725"/>
      <c r="O33" s="725"/>
      <c r="P33" s="725"/>
      <c r="Q33" s="725"/>
      <c r="R33" s="725"/>
      <c r="S33" s="725"/>
      <c r="T33" s="725"/>
      <c r="U33" s="725"/>
      <c r="V33" s="725"/>
      <c r="W33" s="725"/>
      <c r="X33" s="726"/>
      <c r="Y33" s="727"/>
      <c r="Z33" s="728"/>
      <c r="AA33" s="728"/>
      <c r="AB33" s="729"/>
      <c r="AC33" s="730"/>
      <c r="AD33" s="731"/>
      <c r="AE33" s="731"/>
      <c r="AF33" s="732"/>
      <c r="AG33" s="730"/>
      <c r="AH33" s="731"/>
      <c r="AI33" s="731"/>
      <c r="AJ33" s="732"/>
      <c r="AK33" s="730"/>
      <c r="AL33" s="731"/>
      <c r="AM33" s="731"/>
      <c r="AN33" s="732"/>
    </row>
    <row r="34" spans="1:46" s="167" customFormat="1" ht="18.75" customHeight="1">
      <c r="A34" s="718"/>
      <c r="B34" s="719"/>
      <c r="C34" s="719"/>
      <c r="D34" s="720"/>
      <c r="E34" s="165" t="s">
        <v>192</v>
      </c>
      <c r="F34" s="733"/>
      <c r="G34" s="733"/>
      <c r="H34" s="733"/>
      <c r="I34" s="733"/>
      <c r="J34" s="197" t="s">
        <v>193</v>
      </c>
      <c r="K34" s="197" t="s">
        <v>194</v>
      </c>
      <c r="L34" s="733"/>
      <c r="M34" s="733"/>
      <c r="N34" s="733"/>
      <c r="O34" s="734"/>
      <c r="P34" s="734"/>
      <c r="Q34" s="197" t="s">
        <v>194</v>
      </c>
      <c r="R34" s="733"/>
      <c r="S34" s="733"/>
      <c r="T34" s="197"/>
      <c r="U34" s="197" t="s">
        <v>194</v>
      </c>
      <c r="V34" s="733"/>
      <c r="W34" s="733"/>
      <c r="X34" s="166"/>
      <c r="Y34" s="712">
        <f>SUM(AC34:AN34)</f>
        <v>0</v>
      </c>
      <c r="Z34" s="713"/>
      <c r="AA34" s="713"/>
      <c r="AB34" s="714"/>
      <c r="AC34" s="712"/>
      <c r="AD34" s="713"/>
      <c r="AE34" s="713"/>
      <c r="AF34" s="714"/>
      <c r="AG34" s="712"/>
      <c r="AH34" s="713"/>
      <c r="AI34" s="713"/>
      <c r="AJ34" s="714"/>
      <c r="AK34" s="712"/>
      <c r="AL34" s="713"/>
      <c r="AM34" s="713"/>
      <c r="AN34" s="714"/>
      <c r="AO34" s="735">
        <f t="shared" ref="AO34" si="18">SUM(AC34:AN34)</f>
        <v>0</v>
      </c>
      <c r="AP34" s="736"/>
      <c r="AQ34" s="736"/>
      <c r="AR34" s="736"/>
      <c r="AS34" s="736"/>
      <c r="AT34" s="168" t="str">
        <f t="shared" ref="AT34" si="19">IF(Y34=AO34,"○","×")</f>
        <v>○</v>
      </c>
    </row>
    <row r="35" spans="1:46" s="167" customFormat="1" ht="18.75" customHeight="1">
      <c r="A35" s="718"/>
      <c r="B35" s="719"/>
      <c r="C35" s="719"/>
      <c r="D35" s="720"/>
      <c r="E35" s="737" t="s">
        <v>54</v>
      </c>
      <c r="F35" s="738"/>
      <c r="G35" s="738"/>
      <c r="H35" s="738"/>
      <c r="I35" s="738"/>
      <c r="J35" s="738"/>
      <c r="K35" s="738"/>
      <c r="L35" s="738"/>
      <c r="M35" s="738"/>
      <c r="N35" s="738"/>
      <c r="O35" s="738"/>
      <c r="P35" s="738"/>
      <c r="Q35" s="738"/>
      <c r="R35" s="738"/>
      <c r="S35" s="738"/>
      <c r="T35" s="738"/>
      <c r="U35" s="738"/>
      <c r="V35" s="738"/>
      <c r="W35" s="738"/>
      <c r="X35" s="739"/>
      <c r="Y35" s="753"/>
      <c r="Z35" s="754"/>
      <c r="AA35" s="754"/>
      <c r="AB35" s="755"/>
      <c r="AC35" s="697"/>
      <c r="AD35" s="698"/>
      <c r="AE35" s="698"/>
      <c r="AF35" s="699"/>
      <c r="AG35" s="697"/>
      <c r="AH35" s="698"/>
      <c r="AI35" s="698"/>
      <c r="AJ35" s="699"/>
      <c r="AK35" s="697"/>
      <c r="AL35" s="698"/>
      <c r="AM35" s="698"/>
      <c r="AN35" s="699"/>
    </row>
    <row r="36" spans="1:46" s="167" customFormat="1" ht="18.75" customHeight="1">
      <c r="A36" s="718"/>
      <c r="B36" s="719"/>
      <c r="C36" s="719"/>
      <c r="D36" s="720"/>
      <c r="E36" s="165" t="s">
        <v>192</v>
      </c>
      <c r="F36" s="733"/>
      <c r="G36" s="733"/>
      <c r="H36" s="733"/>
      <c r="I36" s="733"/>
      <c r="J36" s="197" t="s">
        <v>193</v>
      </c>
      <c r="K36" s="197" t="s">
        <v>194</v>
      </c>
      <c r="L36" s="733"/>
      <c r="M36" s="733"/>
      <c r="N36" s="733"/>
      <c r="O36" s="734"/>
      <c r="P36" s="734"/>
      <c r="Q36" s="197" t="s">
        <v>194</v>
      </c>
      <c r="R36" s="733"/>
      <c r="S36" s="733"/>
      <c r="T36" s="197"/>
      <c r="U36" s="197" t="s">
        <v>194</v>
      </c>
      <c r="V36" s="733"/>
      <c r="W36" s="733"/>
      <c r="X36" s="166"/>
      <c r="Y36" s="712">
        <f>SUM(AC36:AN36)</f>
        <v>0</v>
      </c>
      <c r="Z36" s="713"/>
      <c r="AA36" s="713"/>
      <c r="AB36" s="714"/>
      <c r="AC36" s="712"/>
      <c r="AD36" s="713"/>
      <c r="AE36" s="713"/>
      <c r="AF36" s="714"/>
      <c r="AG36" s="712"/>
      <c r="AH36" s="713"/>
      <c r="AI36" s="713"/>
      <c r="AJ36" s="714"/>
      <c r="AK36" s="712"/>
      <c r="AL36" s="713"/>
      <c r="AM36" s="713"/>
      <c r="AN36" s="714"/>
      <c r="AO36" s="735">
        <f t="shared" ref="AO36" si="20">SUM(AC36:AN36)</f>
        <v>0</v>
      </c>
      <c r="AP36" s="736"/>
      <c r="AQ36" s="736"/>
      <c r="AR36" s="736"/>
      <c r="AS36" s="736"/>
      <c r="AT36" s="168" t="str">
        <f t="shared" ref="AT36" si="21">IF(Y36=AO36,"○","×")</f>
        <v>○</v>
      </c>
    </row>
    <row r="37" spans="1:46" s="167" customFormat="1" ht="18.75" customHeight="1">
      <c r="A37" s="718"/>
      <c r="B37" s="719"/>
      <c r="C37" s="719"/>
      <c r="D37" s="720"/>
      <c r="E37" s="737" t="s">
        <v>54</v>
      </c>
      <c r="F37" s="738"/>
      <c r="G37" s="738"/>
      <c r="H37" s="738"/>
      <c r="I37" s="738"/>
      <c r="J37" s="738"/>
      <c r="K37" s="738"/>
      <c r="L37" s="738"/>
      <c r="M37" s="738"/>
      <c r="N37" s="738"/>
      <c r="O37" s="738"/>
      <c r="P37" s="738"/>
      <c r="Q37" s="738"/>
      <c r="R37" s="738"/>
      <c r="S37" s="738"/>
      <c r="T37" s="738"/>
      <c r="U37" s="738"/>
      <c r="V37" s="738"/>
      <c r="W37" s="738"/>
      <c r="X37" s="739"/>
      <c r="Y37" s="753"/>
      <c r="Z37" s="754"/>
      <c r="AA37" s="754"/>
      <c r="AB37" s="755"/>
      <c r="AC37" s="697"/>
      <c r="AD37" s="698"/>
      <c r="AE37" s="698"/>
      <c r="AF37" s="699"/>
      <c r="AG37" s="697"/>
      <c r="AH37" s="698"/>
      <c r="AI37" s="698"/>
      <c r="AJ37" s="699"/>
      <c r="AK37" s="697"/>
      <c r="AL37" s="698"/>
      <c r="AM37" s="698"/>
      <c r="AN37" s="699"/>
    </row>
    <row r="38" spans="1:46" s="167" customFormat="1" ht="18.75" customHeight="1">
      <c r="A38" s="718"/>
      <c r="B38" s="719"/>
      <c r="C38" s="719"/>
      <c r="D38" s="720"/>
      <c r="E38" s="165" t="s">
        <v>192</v>
      </c>
      <c r="F38" s="733"/>
      <c r="G38" s="733"/>
      <c r="H38" s="733"/>
      <c r="I38" s="733"/>
      <c r="J38" s="197" t="s">
        <v>193</v>
      </c>
      <c r="K38" s="197" t="s">
        <v>194</v>
      </c>
      <c r="L38" s="733"/>
      <c r="M38" s="733"/>
      <c r="N38" s="733"/>
      <c r="O38" s="734"/>
      <c r="P38" s="734"/>
      <c r="Q38" s="197" t="s">
        <v>194</v>
      </c>
      <c r="R38" s="733"/>
      <c r="S38" s="733"/>
      <c r="T38" s="197"/>
      <c r="U38" s="197" t="s">
        <v>194</v>
      </c>
      <c r="V38" s="733"/>
      <c r="W38" s="733"/>
      <c r="X38" s="166"/>
      <c r="Y38" s="712">
        <f>SUM(AC38:AN38)</f>
        <v>0</v>
      </c>
      <c r="Z38" s="713"/>
      <c r="AA38" s="713"/>
      <c r="AB38" s="714"/>
      <c r="AC38" s="712"/>
      <c r="AD38" s="713"/>
      <c r="AE38" s="713"/>
      <c r="AF38" s="714"/>
      <c r="AG38" s="712"/>
      <c r="AH38" s="713"/>
      <c r="AI38" s="713"/>
      <c r="AJ38" s="714"/>
      <c r="AK38" s="712"/>
      <c r="AL38" s="713"/>
      <c r="AM38" s="713"/>
      <c r="AN38" s="714"/>
      <c r="AO38" s="735">
        <f t="shared" ref="AO38" si="22">SUM(AC38:AN38)</f>
        <v>0</v>
      </c>
      <c r="AP38" s="736"/>
      <c r="AQ38" s="736"/>
      <c r="AR38" s="736"/>
      <c r="AS38" s="736"/>
      <c r="AT38" s="168" t="str">
        <f t="shared" ref="AT38" si="23">IF(Y38=AO38,"○","×")</f>
        <v>○</v>
      </c>
    </row>
    <row r="39" spans="1:46" s="167" customFormat="1" ht="18.75" customHeight="1">
      <c r="A39" s="718"/>
      <c r="B39" s="719"/>
      <c r="C39" s="719"/>
      <c r="D39" s="720"/>
      <c r="E39" s="737" t="s">
        <v>54</v>
      </c>
      <c r="F39" s="738"/>
      <c r="G39" s="738"/>
      <c r="H39" s="738"/>
      <c r="I39" s="738"/>
      <c r="J39" s="738"/>
      <c r="K39" s="738"/>
      <c r="L39" s="738"/>
      <c r="M39" s="738"/>
      <c r="N39" s="738"/>
      <c r="O39" s="738"/>
      <c r="P39" s="738"/>
      <c r="Q39" s="738"/>
      <c r="R39" s="738"/>
      <c r="S39" s="738"/>
      <c r="T39" s="738"/>
      <c r="U39" s="738"/>
      <c r="V39" s="738"/>
      <c r="W39" s="738"/>
      <c r="X39" s="739"/>
      <c r="Y39" s="753"/>
      <c r="Z39" s="754"/>
      <c r="AA39" s="754"/>
      <c r="AB39" s="755"/>
      <c r="AC39" s="697"/>
      <c r="AD39" s="698"/>
      <c r="AE39" s="698"/>
      <c r="AF39" s="699"/>
      <c r="AG39" s="697"/>
      <c r="AH39" s="698"/>
      <c r="AI39" s="698"/>
      <c r="AJ39" s="699"/>
      <c r="AK39" s="697"/>
      <c r="AL39" s="698"/>
      <c r="AM39" s="698"/>
      <c r="AN39" s="699"/>
    </row>
    <row r="40" spans="1:46" s="167" customFormat="1" ht="18.75" customHeight="1">
      <c r="A40" s="718"/>
      <c r="B40" s="719"/>
      <c r="C40" s="719"/>
      <c r="D40" s="720"/>
      <c r="E40" s="165" t="s">
        <v>192</v>
      </c>
      <c r="F40" s="733"/>
      <c r="G40" s="733"/>
      <c r="H40" s="733"/>
      <c r="I40" s="733"/>
      <c r="J40" s="197" t="s">
        <v>193</v>
      </c>
      <c r="K40" s="197" t="s">
        <v>194</v>
      </c>
      <c r="L40" s="733"/>
      <c r="M40" s="733"/>
      <c r="N40" s="733"/>
      <c r="O40" s="734"/>
      <c r="P40" s="734"/>
      <c r="Q40" s="197" t="s">
        <v>194</v>
      </c>
      <c r="R40" s="733"/>
      <c r="S40" s="733"/>
      <c r="T40" s="197"/>
      <c r="U40" s="197" t="s">
        <v>194</v>
      </c>
      <c r="V40" s="733"/>
      <c r="W40" s="733"/>
      <c r="X40" s="166"/>
      <c r="Y40" s="712">
        <f>SUM(AC40:AN40)</f>
        <v>0</v>
      </c>
      <c r="Z40" s="713"/>
      <c r="AA40" s="713"/>
      <c r="AB40" s="714"/>
      <c r="AC40" s="712"/>
      <c r="AD40" s="713"/>
      <c r="AE40" s="713"/>
      <c r="AF40" s="714"/>
      <c r="AG40" s="712"/>
      <c r="AH40" s="713"/>
      <c r="AI40" s="713"/>
      <c r="AJ40" s="714"/>
      <c r="AK40" s="712"/>
      <c r="AL40" s="713"/>
      <c r="AM40" s="713"/>
      <c r="AN40" s="714"/>
      <c r="AO40" s="735">
        <f t="shared" ref="AO40" si="24">SUM(AC40:AN40)</f>
        <v>0</v>
      </c>
      <c r="AP40" s="736"/>
      <c r="AQ40" s="736"/>
      <c r="AR40" s="736"/>
      <c r="AS40" s="736"/>
      <c r="AT40" s="168" t="str">
        <f t="shared" ref="AT40" si="25">IF(Y40=AO40,"○","×")</f>
        <v>○</v>
      </c>
    </row>
    <row r="41" spans="1:46" s="167" customFormat="1" ht="18.75" customHeight="1">
      <c r="A41" s="718"/>
      <c r="B41" s="719"/>
      <c r="C41" s="719"/>
      <c r="D41" s="720"/>
      <c r="E41" s="737" t="s">
        <v>54</v>
      </c>
      <c r="F41" s="738"/>
      <c r="G41" s="738"/>
      <c r="H41" s="738"/>
      <c r="I41" s="738"/>
      <c r="J41" s="738"/>
      <c r="K41" s="738"/>
      <c r="L41" s="738"/>
      <c r="M41" s="738"/>
      <c r="N41" s="738"/>
      <c r="O41" s="738"/>
      <c r="P41" s="738"/>
      <c r="Q41" s="738"/>
      <c r="R41" s="738"/>
      <c r="S41" s="738"/>
      <c r="T41" s="738"/>
      <c r="U41" s="738"/>
      <c r="V41" s="738"/>
      <c r="W41" s="738"/>
      <c r="X41" s="739"/>
      <c r="Y41" s="753"/>
      <c r="Z41" s="754"/>
      <c r="AA41" s="754"/>
      <c r="AB41" s="755"/>
      <c r="AC41" s="697"/>
      <c r="AD41" s="698"/>
      <c r="AE41" s="698"/>
      <c r="AF41" s="699"/>
      <c r="AG41" s="697"/>
      <c r="AH41" s="698"/>
      <c r="AI41" s="698"/>
      <c r="AJ41" s="699"/>
      <c r="AK41" s="697"/>
      <c r="AL41" s="698"/>
      <c r="AM41" s="698"/>
      <c r="AN41" s="699"/>
    </row>
    <row r="42" spans="1:46" s="167" customFormat="1" ht="18.75" customHeight="1">
      <c r="A42" s="718"/>
      <c r="B42" s="719"/>
      <c r="C42" s="719"/>
      <c r="D42" s="720"/>
      <c r="E42" s="165" t="s">
        <v>192</v>
      </c>
      <c r="F42" s="733"/>
      <c r="G42" s="733"/>
      <c r="H42" s="733"/>
      <c r="I42" s="733"/>
      <c r="J42" s="197" t="s">
        <v>193</v>
      </c>
      <c r="K42" s="197" t="s">
        <v>194</v>
      </c>
      <c r="L42" s="733"/>
      <c r="M42" s="733"/>
      <c r="N42" s="733"/>
      <c r="O42" s="734"/>
      <c r="P42" s="734"/>
      <c r="Q42" s="197" t="s">
        <v>194</v>
      </c>
      <c r="R42" s="733"/>
      <c r="S42" s="733"/>
      <c r="T42" s="197"/>
      <c r="U42" s="197" t="s">
        <v>194</v>
      </c>
      <c r="V42" s="733"/>
      <c r="W42" s="733"/>
      <c r="X42" s="166"/>
      <c r="Y42" s="712">
        <f>SUM(AC42:AN42)</f>
        <v>0</v>
      </c>
      <c r="Z42" s="713"/>
      <c r="AA42" s="713"/>
      <c r="AB42" s="714"/>
      <c r="AC42" s="712"/>
      <c r="AD42" s="713"/>
      <c r="AE42" s="713"/>
      <c r="AF42" s="714"/>
      <c r="AG42" s="712"/>
      <c r="AH42" s="713"/>
      <c r="AI42" s="713"/>
      <c r="AJ42" s="714"/>
      <c r="AK42" s="712"/>
      <c r="AL42" s="713"/>
      <c r="AM42" s="713"/>
      <c r="AN42" s="714"/>
      <c r="AO42" s="735">
        <f t="shared" ref="AO42" si="26">SUM(AC42:AN42)</f>
        <v>0</v>
      </c>
      <c r="AP42" s="736"/>
      <c r="AQ42" s="736"/>
      <c r="AR42" s="736"/>
      <c r="AS42" s="736"/>
      <c r="AT42" s="168" t="str">
        <f t="shared" ref="AT42" si="27">IF(Y42=AO42,"○","×")</f>
        <v>○</v>
      </c>
    </row>
    <row r="43" spans="1:46" s="167" customFormat="1" ht="18.75" customHeight="1">
      <c r="A43" s="718"/>
      <c r="B43" s="719"/>
      <c r="C43" s="719"/>
      <c r="D43" s="720"/>
      <c r="E43" s="737" t="s">
        <v>54</v>
      </c>
      <c r="F43" s="738"/>
      <c r="G43" s="738"/>
      <c r="H43" s="738"/>
      <c r="I43" s="738"/>
      <c r="J43" s="738"/>
      <c r="K43" s="738"/>
      <c r="L43" s="738"/>
      <c r="M43" s="738"/>
      <c r="N43" s="738"/>
      <c r="O43" s="738"/>
      <c r="P43" s="738"/>
      <c r="Q43" s="738"/>
      <c r="R43" s="738"/>
      <c r="S43" s="738"/>
      <c r="T43" s="738"/>
      <c r="U43" s="738"/>
      <c r="V43" s="738"/>
      <c r="W43" s="738"/>
      <c r="X43" s="739"/>
      <c r="Y43" s="753"/>
      <c r="Z43" s="754"/>
      <c r="AA43" s="754"/>
      <c r="AB43" s="755"/>
      <c r="AC43" s="697"/>
      <c r="AD43" s="698"/>
      <c r="AE43" s="698"/>
      <c r="AF43" s="699"/>
      <c r="AG43" s="697"/>
      <c r="AH43" s="698"/>
      <c r="AI43" s="698"/>
      <c r="AJ43" s="699"/>
      <c r="AK43" s="697"/>
      <c r="AL43" s="698"/>
      <c r="AM43" s="698"/>
      <c r="AN43" s="699"/>
    </row>
    <row r="44" spans="1:46" s="167" customFormat="1" ht="18.75" customHeight="1">
      <c r="A44" s="718"/>
      <c r="B44" s="719"/>
      <c r="C44" s="719"/>
      <c r="D44" s="720"/>
      <c r="E44" s="165" t="s">
        <v>192</v>
      </c>
      <c r="F44" s="733"/>
      <c r="G44" s="733"/>
      <c r="H44" s="733"/>
      <c r="I44" s="733"/>
      <c r="J44" s="197" t="s">
        <v>193</v>
      </c>
      <c r="K44" s="197" t="s">
        <v>194</v>
      </c>
      <c r="L44" s="733"/>
      <c r="M44" s="733"/>
      <c r="N44" s="733"/>
      <c r="O44" s="734"/>
      <c r="P44" s="734"/>
      <c r="Q44" s="197" t="s">
        <v>194</v>
      </c>
      <c r="R44" s="733"/>
      <c r="S44" s="733"/>
      <c r="T44" s="197"/>
      <c r="U44" s="197" t="s">
        <v>194</v>
      </c>
      <c r="V44" s="733"/>
      <c r="W44" s="733"/>
      <c r="X44" s="166"/>
      <c r="Y44" s="712">
        <f>SUM(AC44:AN44)</f>
        <v>0</v>
      </c>
      <c r="Z44" s="713"/>
      <c r="AA44" s="713"/>
      <c r="AB44" s="714"/>
      <c r="AC44" s="712"/>
      <c r="AD44" s="713"/>
      <c r="AE44" s="713"/>
      <c r="AF44" s="714"/>
      <c r="AG44" s="712"/>
      <c r="AH44" s="713"/>
      <c r="AI44" s="713"/>
      <c r="AJ44" s="714"/>
      <c r="AK44" s="712"/>
      <c r="AL44" s="713"/>
      <c r="AM44" s="713"/>
      <c r="AN44" s="714"/>
      <c r="AO44" s="735">
        <f t="shared" ref="AO44" si="28">SUM(AC44:AN44)</f>
        <v>0</v>
      </c>
      <c r="AP44" s="736"/>
      <c r="AQ44" s="736"/>
      <c r="AR44" s="736"/>
      <c r="AS44" s="736"/>
      <c r="AT44" s="168" t="str">
        <f t="shared" ref="AT44" si="29">IF(Y44=AO44,"○","×")</f>
        <v>○</v>
      </c>
    </row>
    <row r="45" spans="1:46" s="167" customFormat="1" ht="18.75" customHeight="1">
      <c r="A45" s="718"/>
      <c r="B45" s="719"/>
      <c r="C45" s="719"/>
      <c r="D45" s="720"/>
      <c r="E45" s="737" t="s">
        <v>54</v>
      </c>
      <c r="F45" s="738"/>
      <c r="G45" s="738"/>
      <c r="H45" s="738"/>
      <c r="I45" s="738"/>
      <c r="J45" s="738"/>
      <c r="K45" s="738"/>
      <c r="L45" s="738"/>
      <c r="M45" s="738"/>
      <c r="N45" s="738"/>
      <c r="O45" s="738"/>
      <c r="P45" s="738"/>
      <c r="Q45" s="738"/>
      <c r="R45" s="738"/>
      <c r="S45" s="738"/>
      <c r="T45" s="738"/>
      <c r="U45" s="738"/>
      <c r="V45" s="738"/>
      <c r="W45" s="738"/>
      <c r="X45" s="739"/>
      <c r="Y45" s="753"/>
      <c r="Z45" s="754"/>
      <c r="AA45" s="754"/>
      <c r="AB45" s="755"/>
      <c r="AC45" s="697"/>
      <c r="AD45" s="698"/>
      <c r="AE45" s="698"/>
      <c r="AF45" s="699"/>
      <c r="AG45" s="697"/>
      <c r="AH45" s="698"/>
      <c r="AI45" s="698"/>
      <c r="AJ45" s="699"/>
      <c r="AK45" s="697"/>
      <c r="AL45" s="698"/>
      <c r="AM45" s="698"/>
      <c r="AN45" s="699"/>
    </row>
    <row r="46" spans="1:46" s="167" customFormat="1" ht="18.75" customHeight="1">
      <c r="A46" s="718"/>
      <c r="B46" s="719"/>
      <c r="C46" s="719"/>
      <c r="D46" s="720"/>
      <c r="E46" s="165" t="s">
        <v>192</v>
      </c>
      <c r="F46" s="733"/>
      <c r="G46" s="733"/>
      <c r="H46" s="733"/>
      <c r="I46" s="733"/>
      <c r="J46" s="197" t="s">
        <v>193</v>
      </c>
      <c r="K46" s="197" t="s">
        <v>194</v>
      </c>
      <c r="L46" s="733"/>
      <c r="M46" s="733"/>
      <c r="N46" s="733"/>
      <c r="O46" s="734"/>
      <c r="P46" s="734"/>
      <c r="Q46" s="197" t="s">
        <v>194</v>
      </c>
      <c r="R46" s="733"/>
      <c r="S46" s="733"/>
      <c r="T46" s="197"/>
      <c r="U46" s="197" t="s">
        <v>194</v>
      </c>
      <c r="V46" s="733"/>
      <c r="W46" s="733"/>
      <c r="X46" s="166"/>
      <c r="Y46" s="712">
        <f>SUM(AC46:AN46)</f>
        <v>0</v>
      </c>
      <c r="Z46" s="713"/>
      <c r="AA46" s="713"/>
      <c r="AB46" s="714"/>
      <c r="AC46" s="712"/>
      <c r="AD46" s="713"/>
      <c r="AE46" s="713"/>
      <c r="AF46" s="714"/>
      <c r="AG46" s="712"/>
      <c r="AH46" s="713"/>
      <c r="AI46" s="713"/>
      <c r="AJ46" s="714"/>
      <c r="AK46" s="712"/>
      <c r="AL46" s="713"/>
      <c r="AM46" s="713"/>
      <c r="AN46" s="714"/>
      <c r="AO46" s="735">
        <f t="shared" ref="AO46" si="30">SUM(AC46:AN46)</f>
        <v>0</v>
      </c>
      <c r="AP46" s="736"/>
      <c r="AQ46" s="736"/>
      <c r="AR46" s="736"/>
      <c r="AS46" s="736"/>
      <c r="AT46" s="168" t="str">
        <f t="shared" ref="AT46" si="31">IF(Y46=AO46,"○","×")</f>
        <v>○</v>
      </c>
    </row>
    <row r="47" spans="1:46" s="167" customFormat="1" ht="18.75" customHeight="1">
      <c r="A47" s="718"/>
      <c r="B47" s="719"/>
      <c r="C47" s="719"/>
      <c r="D47" s="720"/>
      <c r="E47" s="737" t="s">
        <v>54</v>
      </c>
      <c r="F47" s="738"/>
      <c r="G47" s="738"/>
      <c r="H47" s="738"/>
      <c r="I47" s="738"/>
      <c r="J47" s="738"/>
      <c r="K47" s="738"/>
      <c r="L47" s="738"/>
      <c r="M47" s="738"/>
      <c r="N47" s="738"/>
      <c r="O47" s="738"/>
      <c r="P47" s="738"/>
      <c r="Q47" s="738"/>
      <c r="R47" s="738"/>
      <c r="S47" s="738"/>
      <c r="T47" s="738"/>
      <c r="U47" s="738"/>
      <c r="V47" s="738"/>
      <c r="W47" s="738"/>
      <c r="X47" s="739"/>
      <c r="Y47" s="753"/>
      <c r="Z47" s="754"/>
      <c r="AA47" s="754"/>
      <c r="AB47" s="755"/>
      <c r="AC47" s="697"/>
      <c r="AD47" s="698"/>
      <c r="AE47" s="698"/>
      <c r="AF47" s="699"/>
      <c r="AG47" s="697"/>
      <c r="AH47" s="698"/>
      <c r="AI47" s="698"/>
      <c r="AJ47" s="699"/>
      <c r="AK47" s="697"/>
      <c r="AL47" s="698"/>
      <c r="AM47" s="698"/>
      <c r="AN47" s="699"/>
    </row>
    <row r="48" spans="1:46" s="167" customFormat="1" ht="18.75" customHeight="1">
      <c r="A48" s="718"/>
      <c r="B48" s="719"/>
      <c r="C48" s="719"/>
      <c r="D48" s="720"/>
      <c r="E48" s="165" t="s">
        <v>192</v>
      </c>
      <c r="F48" s="733"/>
      <c r="G48" s="733"/>
      <c r="H48" s="733"/>
      <c r="I48" s="733"/>
      <c r="J48" s="197" t="s">
        <v>193</v>
      </c>
      <c r="K48" s="197" t="s">
        <v>194</v>
      </c>
      <c r="L48" s="733"/>
      <c r="M48" s="733"/>
      <c r="N48" s="733"/>
      <c r="O48" s="734"/>
      <c r="P48" s="734"/>
      <c r="Q48" s="197" t="s">
        <v>194</v>
      </c>
      <c r="R48" s="733"/>
      <c r="S48" s="733"/>
      <c r="T48" s="197"/>
      <c r="U48" s="197" t="s">
        <v>194</v>
      </c>
      <c r="V48" s="733"/>
      <c r="W48" s="733"/>
      <c r="X48" s="166"/>
      <c r="Y48" s="712">
        <f>SUM(AC48:AN48)</f>
        <v>0</v>
      </c>
      <c r="Z48" s="713"/>
      <c r="AA48" s="713"/>
      <c r="AB48" s="714"/>
      <c r="AC48" s="712"/>
      <c r="AD48" s="713"/>
      <c r="AE48" s="713"/>
      <c r="AF48" s="714"/>
      <c r="AG48" s="712"/>
      <c r="AH48" s="713"/>
      <c r="AI48" s="713"/>
      <c r="AJ48" s="714"/>
      <c r="AK48" s="712"/>
      <c r="AL48" s="713"/>
      <c r="AM48" s="713"/>
      <c r="AN48" s="714"/>
      <c r="AO48" s="735">
        <f t="shared" ref="AO48" si="32">SUM(AC48:AN48)</f>
        <v>0</v>
      </c>
      <c r="AP48" s="736"/>
      <c r="AQ48" s="736"/>
      <c r="AR48" s="736"/>
      <c r="AS48" s="736"/>
      <c r="AT48" s="168" t="str">
        <f t="shared" ref="AT48" si="33">IF(Y48=AO48,"○","×")</f>
        <v>○</v>
      </c>
    </row>
    <row r="49" spans="1:46" s="167" customFormat="1" ht="18.75" customHeight="1">
      <c r="A49" s="718"/>
      <c r="B49" s="719"/>
      <c r="C49" s="719"/>
      <c r="D49" s="720"/>
      <c r="E49" s="737" t="s">
        <v>54</v>
      </c>
      <c r="F49" s="738"/>
      <c r="G49" s="738"/>
      <c r="H49" s="738"/>
      <c r="I49" s="738"/>
      <c r="J49" s="738"/>
      <c r="K49" s="738"/>
      <c r="L49" s="738"/>
      <c r="M49" s="738"/>
      <c r="N49" s="738"/>
      <c r="O49" s="738"/>
      <c r="P49" s="738"/>
      <c r="Q49" s="738"/>
      <c r="R49" s="738"/>
      <c r="S49" s="738"/>
      <c r="T49" s="738"/>
      <c r="U49" s="738"/>
      <c r="V49" s="738"/>
      <c r="W49" s="738"/>
      <c r="X49" s="739"/>
      <c r="Y49" s="753"/>
      <c r="Z49" s="754"/>
      <c r="AA49" s="754"/>
      <c r="AB49" s="755"/>
      <c r="AC49" s="697"/>
      <c r="AD49" s="698"/>
      <c r="AE49" s="698"/>
      <c r="AF49" s="699"/>
      <c r="AG49" s="697"/>
      <c r="AH49" s="698"/>
      <c r="AI49" s="698"/>
      <c r="AJ49" s="699"/>
      <c r="AK49" s="697"/>
      <c r="AL49" s="698"/>
      <c r="AM49" s="698"/>
      <c r="AN49" s="699"/>
    </row>
    <row r="50" spans="1:46" s="167" customFormat="1" ht="18.75" customHeight="1">
      <c r="A50" s="718"/>
      <c r="B50" s="719"/>
      <c r="C50" s="719"/>
      <c r="D50" s="720"/>
      <c r="E50" s="165" t="s">
        <v>192</v>
      </c>
      <c r="F50" s="733"/>
      <c r="G50" s="733"/>
      <c r="H50" s="733"/>
      <c r="I50" s="733"/>
      <c r="J50" s="197" t="s">
        <v>193</v>
      </c>
      <c r="K50" s="197" t="s">
        <v>194</v>
      </c>
      <c r="L50" s="733"/>
      <c r="M50" s="733"/>
      <c r="N50" s="733"/>
      <c r="O50" s="734"/>
      <c r="P50" s="734"/>
      <c r="Q50" s="197" t="s">
        <v>194</v>
      </c>
      <c r="R50" s="733"/>
      <c r="S50" s="733"/>
      <c r="T50" s="197"/>
      <c r="U50" s="197" t="s">
        <v>194</v>
      </c>
      <c r="V50" s="733"/>
      <c r="W50" s="733"/>
      <c r="X50" s="166"/>
      <c r="Y50" s="712">
        <f>SUM(AC50:AN50)</f>
        <v>0</v>
      </c>
      <c r="Z50" s="713"/>
      <c r="AA50" s="713"/>
      <c r="AB50" s="714"/>
      <c r="AC50" s="712"/>
      <c r="AD50" s="713"/>
      <c r="AE50" s="713"/>
      <c r="AF50" s="714"/>
      <c r="AG50" s="712"/>
      <c r="AH50" s="713"/>
      <c r="AI50" s="713"/>
      <c r="AJ50" s="714"/>
      <c r="AK50" s="712"/>
      <c r="AL50" s="713"/>
      <c r="AM50" s="713"/>
      <c r="AN50" s="714"/>
      <c r="AO50" s="735">
        <f t="shared" ref="AO50" si="34">SUM(AC50:AN50)</f>
        <v>0</v>
      </c>
      <c r="AP50" s="736"/>
      <c r="AQ50" s="736"/>
      <c r="AR50" s="736"/>
      <c r="AS50" s="736"/>
      <c r="AT50" s="168" t="str">
        <f t="shared" ref="AT50" si="35">IF(Y50=AO50,"○","×")</f>
        <v>○</v>
      </c>
    </row>
    <row r="51" spans="1:46" s="167" customFormat="1" ht="18.75" customHeight="1">
      <c r="A51" s="718"/>
      <c r="B51" s="719"/>
      <c r="C51" s="719"/>
      <c r="D51" s="720"/>
      <c r="E51" s="737" t="s">
        <v>54</v>
      </c>
      <c r="F51" s="738"/>
      <c r="G51" s="738"/>
      <c r="H51" s="738"/>
      <c r="I51" s="738"/>
      <c r="J51" s="738"/>
      <c r="K51" s="738"/>
      <c r="L51" s="738"/>
      <c r="M51" s="738"/>
      <c r="N51" s="738"/>
      <c r="O51" s="738"/>
      <c r="P51" s="738"/>
      <c r="Q51" s="738"/>
      <c r="R51" s="738"/>
      <c r="S51" s="738"/>
      <c r="T51" s="738"/>
      <c r="U51" s="738"/>
      <c r="V51" s="738"/>
      <c r="W51" s="738"/>
      <c r="X51" s="739"/>
      <c r="Y51" s="753"/>
      <c r="Z51" s="754"/>
      <c r="AA51" s="754"/>
      <c r="AB51" s="755"/>
      <c r="AC51" s="697"/>
      <c r="AD51" s="698"/>
      <c r="AE51" s="698"/>
      <c r="AF51" s="699"/>
      <c r="AG51" s="697"/>
      <c r="AH51" s="698"/>
      <c r="AI51" s="698"/>
      <c r="AJ51" s="699"/>
      <c r="AK51" s="697"/>
      <c r="AL51" s="698"/>
      <c r="AM51" s="698"/>
      <c r="AN51" s="699"/>
    </row>
    <row r="52" spans="1:46" s="167" customFormat="1" ht="18.75" customHeight="1">
      <c r="A52" s="718"/>
      <c r="B52" s="719"/>
      <c r="C52" s="719"/>
      <c r="D52" s="720"/>
      <c r="E52" s="165" t="s">
        <v>192</v>
      </c>
      <c r="F52" s="733"/>
      <c r="G52" s="733"/>
      <c r="H52" s="733"/>
      <c r="I52" s="733"/>
      <c r="J52" s="197" t="s">
        <v>193</v>
      </c>
      <c r="K52" s="197" t="s">
        <v>194</v>
      </c>
      <c r="L52" s="733"/>
      <c r="M52" s="733"/>
      <c r="N52" s="733"/>
      <c r="O52" s="734"/>
      <c r="P52" s="734"/>
      <c r="Q52" s="197" t="s">
        <v>194</v>
      </c>
      <c r="R52" s="733"/>
      <c r="S52" s="733"/>
      <c r="T52" s="197"/>
      <c r="U52" s="197" t="s">
        <v>194</v>
      </c>
      <c r="V52" s="733"/>
      <c r="W52" s="733"/>
      <c r="X52" s="166"/>
      <c r="Y52" s="712">
        <f>SUM(AC52:AN52)</f>
        <v>0</v>
      </c>
      <c r="Z52" s="713"/>
      <c r="AA52" s="713"/>
      <c r="AB52" s="714"/>
      <c r="AC52" s="712"/>
      <c r="AD52" s="713"/>
      <c r="AE52" s="713"/>
      <c r="AF52" s="714"/>
      <c r="AG52" s="712"/>
      <c r="AH52" s="713"/>
      <c r="AI52" s="713"/>
      <c r="AJ52" s="714"/>
      <c r="AK52" s="712"/>
      <c r="AL52" s="713"/>
      <c r="AM52" s="713"/>
      <c r="AN52" s="714"/>
      <c r="AO52" s="735">
        <f t="shared" ref="AO52" si="36">SUM(AC52:AN52)</f>
        <v>0</v>
      </c>
      <c r="AP52" s="736"/>
      <c r="AQ52" s="736"/>
      <c r="AR52" s="736"/>
      <c r="AS52" s="736"/>
      <c r="AT52" s="168" t="str">
        <f t="shared" ref="AT52:AT54" si="37">IF(Y52=AO52,"○","×")</f>
        <v>○</v>
      </c>
    </row>
    <row r="53" spans="1:46" s="167" customFormat="1" ht="18.75" customHeight="1" thickBot="1">
      <c r="A53" s="750"/>
      <c r="B53" s="751"/>
      <c r="C53" s="751"/>
      <c r="D53" s="752"/>
      <c r="E53" s="757" t="s">
        <v>195</v>
      </c>
      <c r="F53" s="758"/>
      <c r="G53" s="758"/>
      <c r="H53" s="758"/>
      <c r="I53" s="758"/>
      <c r="J53" s="758"/>
      <c r="K53" s="758"/>
      <c r="L53" s="758"/>
      <c r="M53" s="758"/>
      <c r="N53" s="758"/>
      <c r="O53" s="758"/>
      <c r="P53" s="758"/>
      <c r="Q53" s="758"/>
      <c r="R53" s="758"/>
      <c r="S53" s="758"/>
      <c r="T53" s="758"/>
      <c r="U53" s="758"/>
      <c r="V53" s="758"/>
      <c r="W53" s="758"/>
      <c r="X53" s="759"/>
      <c r="Y53" s="760">
        <f>SUM(Y33:AB52)</f>
        <v>0</v>
      </c>
      <c r="Z53" s="761"/>
      <c r="AA53" s="761"/>
      <c r="AB53" s="762"/>
      <c r="AC53" s="760">
        <f>SUM(AC33:AF52)</f>
        <v>0</v>
      </c>
      <c r="AD53" s="761"/>
      <c r="AE53" s="761"/>
      <c r="AF53" s="762"/>
      <c r="AG53" s="760">
        <f>SUM(AG33:AJ52)</f>
        <v>0</v>
      </c>
      <c r="AH53" s="761"/>
      <c r="AI53" s="761"/>
      <c r="AJ53" s="762"/>
      <c r="AK53" s="760">
        <f>SUM(AK33:AN52)</f>
        <v>0</v>
      </c>
      <c r="AL53" s="761"/>
      <c r="AM53" s="761"/>
      <c r="AN53" s="762"/>
      <c r="AO53" s="735">
        <f t="shared" ref="AO53" si="38">SUM(AC53:AN53)</f>
        <v>0</v>
      </c>
      <c r="AP53" s="736"/>
      <c r="AQ53" s="736"/>
      <c r="AR53" s="736"/>
      <c r="AS53" s="736"/>
      <c r="AT53" s="168" t="str">
        <f t="shared" si="37"/>
        <v>○</v>
      </c>
    </row>
    <row r="54" spans="1:46" s="2" customFormat="1" ht="18.75" customHeight="1" thickTop="1">
      <c r="A54" s="774" t="s">
        <v>196</v>
      </c>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5">
        <f>SUM(Y32,Y53)</f>
        <v>0</v>
      </c>
      <c r="Z54" s="775"/>
      <c r="AA54" s="775"/>
      <c r="AB54" s="775"/>
      <c r="AC54" s="776">
        <f>SUM(AC32,AC53)</f>
        <v>0</v>
      </c>
      <c r="AD54" s="776"/>
      <c r="AE54" s="776"/>
      <c r="AF54" s="776"/>
      <c r="AG54" s="776">
        <f>SUM(AG32,AG53)</f>
        <v>0</v>
      </c>
      <c r="AH54" s="776"/>
      <c r="AI54" s="776"/>
      <c r="AJ54" s="776"/>
      <c r="AK54" s="776">
        <f>SUM(AK32,AK53)</f>
        <v>0</v>
      </c>
      <c r="AL54" s="776"/>
      <c r="AM54" s="776"/>
      <c r="AN54" s="776"/>
      <c r="AO54" s="772">
        <f t="shared" ref="AO54" si="39">SUM(AC54:AN54)</f>
        <v>0</v>
      </c>
      <c r="AP54" s="773"/>
      <c r="AQ54" s="773"/>
      <c r="AR54" s="773"/>
      <c r="AS54" s="773"/>
      <c r="AT54" s="115" t="str">
        <f t="shared" si="37"/>
        <v>○</v>
      </c>
    </row>
    <row r="55" spans="1:46" s="2" customFormat="1" ht="18.75" customHeight="1">
      <c r="A55" s="74" t="s">
        <v>197</v>
      </c>
      <c r="B55" s="42"/>
      <c r="C55" s="42"/>
      <c r="D55" s="42"/>
      <c r="E55" s="195"/>
      <c r="F55" s="42"/>
      <c r="G55" s="42"/>
      <c r="H55" s="42"/>
      <c r="I55" s="42"/>
      <c r="J55" s="195"/>
      <c r="K55" s="195"/>
      <c r="L55" s="42"/>
      <c r="M55" s="42"/>
      <c r="N55" s="42"/>
      <c r="O55" s="42"/>
      <c r="P55" s="42"/>
      <c r="Q55" s="195"/>
      <c r="R55" s="42"/>
      <c r="S55" s="42"/>
      <c r="T55" s="195"/>
      <c r="U55" s="195"/>
      <c r="V55" s="42"/>
      <c r="W55" s="42"/>
      <c r="X55" s="195"/>
      <c r="Y55" s="756" t="str">
        <f>IF(AT54="×","※計算間違いがあります。","")</f>
        <v/>
      </c>
      <c r="Z55" s="756"/>
      <c r="AA55" s="756"/>
      <c r="AB55" s="756"/>
      <c r="AC55" s="756"/>
      <c r="AD55" s="756"/>
      <c r="AE55" s="756"/>
      <c r="AF55" s="756"/>
      <c r="AG55" s="756"/>
      <c r="AH55" s="756"/>
      <c r="AI55" s="756"/>
      <c r="AJ55" s="756"/>
      <c r="AK55" s="756"/>
      <c r="AL55" s="756"/>
      <c r="AM55" s="756"/>
      <c r="AN55" s="756"/>
      <c r="AP55" s="183"/>
    </row>
  </sheetData>
  <sheetProtection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J2" sqref="J2"/>
    </sheetView>
  </sheetViews>
  <sheetFormatPr defaultColWidth="3.625" defaultRowHeight="17.100000000000001" customHeight="1"/>
  <cols>
    <col min="1" max="1" width="9" style="146" customWidth="1"/>
    <col min="2" max="16384" width="3.625" style="146"/>
  </cols>
  <sheetData>
    <row r="3" spans="1:25" ht="17.100000000000001" customHeight="1">
      <c r="A3" s="146" t="s">
        <v>200</v>
      </c>
    </row>
    <row r="4" spans="1:25" ht="17.100000000000001" customHeight="1">
      <c r="A4" s="781" t="s">
        <v>201</v>
      </c>
      <c r="B4" s="781"/>
      <c r="C4" s="781"/>
      <c r="D4" s="781"/>
      <c r="E4" s="781"/>
      <c r="F4" s="781"/>
      <c r="G4" s="782"/>
      <c r="H4" s="783"/>
      <c r="I4" s="783"/>
      <c r="J4" s="783"/>
      <c r="K4" s="783"/>
      <c r="L4" s="783"/>
      <c r="M4" s="783"/>
      <c r="N4" s="783"/>
      <c r="O4" s="783"/>
      <c r="P4" s="783"/>
      <c r="Q4" s="783"/>
      <c r="R4" s="783"/>
      <c r="S4" s="783"/>
      <c r="T4" s="783"/>
      <c r="U4" s="783"/>
      <c r="V4" s="783"/>
      <c r="W4" s="783"/>
      <c r="X4" s="783"/>
      <c r="Y4" s="784"/>
    </row>
    <row r="5" spans="1:25" ht="17.100000000000001" customHeight="1">
      <c r="A5" s="781" t="s">
        <v>202</v>
      </c>
      <c r="B5" s="781"/>
      <c r="C5" s="781"/>
      <c r="D5" s="781"/>
      <c r="E5" s="781"/>
      <c r="F5" s="781"/>
      <c r="G5" s="147"/>
      <c r="H5" s="148" t="s">
        <v>203</v>
      </c>
      <c r="I5" s="148" t="s">
        <v>204</v>
      </c>
      <c r="J5" s="795" t="s">
        <v>205</v>
      </c>
      <c r="K5" s="795"/>
      <c r="L5" s="795"/>
      <c r="M5" s="794" t="s">
        <v>206</v>
      </c>
      <c r="N5" s="794"/>
      <c r="O5" s="795"/>
      <c r="P5" s="795"/>
      <c r="Q5" s="795"/>
      <c r="R5" s="795"/>
      <c r="S5" s="795"/>
      <c r="T5" s="794" t="s">
        <v>207</v>
      </c>
      <c r="U5" s="794"/>
      <c r="V5" s="148"/>
      <c r="W5" s="148"/>
      <c r="X5" s="148" t="s">
        <v>208</v>
      </c>
      <c r="Y5" s="149"/>
    </row>
    <row r="6" spans="1:25" ht="17.100000000000001" customHeight="1">
      <c r="A6" s="781" t="s">
        <v>209</v>
      </c>
      <c r="B6" s="781"/>
      <c r="C6" s="781"/>
      <c r="D6" s="781"/>
      <c r="E6" s="781"/>
      <c r="F6" s="781"/>
      <c r="G6" s="785"/>
      <c r="H6" s="786"/>
      <c r="I6" s="786"/>
      <c r="J6" s="786"/>
      <c r="K6" s="786"/>
      <c r="L6" s="786"/>
      <c r="M6" s="786"/>
      <c r="N6" s="786"/>
      <c r="O6" s="786"/>
      <c r="P6" s="786"/>
      <c r="Q6" s="786"/>
      <c r="R6" s="786"/>
      <c r="S6" s="786"/>
      <c r="T6" s="786"/>
      <c r="U6" s="786"/>
      <c r="V6" s="786"/>
      <c r="W6" s="786"/>
      <c r="X6" s="786"/>
      <c r="Y6" s="787"/>
    </row>
    <row r="7" spans="1:25" ht="17.100000000000001" customHeight="1">
      <c r="A7" s="781"/>
      <c r="B7" s="781"/>
      <c r="C7" s="781"/>
      <c r="D7" s="781"/>
      <c r="E7" s="781"/>
      <c r="F7" s="781"/>
      <c r="G7" s="788"/>
      <c r="H7" s="789"/>
      <c r="I7" s="789"/>
      <c r="J7" s="789"/>
      <c r="K7" s="789"/>
      <c r="L7" s="789"/>
      <c r="M7" s="789"/>
      <c r="N7" s="789"/>
      <c r="O7" s="789"/>
      <c r="P7" s="789"/>
      <c r="Q7" s="789"/>
      <c r="R7" s="789"/>
      <c r="S7" s="789"/>
      <c r="T7" s="789"/>
      <c r="U7" s="789"/>
      <c r="V7" s="789"/>
      <c r="W7" s="789"/>
      <c r="X7" s="789"/>
      <c r="Y7" s="790"/>
    </row>
    <row r="8" spans="1:25" ht="17.100000000000001" customHeight="1">
      <c r="A8" s="781"/>
      <c r="B8" s="781"/>
      <c r="C8" s="781"/>
      <c r="D8" s="781"/>
      <c r="E8" s="781"/>
      <c r="F8" s="781"/>
      <c r="G8" s="788"/>
      <c r="H8" s="789"/>
      <c r="I8" s="789"/>
      <c r="J8" s="789"/>
      <c r="K8" s="789"/>
      <c r="L8" s="789"/>
      <c r="M8" s="789"/>
      <c r="N8" s="789"/>
      <c r="O8" s="789"/>
      <c r="P8" s="789"/>
      <c r="Q8" s="789"/>
      <c r="R8" s="789"/>
      <c r="S8" s="789"/>
      <c r="T8" s="789"/>
      <c r="U8" s="789"/>
      <c r="V8" s="789"/>
      <c r="W8" s="789"/>
      <c r="X8" s="789"/>
      <c r="Y8" s="790"/>
    </row>
    <row r="9" spans="1:25" ht="17.100000000000001" customHeight="1">
      <c r="A9" s="781"/>
      <c r="B9" s="781"/>
      <c r="C9" s="781"/>
      <c r="D9" s="781"/>
      <c r="E9" s="781"/>
      <c r="F9" s="781"/>
      <c r="G9" s="788"/>
      <c r="H9" s="789"/>
      <c r="I9" s="789"/>
      <c r="J9" s="789"/>
      <c r="K9" s="789"/>
      <c r="L9" s="789"/>
      <c r="M9" s="789"/>
      <c r="N9" s="789"/>
      <c r="O9" s="789"/>
      <c r="P9" s="789"/>
      <c r="Q9" s="789"/>
      <c r="R9" s="789"/>
      <c r="S9" s="789"/>
      <c r="T9" s="789"/>
      <c r="U9" s="789"/>
      <c r="V9" s="789"/>
      <c r="W9" s="789"/>
      <c r="X9" s="789"/>
      <c r="Y9" s="790"/>
    </row>
    <row r="10" spans="1:25" ht="17.100000000000001" customHeight="1">
      <c r="A10" s="781"/>
      <c r="B10" s="781"/>
      <c r="C10" s="781"/>
      <c r="D10" s="781"/>
      <c r="E10" s="781"/>
      <c r="F10" s="781"/>
      <c r="G10" s="788"/>
      <c r="H10" s="789"/>
      <c r="I10" s="789"/>
      <c r="J10" s="789"/>
      <c r="K10" s="789"/>
      <c r="L10" s="789"/>
      <c r="M10" s="789"/>
      <c r="N10" s="789"/>
      <c r="O10" s="789"/>
      <c r="P10" s="789"/>
      <c r="Q10" s="789"/>
      <c r="R10" s="789"/>
      <c r="S10" s="789"/>
      <c r="T10" s="789"/>
      <c r="U10" s="789"/>
      <c r="V10" s="789"/>
      <c r="W10" s="789"/>
      <c r="X10" s="789"/>
      <c r="Y10" s="790"/>
    </row>
    <row r="11" spans="1:25" ht="17.100000000000001" customHeight="1">
      <c r="A11" s="781"/>
      <c r="B11" s="781"/>
      <c r="C11" s="781"/>
      <c r="D11" s="781"/>
      <c r="E11" s="781"/>
      <c r="F11" s="781"/>
      <c r="G11" s="791"/>
      <c r="H11" s="792"/>
      <c r="I11" s="792"/>
      <c r="J11" s="792"/>
      <c r="K11" s="792"/>
      <c r="L11" s="792"/>
      <c r="M11" s="792"/>
      <c r="N11" s="792"/>
      <c r="O11" s="792"/>
      <c r="P11" s="792"/>
      <c r="Q11" s="792"/>
      <c r="R11" s="792"/>
      <c r="S11" s="792"/>
      <c r="T11" s="792"/>
      <c r="U11" s="792"/>
      <c r="V11" s="792"/>
      <c r="W11" s="792"/>
      <c r="X11" s="792"/>
      <c r="Y11" s="793"/>
    </row>
    <row r="12" spans="1:25" ht="17.100000000000001" customHeight="1">
      <c r="A12" s="150"/>
      <c r="B12" s="151"/>
      <c r="C12" s="151"/>
      <c r="D12" s="151"/>
      <c r="E12" s="151"/>
      <c r="F12" s="152"/>
      <c r="G12" s="152"/>
      <c r="H12" s="152"/>
      <c r="I12" s="152"/>
      <c r="J12" s="152"/>
      <c r="K12" s="152"/>
      <c r="L12" s="152"/>
      <c r="M12" s="152"/>
      <c r="N12" s="152"/>
      <c r="O12" s="152"/>
      <c r="P12" s="152"/>
      <c r="Q12" s="152"/>
      <c r="R12" s="152"/>
      <c r="S12" s="152"/>
      <c r="T12" s="152"/>
      <c r="U12" s="152"/>
      <c r="V12" s="152"/>
      <c r="W12" s="152"/>
      <c r="X12" s="152"/>
      <c r="Y12" s="153"/>
    </row>
    <row r="13" spans="1:25" ht="17.100000000000001" customHeight="1">
      <c r="A13" s="781" t="s">
        <v>201</v>
      </c>
      <c r="B13" s="781"/>
      <c r="C13" s="781"/>
      <c r="D13" s="781"/>
      <c r="E13" s="781"/>
      <c r="F13" s="781"/>
      <c r="G13" s="782"/>
      <c r="H13" s="783"/>
      <c r="I13" s="783"/>
      <c r="J13" s="783"/>
      <c r="K13" s="783"/>
      <c r="L13" s="783"/>
      <c r="M13" s="783"/>
      <c r="N13" s="783"/>
      <c r="O13" s="783"/>
      <c r="P13" s="783"/>
      <c r="Q13" s="783"/>
      <c r="R13" s="783"/>
      <c r="S13" s="783"/>
      <c r="T13" s="783"/>
      <c r="U13" s="783"/>
      <c r="V13" s="783"/>
      <c r="W13" s="783"/>
      <c r="X13" s="783"/>
      <c r="Y13" s="784"/>
    </row>
    <row r="14" spans="1:25" ht="17.100000000000001" customHeight="1">
      <c r="A14" s="781" t="s">
        <v>202</v>
      </c>
      <c r="B14" s="781"/>
      <c r="C14" s="781"/>
      <c r="D14" s="781"/>
      <c r="E14" s="781"/>
      <c r="F14" s="781"/>
      <c r="G14" s="147"/>
      <c r="H14" s="148" t="s">
        <v>203</v>
      </c>
      <c r="I14" s="148" t="s">
        <v>204</v>
      </c>
      <c r="J14" s="795"/>
      <c r="K14" s="795"/>
      <c r="L14" s="795"/>
      <c r="M14" s="794" t="s">
        <v>206</v>
      </c>
      <c r="N14" s="794"/>
      <c r="O14" s="795"/>
      <c r="P14" s="795"/>
      <c r="Q14" s="795"/>
      <c r="R14" s="795"/>
      <c r="S14" s="795"/>
      <c r="T14" s="794" t="s">
        <v>207</v>
      </c>
      <c r="U14" s="794"/>
      <c r="V14" s="148"/>
      <c r="W14" s="148"/>
      <c r="X14" s="148" t="s">
        <v>208</v>
      </c>
      <c r="Y14" s="149"/>
    </row>
    <row r="15" spans="1:25" ht="17.100000000000001" customHeight="1">
      <c r="A15" s="781" t="s">
        <v>209</v>
      </c>
      <c r="B15" s="781"/>
      <c r="C15" s="781"/>
      <c r="D15" s="781"/>
      <c r="E15" s="781"/>
      <c r="F15" s="781"/>
      <c r="G15" s="785"/>
      <c r="H15" s="786"/>
      <c r="I15" s="786"/>
      <c r="J15" s="786"/>
      <c r="K15" s="786"/>
      <c r="L15" s="786"/>
      <c r="M15" s="786"/>
      <c r="N15" s="786"/>
      <c r="O15" s="786"/>
      <c r="P15" s="786"/>
      <c r="Q15" s="786"/>
      <c r="R15" s="786"/>
      <c r="S15" s="786"/>
      <c r="T15" s="786"/>
      <c r="U15" s="786"/>
      <c r="V15" s="786"/>
      <c r="W15" s="786"/>
      <c r="X15" s="786"/>
      <c r="Y15" s="787"/>
    </row>
    <row r="16" spans="1:25" ht="17.100000000000001" customHeight="1">
      <c r="A16" s="781"/>
      <c r="B16" s="781"/>
      <c r="C16" s="781"/>
      <c r="D16" s="781"/>
      <c r="E16" s="781"/>
      <c r="F16" s="781"/>
      <c r="G16" s="788"/>
      <c r="H16" s="789"/>
      <c r="I16" s="789"/>
      <c r="J16" s="789"/>
      <c r="K16" s="789"/>
      <c r="L16" s="789"/>
      <c r="M16" s="789"/>
      <c r="N16" s="789"/>
      <c r="O16" s="789"/>
      <c r="P16" s="789"/>
      <c r="Q16" s="789"/>
      <c r="R16" s="789"/>
      <c r="S16" s="789"/>
      <c r="T16" s="789"/>
      <c r="U16" s="789"/>
      <c r="V16" s="789"/>
      <c r="W16" s="789"/>
      <c r="X16" s="789"/>
      <c r="Y16" s="790"/>
    </row>
    <row r="17" spans="1:25" ht="17.100000000000001" customHeight="1">
      <c r="A17" s="781"/>
      <c r="B17" s="781"/>
      <c r="C17" s="781"/>
      <c r="D17" s="781"/>
      <c r="E17" s="781"/>
      <c r="F17" s="781"/>
      <c r="G17" s="788"/>
      <c r="H17" s="789"/>
      <c r="I17" s="789"/>
      <c r="J17" s="789"/>
      <c r="K17" s="789"/>
      <c r="L17" s="789"/>
      <c r="M17" s="789"/>
      <c r="N17" s="789"/>
      <c r="O17" s="789"/>
      <c r="P17" s="789"/>
      <c r="Q17" s="789"/>
      <c r="R17" s="789"/>
      <c r="S17" s="789"/>
      <c r="T17" s="789"/>
      <c r="U17" s="789"/>
      <c r="V17" s="789"/>
      <c r="W17" s="789"/>
      <c r="X17" s="789"/>
      <c r="Y17" s="790"/>
    </row>
    <row r="18" spans="1:25" ht="17.100000000000001" customHeight="1">
      <c r="A18" s="781"/>
      <c r="B18" s="781"/>
      <c r="C18" s="781"/>
      <c r="D18" s="781"/>
      <c r="E18" s="781"/>
      <c r="F18" s="781"/>
      <c r="G18" s="788"/>
      <c r="H18" s="789"/>
      <c r="I18" s="789"/>
      <c r="J18" s="789"/>
      <c r="K18" s="789"/>
      <c r="L18" s="789"/>
      <c r="M18" s="789"/>
      <c r="N18" s="789"/>
      <c r="O18" s="789"/>
      <c r="P18" s="789"/>
      <c r="Q18" s="789"/>
      <c r="R18" s="789"/>
      <c r="S18" s="789"/>
      <c r="T18" s="789"/>
      <c r="U18" s="789"/>
      <c r="V18" s="789"/>
      <c r="W18" s="789"/>
      <c r="X18" s="789"/>
      <c r="Y18" s="790"/>
    </row>
    <row r="19" spans="1:25" ht="17.100000000000001" customHeight="1">
      <c r="A19" s="781"/>
      <c r="B19" s="781"/>
      <c r="C19" s="781"/>
      <c r="D19" s="781"/>
      <c r="E19" s="781"/>
      <c r="F19" s="781"/>
      <c r="G19" s="788"/>
      <c r="H19" s="789"/>
      <c r="I19" s="789"/>
      <c r="J19" s="789"/>
      <c r="K19" s="789"/>
      <c r="L19" s="789"/>
      <c r="M19" s="789"/>
      <c r="N19" s="789"/>
      <c r="O19" s="789"/>
      <c r="P19" s="789"/>
      <c r="Q19" s="789"/>
      <c r="R19" s="789"/>
      <c r="S19" s="789"/>
      <c r="T19" s="789"/>
      <c r="U19" s="789"/>
      <c r="V19" s="789"/>
      <c r="W19" s="789"/>
      <c r="X19" s="789"/>
      <c r="Y19" s="790"/>
    </row>
    <row r="20" spans="1:25" ht="17.100000000000001" customHeight="1">
      <c r="A20" s="781"/>
      <c r="B20" s="781"/>
      <c r="C20" s="781"/>
      <c r="D20" s="781"/>
      <c r="E20" s="781"/>
      <c r="F20" s="781"/>
      <c r="G20" s="791"/>
      <c r="H20" s="792"/>
      <c r="I20" s="792"/>
      <c r="J20" s="792"/>
      <c r="K20" s="792"/>
      <c r="L20" s="792"/>
      <c r="M20" s="792"/>
      <c r="N20" s="792"/>
      <c r="O20" s="792"/>
      <c r="P20" s="792"/>
      <c r="Q20" s="792"/>
      <c r="R20" s="792"/>
      <c r="S20" s="792"/>
      <c r="T20" s="792"/>
      <c r="U20" s="792"/>
      <c r="V20" s="792"/>
      <c r="W20" s="792"/>
      <c r="X20" s="792"/>
      <c r="Y20" s="793"/>
    </row>
    <row r="21" spans="1:25" ht="17.100000000000001"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ht="17.100000000000001" customHeight="1">
      <c r="A22" s="781" t="s">
        <v>201</v>
      </c>
      <c r="B22" s="781"/>
      <c r="C22" s="781"/>
      <c r="D22" s="781"/>
      <c r="E22" s="781"/>
      <c r="F22" s="781"/>
      <c r="G22" s="782"/>
      <c r="H22" s="783"/>
      <c r="I22" s="783"/>
      <c r="J22" s="783"/>
      <c r="K22" s="783"/>
      <c r="L22" s="783"/>
      <c r="M22" s="783"/>
      <c r="N22" s="783"/>
      <c r="O22" s="783"/>
      <c r="P22" s="783"/>
      <c r="Q22" s="783"/>
      <c r="R22" s="783"/>
      <c r="S22" s="783"/>
      <c r="T22" s="783"/>
      <c r="U22" s="783"/>
      <c r="V22" s="783"/>
      <c r="W22" s="783"/>
      <c r="X22" s="783"/>
      <c r="Y22" s="784"/>
    </row>
    <row r="23" spans="1:25" ht="17.100000000000001" customHeight="1">
      <c r="A23" s="781" t="s">
        <v>202</v>
      </c>
      <c r="B23" s="781"/>
      <c r="C23" s="781"/>
      <c r="D23" s="781"/>
      <c r="E23" s="781"/>
      <c r="F23" s="781"/>
      <c r="G23" s="147"/>
      <c r="H23" s="148" t="s">
        <v>203</v>
      </c>
      <c r="I23" s="148" t="s">
        <v>204</v>
      </c>
      <c r="J23" s="795"/>
      <c r="K23" s="795"/>
      <c r="L23" s="795"/>
      <c r="M23" s="794" t="s">
        <v>206</v>
      </c>
      <c r="N23" s="794"/>
      <c r="O23" s="795"/>
      <c r="P23" s="795"/>
      <c r="Q23" s="795"/>
      <c r="R23" s="795"/>
      <c r="S23" s="795"/>
      <c r="T23" s="794" t="s">
        <v>207</v>
      </c>
      <c r="U23" s="794"/>
      <c r="V23" s="148"/>
      <c r="W23" s="148"/>
      <c r="X23" s="148" t="s">
        <v>208</v>
      </c>
      <c r="Y23" s="149"/>
    </row>
    <row r="24" spans="1:25" ht="17.100000000000001" customHeight="1">
      <c r="A24" s="781" t="s">
        <v>209</v>
      </c>
      <c r="B24" s="781"/>
      <c r="C24" s="781"/>
      <c r="D24" s="781"/>
      <c r="E24" s="781"/>
      <c r="F24" s="781"/>
      <c r="G24" s="785"/>
      <c r="H24" s="786"/>
      <c r="I24" s="786"/>
      <c r="J24" s="786"/>
      <c r="K24" s="786"/>
      <c r="L24" s="786"/>
      <c r="M24" s="786"/>
      <c r="N24" s="786"/>
      <c r="O24" s="786"/>
      <c r="P24" s="786"/>
      <c r="Q24" s="786"/>
      <c r="R24" s="786"/>
      <c r="S24" s="786"/>
      <c r="T24" s="786"/>
      <c r="U24" s="786"/>
      <c r="V24" s="786"/>
      <c r="W24" s="786"/>
      <c r="X24" s="786"/>
      <c r="Y24" s="787"/>
    </row>
    <row r="25" spans="1:25" ht="17.100000000000001" customHeight="1">
      <c r="A25" s="781"/>
      <c r="B25" s="781"/>
      <c r="C25" s="781"/>
      <c r="D25" s="781"/>
      <c r="E25" s="781"/>
      <c r="F25" s="781"/>
      <c r="G25" s="788"/>
      <c r="H25" s="789"/>
      <c r="I25" s="789"/>
      <c r="J25" s="789"/>
      <c r="K25" s="789"/>
      <c r="L25" s="789"/>
      <c r="M25" s="789"/>
      <c r="N25" s="789"/>
      <c r="O25" s="789"/>
      <c r="P25" s="789"/>
      <c r="Q25" s="789"/>
      <c r="R25" s="789"/>
      <c r="S25" s="789"/>
      <c r="T25" s="789"/>
      <c r="U25" s="789"/>
      <c r="V25" s="789"/>
      <c r="W25" s="789"/>
      <c r="X25" s="789"/>
      <c r="Y25" s="790"/>
    </row>
    <row r="26" spans="1:25" ht="17.100000000000001" customHeight="1">
      <c r="A26" s="781"/>
      <c r="B26" s="781"/>
      <c r="C26" s="781"/>
      <c r="D26" s="781"/>
      <c r="E26" s="781"/>
      <c r="F26" s="781"/>
      <c r="G26" s="788"/>
      <c r="H26" s="789"/>
      <c r="I26" s="789"/>
      <c r="J26" s="789"/>
      <c r="K26" s="789"/>
      <c r="L26" s="789"/>
      <c r="M26" s="789"/>
      <c r="N26" s="789"/>
      <c r="O26" s="789"/>
      <c r="P26" s="789"/>
      <c r="Q26" s="789"/>
      <c r="R26" s="789"/>
      <c r="S26" s="789"/>
      <c r="T26" s="789"/>
      <c r="U26" s="789"/>
      <c r="V26" s="789"/>
      <c r="W26" s="789"/>
      <c r="X26" s="789"/>
      <c r="Y26" s="790"/>
    </row>
    <row r="27" spans="1:25" ht="17.100000000000001" customHeight="1">
      <c r="A27" s="781"/>
      <c r="B27" s="781"/>
      <c r="C27" s="781"/>
      <c r="D27" s="781"/>
      <c r="E27" s="781"/>
      <c r="F27" s="781"/>
      <c r="G27" s="788"/>
      <c r="H27" s="789"/>
      <c r="I27" s="789"/>
      <c r="J27" s="789"/>
      <c r="K27" s="789"/>
      <c r="L27" s="789"/>
      <c r="M27" s="789"/>
      <c r="N27" s="789"/>
      <c r="O27" s="789"/>
      <c r="P27" s="789"/>
      <c r="Q27" s="789"/>
      <c r="R27" s="789"/>
      <c r="S27" s="789"/>
      <c r="T27" s="789"/>
      <c r="U27" s="789"/>
      <c r="V27" s="789"/>
      <c r="W27" s="789"/>
      <c r="X27" s="789"/>
      <c r="Y27" s="790"/>
    </row>
    <row r="28" spans="1:25" ht="17.100000000000001" customHeight="1">
      <c r="A28" s="781"/>
      <c r="B28" s="781"/>
      <c r="C28" s="781"/>
      <c r="D28" s="781"/>
      <c r="E28" s="781"/>
      <c r="F28" s="781"/>
      <c r="G28" s="788"/>
      <c r="H28" s="789"/>
      <c r="I28" s="789"/>
      <c r="J28" s="789"/>
      <c r="K28" s="789"/>
      <c r="L28" s="789"/>
      <c r="M28" s="789"/>
      <c r="N28" s="789"/>
      <c r="O28" s="789"/>
      <c r="P28" s="789"/>
      <c r="Q28" s="789"/>
      <c r="R28" s="789"/>
      <c r="S28" s="789"/>
      <c r="T28" s="789"/>
      <c r="U28" s="789"/>
      <c r="V28" s="789"/>
      <c r="W28" s="789"/>
      <c r="X28" s="789"/>
      <c r="Y28" s="790"/>
    </row>
    <row r="29" spans="1:25" ht="17.100000000000001" customHeight="1">
      <c r="A29" s="781"/>
      <c r="B29" s="781"/>
      <c r="C29" s="781"/>
      <c r="D29" s="781"/>
      <c r="E29" s="781"/>
      <c r="F29" s="781"/>
      <c r="G29" s="791"/>
      <c r="H29" s="792"/>
      <c r="I29" s="792"/>
      <c r="J29" s="792"/>
      <c r="K29" s="792"/>
      <c r="L29" s="792"/>
      <c r="M29" s="792"/>
      <c r="N29" s="792"/>
      <c r="O29" s="792"/>
      <c r="P29" s="792"/>
      <c r="Q29" s="792"/>
      <c r="R29" s="792"/>
      <c r="S29" s="792"/>
      <c r="T29" s="792"/>
      <c r="U29" s="792"/>
      <c r="V29" s="792"/>
      <c r="W29" s="792"/>
      <c r="X29" s="792"/>
      <c r="Y29" s="793"/>
    </row>
    <row r="30" spans="1:25" ht="17.100000000000001" customHeight="1">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5" ht="17.100000000000001" customHeight="1">
      <c r="A31" s="781" t="s">
        <v>201</v>
      </c>
      <c r="B31" s="781"/>
      <c r="C31" s="781"/>
      <c r="D31" s="781"/>
      <c r="E31" s="781"/>
      <c r="F31" s="781"/>
      <c r="G31" s="782"/>
      <c r="H31" s="783"/>
      <c r="I31" s="783"/>
      <c r="J31" s="783"/>
      <c r="K31" s="783"/>
      <c r="L31" s="783"/>
      <c r="M31" s="783"/>
      <c r="N31" s="783"/>
      <c r="O31" s="783"/>
      <c r="P31" s="783"/>
      <c r="Q31" s="783"/>
      <c r="R31" s="783"/>
      <c r="S31" s="783"/>
      <c r="T31" s="783"/>
      <c r="U31" s="783"/>
      <c r="V31" s="783"/>
      <c r="W31" s="783"/>
      <c r="X31" s="783"/>
      <c r="Y31" s="784"/>
    </row>
    <row r="32" spans="1:25" ht="17.100000000000001" customHeight="1">
      <c r="A32" s="781" t="s">
        <v>202</v>
      </c>
      <c r="B32" s="781"/>
      <c r="C32" s="781"/>
      <c r="D32" s="781"/>
      <c r="E32" s="781"/>
      <c r="F32" s="781"/>
      <c r="G32" s="147"/>
      <c r="H32" s="148" t="s">
        <v>203</v>
      </c>
      <c r="I32" s="148" t="s">
        <v>204</v>
      </c>
      <c r="J32" s="795"/>
      <c r="K32" s="795"/>
      <c r="L32" s="795"/>
      <c r="M32" s="794" t="s">
        <v>206</v>
      </c>
      <c r="N32" s="794"/>
      <c r="O32" s="795"/>
      <c r="P32" s="795"/>
      <c r="Q32" s="795"/>
      <c r="R32" s="795"/>
      <c r="S32" s="795"/>
      <c r="T32" s="794" t="s">
        <v>207</v>
      </c>
      <c r="U32" s="794"/>
      <c r="V32" s="148"/>
      <c r="W32" s="148"/>
      <c r="X32" s="148" t="s">
        <v>208</v>
      </c>
      <c r="Y32" s="149"/>
    </row>
    <row r="33" spans="1:25" ht="17.100000000000001" customHeight="1">
      <c r="A33" s="781" t="s">
        <v>209</v>
      </c>
      <c r="B33" s="781"/>
      <c r="C33" s="781"/>
      <c r="D33" s="781"/>
      <c r="E33" s="781"/>
      <c r="F33" s="781"/>
      <c r="G33" s="785" t="s">
        <v>210</v>
      </c>
      <c r="H33" s="786"/>
      <c r="I33" s="786"/>
      <c r="J33" s="786"/>
      <c r="K33" s="786"/>
      <c r="L33" s="786"/>
      <c r="M33" s="786"/>
      <c r="N33" s="786"/>
      <c r="O33" s="786"/>
      <c r="P33" s="786"/>
      <c r="Q33" s="786"/>
      <c r="R33" s="786"/>
      <c r="S33" s="786"/>
      <c r="T33" s="786"/>
      <c r="U33" s="786"/>
      <c r="V33" s="786"/>
      <c r="W33" s="786"/>
      <c r="X33" s="786"/>
      <c r="Y33" s="787"/>
    </row>
    <row r="34" spans="1:25" ht="17.100000000000001" customHeight="1">
      <c r="A34" s="781"/>
      <c r="B34" s="781"/>
      <c r="C34" s="781"/>
      <c r="D34" s="781"/>
      <c r="E34" s="781"/>
      <c r="F34" s="781"/>
      <c r="G34" s="788"/>
      <c r="H34" s="789"/>
      <c r="I34" s="789"/>
      <c r="J34" s="789"/>
      <c r="K34" s="789"/>
      <c r="L34" s="789"/>
      <c r="M34" s="789"/>
      <c r="N34" s="789"/>
      <c r="O34" s="789"/>
      <c r="P34" s="789"/>
      <c r="Q34" s="789"/>
      <c r="R34" s="789"/>
      <c r="S34" s="789"/>
      <c r="T34" s="789"/>
      <c r="U34" s="789"/>
      <c r="V34" s="789"/>
      <c r="W34" s="789"/>
      <c r="X34" s="789"/>
      <c r="Y34" s="790"/>
    </row>
    <row r="35" spans="1:25" ht="17.100000000000001" customHeight="1">
      <c r="A35" s="781"/>
      <c r="B35" s="781"/>
      <c r="C35" s="781"/>
      <c r="D35" s="781"/>
      <c r="E35" s="781"/>
      <c r="F35" s="781"/>
      <c r="G35" s="788"/>
      <c r="H35" s="789"/>
      <c r="I35" s="789"/>
      <c r="J35" s="789"/>
      <c r="K35" s="789"/>
      <c r="L35" s="789"/>
      <c r="M35" s="789"/>
      <c r="N35" s="789"/>
      <c r="O35" s="789"/>
      <c r="P35" s="789"/>
      <c r="Q35" s="789"/>
      <c r="R35" s="789"/>
      <c r="S35" s="789"/>
      <c r="T35" s="789"/>
      <c r="U35" s="789"/>
      <c r="V35" s="789"/>
      <c r="W35" s="789"/>
      <c r="X35" s="789"/>
      <c r="Y35" s="790"/>
    </row>
    <row r="36" spans="1:25" ht="17.100000000000001" customHeight="1">
      <c r="A36" s="781"/>
      <c r="B36" s="781"/>
      <c r="C36" s="781"/>
      <c r="D36" s="781"/>
      <c r="E36" s="781"/>
      <c r="F36" s="781"/>
      <c r="G36" s="788"/>
      <c r="H36" s="789"/>
      <c r="I36" s="789"/>
      <c r="J36" s="789"/>
      <c r="K36" s="789"/>
      <c r="L36" s="789"/>
      <c r="M36" s="789"/>
      <c r="N36" s="789"/>
      <c r="O36" s="789"/>
      <c r="P36" s="789"/>
      <c r="Q36" s="789"/>
      <c r="R36" s="789"/>
      <c r="S36" s="789"/>
      <c r="T36" s="789"/>
      <c r="U36" s="789"/>
      <c r="V36" s="789"/>
      <c r="W36" s="789"/>
      <c r="X36" s="789"/>
      <c r="Y36" s="790"/>
    </row>
    <row r="37" spans="1:25" ht="17.100000000000001" customHeight="1">
      <c r="A37" s="781"/>
      <c r="B37" s="781"/>
      <c r="C37" s="781"/>
      <c r="D37" s="781"/>
      <c r="E37" s="781"/>
      <c r="F37" s="781"/>
      <c r="G37" s="788"/>
      <c r="H37" s="789"/>
      <c r="I37" s="789"/>
      <c r="J37" s="789"/>
      <c r="K37" s="789"/>
      <c r="L37" s="789"/>
      <c r="M37" s="789"/>
      <c r="N37" s="789"/>
      <c r="O37" s="789"/>
      <c r="P37" s="789"/>
      <c r="Q37" s="789"/>
      <c r="R37" s="789"/>
      <c r="S37" s="789"/>
      <c r="T37" s="789"/>
      <c r="U37" s="789"/>
      <c r="V37" s="789"/>
      <c r="W37" s="789"/>
      <c r="X37" s="789"/>
      <c r="Y37" s="790"/>
    </row>
    <row r="38" spans="1:25" ht="17.100000000000001" customHeight="1">
      <c r="A38" s="781"/>
      <c r="B38" s="781"/>
      <c r="C38" s="781"/>
      <c r="D38" s="781"/>
      <c r="E38" s="781"/>
      <c r="F38" s="781"/>
      <c r="G38" s="791"/>
      <c r="H38" s="792"/>
      <c r="I38" s="792"/>
      <c r="J38" s="792"/>
      <c r="K38" s="792"/>
      <c r="L38" s="792"/>
      <c r="M38" s="792"/>
      <c r="N38" s="792"/>
      <c r="O38" s="792"/>
      <c r="P38" s="792"/>
      <c r="Q38" s="792"/>
      <c r="R38" s="792"/>
      <c r="S38" s="792"/>
      <c r="T38" s="792"/>
      <c r="U38" s="792"/>
      <c r="V38" s="792"/>
      <c r="W38" s="792"/>
      <c r="X38" s="792"/>
      <c r="Y38" s="793"/>
    </row>
    <row r="39" spans="1:25" ht="17.100000000000001" customHeight="1">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ht="17.100000000000001" customHeight="1">
      <c r="A40" s="796" t="s">
        <v>201</v>
      </c>
      <c r="B40" s="797"/>
      <c r="C40" s="797"/>
      <c r="D40" s="797"/>
      <c r="E40" s="797"/>
      <c r="F40" s="798"/>
      <c r="G40" s="782"/>
      <c r="H40" s="783"/>
      <c r="I40" s="783"/>
      <c r="J40" s="783"/>
      <c r="K40" s="783"/>
      <c r="L40" s="783"/>
      <c r="M40" s="783"/>
      <c r="N40" s="783"/>
      <c r="O40" s="783"/>
      <c r="P40" s="783"/>
      <c r="Q40" s="783"/>
      <c r="R40" s="783"/>
      <c r="S40" s="783"/>
      <c r="T40" s="783"/>
      <c r="U40" s="783"/>
      <c r="V40" s="783"/>
      <c r="W40" s="783"/>
      <c r="X40" s="783"/>
      <c r="Y40" s="784"/>
    </row>
    <row r="41" spans="1:25" ht="17.100000000000001" customHeight="1">
      <c r="A41" s="781" t="s">
        <v>202</v>
      </c>
      <c r="B41" s="781"/>
      <c r="C41" s="781"/>
      <c r="D41" s="781"/>
      <c r="E41" s="781"/>
      <c r="F41" s="781"/>
      <c r="G41" s="147"/>
      <c r="H41" s="148" t="s">
        <v>211</v>
      </c>
      <c r="I41" s="148" t="s">
        <v>204</v>
      </c>
      <c r="J41" s="795"/>
      <c r="K41" s="795"/>
      <c r="L41" s="795"/>
      <c r="M41" s="794" t="s">
        <v>206</v>
      </c>
      <c r="N41" s="794"/>
      <c r="O41" s="795"/>
      <c r="P41" s="795"/>
      <c r="Q41" s="795"/>
      <c r="R41" s="795"/>
      <c r="S41" s="795"/>
      <c r="T41" s="794" t="s">
        <v>207</v>
      </c>
      <c r="U41" s="794"/>
      <c r="V41" s="148"/>
      <c r="W41" s="148"/>
      <c r="X41" s="148" t="s">
        <v>212</v>
      </c>
      <c r="Y41" s="149"/>
    </row>
    <row r="42" spans="1:25" ht="17.100000000000001" customHeight="1">
      <c r="A42" s="799" t="s">
        <v>209</v>
      </c>
      <c r="B42" s="800"/>
      <c r="C42" s="800"/>
      <c r="D42" s="800"/>
      <c r="E42" s="800"/>
      <c r="F42" s="801"/>
      <c r="G42" s="785"/>
      <c r="H42" s="786"/>
      <c r="I42" s="786"/>
      <c r="J42" s="786"/>
      <c r="K42" s="786"/>
      <c r="L42" s="786"/>
      <c r="M42" s="786"/>
      <c r="N42" s="786"/>
      <c r="O42" s="786"/>
      <c r="P42" s="786"/>
      <c r="Q42" s="786"/>
      <c r="R42" s="786"/>
      <c r="S42" s="786"/>
      <c r="T42" s="786"/>
      <c r="U42" s="786"/>
      <c r="V42" s="786"/>
      <c r="W42" s="786"/>
      <c r="X42" s="786"/>
      <c r="Y42" s="787"/>
    </row>
    <row r="43" spans="1:25" ht="17.100000000000001" customHeight="1">
      <c r="A43" s="802"/>
      <c r="B43" s="803"/>
      <c r="C43" s="803"/>
      <c r="D43" s="803"/>
      <c r="E43" s="803"/>
      <c r="F43" s="804"/>
      <c r="G43" s="788"/>
      <c r="H43" s="789"/>
      <c r="I43" s="789"/>
      <c r="J43" s="789"/>
      <c r="K43" s="789"/>
      <c r="L43" s="789"/>
      <c r="M43" s="789"/>
      <c r="N43" s="789"/>
      <c r="O43" s="789"/>
      <c r="P43" s="789"/>
      <c r="Q43" s="789"/>
      <c r="R43" s="789"/>
      <c r="S43" s="789"/>
      <c r="T43" s="789"/>
      <c r="U43" s="789"/>
      <c r="V43" s="789"/>
      <c r="W43" s="789"/>
      <c r="X43" s="789"/>
      <c r="Y43" s="790"/>
    </row>
    <row r="44" spans="1:25" ht="17.100000000000001" customHeight="1">
      <c r="A44" s="802"/>
      <c r="B44" s="803"/>
      <c r="C44" s="803"/>
      <c r="D44" s="803"/>
      <c r="E44" s="803"/>
      <c r="F44" s="804"/>
      <c r="G44" s="788"/>
      <c r="H44" s="789"/>
      <c r="I44" s="789"/>
      <c r="J44" s="789"/>
      <c r="K44" s="789"/>
      <c r="L44" s="789"/>
      <c r="M44" s="789"/>
      <c r="N44" s="789"/>
      <c r="O44" s="789"/>
      <c r="P44" s="789"/>
      <c r="Q44" s="789"/>
      <c r="R44" s="789"/>
      <c r="S44" s="789"/>
      <c r="T44" s="789"/>
      <c r="U44" s="789"/>
      <c r="V44" s="789"/>
      <c r="W44" s="789"/>
      <c r="X44" s="789"/>
      <c r="Y44" s="790"/>
    </row>
    <row r="45" spans="1:25" ht="17.100000000000001" customHeight="1">
      <c r="A45" s="802"/>
      <c r="B45" s="803"/>
      <c r="C45" s="803"/>
      <c r="D45" s="803"/>
      <c r="E45" s="803"/>
      <c r="F45" s="804"/>
      <c r="G45" s="788"/>
      <c r="H45" s="789"/>
      <c r="I45" s="789"/>
      <c r="J45" s="789"/>
      <c r="K45" s="789"/>
      <c r="L45" s="789"/>
      <c r="M45" s="789"/>
      <c r="N45" s="789"/>
      <c r="O45" s="789"/>
      <c r="P45" s="789"/>
      <c r="Q45" s="789"/>
      <c r="R45" s="789"/>
      <c r="S45" s="789"/>
      <c r="T45" s="789"/>
      <c r="U45" s="789"/>
      <c r="V45" s="789"/>
      <c r="W45" s="789"/>
      <c r="X45" s="789"/>
      <c r="Y45" s="790"/>
    </row>
    <row r="46" spans="1:25" ht="17.100000000000001" customHeight="1">
      <c r="A46" s="802"/>
      <c r="B46" s="803"/>
      <c r="C46" s="803"/>
      <c r="D46" s="803"/>
      <c r="E46" s="803"/>
      <c r="F46" s="804"/>
      <c r="G46" s="788"/>
      <c r="H46" s="789"/>
      <c r="I46" s="789"/>
      <c r="J46" s="789"/>
      <c r="K46" s="789"/>
      <c r="L46" s="789"/>
      <c r="M46" s="789"/>
      <c r="N46" s="789"/>
      <c r="O46" s="789"/>
      <c r="P46" s="789"/>
      <c r="Q46" s="789"/>
      <c r="R46" s="789"/>
      <c r="S46" s="789"/>
      <c r="T46" s="789"/>
      <c r="U46" s="789"/>
      <c r="V46" s="789"/>
      <c r="W46" s="789"/>
      <c r="X46" s="789"/>
      <c r="Y46" s="790"/>
    </row>
    <row r="47" spans="1:25" ht="17.100000000000001" customHeight="1">
      <c r="A47" s="805"/>
      <c r="B47" s="806"/>
      <c r="C47" s="806"/>
      <c r="D47" s="806"/>
      <c r="E47" s="806"/>
      <c r="F47" s="807"/>
      <c r="G47" s="791"/>
      <c r="H47" s="792"/>
      <c r="I47" s="792"/>
      <c r="J47" s="792"/>
      <c r="K47" s="792"/>
      <c r="L47" s="792"/>
      <c r="M47" s="792"/>
      <c r="N47" s="792"/>
      <c r="O47" s="792"/>
      <c r="P47" s="792"/>
      <c r="Q47" s="792"/>
      <c r="R47" s="792"/>
      <c r="S47" s="792"/>
      <c r="T47" s="792"/>
      <c r="U47" s="792"/>
      <c r="V47" s="792"/>
      <c r="W47" s="792"/>
      <c r="X47" s="792"/>
      <c r="Y47" s="793"/>
    </row>
    <row r="48" spans="1:25" ht="17.100000000000001" customHeight="1">
      <c r="A48" s="155" t="s">
        <v>213</v>
      </c>
    </row>
    <row r="49" spans="1:1" ht="17.100000000000001" customHeight="1">
      <c r="A49" s="155" t="s">
        <v>214</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7"/>
  <sheetViews>
    <sheetView view="pageBreakPreview" zoomScaleNormal="100" zoomScaleSheetLayoutView="100" workbookViewId="0">
      <selection activeCell="D9" sqref="D9"/>
    </sheetView>
  </sheetViews>
  <sheetFormatPr defaultColWidth="3.625" defaultRowHeight="17.100000000000001" customHeight="1"/>
  <cols>
    <col min="1" max="1" width="9" style="146" customWidth="1"/>
    <col min="2" max="16384" width="3.625" style="146"/>
  </cols>
  <sheetData>
    <row r="4" spans="1:25" ht="18.75" customHeight="1">
      <c r="A4" s="808" t="s">
        <v>215</v>
      </c>
      <c r="B4" s="808"/>
      <c r="C4" s="808"/>
      <c r="D4" s="808"/>
      <c r="E4" s="808"/>
      <c r="F4" s="808"/>
      <c r="G4" s="808"/>
      <c r="H4" s="808"/>
      <c r="I4" s="808"/>
      <c r="J4" s="808"/>
      <c r="K4" s="808"/>
      <c r="L4" s="808"/>
      <c r="M4" s="808"/>
      <c r="N4" s="808"/>
      <c r="O4" s="808"/>
      <c r="P4" s="808"/>
      <c r="Q4" s="808"/>
      <c r="R4" s="808"/>
      <c r="S4" s="808"/>
      <c r="T4" s="808"/>
      <c r="U4" s="808"/>
      <c r="V4" s="808"/>
      <c r="W4" s="808"/>
      <c r="X4" s="808"/>
      <c r="Y4" s="808"/>
    </row>
    <row r="6" spans="1:25" ht="17.100000000000001" customHeight="1">
      <c r="A6" s="799" t="s">
        <v>216</v>
      </c>
      <c r="B6" s="809"/>
      <c r="C6" s="810"/>
      <c r="D6" s="817"/>
      <c r="E6" s="818"/>
      <c r="F6" s="818"/>
      <c r="G6" s="818"/>
      <c r="H6" s="818"/>
      <c r="I6" s="818"/>
      <c r="J6" s="818"/>
      <c r="K6" s="818"/>
      <c r="L6" s="818"/>
      <c r="M6" s="819"/>
      <c r="N6" s="820" t="s">
        <v>217</v>
      </c>
      <c r="O6" s="821"/>
      <c r="P6" s="821"/>
      <c r="Q6" s="822"/>
      <c r="R6" s="817" t="s">
        <v>218</v>
      </c>
      <c r="S6" s="818"/>
      <c r="T6" s="818"/>
      <c r="U6" s="818"/>
      <c r="V6" s="818"/>
      <c r="W6" s="818"/>
      <c r="X6" s="818"/>
      <c r="Y6" s="819"/>
    </row>
    <row r="7" spans="1:25" ht="17.100000000000001" customHeight="1">
      <c r="A7" s="811"/>
      <c r="B7" s="812"/>
      <c r="C7" s="813"/>
      <c r="D7" s="785"/>
      <c r="E7" s="786"/>
      <c r="F7" s="786"/>
      <c r="G7" s="786"/>
      <c r="H7" s="786"/>
      <c r="I7" s="786"/>
      <c r="J7" s="786"/>
      <c r="K7" s="786"/>
      <c r="L7" s="786"/>
      <c r="M7" s="787"/>
      <c r="N7" s="823"/>
      <c r="O7" s="824"/>
      <c r="P7" s="824"/>
      <c r="Q7" s="825"/>
      <c r="R7" s="785" t="s">
        <v>219</v>
      </c>
      <c r="S7" s="786"/>
      <c r="T7" s="786"/>
      <c r="U7" s="786"/>
      <c r="V7" s="786"/>
      <c r="W7" s="786"/>
      <c r="X7" s="786"/>
      <c r="Y7" s="787"/>
    </row>
    <row r="8" spans="1:25" ht="17.100000000000001" customHeight="1">
      <c r="A8" s="814"/>
      <c r="B8" s="815"/>
      <c r="C8" s="816"/>
      <c r="D8" s="791"/>
      <c r="E8" s="792"/>
      <c r="F8" s="792"/>
      <c r="G8" s="792"/>
      <c r="H8" s="792"/>
      <c r="I8" s="792"/>
      <c r="J8" s="792"/>
      <c r="K8" s="792"/>
      <c r="L8" s="792"/>
      <c r="M8" s="793"/>
      <c r="N8" s="826"/>
      <c r="O8" s="827"/>
      <c r="P8" s="827"/>
      <c r="Q8" s="828"/>
      <c r="R8" s="791"/>
      <c r="S8" s="792"/>
      <c r="T8" s="792"/>
      <c r="U8" s="792"/>
      <c r="V8" s="792"/>
      <c r="W8" s="792"/>
      <c r="X8" s="792"/>
      <c r="Y8" s="793"/>
    </row>
    <row r="9" spans="1:25" ht="33.6" customHeight="1">
      <c r="A9" s="799" t="s">
        <v>220</v>
      </c>
      <c r="B9" s="809"/>
      <c r="C9" s="810"/>
      <c r="D9" s="785" t="s">
        <v>221</v>
      </c>
      <c r="E9" s="786"/>
      <c r="F9" s="786"/>
      <c r="G9" s="786"/>
      <c r="H9" s="786"/>
      <c r="I9" s="786"/>
      <c r="J9" s="786"/>
      <c r="K9" s="786"/>
      <c r="L9" s="786"/>
      <c r="M9" s="787"/>
      <c r="N9" s="829" t="s">
        <v>222</v>
      </c>
      <c r="O9" s="829"/>
      <c r="P9" s="829"/>
      <c r="Q9" s="830"/>
      <c r="R9" s="831"/>
      <c r="S9" s="831"/>
      <c r="T9" s="831"/>
      <c r="U9" s="831"/>
      <c r="V9" s="831"/>
      <c r="W9" s="831"/>
      <c r="X9" s="831"/>
      <c r="Y9" s="832"/>
    </row>
    <row r="10" spans="1:25" ht="33.6" customHeight="1">
      <c r="A10" s="802"/>
      <c r="B10" s="812"/>
      <c r="C10" s="813"/>
      <c r="D10" s="788"/>
      <c r="E10" s="789"/>
      <c r="F10" s="789"/>
      <c r="G10" s="789"/>
      <c r="H10" s="789"/>
      <c r="I10" s="789"/>
      <c r="J10" s="789"/>
      <c r="K10" s="789"/>
      <c r="L10" s="789"/>
      <c r="M10" s="790"/>
      <c r="N10" s="829"/>
      <c r="O10" s="829"/>
      <c r="P10" s="829"/>
      <c r="Q10" s="833"/>
      <c r="R10" s="834"/>
      <c r="S10" s="834"/>
      <c r="T10" s="834"/>
      <c r="U10" s="834"/>
      <c r="V10" s="834"/>
      <c r="W10" s="834"/>
      <c r="X10" s="834"/>
      <c r="Y10" s="835"/>
    </row>
    <row r="11" spans="1:25" ht="17.100000000000001" customHeight="1">
      <c r="A11" s="848" t="s">
        <v>223</v>
      </c>
      <c r="B11" s="849"/>
      <c r="C11" s="849"/>
      <c r="D11" s="849"/>
      <c r="E11" s="849"/>
      <c r="F11" s="852"/>
      <c r="G11" s="853"/>
      <c r="H11" s="853"/>
      <c r="I11" s="853"/>
      <c r="J11" s="853"/>
      <c r="K11" s="853"/>
      <c r="L11" s="856" t="s">
        <v>224</v>
      </c>
      <c r="M11" s="858"/>
      <c r="N11" s="858"/>
      <c r="O11" s="858"/>
      <c r="P11" s="858"/>
      <c r="Q11" s="858"/>
      <c r="R11" s="858"/>
      <c r="S11" s="856" t="s">
        <v>225</v>
      </c>
      <c r="T11" s="152"/>
      <c r="U11" s="152"/>
      <c r="V11" s="152"/>
      <c r="W11" s="152"/>
      <c r="X11" s="152"/>
      <c r="Y11" s="153"/>
    </row>
    <row r="12" spans="1:25" ht="17.100000000000001" customHeight="1">
      <c r="A12" s="850"/>
      <c r="B12" s="851"/>
      <c r="C12" s="851"/>
      <c r="D12" s="851"/>
      <c r="E12" s="851"/>
      <c r="F12" s="854"/>
      <c r="G12" s="855"/>
      <c r="H12" s="855"/>
      <c r="I12" s="855"/>
      <c r="J12" s="855"/>
      <c r="K12" s="855"/>
      <c r="L12" s="857"/>
      <c r="M12" s="859"/>
      <c r="N12" s="859"/>
      <c r="O12" s="859"/>
      <c r="P12" s="859"/>
      <c r="Q12" s="859"/>
      <c r="R12" s="859"/>
      <c r="S12" s="857"/>
      <c r="T12" s="156"/>
      <c r="U12" s="156"/>
      <c r="V12" s="156"/>
      <c r="W12" s="156"/>
      <c r="X12" s="156"/>
      <c r="Y12" s="157"/>
    </row>
    <row r="13" spans="1:25" ht="17.100000000000001" customHeight="1">
      <c r="A13" s="860" t="s">
        <v>226</v>
      </c>
      <c r="B13" s="809"/>
      <c r="C13" s="809"/>
      <c r="D13" s="809"/>
      <c r="E13" s="809"/>
      <c r="F13" s="809"/>
      <c r="G13" s="809"/>
      <c r="H13" s="809"/>
      <c r="I13" s="809"/>
      <c r="J13" s="809"/>
      <c r="K13" s="809"/>
      <c r="L13" s="809"/>
      <c r="M13" s="810"/>
      <c r="N13" s="860" t="s">
        <v>227</v>
      </c>
      <c r="O13" s="809"/>
      <c r="P13" s="809"/>
      <c r="Q13" s="809"/>
      <c r="R13" s="809"/>
      <c r="S13" s="809"/>
      <c r="T13" s="809"/>
      <c r="U13" s="809"/>
      <c r="V13" s="809"/>
      <c r="W13" s="809"/>
      <c r="X13" s="809"/>
      <c r="Y13" s="810"/>
    </row>
    <row r="14" spans="1:25" ht="17.100000000000001" customHeight="1">
      <c r="A14" s="814"/>
      <c r="B14" s="815"/>
      <c r="C14" s="815"/>
      <c r="D14" s="815"/>
      <c r="E14" s="815"/>
      <c r="F14" s="815"/>
      <c r="G14" s="815"/>
      <c r="H14" s="815"/>
      <c r="I14" s="815"/>
      <c r="J14" s="815"/>
      <c r="K14" s="815"/>
      <c r="L14" s="815"/>
      <c r="M14" s="816"/>
      <c r="N14" s="814"/>
      <c r="O14" s="815"/>
      <c r="P14" s="815"/>
      <c r="Q14" s="815"/>
      <c r="R14" s="815"/>
      <c r="S14" s="815"/>
      <c r="T14" s="815"/>
      <c r="U14" s="815"/>
      <c r="V14" s="815"/>
      <c r="W14" s="815"/>
      <c r="X14" s="815"/>
      <c r="Y14" s="816"/>
    </row>
    <row r="15" spans="1:25" ht="17.100000000000001" customHeight="1">
      <c r="A15" s="785"/>
      <c r="B15" s="831"/>
      <c r="C15" s="831"/>
      <c r="D15" s="831"/>
      <c r="E15" s="831"/>
      <c r="F15" s="831"/>
      <c r="G15" s="831"/>
      <c r="H15" s="831"/>
      <c r="I15" s="831"/>
      <c r="J15" s="831"/>
      <c r="K15" s="831"/>
      <c r="L15" s="831"/>
      <c r="M15" s="832"/>
      <c r="N15" s="785"/>
      <c r="O15" s="831"/>
      <c r="P15" s="831"/>
      <c r="Q15" s="831"/>
      <c r="R15" s="831"/>
      <c r="S15" s="831"/>
      <c r="T15" s="831"/>
      <c r="U15" s="831"/>
      <c r="V15" s="831"/>
      <c r="W15" s="831"/>
      <c r="X15" s="831"/>
      <c r="Y15" s="832"/>
    </row>
    <row r="16" spans="1:25" ht="17.100000000000001" customHeight="1">
      <c r="A16" s="836"/>
      <c r="B16" s="837"/>
      <c r="C16" s="837"/>
      <c r="D16" s="837"/>
      <c r="E16" s="837"/>
      <c r="F16" s="837"/>
      <c r="G16" s="837"/>
      <c r="H16" s="837"/>
      <c r="I16" s="837"/>
      <c r="J16" s="837"/>
      <c r="K16" s="837"/>
      <c r="L16" s="837"/>
      <c r="M16" s="838"/>
      <c r="N16" s="836"/>
      <c r="O16" s="837"/>
      <c r="P16" s="837"/>
      <c r="Q16" s="837"/>
      <c r="R16" s="837"/>
      <c r="S16" s="837"/>
      <c r="T16" s="837"/>
      <c r="U16" s="837"/>
      <c r="V16" s="837"/>
      <c r="W16" s="837"/>
      <c r="X16" s="837"/>
      <c r="Y16" s="838"/>
    </row>
    <row r="17" spans="1:25" ht="17.100000000000001" customHeight="1">
      <c r="A17" s="836"/>
      <c r="B17" s="837"/>
      <c r="C17" s="837"/>
      <c r="D17" s="837"/>
      <c r="E17" s="837"/>
      <c r="F17" s="837"/>
      <c r="G17" s="837"/>
      <c r="H17" s="837"/>
      <c r="I17" s="837"/>
      <c r="J17" s="837"/>
      <c r="K17" s="837"/>
      <c r="L17" s="837"/>
      <c r="M17" s="838"/>
      <c r="N17" s="836"/>
      <c r="O17" s="837"/>
      <c r="P17" s="837"/>
      <c r="Q17" s="837"/>
      <c r="R17" s="837"/>
      <c r="S17" s="837"/>
      <c r="T17" s="837"/>
      <c r="U17" s="837"/>
      <c r="V17" s="837"/>
      <c r="W17" s="837"/>
      <c r="X17" s="837"/>
      <c r="Y17" s="838"/>
    </row>
    <row r="18" spans="1:25" ht="17.100000000000001" customHeight="1">
      <c r="A18" s="836"/>
      <c r="B18" s="837"/>
      <c r="C18" s="837"/>
      <c r="D18" s="837"/>
      <c r="E18" s="837"/>
      <c r="F18" s="837"/>
      <c r="G18" s="837"/>
      <c r="H18" s="837"/>
      <c r="I18" s="837"/>
      <c r="J18" s="837"/>
      <c r="K18" s="837"/>
      <c r="L18" s="837"/>
      <c r="M18" s="838"/>
      <c r="N18" s="836"/>
      <c r="O18" s="837"/>
      <c r="P18" s="837"/>
      <c r="Q18" s="837"/>
      <c r="R18" s="837"/>
      <c r="S18" s="837"/>
      <c r="T18" s="837"/>
      <c r="U18" s="837"/>
      <c r="V18" s="837"/>
      <c r="W18" s="837"/>
      <c r="X18" s="837"/>
      <c r="Y18" s="838"/>
    </row>
    <row r="19" spans="1:25" ht="17.100000000000001" customHeight="1">
      <c r="A19" s="836"/>
      <c r="B19" s="837"/>
      <c r="C19" s="837"/>
      <c r="D19" s="837"/>
      <c r="E19" s="837"/>
      <c r="F19" s="837"/>
      <c r="G19" s="837"/>
      <c r="H19" s="837"/>
      <c r="I19" s="837"/>
      <c r="J19" s="837"/>
      <c r="K19" s="837"/>
      <c r="L19" s="837"/>
      <c r="M19" s="838"/>
      <c r="N19" s="836"/>
      <c r="O19" s="837"/>
      <c r="P19" s="837"/>
      <c r="Q19" s="837"/>
      <c r="R19" s="837"/>
      <c r="S19" s="837"/>
      <c r="T19" s="837"/>
      <c r="U19" s="837"/>
      <c r="V19" s="837"/>
      <c r="W19" s="837"/>
      <c r="X19" s="837"/>
      <c r="Y19" s="838"/>
    </row>
    <row r="20" spans="1:25" ht="17.100000000000001" customHeight="1">
      <c r="A20" s="833"/>
      <c r="B20" s="834"/>
      <c r="C20" s="834"/>
      <c r="D20" s="834"/>
      <c r="E20" s="834"/>
      <c r="F20" s="834"/>
      <c r="G20" s="834"/>
      <c r="H20" s="834"/>
      <c r="I20" s="834"/>
      <c r="J20" s="834"/>
      <c r="K20" s="834"/>
      <c r="L20" s="834"/>
      <c r="M20" s="835"/>
      <c r="N20" s="833"/>
      <c r="O20" s="834"/>
      <c r="P20" s="834"/>
      <c r="Q20" s="834"/>
      <c r="R20" s="834"/>
      <c r="S20" s="834"/>
      <c r="T20" s="834"/>
      <c r="U20" s="834"/>
      <c r="V20" s="834"/>
      <c r="W20" s="834"/>
      <c r="X20" s="834"/>
      <c r="Y20" s="835"/>
    </row>
    <row r="21" spans="1:25" ht="17.100000000000001" customHeight="1">
      <c r="A21" s="829" t="s">
        <v>228</v>
      </c>
      <c r="B21" s="829"/>
      <c r="C21" s="829"/>
      <c r="D21" s="839"/>
      <c r="E21" s="840"/>
      <c r="F21" s="840"/>
      <c r="G21" s="840"/>
      <c r="H21" s="840"/>
      <c r="I21" s="840"/>
      <c r="J21" s="840"/>
      <c r="K21" s="840"/>
      <c r="L21" s="840"/>
      <c r="M21" s="840"/>
      <c r="N21" s="840"/>
      <c r="O21" s="840"/>
      <c r="P21" s="840"/>
      <c r="Q21" s="840"/>
      <c r="R21" s="840"/>
      <c r="S21" s="840"/>
      <c r="T21" s="840"/>
      <c r="U21" s="840"/>
      <c r="V21" s="840"/>
      <c r="W21" s="840"/>
      <c r="X21" s="840"/>
      <c r="Y21" s="841"/>
    </row>
    <row r="22" spans="1:25" ht="17.100000000000001" customHeight="1">
      <c r="A22" s="829"/>
      <c r="B22" s="829"/>
      <c r="C22" s="829"/>
      <c r="D22" s="842"/>
      <c r="E22" s="843"/>
      <c r="F22" s="843"/>
      <c r="G22" s="843"/>
      <c r="H22" s="843"/>
      <c r="I22" s="843"/>
      <c r="J22" s="843"/>
      <c r="K22" s="843"/>
      <c r="L22" s="843"/>
      <c r="M22" s="843"/>
      <c r="N22" s="843"/>
      <c r="O22" s="843"/>
      <c r="P22" s="843"/>
      <c r="Q22" s="843"/>
      <c r="R22" s="843"/>
      <c r="S22" s="843"/>
      <c r="T22" s="843"/>
      <c r="U22" s="843"/>
      <c r="V22" s="843"/>
      <c r="W22" s="843"/>
      <c r="X22" s="843"/>
      <c r="Y22" s="844"/>
    </row>
    <row r="23" spans="1:25" ht="17.100000000000001" customHeight="1">
      <c r="A23" s="829"/>
      <c r="B23" s="829"/>
      <c r="C23" s="829"/>
      <c r="D23" s="842"/>
      <c r="E23" s="843"/>
      <c r="F23" s="843"/>
      <c r="G23" s="843"/>
      <c r="H23" s="843"/>
      <c r="I23" s="843"/>
      <c r="J23" s="843"/>
      <c r="K23" s="843"/>
      <c r="L23" s="843"/>
      <c r="M23" s="843"/>
      <c r="N23" s="843"/>
      <c r="O23" s="843"/>
      <c r="P23" s="843"/>
      <c r="Q23" s="843"/>
      <c r="R23" s="843"/>
      <c r="S23" s="843"/>
      <c r="T23" s="843"/>
      <c r="U23" s="843"/>
      <c r="V23" s="843"/>
      <c r="W23" s="843"/>
      <c r="X23" s="843"/>
      <c r="Y23" s="844"/>
    </row>
    <row r="24" spans="1:25" ht="17.100000000000001" customHeight="1">
      <c r="A24" s="829"/>
      <c r="B24" s="829"/>
      <c r="C24" s="829"/>
      <c r="D24" s="842"/>
      <c r="E24" s="843"/>
      <c r="F24" s="843"/>
      <c r="G24" s="843"/>
      <c r="H24" s="843"/>
      <c r="I24" s="843"/>
      <c r="J24" s="843"/>
      <c r="K24" s="843"/>
      <c r="L24" s="843"/>
      <c r="M24" s="843"/>
      <c r="N24" s="843"/>
      <c r="O24" s="843"/>
      <c r="P24" s="843"/>
      <c r="Q24" s="843"/>
      <c r="R24" s="843"/>
      <c r="S24" s="843"/>
      <c r="T24" s="843"/>
      <c r="U24" s="843"/>
      <c r="V24" s="843"/>
      <c r="W24" s="843"/>
      <c r="X24" s="843"/>
      <c r="Y24" s="844"/>
    </row>
    <row r="25" spans="1:25" ht="17.100000000000001" customHeight="1">
      <c r="A25" s="829"/>
      <c r="B25" s="829"/>
      <c r="C25" s="829"/>
      <c r="D25" s="842"/>
      <c r="E25" s="843"/>
      <c r="F25" s="843"/>
      <c r="G25" s="843"/>
      <c r="H25" s="843"/>
      <c r="I25" s="843"/>
      <c r="J25" s="843"/>
      <c r="K25" s="843"/>
      <c r="L25" s="843"/>
      <c r="M25" s="843"/>
      <c r="N25" s="843"/>
      <c r="O25" s="843"/>
      <c r="P25" s="843"/>
      <c r="Q25" s="843"/>
      <c r="R25" s="843"/>
      <c r="S25" s="843"/>
      <c r="T25" s="843"/>
      <c r="U25" s="843"/>
      <c r="V25" s="843"/>
      <c r="W25" s="843"/>
      <c r="X25" s="843"/>
      <c r="Y25" s="844"/>
    </row>
    <row r="26" spans="1:25" ht="17.100000000000001" customHeight="1">
      <c r="A26" s="829"/>
      <c r="B26" s="829"/>
      <c r="C26" s="829"/>
      <c r="D26" s="842"/>
      <c r="E26" s="843"/>
      <c r="F26" s="843"/>
      <c r="G26" s="843"/>
      <c r="H26" s="843"/>
      <c r="I26" s="843"/>
      <c r="J26" s="843"/>
      <c r="K26" s="843"/>
      <c r="L26" s="843"/>
      <c r="M26" s="843"/>
      <c r="N26" s="843"/>
      <c r="O26" s="843"/>
      <c r="P26" s="843"/>
      <c r="Q26" s="843"/>
      <c r="R26" s="843"/>
      <c r="S26" s="843"/>
      <c r="T26" s="843"/>
      <c r="U26" s="843"/>
      <c r="V26" s="843"/>
      <c r="W26" s="843"/>
      <c r="X26" s="843"/>
      <c r="Y26" s="844"/>
    </row>
    <row r="27" spans="1:25" ht="17.100000000000001" customHeight="1">
      <c r="A27" s="829"/>
      <c r="B27" s="829"/>
      <c r="C27" s="829"/>
      <c r="D27" s="842"/>
      <c r="E27" s="843"/>
      <c r="F27" s="843"/>
      <c r="G27" s="843"/>
      <c r="H27" s="843"/>
      <c r="I27" s="843"/>
      <c r="J27" s="843"/>
      <c r="K27" s="843"/>
      <c r="L27" s="843"/>
      <c r="M27" s="843"/>
      <c r="N27" s="843"/>
      <c r="O27" s="843"/>
      <c r="P27" s="843"/>
      <c r="Q27" s="843"/>
      <c r="R27" s="843"/>
      <c r="S27" s="843"/>
      <c r="T27" s="843"/>
      <c r="U27" s="843"/>
      <c r="V27" s="843"/>
      <c r="W27" s="843"/>
      <c r="X27" s="843"/>
      <c r="Y27" s="844"/>
    </row>
    <row r="28" spans="1:25" ht="17.100000000000001" customHeight="1">
      <c r="A28" s="829"/>
      <c r="B28" s="829"/>
      <c r="C28" s="829"/>
      <c r="D28" s="842"/>
      <c r="E28" s="843"/>
      <c r="F28" s="843"/>
      <c r="G28" s="843"/>
      <c r="H28" s="843"/>
      <c r="I28" s="843"/>
      <c r="J28" s="843"/>
      <c r="K28" s="843"/>
      <c r="L28" s="843"/>
      <c r="M28" s="843"/>
      <c r="N28" s="843"/>
      <c r="O28" s="843"/>
      <c r="P28" s="843"/>
      <c r="Q28" s="843"/>
      <c r="R28" s="843"/>
      <c r="S28" s="843"/>
      <c r="T28" s="843"/>
      <c r="U28" s="843"/>
      <c r="V28" s="843"/>
      <c r="W28" s="843"/>
      <c r="X28" s="843"/>
      <c r="Y28" s="844"/>
    </row>
    <row r="29" spans="1:25" ht="17.100000000000001" customHeight="1">
      <c r="A29" s="829"/>
      <c r="B29" s="829"/>
      <c r="C29" s="829"/>
      <c r="D29" s="842"/>
      <c r="E29" s="843"/>
      <c r="F29" s="843"/>
      <c r="G29" s="843"/>
      <c r="H29" s="843"/>
      <c r="I29" s="843"/>
      <c r="J29" s="843"/>
      <c r="K29" s="843"/>
      <c r="L29" s="843"/>
      <c r="M29" s="843"/>
      <c r="N29" s="843"/>
      <c r="O29" s="843"/>
      <c r="P29" s="843"/>
      <c r="Q29" s="843"/>
      <c r="R29" s="843"/>
      <c r="S29" s="843"/>
      <c r="T29" s="843"/>
      <c r="U29" s="843"/>
      <c r="V29" s="843"/>
      <c r="W29" s="843"/>
      <c r="X29" s="843"/>
      <c r="Y29" s="844"/>
    </row>
    <row r="30" spans="1:25" ht="17.100000000000001" customHeight="1">
      <c r="A30" s="829"/>
      <c r="B30" s="829"/>
      <c r="C30" s="829"/>
      <c r="D30" s="842"/>
      <c r="E30" s="843"/>
      <c r="F30" s="843"/>
      <c r="G30" s="843"/>
      <c r="H30" s="843"/>
      <c r="I30" s="843"/>
      <c r="J30" s="843"/>
      <c r="K30" s="843"/>
      <c r="L30" s="843"/>
      <c r="M30" s="843"/>
      <c r="N30" s="843"/>
      <c r="O30" s="843"/>
      <c r="P30" s="843"/>
      <c r="Q30" s="843"/>
      <c r="R30" s="843"/>
      <c r="S30" s="843"/>
      <c r="T30" s="843"/>
      <c r="U30" s="843"/>
      <c r="V30" s="843"/>
      <c r="W30" s="843"/>
      <c r="X30" s="843"/>
      <c r="Y30" s="844"/>
    </row>
    <row r="31" spans="1:25" ht="17.100000000000001" customHeight="1">
      <c r="A31" s="829"/>
      <c r="B31" s="829"/>
      <c r="C31" s="829"/>
      <c r="D31" s="842"/>
      <c r="E31" s="843"/>
      <c r="F31" s="843"/>
      <c r="G31" s="843"/>
      <c r="H31" s="843"/>
      <c r="I31" s="843"/>
      <c r="J31" s="843"/>
      <c r="K31" s="843"/>
      <c r="L31" s="843"/>
      <c r="M31" s="843"/>
      <c r="N31" s="843"/>
      <c r="O31" s="843"/>
      <c r="P31" s="843"/>
      <c r="Q31" s="843"/>
      <c r="R31" s="843"/>
      <c r="S31" s="843"/>
      <c r="T31" s="843"/>
      <c r="U31" s="843"/>
      <c r="V31" s="843"/>
      <c r="W31" s="843"/>
      <c r="X31" s="843"/>
      <c r="Y31" s="844"/>
    </row>
    <row r="32" spans="1:25" ht="17.100000000000001" customHeight="1">
      <c r="A32" s="829"/>
      <c r="B32" s="829"/>
      <c r="C32" s="829"/>
      <c r="D32" s="842"/>
      <c r="E32" s="843"/>
      <c r="F32" s="843"/>
      <c r="G32" s="843"/>
      <c r="H32" s="843"/>
      <c r="I32" s="843"/>
      <c r="J32" s="843"/>
      <c r="K32" s="843"/>
      <c r="L32" s="843"/>
      <c r="M32" s="843"/>
      <c r="N32" s="843"/>
      <c r="O32" s="843"/>
      <c r="P32" s="843"/>
      <c r="Q32" s="843"/>
      <c r="R32" s="843"/>
      <c r="S32" s="843"/>
      <c r="T32" s="843"/>
      <c r="U32" s="843"/>
      <c r="V32" s="843"/>
      <c r="W32" s="843"/>
      <c r="X32" s="843"/>
      <c r="Y32" s="844"/>
    </row>
    <row r="33" spans="1:25" ht="17.100000000000001" customHeight="1">
      <c r="A33" s="829"/>
      <c r="B33" s="829"/>
      <c r="C33" s="829"/>
      <c r="D33" s="842"/>
      <c r="E33" s="843"/>
      <c r="F33" s="843"/>
      <c r="G33" s="843"/>
      <c r="H33" s="843"/>
      <c r="I33" s="843"/>
      <c r="J33" s="843"/>
      <c r="K33" s="843"/>
      <c r="L33" s="843"/>
      <c r="M33" s="843"/>
      <c r="N33" s="843"/>
      <c r="O33" s="843"/>
      <c r="P33" s="843"/>
      <c r="Q33" s="843"/>
      <c r="R33" s="843"/>
      <c r="S33" s="843"/>
      <c r="T33" s="843"/>
      <c r="U33" s="843"/>
      <c r="V33" s="843"/>
      <c r="W33" s="843"/>
      <c r="X33" s="843"/>
      <c r="Y33" s="844"/>
    </row>
    <row r="34" spans="1:25" ht="17.100000000000001" customHeight="1">
      <c r="A34" s="829"/>
      <c r="B34" s="829"/>
      <c r="C34" s="829"/>
      <c r="D34" s="842"/>
      <c r="E34" s="843"/>
      <c r="F34" s="843"/>
      <c r="G34" s="843"/>
      <c r="H34" s="843"/>
      <c r="I34" s="843"/>
      <c r="J34" s="843"/>
      <c r="K34" s="843"/>
      <c r="L34" s="843"/>
      <c r="M34" s="843"/>
      <c r="N34" s="843"/>
      <c r="O34" s="843"/>
      <c r="P34" s="843"/>
      <c r="Q34" s="843"/>
      <c r="R34" s="843"/>
      <c r="S34" s="843"/>
      <c r="T34" s="843"/>
      <c r="U34" s="843"/>
      <c r="V34" s="843"/>
      <c r="W34" s="843"/>
      <c r="X34" s="843"/>
      <c r="Y34" s="844"/>
    </row>
    <row r="35" spans="1:25" ht="17.100000000000001" customHeight="1">
      <c r="A35" s="829"/>
      <c r="B35" s="829"/>
      <c r="C35" s="829"/>
      <c r="D35" s="842"/>
      <c r="E35" s="843"/>
      <c r="F35" s="843"/>
      <c r="G35" s="843"/>
      <c r="H35" s="843"/>
      <c r="I35" s="843"/>
      <c r="J35" s="843"/>
      <c r="K35" s="843"/>
      <c r="L35" s="843"/>
      <c r="M35" s="843"/>
      <c r="N35" s="843"/>
      <c r="O35" s="843"/>
      <c r="P35" s="843"/>
      <c r="Q35" s="843"/>
      <c r="R35" s="843"/>
      <c r="S35" s="843"/>
      <c r="T35" s="843"/>
      <c r="U35" s="843"/>
      <c r="V35" s="843"/>
      <c r="W35" s="843"/>
      <c r="X35" s="843"/>
      <c r="Y35" s="844"/>
    </row>
    <row r="36" spans="1:25" ht="17.100000000000001" customHeight="1">
      <c r="A36" s="829"/>
      <c r="B36" s="829"/>
      <c r="C36" s="829"/>
      <c r="D36" s="845"/>
      <c r="E36" s="846"/>
      <c r="F36" s="846"/>
      <c r="G36" s="846"/>
      <c r="H36" s="846"/>
      <c r="I36" s="846"/>
      <c r="J36" s="846"/>
      <c r="K36" s="846"/>
      <c r="L36" s="846"/>
      <c r="M36" s="846"/>
      <c r="N36" s="846"/>
      <c r="O36" s="846"/>
      <c r="P36" s="846"/>
      <c r="Q36" s="846"/>
      <c r="R36" s="846"/>
      <c r="S36" s="846"/>
      <c r="T36" s="846"/>
      <c r="U36" s="846"/>
      <c r="V36" s="846"/>
      <c r="W36" s="846"/>
      <c r="X36" s="846"/>
      <c r="Y36" s="847"/>
    </row>
    <row r="37" spans="1:25" ht="20.100000000000001" customHeight="1">
      <c r="A37" s="155" t="s">
        <v>229</v>
      </c>
    </row>
  </sheetData>
  <mergeCells count="22">
    <mergeCell ref="A21:C36"/>
    <mergeCell ref="D21:Y36"/>
    <mergeCell ref="A11:E12"/>
    <mergeCell ref="F11:K12"/>
    <mergeCell ref="L11:L12"/>
    <mergeCell ref="M11:R12"/>
    <mergeCell ref="S11:S12"/>
    <mergeCell ref="A13:M14"/>
    <mergeCell ref="N13:Y14"/>
    <mergeCell ref="A9:C10"/>
    <mergeCell ref="D9:M10"/>
    <mergeCell ref="N9:P10"/>
    <mergeCell ref="Q9:Y10"/>
    <mergeCell ref="A15:M20"/>
    <mergeCell ref="N15:Y20"/>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zoomScaleNormal="115" zoomScaleSheetLayoutView="100" workbookViewId="0">
      <selection activeCell="H37" sqref="H37"/>
    </sheetView>
  </sheetViews>
  <sheetFormatPr defaultColWidth="9" defaultRowHeight="13.15"/>
  <cols>
    <col min="1" max="19" width="2.875" style="158" customWidth="1"/>
    <col min="20" max="20" width="5.25" style="158" customWidth="1"/>
    <col min="21" max="21" width="15.125" style="158" customWidth="1"/>
    <col min="22" max="26" width="2.875" style="158" customWidth="1"/>
    <col min="27" max="16384" width="9" style="158"/>
  </cols>
  <sheetData>
    <row r="1" spans="1:25">
      <c r="A1" s="57"/>
      <c r="B1" s="57"/>
      <c r="C1" s="57"/>
      <c r="D1" s="57"/>
      <c r="E1" s="57"/>
      <c r="F1" s="57"/>
      <c r="G1" s="57"/>
      <c r="H1" s="57"/>
      <c r="I1" s="57"/>
      <c r="J1" s="57"/>
      <c r="K1" s="57"/>
      <c r="L1" s="57"/>
      <c r="M1" s="57"/>
      <c r="N1" s="57"/>
      <c r="O1" s="57"/>
      <c r="P1" s="57"/>
      <c r="Q1" s="57"/>
      <c r="R1" s="57"/>
      <c r="S1" s="57"/>
      <c r="T1" s="57"/>
      <c r="U1" s="57"/>
      <c r="V1" s="57"/>
      <c r="W1" s="57"/>
      <c r="X1" s="57"/>
      <c r="Y1" s="57"/>
    </row>
    <row r="2" spans="1:25">
      <c r="A2" s="57"/>
      <c r="B2" s="57"/>
      <c r="C2" s="57"/>
      <c r="D2" s="57"/>
      <c r="E2" s="57"/>
      <c r="F2" s="57"/>
      <c r="G2" s="57"/>
      <c r="H2" s="57"/>
      <c r="I2" s="57"/>
      <c r="J2" s="57"/>
      <c r="K2" s="57"/>
      <c r="L2" s="57"/>
      <c r="M2" s="57"/>
      <c r="N2" s="57"/>
      <c r="O2" s="57"/>
      <c r="P2" s="57"/>
      <c r="Q2" s="57"/>
      <c r="R2" s="57"/>
      <c r="S2" s="57"/>
      <c r="T2" s="57"/>
      <c r="U2" s="57"/>
      <c r="V2" s="57"/>
      <c r="W2" s="57"/>
      <c r="X2" s="57"/>
      <c r="Y2" s="57"/>
    </row>
    <row r="3" spans="1:25">
      <c r="A3" s="808" t="s">
        <v>230</v>
      </c>
      <c r="B3" s="808"/>
      <c r="C3" s="808"/>
      <c r="D3" s="808"/>
      <c r="E3" s="808"/>
      <c r="F3" s="808"/>
      <c r="G3" s="808"/>
      <c r="H3" s="808"/>
      <c r="I3" s="808"/>
      <c r="J3" s="808"/>
      <c r="K3" s="808"/>
      <c r="L3" s="808"/>
      <c r="M3" s="808"/>
      <c r="N3" s="808"/>
      <c r="O3" s="808"/>
      <c r="P3" s="808"/>
      <c r="Q3" s="808"/>
      <c r="R3" s="808"/>
      <c r="S3" s="808"/>
      <c r="T3" s="808"/>
      <c r="U3" s="808"/>
      <c r="V3" s="808"/>
      <c r="W3" s="808"/>
      <c r="X3" s="808"/>
      <c r="Y3" s="808"/>
    </row>
    <row r="4" spans="1:25">
      <c r="A4" s="57"/>
      <c r="B4" s="57"/>
      <c r="C4" s="57"/>
      <c r="D4" s="57"/>
      <c r="E4" s="57"/>
      <c r="F4" s="57"/>
      <c r="G4" s="57"/>
      <c r="H4" s="57"/>
      <c r="I4" s="57"/>
      <c r="J4" s="57"/>
      <c r="K4" s="57"/>
      <c r="L4" s="57"/>
      <c r="M4" s="57"/>
      <c r="N4" s="57"/>
      <c r="O4" s="57"/>
      <c r="P4" s="57"/>
      <c r="Q4" s="57"/>
      <c r="R4" s="57"/>
      <c r="S4" s="57"/>
      <c r="T4" s="57"/>
      <c r="U4" s="57"/>
      <c r="V4" s="57"/>
      <c r="W4" s="57"/>
      <c r="X4" s="57"/>
      <c r="Y4" s="57"/>
    </row>
    <row r="5" spans="1:25" ht="13.5" customHeight="1">
      <c r="A5" s="56"/>
      <c r="B5" s="871" t="s">
        <v>231</v>
      </c>
      <c r="C5" s="871"/>
      <c r="D5" s="871"/>
      <c r="E5" s="834"/>
      <c r="F5" s="834"/>
      <c r="G5" s="834"/>
      <c r="H5" s="834"/>
      <c r="I5" s="834"/>
      <c r="J5" s="834"/>
      <c r="K5" s="834"/>
      <c r="L5" s="834"/>
      <c r="M5" s="834"/>
      <c r="N5" s="834"/>
      <c r="O5" s="834"/>
      <c r="P5" s="834"/>
      <c r="Q5" s="834"/>
      <c r="R5" s="834"/>
      <c r="S5" s="834"/>
      <c r="T5" s="834"/>
      <c r="U5" s="834"/>
      <c r="V5" s="834"/>
      <c r="W5" s="834"/>
      <c r="X5" s="834"/>
      <c r="Y5" s="159"/>
    </row>
    <row r="6" spans="1:25">
      <c r="A6" s="57"/>
      <c r="B6" s="57"/>
      <c r="C6" s="57"/>
      <c r="D6" s="57"/>
      <c r="E6" s="57"/>
      <c r="F6" s="57"/>
      <c r="G6" s="57"/>
      <c r="H6" s="57"/>
      <c r="I6" s="57"/>
      <c r="J6" s="57"/>
      <c r="K6" s="57"/>
      <c r="L6" s="57"/>
      <c r="M6" s="57"/>
      <c r="N6" s="57"/>
      <c r="O6" s="160"/>
      <c r="P6" s="160"/>
      <c r="Q6" s="160"/>
      <c r="R6" s="57"/>
      <c r="S6" s="57"/>
      <c r="T6" s="57"/>
      <c r="U6" s="57"/>
      <c r="V6" s="57"/>
      <c r="W6" s="57"/>
      <c r="X6" s="57"/>
      <c r="Y6" s="57"/>
    </row>
    <row r="7" spans="1:25">
      <c r="A7" s="57"/>
      <c r="B7" s="200"/>
      <c r="C7" s="870" t="s">
        <v>232</v>
      </c>
      <c r="D7" s="870"/>
      <c r="E7" s="870"/>
      <c r="F7" s="870"/>
      <c r="G7" s="870"/>
      <c r="H7" s="870" t="s">
        <v>233</v>
      </c>
      <c r="I7" s="870"/>
      <c r="J7" s="870"/>
      <c r="K7" s="870"/>
      <c r="L7" s="870"/>
      <c r="M7" s="870"/>
      <c r="N7" s="870"/>
      <c r="O7" s="870"/>
      <c r="P7" s="870"/>
      <c r="Q7" s="870"/>
      <c r="R7" s="870"/>
      <c r="S7" s="870" t="s">
        <v>220</v>
      </c>
      <c r="T7" s="870"/>
      <c r="U7" s="200" t="s">
        <v>201</v>
      </c>
      <c r="V7" s="866" t="s">
        <v>234</v>
      </c>
      <c r="W7" s="866"/>
      <c r="X7" s="866"/>
      <c r="Y7" s="866"/>
    </row>
    <row r="8" spans="1:25" ht="13.5" customHeight="1">
      <c r="A8" s="56"/>
      <c r="B8" s="200">
        <v>1</v>
      </c>
      <c r="C8" s="863"/>
      <c r="D8" s="863"/>
      <c r="E8" s="863"/>
      <c r="F8" s="863"/>
      <c r="G8" s="863"/>
      <c r="H8" s="872"/>
      <c r="I8" s="872"/>
      <c r="J8" s="872"/>
      <c r="K8" s="872"/>
      <c r="L8" s="872"/>
      <c r="M8" s="872"/>
      <c r="N8" s="872"/>
      <c r="O8" s="872"/>
      <c r="P8" s="872"/>
      <c r="Q8" s="872"/>
      <c r="R8" s="872"/>
      <c r="S8" s="863"/>
      <c r="T8" s="863"/>
      <c r="U8" s="199"/>
      <c r="V8" s="864"/>
      <c r="W8" s="865"/>
      <c r="X8" s="865"/>
      <c r="Y8" s="179" t="s">
        <v>193</v>
      </c>
    </row>
    <row r="9" spans="1:25">
      <c r="A9" s="56"/>
      <c r="B9" s="200">
        <v>2</v>
      </c>
      <c r="C9" s="863"/>
      <c r="D9" s="863"/>
      <c r="E9" s="863"/>
      <c r="F9" s="863"/>
      <c r="G9" s="863"/>
      <c r="H9" s="872"/>
      <c r="I9" s="872"/>
      <c r="J9" s="872"/>
      <c r="K9" s="872"/>
      <c r="L9" s="872"/>
      <c r="M9" s="872"/>
      <c r="N9" s="872"/>
      <c r="O9" s="872"/>
      <c r="P9" s="872"/>
      <c r="Q9" s="872"/>
      <c r="R9" s="872"/>
      <c r="S9" s="863"/>
      <c r="T9" s="863"/>
      <c r="U9" s="199"/>
      <c r="V9" s="864"/>
      <c r="W9" s="865"/>
      <c r="X9" s="865"/>
      <c r="Y9" s="179" t="s">
        <v>193</v>
      </c>
    </row>
    <row r="10" spans="1:25">
      <c r="A10" s="57"/>
      <c r="B10" s="200">
        <v>3</v>
      </c>
      <c r="C10" s="863"/>
      <c r="D10" s="863"/>
      <c r="E10" s="863"/>
      <c r="F10" s="863"/>
      <c r="G10" s="863"/>
      <c r="H10" s="872"/>
      <c r="I10" s="872"/>
      <c r="J10" s="872"/>
      <c r="K10" s="872"/>
      <c r="L10" s="872"/>
      <c r="M10" s="872"/>
      <c r="N10" s="872"/>
      <c r="O10" s="872"/>
      <c r="P10" s="872"/>
      <c r="Q10" s="872"/>
      <c r="R10" s="872"/>
      <c r="S10" s="863"/>
      <c r="T10" s="863"/>
      <c r="U10" s="199"/>
      <c r="V10" s="864"/>
      <c r="W10" s="865"/>
      <c r="X10" s="865"/>
      <c r="Y10" s="179" t="s">
        <v>193</v>
      </c>
    </row>
    <row r="11" spans="1:25">
      <c r="A11" s="57"/>
      <c r="B11" s="200">
        <v>4</v>
      </c>
      <c r="C11" s="863"/>
      <c r="D11" s="863"/>
      <c r="E11" s="863"/>
      <c r="F11" s="863"/>
      <c r="G11" s="863"/>
      <c r="H11" s="872"/>
      <c r="I11" s="872"/>
      <c r="J11" s="872"/>
      <c r="K11" s="872"/>
      <c r="L11" s="872"/>
      <c r="M11" s="872"/>
      <c r="N11" s="872"/>
      <c r="O11" s="872"/>
      <c r="P11" s="872"/>
      <c r="Q11" s="872"/>
      <c r="R11" s="872"/>
      <c r="S11" s="863"/>
      <c r="T11" s="863"/>
      <c r="U11" s="199"/>
      <c r="V11" s="864"/>
      <c r="W11" s="865"/>
      <c r="X11" s="865"/>
      <c r="Y11" s="179" t="s">
        <v>193</v>
      </c>
    </row>
    <row r="12" spans="1:25">
      <c r="A12" s="160"/>
      <c r="B12" s="200">
        <v>5</v>
      </c>
      <c r="C12" s="863"/>
      <c r="D12" s="863"/>
      <c r="E12" s="863"/>
      <c r="F12" s="863"/>
      <c r="G12" s="863"/>
      <c r="H12" s="872"/>
      <c r="I12" s="872"/>
      <c r="J12" s="872"/>
      <c r="K12" s="872"/>
      <c r="L12" s="872"/>
      <c r="M12" s="872"/>
      <c r="N12" s="872"/>
      <c r="O12" s="872"/>
      <c r="P12" s="872"/>
      <c r="Q12" s="872"/>
      <c r="R12" s="872"/>
      <c r="S12" s="863"/>
      <c r="T12" s="863"/>
      <c r="U12" s="199"/>
      <c r="V12" s="864"/>
      <c r="W12" s="865"/>
      <c r="X12" s="865"/>
      <c r="Y12" s="179" t="s">
        <v>193</v>
      </c>
    </row>
    <row r="13" spans="1:25">
      <c r="A13" s="160"/>
      <c r="B13" s="200">
        <v>6</v>
      </c>
      <c r="C13" s="863"/>
      <c r="D13" s="863"/>
      <c r="E13" s="863"/>
      <c r="F13" s="863"/>
      <c r="G13" s="863"/>
      <c r="H13" s="872"/>
      <c r="I13" s="872"/>
      <c r="J13" s="872"/>
      <c r="K13" s="872"/>
      <c r="L13" s="872"/>
      <c r="M13" s="872"/>
      <c r="N13" s="872"/>
      <c r="O13" s="872"/>
      <c r="P13" s="872"/>
      <c r="Q13" s="872"/>
      <c r="R13" s="872"/>
      <c r="S13" s="863"/>
      <c r="T13" s="863"/>
      <c r="U13" s="199"/>
      <c r="V13" s="864"/>
      <c r="W13" s="865"/>
      <c r="X13" s="865"/>
      <c r="Y13" s="179" t="s">
        <v>193</v>
      </c>
    </row>
    <row r="14" spans="1:25">
      <c r="A14" s="57"/>
      <c r="B14" s="200">
        <v>7</v>
      </c>
      <c r="C14" s="863"/>
      <c r="D14" s="863"/>
      <c r="E14" s="863"/>
      <c r="F14" s="863"/>
      <c r="G14" s="863"/>
      <c r="H14" s="872"/>
      <c r="I14" s="872"/>
      <c r="J14" s="872"/>
      <c r="K14" s="872"/>
      <c r="L14" s="872"/>
      <c r="M14" s="872"/>
      <c r="N14" s="872"/>
      <c r="O14" s="872"/>
      <c r="P14" s="872"/>
      <c r="Q14" s="872"/>
      <c r="R14" s="872"/>
      <c r="S14" s="863"/>
      <c r="T14" s="863"/>
      <c r="U14" s="199"/>
      <c r="V14" s="864"/>
      <c r="W14" s="865"/>
      <c r="X14" s="865"/>
      <c r="Y14" s="179" t="s">
        <v>193</v>
      </c>
    </row>
    <row r="15" spans="1:25">
      <c r="A15" s="57"/>
      <c r="B15" s="200">
        <v>8</v>
      </c>
      <c r="C15" s="863"/>
      <c r="D15" s="863"/>
      <c r="E15" s="863"/>
      <c r="F15" s="863"/>
      <c r="G15" s="863"/>
      <c r="H15" s="872"/>
      <c r="I15" s="872"/>
      <c r="J15" s="872"/>
      <c r="K15" s="872"/>
      <c r="L15" s="872"/>
      <c r="M15" s="872"/>
      <c r="N15" s="872"/>
      <c r="O15" s="872"/>
      <c r="P15" s="872"/>
      <c r="Q15" s="872"/>
      <c r="R15" s="872"/>
      <c r="S15" s="863"/>
      <c r="T15" s="863"/>
      <c r="U15" s="199"/>
      <c r="V15" s="864"/>
      <c r="W15" s="865"/>
      <c r="X15" s="865"/>
      <c r="Y15" s="179" t="s">
        <v>193</v>
      </c>
    </row>
    <row r="16" spans="1:25">
      <c r="A16" s="56"/>
      <c r="B16" s="200">
        <v>9</v>
      </c>
      <c r="C16" s="863"/>
      <c r="D16" s="863"/>
      <c r="E16" s="863"/>
      <c r="F16" s="863"/>
      <c r="G16" s="863"/>
      <c r="H16" s="872"/>
      <c r="I16" s="872"/>
      <c r="J16" s="872"/>
      <c r="K16" s="872"/>
      <c r="L16" s="872"/>
      <c r="M16" s="872"/>
      <c r="N16" s="872"/>
      <c r="O16" s="872"/>
      <c r="P16" s="872"/>
      <c r="Q16" s="872"/>
      <c r="R16" s="872"/>
      <c r="S16" s="863"/>
      <c r="T16" s="863"/>
      <c r="U16" s="199"/>
      <c r="V16" s="864"/>
      <c r="W16" s="865"/>
      <c r="X16" s="865"/>
      <c r="Y16" s="179" t="s">
        <v>193</v>
      </c>
    </row>
    <row r="17" spans="1:25">
      <c r="A17" s="56"/>
      <c r="B17" s="200">
        <v>10</v>
      </c>
      <c r="C17" s="863"/>
      <c r="D17" s="863"/>
      <c r="E17" s="863"/>
      <c r="F17" s="863"/>
      <c r="G17" s="863"/>
      <c r="H17" s="872"/>
      <c r="I17" s="872"/>
      <c r="J17" s="872"/>
      <c r="K17" s="872"/>
      <c r="L17" s="872"/>
      <c r="M17" s="872"/>
      <c r="N17" s="872"/>
      <c r="O17" s="872"/>
      <c r="P17" s="872"/>
      <c r="Q17" s="872"/>
      <c r="R17" s="872"/>
      <c r="S17" s="863"/>
      <c r="T17" s="863"/>
      <c r="U17" s="199"/>
      <c r="V17" s="864"/>
      <c r="W17" s="865"/>
      <c r="X17" s="865"/>
      <c r="Y17" s="179" t="s">
        <v>193</v>
      </c>
    </row>
    <row r="18" spans="1:25">
      <c r="A18" s="56"/>
      <c r="B18" s="200">
        <v>11</v>
      </c>
      <c r="C18" s="863"/>
      <c r="D18" s="863"/>
      <c r="E18" s="863"/>
      <c r="F18" s="863"/>
      <c r="G18" s="863"/>
      <c r="H18" s="872"/>
      <c r="I18" s="872"/>
      <c r="J18" s="872"/>
      <c r="K18" s="872"/>
      <c r="L18" s="872"/>
      <c r="M18" s="872"/>
      <c r="N18" s="872"/>
      <c r="O18" s="872"/>
      <c r="P18" s="872"/>
      <c r="Q18" s="872"/>
      <c r="R18" s="872"/>
      <c r="S18" s="863"/>
      <c r="T18" s="863"/>
      <c r="U18" s="199"/>
      <c r="V18" s="864"/>
      <c r="W18" s="865"/>
      <c r="X18" s="865"/>
      <c r="Y18" s="179" t="s">
        <v>193</v>
      </c>
    </row>
    <row r="19" spans="1:25">
      <c r="A19" s="56"/>
      <c r="B19" s="200">
        <v>12</v>
      </c>
      <c r="C19" s="863"/>
      <c r="D19" s="863"/>
      <c r="E19" s="863"/>
      <c r="F19" s="863"/>
      <c r="G19" s="863"/>
      <c r="H19" s="872"/>
      <c r="I19" s="872"/>
      <c r="J19" s="872"/>
      <c r="K19" s="872"/>
      <c r="L19" s="872"/>
      <c r="M19" s="872"/>
      <c r="N19" s="872"/>
      <c r="O19" s="872"/>
      <c r="P19" s="872"/>
      <c r="Q19" s="872"/>
      <c r="R19" s="872"/>
      <c r="S19" s="863"/>
      <c r="T19" s="863"/>
      <c r="U19" s="199"/>
      <c r="V19" s="864"/>
      <c r="W19" s="865"/>
      <c r="X19" s="865"/>
      <c r="Y19" s="179" t="s">
        <v>193</v>
      </c>
    </row>
    <row r="20" spans="1:25">
      <c r="A20" s="56"/>
      <c r="B20" s="200">
        <v>13</v>
      </c>
      <c r="C20" s="863"/>
      <c r="D20" s="863"/>
      <c r="E20" s="863"/>
      <c r="F20" s="863"/>
      <c r="G20" s="863"/>
      <c r="H20" s="872"/>
      <c r="I20" s="872"/>
      <c r="J20" s="872"/>
      <c r="K20" s="872"/>
      <c r="L20" s="872"/>
      <c r="M20" s="872"/>
      <c r="N20" s="872"/>
      <c r="O20" s="872"/>
      <c r="P20" s="872"/>
      <c r="Q20" s="872"/>
      <c r="R20" s="872"/>
      <c r="S20" s="863"/>
      <c r="T20" s="863"/>
      <c r="U20" s="199"/>
      <c r="V20" s="864"/>
      <c r="W20" s="865"/>
      <c r="X20" s="865"/>
      <c r="Y20" s="179" t="s">
        <v>193</v>
      </c>
    </row>
    <row r="21" spans="1:25">
      <c r="A21" s="56"/>
      <c r="B21" s="200">
        <v>14</v>
      </c>
      <c r="C21" s="863"/>
      <c r="D21" s="863"/>
      <c r="E21" s="863"/>
      <c r="F21" s="863"/>
      <c r="G21" s="863"/>
      <c r="H21" s="872"/>
      <c r="I21" s="872"/>
      <c r="J21" s="872"/>
      <c r="K21" s="872"/>
      <c r="L21" s="872"/>
      <c r="M21" s="872"/>
      <c r="N21" s="872"/>
      <c r="O21" s="872"/>
      <c r="P21" s="872"/>
      <c r="Q21" s="872"/>
      <c r="R21" s="872"/>
      <c r="S21" s="863"/>
      <c r="T21" s="863"/>
      <c r="U21" s="199"/>
      <c r="V21" s="864"/>
      <c r="W21" s="865"/>
      <c r="X21" s="865"/>
      <c r="Y21" s="179" t="s">
        <v>193</v>
      </c>
    </row>
    <row r="22" spans="1:25">
      <c r="A22" s="56"/>
      <c r="B22" s="200">
        <v>15</v>
      </c>
      <c r="C22" s="863"/>
      <c r="D22" s="863"/>
      <c r="E22" s="863"/>
      <c r="F22" s="863"/>
      <c r="G22" s="863"/>
      <c r="H22" s="872"/>
      <c r="I22" s="872"/>
      <c r="J22" s="872"/>
      <c r="K22" s="872"/>
      <c r="L22" s="872"/>
      <c r="M22" s="872"/>
      <c r="N22" s="872"/>
      <c r="O22" s="872"/>
      <c r="P22" s="872"/>
      <c r="Q22" s="872"/>
      <c r="R22" s="872"/>
      <c r="S22" s="863"/>
      <c r="T22" s="863"/>
      <c r="U22" s="199"/>
      <c r="V22" s="864"/>
      <c r="W22" s="865"/>
      <c r="X22" s="865"/>
      <c r="Y22" s="179" t="s">
        <v>193</v>
      </c>
    </row>
    <row r="23" spans="1:25">
      <c r="A23" s="57"/>
      <c r="B23" s="200">
        <v>16</v>
      </c>
      <c r="C23" s="863"/>
      <c r="D23" s="863"/>
      <c r="E23" s="863"/>
      <c r="F23" s="863"/>
      <c r="G23" s="863"/>
      <c r="H23" s="872"/>
      <c r="I23" s="872"/>
      <c r="J23" s="872"/>
      <c r="K23" s="872"/>
      <c r="L23" s="872"/>
      <c r="M23" s="872"/>
      <c r="N23" s="872"/>
      <c r="O23" s="872"/>
      <c r="P23" s="872"/>
      <c r="Q23" s="872"/>
      <c r="R23" s="872"/>
      <c r="S23" s="863"/>
      <c r="T23" s="863"/>
      <c r="U23" s="199"/>
      <c r="V23" s="864"/>
      <c r="W23" s="865"/>
      <c r="X23" s="865"/>
      <c r="Y23" s="179" t="s">
        <v>193</v>
      </c>
    </row>
    <row r="24" spans="1:25">
      <c r="A24" s="57"/>
      <c r="B24" s="200">
        <v>17</v>
      </c>
      <c r="C24" s="863"/>
      <c r="D24" s="863"/>
      <c r="E24" s="863"/>
      <c r="F24" s="863"/>
      <c r="G24" s="863"/>
      <c r="H24" s="872"/>
      <c r="I24" s="872"/>
      <c r="J24" s="872"/>
      <c r="K24" s="872"/>
      <c r="L24" s="872"/>
      <c r="M24" s="872"/>
      <c r="N24" s="872"/>
      <c r="O24" s="872"/>
      <c r="P24" s="872"/>
      <c r="Q24" s="872"/>
      <c r="R24" s="872"/>
      <c r="S24" s="863"/>
      <c r="T24" s="863"/>
      <c r="U24" s="199"/>
      <c r="V24" s="864"/>
      <c r="W24" s="865"/>
      <c r="X24" s="865"/>
      <c r="Y24" s="179" t="s">
        <v>193</v>
      </c>
    </row>
    <row r="25" spans="1:25">
      <c r="A25" s="57"/>
      <c r="B25" s="200">
        <v>18</v>
      </c>
      <c r="C25" s="863"/>
      <c r="D25" s="863"/>
      <c r="E25" s="863"/>
      <c r="F25" s="863"/>
      <c r="G25" s="863"/>
      <c r="H25" s="872"/>
      <c r="I25" s="872"/>
      <c r="J25" s="872"/>
      <c r="K25" s="872"/>
      <c r="L25" s="872"/>
      <c r="M25" s="872"/>
      <c r="N25" s="872"/>
      <c r="O25" s="872"/>
      <c r="P25" s="872"/>
      <c r="Q25" s="872"/>
      <c r="R25" s="872"/>
      <c r="S25" s="863"/>
      <c r="T25" s="863"/>
      <c r="U25" s="199"/>
      <c r="V25" s="864"/>
      <c r="W25" s="865"/>
      <c r="X25" s="865"/>
      <c r="Y25" s="179" t="s">
        <v>193</v>
      </c>
    </row>
    <row r="26" spans="1:25">
      <c r="A26" s="57"/>
      <c r="B26" s="867"/>
      <c r="C26" s="868"/>
      <c r="D26" s="868"/>
      <c r="E26" s="868"/>
      <c r="F26" s="868"/>
      <c r="G26" s="868"/>
      <c r="H26" s="868"/>
      <c r="I26" s="868"/>
      <c r="J26" s="868"/>
      <c r="K26" s="868"/>
      <c r="L26" s="868"/>
      <c r="M26" s="868"/>
      <c r="N26" s="868"/>
      <c r="O26" s="868"/>
      <c r="P26" s="868"/>
      <c r="Q26" s="868"/>
      <c r="R26" s="868"/>
      <c r="S26" s="868" t="s">
        <v>235</v>
      </c>
      <c r="T26" s="868"/>
      <c r="U26" s="869"/>
      <c r="V26" s="861">
        <f>SUM(V8:X25)</f>
        <v>0</v>
      </c>
      <c r="W26" s="862"/>
      <c r="X26" s="862"/>
      <c r="Y26" s="179" t="s">
        <v>193</v>
      </c>
    </row>
    <row r="27" spans="1:25">
      <c r="A27" s="57"/>
      <c r="B27" s="57"/>
      <c r="C27" s="57"/>
      <c r="D27" s="57"/>
      <c r="E27" s="57"/>
      <c r="F27" s="57"/>
      <c r="G27" s="57"/>
      <c r="H27" s="57"/>
      <c r="I27" s="57"/>
      <c r="J27" s="57"/>
      <c r="K27" s="57"/>
      <c r="L27" s="57"/>
      <c r="M27" s="57"/>
      <c r="N27" s="57"/>
      <c r="O27" s="57"/>
      <c r="P27" s="57"/>
      <c r="Q27" s="57"/>
      <c r="R27" s="57"/>
      <c r="S27" s="57"/>
      <c r="T27" s="57"/>
      <c r="U27" s="57"/>
      <c r="V27" s="57"/>
      <c r="W27" s="57"/>
      <c r="X27" s="57"/>
      <c r="Y27" s="57"/>
    </row>
    <row r="28" spans="1:25">
      <c r="A28" s="57"/>
      <c r="B28" s="57"/>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13.5" customHeight="1">
      <c r="A29" s="56"/>
      <c r="B29" s="871" t="s">
        <v>231</v>
      </c>
      <c r="C29" s="871"/>
      <c r="D29" s="871"/>
      <c r="E29" s="873"/>
      <c r="F29" s="873"/>
      <c r="G29" s="873"/>
      <c r="H29" s="873"/>
      <c r="I29" s="873"/>
      <c r="J29" s="873"/>
      <c r="K29" s="873"/>
      <c r="L29" s="873"/>
      <c r="M29" s="873"/>
      <c r="N29" s="873"/>
      <c r="O29" s="873"/>
      <c r="P29" s="873"/>
      <c r="Q29" s="873"/>
      <c r="R29" s="873"/>
      <c r="S29" s="873"/>
      <c r="T29" s="873"/>
      <c r="U29" s="873"/>
      <c r="V29" s="873"/>
      <c r="W29" s="873"/>
      <c r="X29" s="873"/>
      <c r="Y29" s="159"/>
    </row>
    <row r="30" spans="1:25">
      <c r="A30" s="57"/>
      <c r="B30" s="57"/>
      <c r="C30" s="57"/>
      <c r="D30" s="57"/>
      <c r="E30" s="57"/>
      <c r="F30" s="57"/>
      <c r="G30" s="57"/>
      <c r="H30" s="57"/>
      <c r="I30" s="57"/>
      <c r="J30" s="57"/>
      <c r="K30" s="57"/>
      <c r="L30" s="57"/>
      <c r="M30" s="57"/>
      <c r="N30" s="57"/>
      <c r="O30" s="160"/>
      <c r="P30" s="160"/>
      <c r="Q30" s="160"/>
      <c r="R30" s="57"/>
      <c r="S30" s="57"/>
      <c r="T30" s="57"/>
      <c r="U30" s="57"/>
      <c r="V30" s="57"/>
      <c r="W30" s="57"/>
      <c r="X30" s="57"/>
      <c r="Y30" s="57"/>
    </row>
    <row r="31" spans="1:25">
      <c r="A31" s="57"/>
      <c r="B31" s="200"/>
      <c r="C31" s="870" t="s">
        <v>232</v>
      </c>
      <c r="D31" s="870"/>
      <c r="E31" s="870"/>
      <c r="F31" s="870"/>
      <c r="G31" s="870"/>
      <c r="H31" s="870" t="s">
        <v>233</v>
      </c>
      <c r="I31" s="870"/>
      <c r="J31" s="870"/>
      <c r="K31" s="870"/>
      <c r="L31" s="870"/>
      <c r="M31" s="870"/>
      <c r="N31" s="870"/>
      <c r="O31" s="870"/>
      <c r="P31" s="870"/>
      <c r="Q31" s="870"/>
      <c r="R31" s="870"/>
      <c r="S31" s="870" t="s">
        <v>220</v>
      </c>
      <c r="T31" s="870"/>
      <c r="U31" s="200" t="s">
        <v>236</v>
      </c>
      <c r="V31" s="866" t="s">
        <v>234</v>
      </c>
      <c r="W31" s="866"/>
      <c r="X31" s="866"/>
      <c r="Y31" s="866"/>
    </row>
    <row r="32" spans="1:25" ht="13.5" customHeight="1">
      <c r="A32" s="56"/>
      <c r="B32" s="200">
        <v>1</v>
      </c>
      <c r="C32" s="863"/>
      <c r="D32" s="863"/>
      <c r="E32" s="863"/>
      <c r="F32" s="863"/>
      <c r="G32" s="863"/>
      <c r="H32" s="863"/>
      <c r="I32" s="863"/>
      <c r="J32" s="863"/>
      <c r="K32" s="863"/>
      <c r="L32" s="863"/>
      <c r="M32" s="863"/>
      <c r="N32" s="863"/>
      <c r="O32" s="863"/>
      <c r="P32" s="863"/>
      <c r="Q32" s="863"/>
      <c r="R32" s="863"/>
      <c r="S32" s="863"/>
      <c r="T32" s="863"/>
      <c r="U32" s="199"/>
      <c r="V32" s="864"/>
      <c r="W32" s="865"/>
      <c r="X32" s="865"/>
      <c r="Y32" s="179" t="s">
        <v>193</v>
      </c>
    </row>
    <row r="33" spans="1:25">
      <c r="A33" s="56"/>
      <c r="B33" s="200">
        <v>2</v>
      </c>
      <c r="C33" s="863"/>
      <c r="D33" s="863"/>
      <c r="E33" s="863"/>
      <c r="F33" s="863"/>
      <c r="G33" s="863"/>
      <c r="H33" s="863"/>
      <c r="I33" s="863"/>
      <c r="J33" s="863"/>
      <c r="K33" s="863"/>
      <c r="L33" s="863"/>
      <c r="M33" s="863"/>
      <c r="N33" s="863"/>
      <c r="O33" s="863"/>
      <c r="P33" s="863"/>
      <c r="Q33" s="863"/>
      <c r="R33" s="863"/>
      <c r="S33" s="863"/>
      <c r="T33" s="863"/>
      <c r="U33" s="199"/>
      <c r="V33" s="864"/>
      <c r="W33" s="865"/>
      <c r="X33" s="865"/>
      <c r="Y33" s="179" t="s">
        <v>193</v>
      </c>
    </row>
    <row r="34" spans="1:25">
      <c r="A34" s="57"/>
      <c r="B34" s="200">
        <v>3</v>
      </c>
      <c r="C34" s="863"/>
      <c r="D34" s="863"/>
      <c r="E34" s="863"/>
      <c r="F34" s="863"/>
      <c r="G34" s="863"/>
      <c r="H34" s="863"/>
      <c r="I34" s="863"/>
      <c r="J34" s="863"/>
      <c r="K34" s="863"/>
      <c r="L34" s="863"/>
      <c r="M34" s="863"/>
      <c r="N34" s="863"/>
      <c r="O34" s="863"/>
      <c r="P34" s="863"/>
      <c r="Q34" s="863"/>
      <c r="R34" s="863"/>
      <c r="S34" s="863"/>
      <c r="T34" s="863"/>
      <c r="U34" s="199"/>
      <c r="V34" s="864"/>
      <c r="W34" s="865"/>
      <c r="X34" s="865"/>
      <c r="Y34" s="179" t="s">
        <v>193</v>
      </c>
    </row>
    <row r="35" spans="1:25">
      <c r="A35" s="57"/>
      <c r="B35" s="200">
        <v>4</v>
      </c>
      <c r="C35" s="863"/>
      <c r="D35" s="863"/>
      <c r="E35" s="863"/>
      <c r="F35" s="863"/>
      <c r="G35" s="863"/>
      <c r="H35" s="863"/>
      <c r="I35" s="863"/>
      <c r="J35" s="863"/>
      <c r="K35" s="863"/>
      <c r="L35" s="863"/>
      <c r="M35" s="863"/>
      <c r="N35" s="863"/>
      <c r="O35" s="863"/>
      <c r="P35" s="863"/>
      <c r="Q35" s="863"/>
      <c r="R35" s="863"/>
      <c r="S35" s="863"/>
      <c r="T35" s="863"/>
      <c r="U35" s="199"/>
      <c r="V35" s="864"/>
      <c r="W35" s="865"/>
      <c r="X35" s="865"/>
      <c r="Y35" s="179" t="s">
        <v>193</v>
      </c>
    </row>
    <row r="36" spans="1:25">
      <c r="A36" s="160"/>
      <c r="B36" s="200">
        <v>5</v>
      </c>
      <c r="C36" s="863"/>
      <c r="D36" s="863"/>
      <c r="E36" s="863"/>
      <c r="F36" s="863"/>
      <c r="G36" s="863"/>
      <c r="H36" s="863"/>
      <c r="I36" s="863"/>
      <c r="J36" s="863"/>
      <c r="K36" s="863"/>
      <c r="L36" s="863"/>
      <c r="M36" s="863"/>
      <c r="N36" s="863"/>
      <c r="O36" s="863"/>
      <c r="P36" s="863"/>
      <c r="Q36" s="863"/>
      <c r="R36" s="863"/>
      <c r="S36" s="863"/>
      <c r="T36" s="863"/>
      <c r="U36" s="199"/>
      <c r="V36" s="864"/>
      <c r="W36" s="865"/>
      <c r="X36" s="865"/>
      <c r="Y36" s="179" t="s">
        <v>193</v>
      </c>
    </row>
    <row r="37" spans="1:25">
      <c r="A37" s="160"/>
      <c r="B37" s="200">
        <v>6</v>
      </c>
      <c r="C37" s="863"/>
      <c r="D37" s="863"/>
      <c r="E37" s="863"/>
      <c r="F37" s="863"/>
      <c r="G37" s="863"/>
      <c r="H37" s="863"/>
      <c r="I37" s="863"/>
      <c r="J37" s="863"/>
      <c r="K37" s="863"/>
      <c r="L37" s="863"/>
      <c r="M37" s="863"/>
      <c r="N37" s="863"/>
      <c r="O37" s="863"/>
      <c r="P37" s="863"/>
      <c r="Q37" s="863"/>
      <c r="R37" s="863"/>
      <c r="S37" s="863"/>
      <c r="T37" s="863"/>
      <c r="U37" s="199"/>
      <c r="V37" s="864"/>
      <c r="W37" s="865"/>
      <c r="X37" s="865"/>
      <c r="Y37" s="179" t="s">
        <v>193</v>
      </c>
    </row>
    <row r="38" spans="1:25">
      <c r="A38" s="57"/>
      <c r="B38" s="200">
        <v>7</v>
      </c>
      <c r="C38" s="863"/>
      <c r="D38" s="863"/>
      <c r="E38" s="863"/>
      <c r="F38" s="863"/>
      <c r="G38" s="863"/>
      <c r="H38" s="863"/>
      <c r="I38" s="863"/>
      <c r="J38" s="863"/>
      <c r="K38" s="863"/>
      <c r="L38" s="863"/>
      <c r="M38" s="863"/>
      <c r="N38" s="863"/>
      <c r="O38" s="863"/>
      <c r="P38" s="863"/>
      <c r="Q38" s="863"/>
      <c r="R38" s="863"/>
      <c r="S38" s="863"/>
      <c r="T38" s="863"/>
      <c r="U38" s="199"/>
      <c r="V38" s="864"/>
      <c r="W38" s="865"/>
      <c r="X38" s="865"/>
      <c r="Y38" s="179" t="s">
        <v>193</v>
      </c>
    </row>
    <row r="39" spans="1:25">
      <c r="A39" s="57"/>
      <c r="B39" s="200">
        <v>8</v>
      </c>
      <c r="C39" s="863"/>
      <c r="D39" s="863"/>
      <c r="E39" s="863"/>
      <c r="F39" s="863"/>
      <c r="G39" s="863"/>
      <c r="H39" s="863"/>
      <c r="I39" s="863"/>
      <c r="J39" s="863"/>
      <c r="K39" s="863"/>
      <c r="L39" s="863"/>
      <c r="M39" s="863"/>
      <c r="N39" s="863"/>
      <c r="O39" s="863"/>
      <c r="P39" s="863"/>
      <c r="Q39" s="863"/>
      <c r="R39" s="863"/>
      <c r="S39" s="863"/>
      <c r="T39" s="863"/>
      <c r="U39" s="199"/>
      <c r="V39" s="864"/>
      <c r="W39" s="865"/>
      <c r="X39" s="865"/>
      <c r="Y39" s="179" t="s">
        <v>193</v>
      </c>
    </row>
    <row r="40" spans="1:25">
      <c r="A40" s="56"/>
      <c r="B40" s="200">
        <v>9</v>
      </c>
      <c r="C40" s="863"/>
      <c r="D40" s="863"/>
      <c r="E40" s="863"/>
      <c r="F40" s="863"/>
      <c r="G40" s="863"/>
      <c r="H40" s="863"/>
      <c r="I40" s="863"/>
      <c r="J40" s="863"/>
      <c r="K40" s="863"/>
      <c r="L40" s="863"/>
      <c r="M40" s="863"/>
      <c r="N40" s="863"/>
      <c r="O40" s="863"/>
      <c r="P40" s="863"/>
      <c r="Q40" s="863"/>
      <c r="R40" s="863"/>
      <c r="S40" s="863"/>
      <c r="T40" s="863"/>
      <c r="U40" s="199"/>
      <c r="V40" s="864"/>
      <c r="W40" s="865"/>
      <c r="X40" s="865"/>
      <c r="Y40" s="179" t="s">
        <v>193</v>
      </c>
    </row>
    <row r="41" spans="1:25">
      <c r="A41" s="57"/>
      <c r="B41" s="200">
        <v>10</v>
      </c>
      <c r="C41" s="863"/>
      <c r="D41" s="863"/>
      <c r="E41" s="863"/>
      <c r="F41" s="863"/>
      <c r="G41" s="863"/>
      <c r="H41" s="863"/>
      <c r="I41" s="863"/>
      <c r="J41" s="863"/>
      <c r="K41" s="863"/>
      <c r="L41" s="863"/>
      <c r="M41" s="863"/>
      <c r="N41" s="863"/>
      <c r="O41" s="863"/>
      <c r="P41" s="863"/>
      <c r="Q41" s="863"/>
      <c r="R41" s="863"/>
      <c r="S41" s="863"/>
      <c r="T41" s="863"/>
      <c r="U41" s="199"/>
      <c r="V41" s="864"/>
      <c r="W41" s="865"/>
      <c r="X41" s="865"/>
      <c r="Y41" s="179" t="s">
        <v>193</v>
      </c>
    </row>
    <row r="42" spans="1:25">
      <c r="A42" s="57"/>
      <c r="B42" s="866"/>
      <c r="C42" s="866"/>
      <c r="D42" s="866"/>
      <c r="E42" s="866"/>
      <c r="F42" s="866"/>
      <c r="G42" s="866"/>
      <c r="H42" s="866"/>
      <c r="I42" s="866"/>
      <c r="J42" s="866"/>
      <c r="K42" s="866"/>
      <c r="L42" s="866"/>
      <c r="M42" s="866"/>
      <c r="N42" s="866"/>
      <c r="O42" s="866"/>
      <c r="P42" s="866"/>
      <c r="Q42" s="866"/>
      <c r="R42" s="866"/>
      <c r="S42" s="867" t="s">
        <v>237</v>
      </c>
      <c r="T42" s="868"/>
      <c r="U42" s="869"/>
      <c r="V42" s="861">
        <f>SUM(V32:X41)</f>
        <v>0</v>
      </c>
      <c r="W42" s="862"/>
      <c r="X42" s="862"/>
      <c r="Y42" s="179" t="s">
        <v>193</v>
      </c>
    </row>
    <row r="43" spans="1:25">
      <c r="A43" s="57"/>
      <c r="B43" s="57"/>
      <c r="C43" s="57"/>
      <c r="D43" s="57"/>
      <c r="E43" s="57"/>
      <c r="F43" s="57"/>
      <c r="G43" s="57"/>
      <c r="H43" s="57"/>
      <c r="I43" s="57"/>
      <c r="J43" s="57"/>
      <c r="K43" s="57"/>
      <c r="L43" s="57"/>
      <c r="M43" s="57"/>
      <c r="N43" s="57"/>
      <c r="O43" s="57"/>
      <c r="P43" s="57"/>
      <c r="Q43" s="57"/>
      <c r="R43" s="57"/>
      <c r="S43" s="57"/>
      <c r="T43" s="57"/>
      <c r="U43" s="57"/>
      <c r="V43" s="57"/>
      <c r="W43" s="57"/>
      <c r="X43" s="57"/>
      <c r="Y43" s="57"/>
    </row>
    <row r="44" spans="1:25">
      <c r="A44" s="57"/>
      <c r="B44" s="57"/>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13.5" customHeight="1">
      <c r="A45" s="56"/>
      <c r="B45" s="871" t="s">
        <v>231</v>
      </c>
      <c r="C45" s="871"/>
      <c r="D45" s="871"/>
      <c r="E45" s="198"/>
      <c r="F45" s="834"/>
      <c r="G45" s="834"/>
      <c r="H45" s="834"/>
      <c r="I45" s="834"/>
      <c r="J45" s="834"/>
      <c r="K45" s="834"/>
      <c r="L45" s="834"/>
      <c r="M45" s="834"/>
      <c r="N45" s="834"/>
      <c r="O45" s="834"/>
      <c r="P45" s="834"/>
      <c r="Q45" s="834"/>
      <c r="R45" s="834"/>
      <c r="S45" s="834"/>
      <c r="T45" s="834"/>
      <c r="U45" s="834"/>
      <c r="V45" s="834"/>
      <c r="W45" s="834"/>
      <c r="X45" s="834"/>
      <c r="Y45" s="159"/>
    </row>
    <row r="46" spans="1:25">
      <c r="A46" s="57"/>
      <c r="B46" s="57"/>
      <c r="C46" s="57"/>
      <c r="D46" s="57"/>
      <c r="E46" s="57"/>
      <c r="F46" s="57"/>
      <c r="G46" s="57"/>
      <c r="H46" s="57"/>
      <c r="I46" s="57"/>
      <c r="J46" s="57"/>
      <c r="K46" s="57"/>
      <c r="L46" s="57"/>
      <c r="M46" s="57"/>
      <c r="N46" s="57"/>
      <c r="O46" s="160"/>
      <c r="P46" s="160"/>
      <c r="Q46" s="160"/>
      <c r="R46" s="57"/>
      <c r="S46" s="57"/>
      <c r="T46" s="57"/>
      <c r="U46" s="57"/>
      <c r="V46" s="57"/>
      <c r="W46" s="57"/>
      <c r="X46" s="57"/>
      <c r="Y46" s="57"/>
    </row>
    <row r="47" spans="1:25">
      <c r="A47" s="57"/>
      <c r="B47" s="200"/>
      <c r="C47" s="870" t="s">
        <v>238</v>
      </c>
      <c r="D47" s="870"/>
      <c r="E47" s="870"/>
      <c r="F47" s="870"/>
      <c r="G47" s="870"/>
      <c r="H47" s="870" t="s">
        <v>233</v>
      </c>
      <c r="I47" s="870"/>
      <c r="J47" s="870"/>
      <c r="K47" s="870"/>
      <c r="L47" s="870"/>
      <c r="M47" s="870"/>
      <c r="N47" s="870"/>
      <c r="O47" s="870"/>
      <c r="P47" s="870"/>
      <c r="Q47" s="870"/>
      <c r="R47" s="870"/>
      <c r="S47" s="870" t="s">
        <v>220</v>
      </c>
      <c r="T47" s="870"/>
      <c r="U47" s="200" t="s">
        <v>236</v>
      </c>
      <c r="V47" s="866" t="s">
        <v>234</v>
      </c>
      <c r="W47" s="866"/>
      <c r="X47" s="866"/>
      <c r="Y47" s="866"/>
    </row>
    <row r="48" spans="1:25" ht="13.5" customHeight="1">
      <c r="A48" s="56"/>
      <c r="B48" s="200">
        <v>1</v>
      </c>
      <c r="C48" s="863"/>
      <c r="D48" s="863"/>
      <c r="E48" s="863"/>
      <c r="F48" s="863"/>
      <c r="G48" s="863"/>
      <c r="H48" s="863"/>
      <c r="I48" s="863"/>
      <c r="J48" s="863"/>
      <c r="K48" s="863"/>
      <c r="L48" s="863"/>
      <c r="M48" s="863"/>
      <c r="N48" s="863"/>
      <c r="O48" s="863"/>
      <c r="P48" s="863"/>
      <c r="Q48" s="863"/>
      <c r="R48" s="863"/>
      <c r="S48" s="863"/>
      <c r="T48" s="863"/>
      <c r="U48" s="199"/>
      <c r="V48" s="864"/>
      <c r="W48" s="865"/>
      <c r="X48" s="865"/>
      <c r="Y48" s="179" t="s">
        <v>193</v>
      </c>
    </row>
    <row r="49" spans="1:25">
      <c r="A49" s="56"/>
      <c r="B49" s="200">
        <v>2</v>
      </c>
      <c r="C49" s="863"/>
      <c r="D49" s="863"/>
      <c r="E49" s="863"/>
      <c r="F49" s="863"/>
      <c r="G49" s="863"/>
      <c r="H49" s="863"/>
      <c r="I49" s="863"/>
      <c r="J49" s="863"/>
      <c r="K49" s="863"/>
      <c r="L49" s="863"/>
      <c r="M49" s="863"/>
      <c r="N49" s="863"/>
      <c r="O49" s="863"/>
      <c r="P49" s="863"/>
      <c r="Q49" s="863"/>
      <c r="R49" s="863"/>
      <c r="S49" s="863"/>
      <c r="T49" s="863"/>
      <c r="U49" s="199"/>
      <c r="V49" s="864"/>
      <c r="W49" s="865"/>
      <c r="X49" s="865"/>
      <c r="Y49" s="179" t="s">
        <v>193</v>
      </c>
    </row>
    <row r="50" spans="1:25">
      <c r="A50" s="57"/>
      <c r="B50" s="200">
        <v>3</v>
      </c>
      <c r="C50" s="863"/>
      <c r="D50" s="863"/>
      <c r="E50" s="863"/>
      <c r="F50" s="863"/>
      <c r="G50" s="863"/>
      <c r="H50" s="863"/>
      <c r="I50" s="863"/>
      <c r="J50" s="863"/>
      <c r="K50" s="863"/>
      <c r="L50" s="863"/>
      <c r="M50" s="863"/>
      <c r="N50" s="863"/>
      <c r="O50" s="863"/>
      <c r="P50" s="863"/>
      <c r="Q50" s="863"/>
      <c r="R50" s="863"/>
      <c r="S50" s="863"/>
      <c r="T50" s="863"/>
      <c r="U50" s="199"/>
      <c r="V50" s="864"/>
      <c r="W50" s="865"/>
      <c r="X50" s="865"/>
      <c r="Y50" s="179" t="s">
        <v>193</v>
      </c>
    </row>
    <row r="51" spans="1:25">
      <c r="A51" s="57"/>
      <c r="B51" s="200">
        <v>4</v>
      </c>
      <c r="C51" s="863"/>
      <c r="D51" s="863"/>
      <c r="E51" s="863"/>
      <c r="F51" s="863"/>
      <c r="G51" s="863"/>
      <c r="H51" s="863"/>
      <c r="I51" s="863"/>
      <c r="J51" s="863"/>
      <c r="K51" s="863"/>
      <c r="L51" s="863"/>
      <c r="M51" s="863"/>
      <c r="N51" s="863"/>
      <c r="O51" s="863"/>
      <c r="P51" s="863"/>
      <c r="Q51" s="863"/>
      <c r="R51" s="863"/>
      <c r="S51" s="863"/>
      <c r="T51" s="863"/>
      <c r="U51" s="199"/>
      <c r="V51" s="864"/>
      <c r="W51" s="865"/>
      <c r="X51" s="865"/>
      <c r="Y51" s="179" t="s">
        <v>193</v>
      </c>
    </row>
    <row r="52" spans="1:25">
      <c r="A52" s="160"/>
      <c r="B52" s="200">
        <v>5</v>
      </c>
      <c r="C52" s="863"/>
      <c r="D52" s="863"/>
      <c r="E52" s="863"/>
      <c r="F52" s="863"/>
      <c r="G52" s="863"/>
      <c r="H52" s="863"/>
      <c r="I52" s="863"/>
      <c r="J52" s="863"/>
      <c r="K52" s="863"/>
      <c r="L52" s="863"/>
      <c r="M52" s="863"/>
      <c r="N52" s="863"/>
      <c r="O52" s="863"/>
      <c r="P52" s="863"/>
      <c r="Q52" s="863"/>
      <c r="R52" s="863"/>
      <c r="S52" s="863"/>
      <c r="T52" s="863"/>
      <c r="U52" s="199"/>
      <c r="V52" s="864"/>
      <c r="W52" s="865"/>
      <c r="X52" s="865"/>
      <c r="Y52" s="179" t="s">
        <v>193</v>
      </c>
    </row>
    <row r="53" spans="1:25">
      <c r="A53" s="160"/>
      <c r="B53" s="200">
        <v>6</v>
      </c>
      <c r="C53" s="863"/>
      <c r="D53" s="863"/>
      <c r="E53" s="863"/>
      <c r="F53" s="863"/>
      <c r="G53" s="863"/>
      <c r="H53" s="863"/>
      <c r="I53" s="863"/>
      <c r="J53" s="863"/>
      <c r="K53" s="863"/>
      <c r="L53" s="863"/>
      <c r="M53" s="863"/>
      <c r="N53" s="863"/>
      <c r="O53" s="863"/>
      <c r="P53" s="863"/>
      <c r="Q53" s="863"/>
      <c r="R53" s="863"/>
      <c r="S53" s="863"/>
      <c r="T53" s="863"/>
      <c r="U53" s="199"/>
      <c r="V53" s="864"/>
      <c r="W53" s="865"/>
      <c r="X53" s="865"/>
      <c r="Y53" s="179" t="s">
        <v>193</v>
      </c>
    </row>
    <row r="54" spans="1:25">
      <c r="A54" s="57"/>
      <c r="B54" s="200">
        <v>7</v>
      </c>
      <c r="C54" s="863"/>
      <c r="D54" s="863"/>
      <c r="E54" s="863"/>
      <c r="F54" s="863"/>
      <c r="G54" s="863"/>
      <c r="H54" s="863"/>
      <c r="I54" s="863"/>
      <c r="J54" s="863"/>
      <c r="K54" s="863"/>
      <c r="L54" s="863"/>
      <c r="M54" s="863"/>
      <c r="N54" s="863"/>
      <c r="O54" s="863"/>
      <c r="P54" s="863"/>
      <c r="Q54" s="863"/>
      <c r="R54" s="863"/>
      <c r="S54" s="863"/>
      <c r="T54" s="863"/>
      <c r="U54" s="199"/>
      <c r="V54" s="864"/>
      <c r="W54" s="865"/>
      <c r="X54" s="865"/>
      <c r="Y54" s="179" t="s">
        <v>193</v>
      </c>
    </row>
    <row r="55" spans="1:25">
      <c r="A55" s="57"/>
      <c r="B55" s="200">
        <v>8</v>
      </c>
      <c r="C55" s="863"/>
      <c r="D55" s="863"/>
      <c r="E55" s="863"/>
      <c r="F55" s="863"/>
      <c r="G55" s="863"/>
      <c r="H55" s="863"/>
      <c r="I55" s="863"/>
      <c r="J55" s="863"/>
      <c r="K55" s="863"/>
      <c r="L55" s="863"/>
      <c r="M55" s="863"/>
      <c r="N55" s="863"/>
      <c r="O55" s="863"/>
      <c r="P55" s="863"/>
      <c r="Q55" s="863"/>
      <c r="R55" s="863"/>
      <c r="S55" s="863"/>
      <c r="T55" s="863"/>
      <c r="U55" s="199"/>
      <c r="V55" s="864"/>
      <c r="W55" s="865"/>
      <c r="X55" s="865"/>
      <c r="Y55" s="179" t="s">
        <v>193</v>
      </c>
    </row>
    <row r="56" spans="1:25">
      <c r="A56" s="56"/>
      <c r="B56" s="200">
        <v>9</v>
      </c>
      <c r="C56" s="863"/>
      <c r="D56" s="863"/>
      <c r="E56" s="863"/>
      <c r="F56" s="863"/>
      <c r="G56" s="863"/>
      <c r="H56" s="863"/>
      <c r="I56" s="863"/>
      <c r="J56" s="863"/>
      <c r="K56" s="863"/>
      <c r="L56" s="863"/>
      <c r="M56" s="863"/>
      <c r="N56" s="863"/>
      <c r="O56" s="863"/>
      <c r="P56" s="863"/>
      <c r="Q56" s="863"/>
      <c r="R56" s="863"/>
      <c r="S56" s="863"/>
      <c r="T56" s="863"/>
      <c r="U56" s="199"/>
      <c r="V56" s="864"/>
      <c r="W56" s="865"/>
      <c r="X56" s="865"/>
      <c r="Y56" s="179" t="s">
        <v>193</v>
      </c>
    </row>
    <row r="57" spans="1:25">
      <c r="A57" s="57"/>
      <c r="B57" s="200">
        <v>10</v>
      </c>
      <c r="C57" s="863"/>
      <c r="D57" s="863"/>
      <c r="E57" s="863"/>
      <c r="F57" s="863"/>
      <c r="G57" s="863"/>
      <c r="H57" s="863"/>
      <c r="I57" s="863"/>
      <c r="J57" s="863"/>
      <c r="K57" s="863"/>
      <c r="L57" s="863"/>
      <c r="M57" s="863"/>
      <c r="N57" s="863"/>
      <c r="O57" s="863"/>
      <c r="P57" s="863"/>
      <c r="Q57" s="863"/>
      <c r="R57" s="863"/>
      <c r="S57" s="863"/>
      <c r="T57" s="863"/>
      <c r="U57" s="199"/>
      <c r="V57" s="864"/>
      <c r="W57" s="865"/>
      <c r="X57" s="865"/>
      <c r="Y57" s="179" t="s">
        <v>193</v>
      </c>
    </row>
    <row r="58" spans="1:25">
      <c r="A58" s="57"/>
      <c r="B58" s="866"/>
      <c r="C58" s="866"/>
      <c r="D58" s="866"/>
      <c r="E58" s="866"/>
      <c r="F58" s="866"/>
      <c r="G58" s="866"/>
      <c r="H58" s="866"/>
      <c r="I58" s="866"/>
      <c r="J58" s="866"/>
      <c r="K58" s="866"/>
      <c r="L58" s="866"/>
      <c r="M58" s="866"/>
      <c r="N58" s="866"/>
      <c r="O58" s="866"/>
      <c r="P58" s="866"/>
      <c r="Q58" s="866"/>
      <c r="R58" s="866"/>
      <c r="S58" s="867" t="s">
        <v>237</v>
      </c>
      <c r="T58" s="868"/>
      <c r="U58" s="869"/>
      <c r="V58" s="861">
        <f>SUM(V48:X57)</f>
        <v>0</v>
      </c>
      <c r="W58" s="862"/>
      <c r="X58" s="862"/>
      <c r="Y58" s="179" t="s">
        <v>193</v>
      </c>
    </row>
    <row r="59" spans="1:25">
      <c r="A59" s="57"/>
      <c r="B59" s="57"/>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c r="A60" s="57"/>
      <c r="B60" s="73" t="s">
        <v>239</v>
      </c>
      <c r="C60" s="57"/>
      <c r="D60" s="57"/>
      <c r="E60" s="57"/>
      <c r="F60" s="57"/>
      <c r="G60" s="57"/>
      <c r="H60" s="57"/>
      <c r="I60" s="57"/>
      <c r="J60" s="57"/>
      <c r="K60" s="57"/>
      <c r="L60" s="57"/>
      <c r="M60" s="57"/>
      <c r="N60" s="57"/>
      <c r="O60" s="57"/>
      <c r="P60" s="57"/>
      <c r="Q60" s="57"/>
      <c r="R60" s="57"/>
      <c r="S60" s="57"/>
      <c r="T60" s="57"/>
      <c r="U60" s="57"/>
      <c r="V60" s="57"/>
      <c r="W60" s="57"/>
      <c r="X60" s="57"/>
      <c r="Y60" s="57"/>
    </row>
    <row r="61" spans="1:25">
      <c r="A61" s="57"/>
      <c r="B61" s="73" t="s">
        <v>240</v>
      </c>
      <c r="C61" s="57"/>
      <c r="D61" s="57"/>
      <c r="E61" s="57"/>
      <c r="F61" s="57"/>
      <c r="G61" s="57"/>
      <c r="H61" s="57"/>
      <c r="I61" s="57"/>
      <c r="J61" s="57"/>
      <c r="K61" s="57"/>
      <c r="L61" s="57"/>
      <c r="M61" s="57"/>
      <c r="N61" s="57"/>
      <c r="O61" s="57"/>
      <c r="P61" s="57"/>
      <c r="Q61" s="57"/>
      <c r="R61" s="57"/>
      <c r="S61" s="57"/>
      <c r="T61" s="57"/>
      <c r="U61" s="57"/>
      <c r="V61" s="57"/>
      <c r="W61" s="57"/>
      <c r="X61" s="57"/>
      <c r="Y61" s="57"/>
    </row>
    <row r="62" spans="1:25">
      <c r="A62" s="57"/>
      <c r="B62" s="57"/>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c r="A63" s="57"/>
      <c r="B63" s="57"/>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c r="A64" s="57"/>
      <c r="B64" s="57"/>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c r="A65" s="57"/>
      <c r="B65" s="57"/>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5">
      <c r="A66" s="57"/>
      <c r="B66" s="57"/>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c r="A67" s="57"/>
      <c r="B67" s="57"/>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c r="A68" s="57"/>
      <c r="B68" s="57"/>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c r="A69" s="57"/>
      <c r="B69" s="57"/>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5">
      <c r="A70" s="57"/>
      <c r="B70" s="57"/>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c r="A71" s="57"/>
      <c r="B71" s="57"/>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5">
      <c r="A72" s="57"/>
      <c r="B72" s="57"/>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c r="A73" s="57"/>
      <c r="B73" s="57"/>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c r="A74" s="162"/>
      <c r="B74" s="57"/>
      <c r="C74" s="57"/>
      <c r="D74" s="57"/>
      <c r="E74" s="57"/>
      <c r="F74" s="57"/>
      <c r="G74" s="57"/>
      <c r="H74" s="57"/>
      <c r="I74" s="57"/>
      <c r="J74" s="57"/>
      <c r="K74" s="57"/>
      <c r="L74" s="57"/>
      <c r="M74" s="57"/>
      <c r="N74" s="57"/>
      <c r="O74" s="57"/>
      <c r="P74" s="57"/>
      <c r="Q74" s="57"/>
      <c r="R74" s="57"/>
      <c r="S74" s="57"/>
      <c r="T74" s="57"/>
      <c r="U74" s="57"/>
      <c r="V74" s="57"/>
      <c r="W74" s="57"/>
      <c r="X74" s="57"/>
      <c r="Y74" s="57"/>
    </row>
  </sheetData>
  <mergeCells count="180">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S26:U26"/>
    <mergeCell ref="B26:R26"/>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V10:X10"/>
    <mergeCell ref="C12:G12"/>
    <mergeCell ref="H12:R12"/>
    <mergeCell ref="S12:T12"/>
    <mergeCell ref="V12:X12"/>
    <mergeCell ref="C11:G11"/>
    <mergeCell ref="H11:R11"/>
    <mergeCell ref="S11:T11"/>
    <mergeCell ref="V11:X11"/>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33:X33"/>
    <mergeCell ref="C32:G32"/>
    <mergeCell ref="H32:R32"/>
    <mergeCell ref="S32:T32"/>
    <mergeCell ref="V32:X32"/>
    <mergeCell ref="C35:G35"/>
    <mergeCell ref="H35:R35"/>
    <mergeCell ref="S35:T35"/>
    <mergeCell ref="V35:X35"/>
    <mergeCell ref="C34:G34"/>
    <mergeCell ref="H34:R34"/>
    <mergeCell ref="S34:T34"/>
    <mergeCell ref="V34:X34"/>
    <mergeCell ref="V37:X37"/>
    <mergeCell ref="C36:G36"/>
    <mergeCell ref="H36:R36"/>
    <mergeCell ref="S36:T36"/>
    <mergeCell ref="V36:X36"/>
    <mergeCell ref="C39:G39"/>
    <mergeCell ref="H39:R39"/>
    <mergeCell ref="S39:T39"/>
    <mergeCell ref="V39:X39"/>
    <mergeCell ref="C38:G38"/>
    <mergeCell ref="H38:R38"/>
    <mergeCell ref="S38:T38"/>
    <mergeCell ref="V38:X38"/>
    <mergeCell ref="V41:X41"/>
    <mergeCell ref="C40:G40"/>
    <mergeCell ref="H40:R40"/>
    <mergeCell ref="S40:T40"/>
    <mergeCell ref="V40:X40"/>
    <mergeCell ref="V42:X42"/>
    <mergeCell ref="F45:X45"/>
    <mergeCell ref="C47:G47"/>
    <mergeCell ref="H47:R47"/>
    <mergeCell ref="S47:T47"/>
    <mergeCell ref="V47:Y47"/>
    <mergeCell ref="B45:D45"/>
    <mergeCell ref="B42:R42"/>
    <mergeCell ref="C41:G41"/>
    <mergeCell ref="H41:R41"/>
    <mergeCell ref="S42:U42"/>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V58:X58"/>
    <mergeCell ref="C57:G57"/>
    <mergeCell ref="H57:R57"/>
    <mergeCell ref="S57:T57"/>
    <mergeCell ref="V57:X57"/>
    <mergeCell ref="C56:G56"/>
    <mergeCell ref="H56:R56"/>
    <mergeCell ref="S56:T56"/>
    <mergeCell ref="V56:X56"/>
    <mergeCell ref="B58:R58"/>
    <mergeCell ref="S58:U58"/>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M16" sqref="M16"/>
    </sheetView>
  </sheetViews>
  <sheetFormatPr defaultColWidth="9" defaultRowHeight="13.15"/>
  <cols>
    <col min="1" max="1" width="1.25" style="76" customWidth="1"/>
    <col min="2" max="2" width="4.625" style="76" customWidth="1"/>
    <col min="3" max="5" width="9" style="76"/>
    <col min="6" max="6" width="9.875" style="76" bestFit="1" customWidth="1"/>
    <col min="7" max="11" width="9" style="76"/>
    <col min="12" max="13" width="4.625" style="76" customWidth="1"/>
    <col min="14" max="14" width="1.5" style="76" customWidth="1"/>
    <col min="15" max="16384" width="9" style="76"/>
  </cols>
  <sheetData>
    <row r="1" spans="2:13" ht="17.25" customHeight="1"/>
    <row r="2" spans="2:13" ht="17.25" customHeight="1"/>
    <row r="3" spans="2:13" ht="17.25" customHeight="1">
      <c r="B3" s="77"/>
    </row>
    <row r="4" spans="2:13" ht="17.25" customHeight="1">
      <c r="B4" s="77"/>
      <c r="C4" s="78"/>
      <c r="D4" s="79"/>
      <c r="E4" s="79"/>
      <c r="F4" s="79"/>
      <c r="G4" s="79"/>
      <c r="H4" s="79"/>
      <c r="I4" s="79"/>
      <c r="J4" s="80"/>
      <c r="K4" s="80"/>
      <c r="L4" s="81" t="s">
        <v>241</v>
      </c>
      <c r="M4" s="82"/>
    </row>
    <row r="5" spans="2:13" ht="26.25" customHeight="1">
      <c r="B5" s="77"/>
      <c r="C5" s="113"/>
      <c r="D5" s="111"/>
      <c r="E5" s="111"/>
      <c r="F5" s="111"/>
      <c r="G5" s="111"/>
      <c r="H5" s="111"/>
      <c r="I5" s="111"/>
      <c r="J5" s="114"/>
      <c r="K5" s="114"/>
      <c r="L5" s="202" t="s">
        <v>242</v>
      </c>
      <c r="M5" s="86"/>
    </row>
    <row r="6" spans="2:13" ht="17.25" customHeight="1">
      <c r="B6" s="83"/>
      <c r="C6" s="79"/>
      <c r="D6" s="79"/>
      <c r="E6" s="79"/>
      <c r="F6" s="79"/>
      <c r="G6" s="79"/>
      <c r="H6" s="79"/>
      <c r="I6" s="79"/>
      <c r="J6" s="79"/>
      <c r="K6" s="84" t="s">
        <v>243</v>
      </c>
      <c r="L6" s="85"/>
      <c r="M6" s="86"/>
    </row>
    <row r="7" spans="2:13" ht="17.25" customHeight="1">
      <c r="B7" s="87"/>
      <c r="K7" s="202" t="s">
        <v>242</v>
      </c>
      <c r="L7" s="88"/>
      <c r="M7" s="86"/>
    </row>
    <row r="8" spans="2:13" ht="17.25" customHeight="1">
      <c r="B8" s="89"/>
      <c r="C8" s="903" t="s">
        <v>244</v>
      </c>
      <c r="D8" s="903"/>
      <c r="E8" s="903"/>
      <c r="F8" s="903"/>
      <c r="G8" s="903"/>
      <c r="H8" s="903"/>
      <c r="I8" s="903"/>
      <c r="J8" s="903"/>
      <c r="K8" s="903"/>
      <c r="L8" s="90"/>
      <c r="M8" s="86"/>
    </row>
    <row r="9" spans="2:13" ht="17.25" customHeight="1">
      <c r="B9" s="91"/>
      <c r="L9" s="86"/>
      <c r="M9" s="86"/>
    </row>
    <row r="10" spans="2:13" ht="17.25" customHeight="1">
      <c r="B10" s="91"/>
      <c r="C10" s="92" t="s">
        <v>245</v>
      </c>
      <c r="L10" s="86"/>
      <c r="M10" s="86"/>
    </row>
    <row r="11" spans="2:13" ht="17.25" customHeight="1">
      <c r="B11" s="91"/>
      <c r="L11" s="86"/>
      <c r="M11" s="86"/>
    </row>
    <row r="12" spans="2:13" ht="17.25" customHeight="1">
      <c r="B12" s="93"/>
      <c r="C12" s="904" t="s">
        <v>246</v>
      </c>
      <c r="D12" s="904"/>
      <c r="E12" s="904"/>
      <c r="F12" s="904"/>
      <c r="G12" s="904"/>
      <c r="H12" s="904"/>
      <c r="I12" s="904"/>
      <c r="J12" s="904"/>
      <c r="K12" s="904"/>
      <c r="L12" s="94"/>
      <c r="M12" s="86"/>
    </row>
    <row r="13" spans="2:13" ht="17.25" customHeight="1">
      <c r="B13" s="93"/>
      <c r="C13" s="904"/>
      <c r="D13" s="904"/>
      <c r="E13" s="904"/>
      <c r="F13" s="904"/>
      <c r="G13" s="904"/>
      <c r="H13" s="904"/>
      <c r="I13" s="904"/>
      <c r="J13" s="904"/>
      <c r="K13" s="904"/>
      <c r="L13" s="94"/>
      <c r="M13" s="86"/>
    </row>
    <row r="14" spans="2:13" ht="17.25" customHeight="1">
      <c r="B14" s="91"/>
      <c r="L14" s="86"/>
      <c r="M14" s="86"/>
    </row>
    <row r="15" spans="2:13" ht="17.25" customHeight="1">
      <c r="B15" s="95"/>
      <c r="I15" s="905" t="s">
        <v>247</v>
      </c>
      <c r="J15" s="905"/>
      <c r="K15" s="905"/>
      <c r="L15" s="96"/>
      <c r="M15" s="86"/>
    </row>
    <row r="16" spans="2:13" ht="17.25" customHeight="1">
      <c r="B16" s="95"/>
      <c r="I16" s="905" t="s">
        <v>248</v>
      </c>
      <c r="J16" s="905"/>
      <c r="K16" s="905"/>
      <c r="L16" s="96"/>
      <c r="M16" s="86"/>
    </row>
    <row r="17" spans="2:13" ht="17.25" customHeight="1">
      <c r="B17" s="95"/>
      <c r="I17" s="201"/>
      <c r="J17" s="201"/>
      <c r="K17" s="201"/>
      <c r="L17" s="96"/>
      <c r="M17" s="86"/>
    </row>
    <row r="18" spans="2:13" ht="17.25" customHeight="1">
      <c r="B18" s="91"/>
      <c r="L18" s="86"/>
      <c r="M18" s="86"/>
    </row>
    <row r="19" spans="2:13" ht="17.25" customHeight="1" thickBot="1">
      <c r="B19" s="97"/>
      <c r="D19" s="98" t="s">
        <v>249</v>
      </c>
      <c r="E19" s="906">
        <f>H31</f>
        <v>1045000</v>
      </c>
      <c r="F19" s="906"/>
      <c r="G19" s="906"/>
      <c r="H19" s="906"/>
      <c r="I19" s="906"/>
      <c r="J19" s="99" t="s">
        <v>82</v>
      </c>
      <c r="L19" s="100"/>
      <c r="M19" s="86"/>
    </row>
    <row r="20" spans="2:13">
      <c r="B20" s="91"/>
      <c r="L20" s="86"/>
      <c r="M20" s="86"/>
    </row>
    <row r="21" spans="2:13" ht="20.100000000000001" customHeight="1">
      <c r="B21" s="101"/>
      <c r="C21" s="900" t="s">
        <v>250</v>
      </c>
      <c r="D21" s="901"/>
      <c r="E21" s="902"/>
      <c r="F21" s="102" t="s">
        <v>251</v>
      </c>
      <c r="G21" s="102" t="s">
        <v>252</v>
      </c>
      <c r="H21" s="893" t="s">
        <v>253</v>
      </c>
      <c r="I21" s="895"/>
      <c r="J21" s="893" t="s">
        <v>254</v>
      </c>
      <c r="K21" s="895"/>
      <c r="L21" s="103"/>
      <c r="M21" s="86"/>
    </row>
    <row r="22" spans="2:13" ht="19.5" customHeight="1">
      <c r="B22" s="104"/>
      <c r="C22" s="886" t="s">
        <v>255</v>
      </c>
      <c r="D22" s="887"/>
      <c r="E22" s="888"/>
      <c r="F22" s="105">
        <v>9400</v>
      </c>
      <c r="G22" s="105">
        <v>20</v>
      </c>
      <c r="H22" s="896">
        <f>F22*G22</f>
        <v>188000</v>
      </c>
      <c r="I22" s="897"/>
      <c r="J22" s="889" t="s">
        <v>256</v>
      </c>
      <c r="K22" s="890"/>
      <c r="L22" s="106"/>
      <c r="M22" s="86"/>
    </row>
    <row r="23" spans="2:13" ht="19.5" customHeight="1">
      <c r="B23" s="104"/>
      <c r="C23" s="886" t="s">
        <v>257</v>
      </c>
      <c r="D23" s="887"/>
      <c r="E23" s="888"/>
      <c r="F23" s="105">
        <v>760000</v>
      </c>
      <c r="G23" s="105" t="s">
        <v>258</v>
      </c>
      <c r="H23" s="896">
        <v>760000</v>
      </c>
      <c r="I23" s="897"/>
      <c r="J23" s="898" t="s">
        <v>259</v>
      </c>
      <c r="K23" s="899"/>
      <c r="L23" s="106"/>
      <c r="M23" s="86"/>
    </row>
    <row r="24" spans="2:13" ht="19.5" customHeight="1">
      <c r="B24" s="104"/>
      <c r="C24" s="886" t="s">
        <v>260</v>
      </c>
      <c r="D24" s="887"/>
      <c r="E24" s="888"/>
      <c r="F24" s="105">
        <v>50000</v>
      </c>
      <c r="G24" s="105" t="s">
        <v>258</v>
      </c>
      <c r="H24" s="896">
        <v>50000</v>
      </c>
      <c r="I24" s="897"/>
      <c r="J24" s="889"/>
      <c r="K24" s="890"/>
      <c r="L24" s="106"/>
      <c r="M24" s="86"/>
    </row>
    <row r="25" spans="2:13" ht="19.5" customHeight="1">
      <c r="B25" s="104"/>
      <c r="C25" s="886"/>
      <c r="D25" s="887"/>
      <c r="E25" s="888"/>
      <c r="F25" s="107"/>
      <c r="G25" s="107"/>
      <c r="H25" s="884"/>
      <c r="I25" s="885"/>
      <c r="J25" s="889"/>
      <c r="K25" s="890"/>
      <c r="L25" s="106"/>
      <c r="M25" s="86"/>
    </row>
    <row r="26" spans="2:13" ht="19.5" customHeight="1">
      <c r="B26" s="104"/>
      <c r="C26" s="886" t="s">
        <v>261</v>
      </c>
      <c r="D26" s="887"/>
      <c r="E26" s="888"/>
      <c r="F26" s="107"/>
      <c r="G26" s="107"/>
      <c r="H26" s="891">
        <v>-48000</v>
      </c>
      <c r="I26" s="892"/>
      <c r="J26" s="889"/>
      <c r="K26" s="890"/>
      <c r="L26" s="106"/>
      <c r="M26" s="86"/>
    </row>
    <row r="27" spans="2:13" ht="19.5" customHeight="1">
      <c r="B27" s="104"/>
      <c r="C27" s="893" t="s">
        <v>262</v>
      </c>
      <c r="D27" s="894"/>
      <c r="E27" s="895"/>
      <c r="F27" s="107"/>
      <c r="G27" s="107"/>
      <c r="H27" s="884">
        <f>SUM(H22:I26)</f>
        <v>950000</v>
      </c>
      <c r="I27" s="885"/>
      <c r="J27" s="889"/>
      <c r="K27" s="890"/>
      <c r="L27" s="106"/>
      <c r="M27" s="86"/>
    </row>
    <row r="28" spans="2:13" ht="19.5" customHeight="1">
      <c r="B28" s="104"/>
      <c r="C28" s="886"/>
      <c r="D28" s="887"/>
      <c r="E28" s="888"/>
      <c r="F28" s="107"/>
      <c r="G28" s="107"/>
      <c r="H28" s="884"/>
      <c r="I28" s="885"/>
      <c r="J28" s="889"/>
      <c r="K28" s="890"/>
      <c r="L28" s="106"/>
      <c r="M28" s="86"/>
    </row>
    <row r="29" spans="2:13" ht="19.5" customHeight="1">
      <c r="B29" s="104"/>
      <c r="C29" s="886" t="s">
        <v>263</v>
      </c>
      <c r="D29" s="887"/>
      <c r="E29" s="888"/>
      <c r="F29" s="107"/>
      <c r="G29" s="107"/>
      <c r="H29" s="884">
        <f>H27*0.1</f>
        <v>95000</v>
      </c>
      <c r="I29" s="885"/>
      <c r="J29" s="889"/>
      <c r="K29" s="890"/>
      <c r="L29" s="106"/>
      <c r="M29" s="86"/>
    </row>
    <row r="30" spans="2:13" ht="19.5" customHeight="1">
      <c r="B30" s="108"/>
      <c r="C30" s="874"/>
      <c r="D30" s="875"/>
      <c r="E30" s="876"/>
      <c r="F30" s="109"/>
      <c r="G30" s="109"/>
      <c r="H30" s="877"/>
      <c r="I30" s="878"/>
      <c r="J30" s="879"/>
      <c r="K30" s="880"/>
      <c r="L30" s="110"/>
      <c r="M30" s="86"/>
    </row>
    <row r="31" spans="2:13" ht="19.5" customHeight="1">
      <c r="B31" s="108"/>
      <c r="C31" s="881" t="s">
        <v>264</v>
      </c>
      <c r="D31" s="882"/>
      <c r="E31" s="883"/>
      <c r="F31" s="109"/>
      <c r="G31" s="109"/>
      <c r="H31" s="884">
        <f>H27+H29</f>
        <v>1045000</v>
      </c>
      <c r="I31" s="885"/>
      <c r="J31" s="879"/>
      <c r="K31" s="880"/>
      <c r="L31" s="110"/>
      <c r="M31" s="86"/>
    </row>
    <row r="32" spans="2:13" ht="17.25" customHeight="1">
      <c r="B32" s="91"/>
      <c r="L32" s="86"/>
      <c r="M32" s="86"/>
    </row>
    <row r="33" spans="2:13" ht="17.25" customHeight="1">
      <c r="B33" s="91"/>
      <c r="L33" s="86"/>
      <c r="M33" s="86"/>
    </row>
    <row r="34" spans="2:13" ht="17.25" customHeight="1">
      <c r="B34" s="91"/>
      <c r="L34" s="86"/>
      <c r="M34" s="86"/>
    </row>
    <row r="35" spans="2:13" ht="17.25" customHeight="1">
      <c r="B35" s="91"/>
      <c r="L35" s="86"/>
      <c r="M35" s="86"/>
    </row>
    <row r="36" spans="2:13" ht="17.25" customHeight="1">
      <c r="B36" s="91"/>
      <c r="L36" s="86"/>
      <c r="M36" s="86"/>
    </row>
    <row r="37" spans="2:13" ht="17.25" customHeight="1">
      <c r="B37" s="91"/>
      <c r="L37" s="86"/>
      <c r="M37" s="86"/>
    </row>
    <row r="38" spans="2:13" ht="17.25" customHeight="1">
      <c r="B38" s="91"/>
      <c r="L38" s="86"/>
      <c r="M38" s="86"/>
    </row>
    <row r="39" spans="2:13" ht="17.25" customHeight="1">
      <c r="B39" s="91"/>
      <c r="L39" s="86"/>
      <c r="M39" s="86"/>
    </row>
    <row r="40" spans="2:13" ht="17.25" customHeight="1">
      <c r="B40" s="91"/>
      <c r="L40" s="86"/>
      <c r="M40" s="86"/>
    </row>
    <row r="41" spans="2:13" ht="17.25" customHeight="1">
      <c r="B41" s="91"/>
      <c r="L41" s="86"/>
      <c r="M41" s="86"/>
    </row>
    <row r="42" spans="2:13" ht="17.25" customHeight="1">
      <c r="B42" s="91"/>
      <c r="L42" s="86"/>
      <c r="M42" s="86"/>
    </row>
    <row r="43" spans="2:13" ht="17.25" customHeight="1">
      <c r="B43" s="91"/>
      <c r="L43" s="86"/>
      <c r="M43" s="86"/>
    </row>
    <row r="44" spans="2:13" ht="17.25" customHeight="1">
      <c r="B44" s="91"/>
      <c r="L44" s="86"/>
      <c r="M44" s="112"/>
    </row>
    <row r="45" spans="2:13" ht="17.25" customHeight="1">
      <c r="B45" s="91"/>
      <c r="L45" s="86"/>
      <c r="M45" s="79"/>
    </row>
    <row r="46" spans="2:13" ht="26.25" customHeight="1">
      <c r="B46" s="113"/>
      <c r="C46" s="111"/>
      <c r="D46" s="111"/>
      <c r="E46" s="111"/>
      <c r="F46" s="111"/>
      <c r="G46" s="111"/>
      <c r="H46" s="111"/>
      <c r="I46" s="111"/>
      <c r="J46" s="111"/>
      <c r="K46" s="111"/>
      <c r="L46" s="112"/>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5"/>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2016-09-30T10:35:13Z</dcterms:created>
  <dcterms:modified xsi:type="dcterms:W3CDTF">2024-11-05T08:10:36Z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2022-06-03T05:09:11Z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d6b0f4f5-dbf1-42f1-b4af-d39e5c84dda8</vt:lpwstr>
  </property>
  <property fmtid="{D5CDD505-2E9C-101B-9397-08002B2CF9AE}" pid="8" name="MSIP_Label_d899a617-f30e-4fb8-b81c-fb6d0b94ac5b_ContentBits">
    <vt:lpwstr>0</vt:lpwstr>
  </property>
</Properties>
</file>